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f3.eia.doe.gov\OEA\IIEA\AEO\AEO2023\Publication\Assumptions_LegsRegs\08_Final\"/>
    </mc:Choice>
  </mc:AlternateContent>
  <bookViews>
    <workbookView xWindow="0" yWindow="0" windowWidth="25200" windowHeight="12260"/>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 i="2" l="1"/>
  <c r="AE5" i="2"/>
  <c r="AF5" i="2"/>
  <c r="AG5" i="2"/>
  <c r="AH5" i="2"/>
  <c r="AI5" i="2"/>
  <c r="AJ5" i="2"/>
  <c r="AK5" i="2"/>
  <c r="AL5" i="2"/>
  <c r="AM5" i="2"/>
  <c r="AN5" i="2"/>
  <c r="AO5" i="2"/>
  <c r="AP5" i="2"/>
  <c r="AD6" i="2"/>
  <c r="AE6" i="2"/>
  <c r="AF6" i="2"/>
  <c r="AG6" i="2"/>
  <c r="AH6" i="2"/>
  <c r="AI6" i="2"/>
  <c r="AJ6" i="2"/>
  <c r="AK6" i="2"/>
  <c r="AL6" i="2"/>
  <c r="AM6" i="2"/>
  <c r="AN6" i="2"/>
  <c r="AO6" i="2"/>
  <c r="AP6" i="2"/>
  <c r="AD7" i="2"/>
  <c r="AE7" i="2"/>
  <c r="AF7" i="2"/>
  <c r="AG7" i="2"/>
  <c r="AH7" i="2"/>
  <c r="AI7" i="2"/>
  <c r="AJ7" i="2"/>
  <c r="AK7" i="2"/>
  <c r="AL7" i="2"/>
  <c r="AM7" i="2"/>
  <c r="AN7" i="2"/>
  <c r="AO7" i="2"/>
  <c r="AP7" i="2"/>
  <c r="AD8" i="2"/>
  <c r="AE8" i="2"/>
  <c r="AF8" i="2"/>
  <c r="AG8" i="2"/>
  <c r="AH8" i="2"/>
  <c r="AI8" i="2"/>
  <c r="AJ8" i="2"/>
  <c r="AK8" i="2"/>
  <c r="AL8" i="2"/>
  <c r="AM8" i="2"/>
  <c r="AN8" i="2"/>
  <c r="AO8" i="2"/>
  <c r="AP8" i="2"/>
  <c r="AD9" i="2"/>
  <c r="AE9" i="2"/>
  <c r="AF9" i="2"/>
  <c r="AG9" i="2"/>
  <c r="AH9" i="2"/>
  <c r="AI9" i="2"/>
  <c r="AJ9" i="2"/>
  <c r="AK9" i="2"/>
  <c r="AL9" i="2"/>
  <c r="AM9" i="2"/>
  <c r="AN9" i="2"/>
  <c r="AO9" i="2"/>
  <c r="AP9" i="2"/>
  <c r="AD10" i="2"/>
  <c r="AE10" i="2"/>
  <c r="AF10" i="2"/>
  <c r="AG10" i="2"/>
  <c r="AH10" i="2"/>
  <c r="AI10" i="2"/>
  <c r="AJ10" i="2"/>
  <c r="AK10" i="2"/>
  <c r="AL10" i="2"/>
  <c r="AM10" i="2"/>
  <c r="AN10" i="2"/>
  <c r="AO10" i="2"/>
  <c r="AP10" i="2"/>
  <c r="AD11" i="2"/>
  <c r="AE11" i="2"/>
  <c r="AF11" i="2"/>
  <c r="AG11" i="2"/>
  <c r="AH11" i="2"/>
  <c r="AI11" i="2"/>
  <c r="AJ11" i="2"/>
  <c r="AK11" i="2"/>
  <c r="AL11" i="2"/>
  <c r="AM11" i="2"/>
  <c r="AN11" i="2"/>
  <c r="AO11" i="2"/>
  <c r="AP11" i="2"/>
  <c r="AD12" i="2"/>
  <c r="AE12" i="2"/>
  <c r="AF12" i="2"/>
  <c r="AG12" i="2"/>
  <c r="AH12" i="2"/>
  <c r="AI12" i="2"/>
  <c r="AJ12" i="2"/>
  <c r="AK12" i="2"/>
  <c r="AL12" i="2"/>
  <c r="AM12" i="2"/>
  <c r="AN12" i="2"/>
  <c r="AO12" i="2"/>
  <c r="AP12" i="2"/>
  <c r="AD13" i="2"/>
  <c r="AE13" i="2"/>
  <c r="AF13" i="2"/>
  <c r="AG13" i="2"/>
  <c r="AH13" i="2"/>
  <c r="AI13" i="2"/>
  <c r="AJ13" i="2"/>
  <c r="AK13" i="2"/>
  <c r="AL13" i="2"/>
  <c r="AM13" i="2"/>
  <c r="AN13" i="2"/>
  <c r="AO13" i="2"/>
  <c r="AP13" i="2"/>
  <c r="AD14" i="2"/>
  <c r="AE14" i="2"/>
  <c r="AF14" i="2"/>
  <c r="AG14" i="2"/>
  <c r="AH14" i="2"/>
  <c r="AI14" i="2"/>
  <c r="AJ14" i="2"/>
  <c r="AK14" i="2"/>
  <c r="AL14" i="2"/>
  <c r="AM14" i="2"/>
  <c r="AN14" i="2"/>
  <c r="AO14" i="2"/>
  <c r="AP14" i="2"/>
  <c r="AD15" i="2"/>
  <c r="AE15" i="2"/>
  <c r="AF15" i="2"/>
  <c r="AG15" i="2"/>
  <c r="AH15" i="2"/>
  <c r="AI15" i="2"/>
  <c r="AJ15" i="2"/>
  <c r="AK15" i="2"/>
  <c r="AL15" i="2"/>
  <c r="AM15" i="2"/>
  <c r="AN15" i="2"/>
  <c r="AO15" i="2"/>
  <c r="AP15" i="2"/>
  <c r="AD16" i="2"/>
  <c r="AE16" i="2"/>
  <c r="AF16" i="2"/>
  <c r="AG16" i="2"/>
  <c r="AH16" i="2"/>
  <c r="AI16" i="2"/>
  <c r="AJ16" i="2"/>
  <c r="AK16" i="2"/>
  <c r="AL16" i="2"/>
  <c r="AM16" i="2"/>
  <c r="AN16" i="2"/>
  <c r="AO16" i="2"/>
  <c r="AP16" i="2"/>
  <c r="AD17" i="2"/>
  <c r="AE17" i="2"/>
  <c r="AF17" i="2"/>
  <c r="AG17" i="2"/>
  <c r="AH17" i="2"/>
  <c r="AI17" i="2"/>
  <c r="AJ17" i="2"/>
  <c r="AK17" i="2"/>
  <c r="AL17" i="2"/>
  <c r="AM17" i="2"/>
  <c r="AN17" i="2"/>
  <c r="AO17" i="2"/>
  <c r="AP17" i="2"/>
  <c r="AD18" i="2"/>
  <c r="AE18" i="2"/>
  <c r="AF18" i="2"/>
  <c r="AG18" i="2"/>
  <c r="AH18" i="2"/>
  <c r="AI18" i="2"/>
  <c r="AJ18" i="2"/>
  <c r="AK18" i="2"/>
  <c r="AL18" i="2"/>
  <c r="AM18" i="2"/>
  <c r="AN18" i="2"/>
  <c r="AO18" i="2"/>
  <c r="AP18" i="2"/>
  <c r="AD19" i="2"/>
  <c r="AE19" i="2"/>
  <c r="AF19" i="2"/>
  <c r="AG19" i="2"/>
  <c r="AH19" i="2"/>
  <c r="AI19" i="2"/>
  <c r="AJ19" i="2"/>
  <c r="AK19" i="2"/>
  <c r="AL19" i="2"/>
  <c r="AM19" i="2"/>
  <c r="AN19" i="2"/>
  <c r="AO19" i="2"/>
  <c r="AP19" i="2"/>
  <c r="AD20" i="2"/>
  <c r="AE20" i="2"/>
  <c r="AF20" i="2"/>
  <c r="AG20" i="2"/>
  <c r="AH20" i="2"/>
  <c r="AI20" i="2"/>
  <c r="AJ20" i="2"/>
  <c r="AK20" i="2"/>
  <c r="AL20" i="2"/>
  <c r="AM20" i="2"/>
  <c r="AN20" i="2"/>
  <c r="AO20" i="2"/>
  <c r="AP20" i="2"/>
  <c r="AD21" i="2"/>
  <c r="AE21" i="2"/>
  <c r="AF21" i="2"/>
  <c r="AG21" i="2"/>
  <c r="AH21" i="2"/>
  <c r="AI21" i="2"/>
  <c r="AJ21" i="2"/>
  <c r="AK21" i="2"/>
  <c r="AL21" i="2"/>
  <c r="AM21" i="2"/>
  <c r="AN21" i="2"/>
  <c r="AO21" i="2"/>
  <c r="AP21" i="2"/>
  <c r="AD22" i="2"/>
  <c r="AE22" i="2"/>
  <c r="AF22" i="2"/>
  <c r="AG22" i="2"/>
  <c r="AH22" i="2"/>
  <c r="AI22" i="2"/>
  <c r="AJ22" i="2"/>
  <c r="AK22" i="2"/>
  <c r="AL22" i="2"/>
  <c r="AM22" i="2"/>
  <c r="AN22" i="2"/>
  <c r="AO22" i="2"/>
  <c r="AP22" i="2"/>
  <c r="AD23" i="2"/>
  <c r="AE23" i="2"/>
  <c r="AF23" i="2"/>
  <c r="AG23" i="2"/>
  <c r="AH23" i="2"/>
  <c r="AI23" i="2"/>
  <c r="AJ23" i="2"/>
  <c r="AK23" i="2"/>
  <c r="AL23" i="2"/>
  <c r="AM23" i="2"/>
  <c r="AN23" i="2"/>
  <c r="AO23" i="2"/>
  <c r="AP23" i="2"/>
  <c r="AD24" i="2"/>
  <c r="AE24" i="2"/>
  <c r="AF24" i="2"/>
  <c r="AG24" i="2"/>
  <c r="AH24" i="2"/>
  <c r="AI24" i="2"/>
  <c r="AJ24" i="2"/>
  <c r="AK24" i="2"/>
  <c r="AL24" i="2"/>
  <c r="AM24" i="2"/>
  <c r="AN24" i="2"/>
  <c r="AO24" i="2"/>
  <c r="AP24" i="2"/>
  <c r="AD25" i="2"/>
  <c r="AE25" i="2"/>
  <c r="AF25" i="2"/>
  <c r="AG25" i="2"/>
  <c r="AH25" i="2"/>
  <c r="AI25" i="2"/>
  <c r="AJ25" i="2"/>
  <c r="AK25" i="2"/>
  <c r="AL25" i="2"/>
  <c r="AM25" i="2"/>
  <c r="AN25" i="2"/>
  <c r="AO25" i="2"/>
  <c r="AP25" i="2"/>
  <c r="AD26" i="2"/>
  <c r="AE26" i="2"/>
  <c r="AF26" i="2"/>
  <c r="AG26" i="2"/>
  <c r="AH26" i="2"/>
  <c r="AI26" i="2"/>
  <c r="AJ26" i="2"/>
  <c r="AK26" i="2"/>
  <c r="AL26" i="2"/>
  <c r="AM26" i="2"/>
  <c r="AN26" i="2"/>
  <c r="AO26" i="2"/>
  <c r="AP26" i="2"/>
  <c r="AD27" i="2"/>
  <c r="AE27" i="2"/>
  <c r="AF27" i="2"/>
  <c r="AG27" i="2"/>
  <c r="AH27" i="2"/>
  <c r="AI27" i="2"/>
  <c r="AJ27" i="2"/>
  <c r="AK27" i="2"/>
  <c r="AL27" i="2"/>
  <c r="AM27" i="2"/>
  <c r="AN27" i="2"/>
  <c r="AO27" i="2"/>
  <c r="AP27" i="2"/>
  <c r="AD30" i="2"/>
  <c r="AE30" i="2"/>
  <c r="AF30" i="2"/>
  <c r="AG30" i="2"/>
  <c r="AH30" i="2"/>
  <c r="AI30" i="2"/>
  <c r="AJ30" i="2"/>
  <c r="AK30" i="2"/>
  <c r="AL30" i="2"/>
  <c r="AM30" i="2"/>
  <c r="AN30" i="2"/>
  <c r="AO30" i="2"/>
  <c r="AD31" i="2"/>
  <c r="AE31" i="2"/>
  <c r="AF31" i="2"/>
  <c r="AG31" i="2"/>
  <c r="AH31" i="2"/>
  <c r="AI31" i="2"/>
  <c r="AJ31" i="2"/>
  <c r="AK31" i="2"/>
  <c r="AL31" i="2"/>
  <c r="AM31" i="2"/>
  <c r="AN31" i="2"/>
  <c r="AO31" i="2"/>
  <c r="AD32" i="2"/>
  <c r="AE32" i="2"/>
  <c r="AF32" i="2"/>
  <c r="AG32" i="2"/>
  <c r="AH32" i="2"/>
  <c r="AI32" i="2"/>
  <c r="AJ32" i="2"/>
  <c r="AK32" i="2"/>
  <c r="AL32" i="2"/>
  <c r="AM32" i="2"/>
  <c r="AN32" i="2"/>
  <c r="AO32" i="2"/>
  <c r="AD33" i="2"/>
  <c r="AE33" i="2"/>
  <c r="AF33" i="2"/>
  <c r="AG33" i="2"/>
  <c r="AH33" i="2"/>
  <c r="AI33" i="2"/>
  <c r="AJ33" i="2"/>
  <c r="AK33" i="2"/>
  <c r="AL33" i="2"/>
  <c r="AM33" i="2"/>
  <c r="AN33" i="2"/>
  <c r="AO33" i="2"/>
  <c r="AD34" i="2"/>
  <c r="AE34" i="2"/>
  <c r="AF34" i="2"/>
  <c r="AG34" i="2"/>
  <c r="AH34" i="2"/>
  <c r="AI34" i="2"/>
  <c r="AJ34" i="2"/>
  <c r="AK34" i="2"/>
  <c r="AL34" i="2"/>
  <c r="AM34" i="2"/>
  <c r="AN34" i="2"/>
  <c r="AO34" i="2"/>
  <c r="AD35" i="2"/>
  <c r="AE35" i="2"/>
  <c r="AF35" i="2"/>
  <c r="AG35" i="2"/>
  <c r="AH35" i="2"/>
  <c r="AI35" i="2"/>
  <c r="AJ35" i="2"/>
  <c r="AK35" i="2"/>
  <c r="AL35" i="2"/>
  <c r="AM35" i="2"/>
  <c r="AN35" i="2"/>
  <c r="AO35" i="2"/>
  <c r="AD36" i="2"/>
  <c r="AE36" i="2"/>
  <c r="AF36" i="2"/>
  <c r="AG36" i="2"/>
  <c r="AH36" i="2"/>
  <c r="AI36" i="2"/>
  <c r="AJ36" i="2"/>
  <c r="AK36" i="2"/>
  <c r="AL36" i="2"/>
  <c r="AM36" i="2"/>
  <c r="AN36" i="2"/>
  <c r="AO36" i="2"/>
  <c r="AD37" i="2"/>
  <c r="AE37" i="2"/>
  <c r="AF37" i="2"/>
  <c r="AG37" i="2"/>
  <c r="AH37" i="2"/>
  <c r="AI37" i="2"/>
  <c r="AJ37" i="2"/>
  <c r="AK37" i="2"/>
  <c r="AL37" i="2"/>
  <c r="AM37" i="2"/>
  <c r="AN37" i="2"/>
  <c r="AO37" i="2"/>
  <c r="AD38" i="2"/>
  <c r="AE38" i="2"/>
  <c r="AF38" i="2"/>
  <c r="AG38" i="2"/>
  <c r="AH38" i="2"/>
  <c r="AI38" i="2"/>
  <c r="AJ38" i="2"/>
  <c r="AK38" i="2"/>
  <c r="AL38" i="2"/>
  <c r="AM38" i="2"/>
  <c r="AN38" i="2"/>
  <c r="AO38" i="2"/>
  <c r="AD39" i="2"/>
  <c r="AE39" i="2"/>
  <c r="AF39" i="2"/>
  <c r="AG39" i="2"/>
  <c r="AH39" i="2"/>
  <c r="AI39" i="2"/>
  <c r="AJ39" i="2"/>
  <c r="AK39" i="2"/>
  <c r="AL39" i="2"/>
  <c r="AM39" i="2"/>
  <c r="AN39" i="2"/>
  <c r="AO39" i="2"/>
  <c r="AD40" i="2"/>
  <c r="AE40" i="2"/>
  <c r="AF40" i="2"/>
  <c r="AG40" i="2"/>
  <c r="AH40" i="2"/>
  <c r="AI40" i="2"/>
  <c r="AJ40" i="2"/>
  <c r="AK40" i="2"/>
  <c r="AL40" i="2"/>
  <c r="AM40" i="2"/>
  <c r="AN40" i="2"/>
  <c r="AO40" i="2"/>
  <c r="AD41" i="2"/>
  <c r="AE41" i="2"/>
  <c r="AF41" i="2"/>
  <c r="AG41" i="2"/>
  <c r="AH41" i="2"/>
  <c r="AI41" i="2"/>
  <c r="AJ41" i="2"/>
  <c r="AK41" i="2"/>
  <c r="AL41" i="2"/>
  <c r="AM41" i="2"/>
  <c r="AN41" i="2"/>
  <c r="AO41" i="2"/>
  <c r="AD42" i="2"/>
  <c r="AE42" i="2"/>
  <c r="AF42" i="2"/>
  <c r="AG42" i="2"/>
  <c r="AH42" i="2"/>
  <c r="AI42" i="2"/>
  <c r="AJ42" i="2"/>
  <c r="AK42" i="2"/>
  <c r="AL42" i="2"/>
  <c r="AM42" i="2"/>
  <c r="AN42" i="2"/>
  <c r="AO42" i="2"/>
  <c r="AD43" i="2"/>
  <c r="AE43" i="2"/>
  <c r="AF43" i="2"/>
  <c r="AG43" i="2"/>
  <c r="AH43" i="2"/>
  <c r="AI43" i="2"/>
  <c r="AJ43" i="2"/>
  <c r="AK43" i="2"/>
  <c r="AL43" i="2"/>
  <c r="AM43" i="2"/>
  <c r="AN43" i="2"/>
  <c r="AO43" i="2"/>
  <c r="AD44" i="2"/>
  <c r="AE44" i="2"/>
  <c r="AF44" i="2"/>
  <c r="AG44" i="2"/>
  <c r="AH44" i="2"/>
  <c r="AI44" i="2"/>
  <c r="AJ44" i="2"/>
  <c r="AK44" i="2"/>
  <c r="AL44" i="2"/>
  <c r="AM44" i="2"/>
  <c r="AN44" i="2"/>
  <c r="AO44" i="2"/>
  <c r="AD45" i="2"/>
  <c r="AE45" i="2"/>
  <c r="AF45" i="2"/>
  <c r="AG45" i="2"/>
  <c r="AH45" i="2"/>
  <c r="AI45" i="2"/>
  <c r="AJ45" i="2"/>
  <c r="AK45" i="2"/>
  <c r="AL45" i="2"/>
  <c r="AM45" i="2"/>
  <c r="AN45" i="2"/>
  <c r="AO45" i="2"/>
  <c r="AD46" i="2"/>
  <c r="AE46" i="2"/>
  <c r="AF46" i="2"/>
  <c r="AG46" i="2"/>
  <c r="AH46" i="2"/>
  <c r="AI46" i="2"/>
  <c r="AJ46" i="2"/>
  <c r="AK46" i="2"/>
  <c r="AL46" i="2"/>
  <c r="AM46" i="2"/>
  <c r="AN46" i="2"/>
  <c r="AO46" i="2"/>
  <c r="AD47" i="2"/>
  <c r="AE47" i="2"/>
  <c r="AF47" i="2"/>
  <c r="AG47" i="2"/>
  <c r="AH47" i="2"/>
  <c r="AI47" i="2"/>
  <c r="AJ47" i="2"/>
  <c r="AK47" i="2"/>
  <c r="AL47" i="2"/>
  <c r="AM47" i="2"/>
  <c r="AN47" i="2"/>
  <c r="AO47" i="2"/>
  <c r="AD48" i="2"/>
  <c r="AE48" i="2"/>
  <c r="AF48" i="2"/>
  <c r="AG48" i="2"/>
  <c r="AH48" i="2"/>
  <c r="AI48" i="2"/>
  <c r="AJ48" i="2"/>
  <c r="AK48" i="2"/>
  <c r="AL48" i="2"/>
  <c r="AM48" i="2"/>
  <c r="AN48" i="2"/>
  <c r="AO48" i="2"/>
  <c r="AD49" i="2"/>
  <c r="AE49" i="2"/>
  <c r="AF49" i="2"/>
  <c r="AG49" i="2"/>
  <c r="AH49" i="2"/>
  <c r="AI49" i="2"/>
  <c r="AJ49" i="2"/>
  <c r="AK49" i="2"/>
  <c r="AL49" i="2"/>
  <c r="AM49" i="2"/>
  <c r="AN49" i="2"/>
  <c r="AO49" i="2"/>
  <c r="AD50" i="2"/>
  <c r="AE50" i="2"/>
  <c r="AF50" i="2"/>
  <c r="AG50" i="2"/>
  <c r="AH50" i="2"/>
  <c r="AI50" i="2"/>
  <c r="AJ50" i="2"/>
  <c r="AK50" i="2"/>
  <c r="AL50" i="2"/>
  <c r="AM50" i="2"/>
  <c r="AN50" i="2"/>
  <c r="AO50" i="2"/>
  <c r="AD51" i="2"/>
  <c r="AE51" i="2"/>
  <c r="AF51" i="2"/>
  <c r="AG51" i="2"/>
  <c r="AH51" i="2"/>
  <c r="AI51" i="2"/>
  <c r="AJ51" i="2"/>
  <c r="AK51" i="2"/>
  <c r="AL51" i="2"/>
  <c r="AM51" i="2"/>
  <c r="AN51" i="2"/>
  <c r="AO51" i="2"/>
  <c r="AD52" i="2"/>
  <c r="AE52" i="2"/>
  <c r="AF52" i="2"/>
  <c r="AG52" i="2"/>
  <c r="AH52" i="2"/>
  <c r="AI52" i="2"/>
  <c r="AJ52" i="2"/>
  <c r="AK52" i="2"/>
  <c r="AL52" i="2"/>
  <c r="AM52" i="2"/>
  <c r="AN52" i="2"/>
  <c r="AO52" i="2"/>
</calcChain>
</file>

<file path=xl/sharedStrings.xml><?xml version="1.0" encoding="utf-8"?>
<sst xmlns="http://schemas.openxmlformats.org/spreadsheetml/2006/main" count="197" uniqueCount="97">
  <si>
    <t>Table 1. Cost and Performance Characteristics of New Central Station Electricity Generating Technologies</t>
  </si>
  <si>
    <t>Technology</t>
  </si>
  <si>
    <t>First available yeara</t>
  </si>
  <si>
    <t>Size (MW)</t>
  </si>
  <si>
    <t>Lead time (years)</t>
  </si>
  <si>
    <r>
      <t>Base overnight cost</t>
    </r>
    <r>
      <rPr>
        <b/>
        <vertAlign val="superscript"/>
        <sz val="9"/>
        <color theme="1"/>
        <rFont val="Calibri"/>
        <family val="2"/>
        <scheme val="minor"/>
      </rPr>
      <t>b</t>
    </r>
    <r>
      <rPr>
        <b/>
        <sz val="9"/>
        <color theme="1"/>
        <rFont val="Calibri"/>
        <family val="2"/>
        <scheme val="minor"/>
      </rPr>
      <t xml:space="preserve">  (2022$/kW)</t>
    </r>
  </si>
  <si>
    <r>
      <t>Techno-logical optimism factor</t>
    </r>
    <r>
      <rPr>
        <b/>
        <vertAlign val="superscript"/>
        <sz val="9"/>
        <color theme="1"/>
        <rFont val="Calibri"/>
        <family val="2"/>
        <scheme val="minor"/>
      </rPr>
      <t>c</t>
    </r>
  </si>
  <si>
    <r>
      <t>Total overnight cost</t>
    </r>
    <r>
      <rPr>
        <b/>
        <vertAlign val="superscript"/>
        <sz val="9"/>
        <color theme="1"/>
        <rFont val="Calibri"/>
        <family val="2"/>
        <scheme val="minor"/>
      </rPr>
      <t xml:space="preserve">d,e  </t>
    </r>
    <r>
      <rPr>
        <b/>
        <sz val="9"/>
        <color theme="1"/>
        <rFont val="Calibri"/>
        <family val="2"/>
        <scheme val="minor"/>
      </rPr>
      <t>(2022$/kW)</t>
    </r>
  </si>
  <si>
    <r>
      <t>Variable O&amp;M</t>
    </r>
    <r>
      <rPr>
        <b/>
        <vertAlign val="superscript"/>
        <sz val="9"/>
        <color theme="1"/>
        <rFont val="Calibri"/>
        <family val="2"/>
        <scheme val="minor"/>
      </rPr>
      <t>f</t>
    </r>
    <r>
      <rPr>
        <b/>
        <sz val="9"/>
        <color theme="1"/>
        <rFont val="Calibri"/>
        <family val="2"/>
        <scheme val="minor"/>
      </rPr>
      <t xml:space="preserve"> (2022 $/MWh)</t>
    </r>
  </si>
  <si>
    <t>Fixed O&amp;M (2022$/Kw-y)</t>
  </si>
  <si>
    <r>
      <t>Heat rate</t>
    </r>
    <r>
      <rPr>
        <b/>
        <vertAlign val="superscript"/>
        <sz val="9"/>
        <color theme="1"/>
        <rFont val="Calibri"/>
        <family val="2"/>
        <scheme val="minor"/>
      </rPr>
      <t>g</t>
    </r>
    <r>
      <rPr>
        <b/>
        <sz val="9"/>
        <color theme="1"/>
        <rFont val="Calibri"/>
        <family val="2"/>
        <scheme val="minor"/>
      </rPr>
      <t xml:space="preserve"> (Btu/kWh)</t>
    </r>
  </si>
  <si>
    <t>Ultra-supercritical coal (USC)</t>
  </si>
  <si>
    <t>USC with 30% carbon capture and sequestration (CCS)</t>
  </si>
  <si>
    <t>USC with 90% CCS</t>
  </si>
  <si>
    <t>Combined-cycle—single-shaft</t>
  </si>
  <si>
    <t>Combined-cycle—multi-shaft</t>
  </si>
  <si>
    <t>Combined-cycle with 90% CCS</t>
  </si>
  <si>
    <t>Internal combustion engine</t>
  </si>
  <si>
    <r>
      <t>Combustion turbine—aeroderivative</t>
    </r>
    <r>
      <rPr>
        <vertAlign val="superscript"/>
        <sz val="11"/>
        <color theme="1"/>
        <rFont val="Calibri"/>
        <family val="2"/>
        <scheme val="minor"/>
      </rPr>
      <t>h</t>
    </r>
  </si>
  <si>
    <t>Combustion turbine—industrial frame</t>
  </si>
  <si>
    <t>Fuel cells</t>
  </si>
  <si>
    <t>Nuclear—light water reactor</t>
  </si>
  <si>
    <t>Nuclear—small modular reactor</t>
  </si>
  <si>
    <t>Distributed generation—base</t>
  </si>
  <si>
    <t>Distributed generation—peak</t>
  </si>
  <si>
    <t>Battery storage</t>
  </si>
  <si>
    <t>NA</t>
  </si>
  <si>
    <t>Biomass</t>
  </si>
  <si>
    <r>
      <t>Geothermal</t>
    </r>
    <r>
      <rPr>
        <vertAlign val="superscript"/>
        <sz val="11"/>
        <color theme="1"/>
        <rFont val="Calibri"/>
        <family val="2"/>
        <scheme val="minor"/>
      </rPr>
      <t>i, j</t>
    </r>
  </si>
  <si>
    <r>
      <t>Conventional hydropower</t>
    </r>
    <r>
      <rPr>
        <vertAlign val="superscript"/>
        <sz val="11"/>
        <color theme="1"/>
        <rFont val="Calibri"/>
        <family val="2"/>
        <scheme val="minor"/>
      </rPr>
      <t>j</t>
    </r>
  </si>
  <si>
    <r>
      <t>Wind</t>
    </r>
    <r>
      <rPr>
        <vertAlign val="superscript"/>
        <sz val="11"/>
        <color theme="1"/>
        <rFont val="Calibri"/>
        <family val="2"/>
        <scheme val="minor"/>
      </rPr>
      <t>e</t>
    </r>
  </si>
  <si>
    <r>
      <t>Wind offshore</t>
    </r>
    <r>
      <rPr>
        <vertAlign val="superscript"/>
        <sz val="11"/>
        <color theme="1"/>
        <rFont val="Calibri"/>
        <family val="2"/>
        <scheme val="minor"/>
      </rPr>
      <t>i</t>
    </r>
  </si>
  <si>
    <r>
      <t>Solar thermal</t>
    </r>
    <r>
      <rPr>
        <vertAlign val="superscript"/>
        <sz val="11"/>
        <color theme="1"/>
        <rFont val="Calibri"/>
        <family val="2"/>
        <scheme val="minor"/>
      </rPr>
      <t>i</t>
    </r>
  </si>
  <si>
    <r>
      <t>Solar photovoltaic (PV) with tracking</t>
    </r>
    <r>
      <rPr>
        <vertAlign val="superscript"/>
        <sz val="11"/>
        <color theme="1"/>
        <rFont val="Calibri"/>
        <family val="2"/>
        <scheme val="minor"/>
      </rPr>
      <t>e, i, k</t>
    </r>
  </si>
  <si>
    <r>
      <t>Solar PV with storage</t>
    </r>
    <r>
      <rPr>
        <vertAlign val="superscript"/>
        <sz val="11"/>
        <color theme="1"/>
        <rFont val="Calibri"/>
        <family val="2"/>
        <scheme val="minor"/>
      </rPr>
      <t>i, k</t>
    </r>
  </si>
  <si>
    <t>Data source: Sargent &amp; Lundy, Cost and Performance Estimates for New Utility-Scale Electric Power Generating Technologies, December 2019; Hydroelectric: Oak Ridge National Lab, An Assessment of Energy Potential at Non-Powered Dams in the United States, 2012, and Idaho National Engineering and Environmental Laboratory, Estimation of Economic Parameters of U.S. Hydropower Resources, 2003; Geothermal: National Renewable Energy Laboratory, Updated U.S. Geothermal Supply Curve, 2010.</t>
  </si>
  <si>
    <t>Note: MW=megawatt, kW=kilowatt, MWh=megawatthour, kW-y=kilowatt-year, kWh=kilowatthour; Btu=British thermal unit</t>
  </si>
  <si>
    <r>
      <rPr>
        <vertAlign val="superscript"/>
        <sz val="9"/>
        <rFont val="Calibri"/>
        <family val="2"/>
        <scheme val="minor"/>
      </rPr>
      <t>a</t>
    </r>
    <r>
      <rPr>
        <sz val="9"/>
        <rFont val="Calibri"/>
        <family val="2"/>
        <scheme val="minor"/>
      </rPr>
      <t xml:space="preserve"> The first year that a new unit could become operational.</t>
    </r>
  </si>
  <si>
    <r>
      <rPr>
        <vertAlign val="superscript"/>
        <sz val="9"/>
        <rFont val="Calibri"/>
        <family val="2"/>
        <scheme val="minor"/>
      </rPr>
      <t>b</t>
    </r>
    <r>
      <rPr>
        <sz val="9"/>
        <rFont val="Calibri"/>
        <family val="2"/>
        <scheme val="minor"/>
      </rPr>
      <t xml:space="preserve"> Base cost includes project contingency costs.</t>
    </r>
  </si>
  <si>
    <r>
      <rPr>
        <vertAlign val="superscript"/>
        <sz val="9"/>
        <rFont val="Calibri"/>
        <family val="2"/>
        <scheme val="minor"/>
      </rPr>
      <t>c</t>
    </r>
    <r>
      <rPr>
        <sz val="9"/>
        <rFont val="Calibri"/>
        <family val="2"/>
        <scheme val="minor"/>
      </rPr>
      <t xml:space="preserve"> We apply the technological optimism factor to the first four units of a new, unproven design; it reflects the demonstrated tendency to underestimate actual costs for a first-of-a-kind unit.</t>
    </r>
  </si>
  <si>
    <r>
      <rPr>
        <vertAlign val="superscript"/>
        <sz val="9"/>
        <rFont val="Calibri"/>
        <family val="2"/>
        <scheme val="minor"/>
      </rPr>
      <t>d</t>
    </r>
    <r>
      <rPr>
        <sz val="9"/>
        <rFont val="Calibri"/>
        <family val="2"/>
        <scheme val="minor"/>
      </rPr>
      <t xml:space="preserve"> Overnight capital cost includes contingency factors and excludes regional multipliers (except as noted for wind and solar PV) and learning effects. Interest charges are also excluded. The capital costs represent current costs for plants that would come online in 2022.</t>
    </r>
  </si>
  <si>
    <r>
      <rPr>
        <vertAlign val="superscript"/>
        <sz val="9"/>
        <rFont val="Calibri"/>
        <family val="2"/>
        <scheme val="minor"/>
      </rPr>
      <t>e</t>
    </r>
    <r>
      <rPr>
        <sz val="9"/>
        <rFont val="Calibri"/>
        <family val="2"/>
        <scheme val="minor"/>
      </rPr>
      <t xml:space="preserve"> Total overnight cost for wind and solar PV technologies in the table are the average input value across all 25 electricity market regions, as weighted by the respective capacity of that type installed during 2021 in each region to account for the substantial regional variation in wind and solar costs (Table 4). The input value used for onshore wind in AEO2023 was $1,566 per kilowatt (kW), and for solar PV with tracking, it was $1,443/kW, which represents the cost of building a plant excluding regional factors. Region-specific factors contributing to the substantial regional variation in cost include differences in typical project size across regions, accessibility of resources, and variation in labor and other construction costs throughout the country.</t>
    </r>
  </si>
  <si>
    <r>
      <rPr>
        <vertAlign val="superscript"/>
        <sz val="9"/>
        <rFont val="Calibri"/>
        <family val="2"/>
        <scheme val="minor"/>
      </rPr>
      <t>f</t>
    </r>
    <r>
      <rPr>
        <sz val="9"/>
        <rFont val="Calibri"/>
        <family val="2"/>
        <scheme val="minor"/>
      </rPr>
      <t xml:space="preserve"> O&amp;M = Operations and maintenance.</t>
    </r>
  </si>
  <si>
    <r>
      <rPr>
        <vertAlign val="superscript"/>
        <sz val="9"/>
        <rFont val="Calibri"/>
        <family val="2"/>
        <scheme val="minor"/>
      </rPr>
      <t>g</t>
    </r>
    <r>
      <rPr>
        <sz val="9"/>
        <rFont val="Calibri"/>
        <family val="2"/>
        <scheme val="minor"/>
      </rPr>
      <t xml:space="preserve"> The nuclear average heat rate is the weighted average tested heat rate for nuclear units as reported on the Form EIA-860, Annual Electric Generator Report. No heat rate is reported for battery storage because it is not a primary conversion technology; conversion losses are accounted for when the electricity is first generated; electricity-to-storage losses are accounted for through the additional demand for electricity required to meet load. For hydropower, wind, solar, and geothermal technologies, no heat rate is reported because the power is generated without fuel combustion, and no set British thermal unit conversion factors exist. The module calculates the average heat rate for fossil-fuel generation in each year to report primary energy consumption displaced for these resources.</t>
    </r>
  </si>
  <si>
    <r>
      <rPr>
        <vertAlign val="superscript"/>
        <sz val="9"/>
        <rFont val="Calibri"/>
        <family val="2"/>
        <scheme val="minor"/>
      </rPr>
      <t>h</t>
    </r>
    <r>
      <rPr>
        <sz val="9"/>
        <rFont val="Calibri"/>
        <family val="2"/>
        <scheme val="minor"/>
      </rPr>
      <t xml:space="preserve"> Combustion turbine aeroderivative units can be built by the module before 2024, if necessary, to meet a region's reserve margin.</t>
    </r>
  </si>
  <si>
    <r>
      <rPr>
        <vertAlign val="superscript"/>
        <sz val="9"/>
        <rFont val="Calibri"/>
        <family val="2"/>
        <scheme val="minor"/>
      </rPr>
      <t>i</t>
    </r>
    <r>
      <rPr>
        <sz val="9"/>
        <rFont val="Calibri"/>
        <family val="2"/>
        <scheme val="minor"/>
      </rPr>
      <t xml:space="preserve"> Capital costs are shown before investment tax credits are applied.</t>
    </r>
  </si>
  <si>
    <r>
      <rPr>
        <vertAlign val="superscript"/>
        <sz val="9"/>
        <rFont val="Calibri"/>
        <family val="2"/>
        <scheme val="minor"/>
      </rPr>
      <t>j</t>
    </r>
    <r>
      <rPr>
        <sz val="9"/>
        <rFont val="Calibri"/>
        <family val="2"/>
        <scheme val="minor"/>
      </rPr>
      <t xml:space="preserve"> Because geothermal and hydropower cost and performance characteristics are specific for each site, the table entries show the cost of the least expensive plant that could be built in the Northwest region for hydro and the Great Basin region for geothermal, where most of the proposed sites are located.</t>
    </r>
  </si>
  <si>
    <r>
      <t>k</t>
    </r>
    <r>
      <rPr>
        <sz val="9"/>
        <color rgb="FF000000"/>
        <rFont val="Calibri"/>
        <family val="2"/>
        <scheme val="minor"/>
      </rPr>
      <t xml:space="preserve"> Costs and capacities are expressed in terms of net AC (alternating current) power available to the grid for the installed capacity.</t>
    </r>
  </si>
  <si>
    <t>Electricity Market Module region map:   http://www.eia.gov/forecasts/aeo/pdf/nerc_map.pdf</t>
  </si>
  <si>
    <t>USC = ultra-supercritical, CCS = carbon capture and sequestration, CC = combined cycle, CT = combustion turbine, PV = photovoltaic</t>
  </si>
  <si>
    <t>NA: Not available; plant type cannot be built in the region due to lack of resources, sites or specific state legislation.</t>
  </si>
  <si>
    <t>Notes: Costs include contingency factors, regional cost multipliers, and ambient condition multipliers. Interest charges are excluded. The costs are shown before investment tax credits are applied.</t>
  </si>
  <si>
    <t>Data source: U.S. Energy Information Administration, Office of Electricity, Coal, Nuclear and Renewables Analysis.</t>
  </si>
  <si>
    <t>Solar PV with storage</t>
  </si>
  <si>
    <t>Solar PV with tracking</t>
  </si>
  <si>
    <t>Solar thermal</t>
  </si>
  <si>
    <t>Wind offshore</t>
  </si>
  <si>
    <t>Wind</t>
  </si>
  <si>
    <t>Conventional hydropower</t>
  </si>
  <si>
    <t>Geothermal</t>
  </si>
  <si>
    <t>Dist. generation– peak</t>
  </si>
  <si>
    <t>Dist. generation– base</t>
  </si>
  <si>
    <t>Nuclear– small modular reactor</t>
  </si>
  <si>
    <t>Nuclear– light water reactor</t>
  </si>
  <si>
    <t>CT – industrial frame</t>
  </si>
  <si>
    <t>CT – aeroderivative</t>
  </si>
  <si>
    <t>CC with 90% CCS</t>
  </si>
  <si>
    <t>CC – multi shaft</t>
  </si>
  <si>
    <t>CC – single shaft</t>
  </si>
  <si>
    <t>USC with 30% CCS</t>
  </si>
  <si>
    <t>25 (BASN)</t>
  </si>
  <si>
    <t>24 (RMRG)</t>
  </si>
  <si>
    <t>23 (NWPP)</t>
  </si>
  <si>
    <t>22 (CASO)</t>
  </si>
  <si>
    <t>21 (CANO)</t>
  </si>
  <si>
    <t>20 (SRSG)</t>
  </si>
  <si>
    <t>19 (SPPN)</t>
  </si>
  <si>
    <t>18 (SPPC)</t>
  </si>
  <si>
    <t>17 (SPPS)</t>
  </si>
  <si>
    <t>16 (SRCE)</t>
  </si>
  <si>
    <t>15 (SRSE)</t>
  </si>
  <si>
    <t>14 (SRCA)</t>
  </si>
  <si>
    <t>13 (PJMD)</t>
  </si>
  <si>
    <t>12 (PJMC)</t>
  </si>
  <si>
    <t>11 (PJMW)</t>
  </si>
  <si>
    <t>10 (PJME)</t>
  </si>
  <si>
    <t>9 (NYUP)</t>
  </si>
  <si>
    <t>8 (NYCW)</t>
  </si>
  <si>
    <t>7 (ISNE)</t>
  </si>
  <si>
    <t>6 (MISS)</t>
  </si>
  <si>
    <t>5 (MISE)</t>
  </si>
  <si>
    <t>4 (MISC)</t>
  </si>
  <si>
    <t>3 (MISW)</t>
  </si>
  <si>
    <t>2 (FRCC)</t>
  </si>
  <si>
    <t>1 (TRE)</t>
  </si>
  <si>
    <t>2022 $ per kilowatt</t>
  </si>
  <si>
    <t>Table 2. Total overnight capital costs of new electricity generating technologies by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</si>
</sst>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2" x14ac:knownFonts="1">
    <font>
      <sz val="11"/>
      <color theme="1"/>
      <name val="Calibri"/>
      <family val="2"/>
      <scheme val="minor"/>
    </font>
    <font>
      <b/>
      <sz val="9"/>
      <color theme="1"/>
      <name val="Calibri"/>
      <family val="2"/>
      <scheme val="minor"/>
    </font>
    <font>
      <b/>
      <vertAlign val="superscript"/>
      <sz val="9"/>
      <color theme="1"/>
      <name val="Calibri"/>
      <family val="2"/>
      <scheme val="minor"/>
    </font>
    <font>
      <sz val="9"/>
      <color theme="1"/>
      <name val="Calibri"/>
      <family val="2"/>
      <scheme val="minor"/>
    </font>
    <font>
      <vertAlign val="superscript"/>
      <sz val="11"/>
      <color theme="1"/>
      <name val="Calibri"/>
      <family val="2"/>
      <scheme val="minor"/>
    </font>
    <font>
      <sz val="9"/>
      <name val="Calibri"/>
      <family val="2"/>
      <scheme val="minor"/>
    </font>
    <font>
      <sz val="8"/>
      <color rgb="FF000000"/>
      <name val="Calibri"/>
      <family val="2"/>
      <scheme val="minor"/>
    </font>
    <font>
      <vertAlign val="superscript"/>
      <sz val="9"/>
      <name val="Calibri"/>
      <family val="2"/>
      <scheme val="minor"/>
    </font>
    <font>
      <vertAlign val="superscript"/>
      <sz val="8"/>
      <color rgb="FF000000"/>
      <name val="Calibri"/>
      <family val="2"/>
      <scheme val="minor"/>
    </font>
    <font>
      <u/>
      <sz val="11"/>
      <color theme="10"/>
      <name val="Calibri"/>
      <family val="2"/>
      <scheme val="minor"/>
    </font>
    <font>
      <vertAlign val="superscript"/>
      <sz val="9"/>
      <color rgb="FF000000"/>
      <name val="Calibri"/>
      <family val="2"/>
      <scheme val="minor"/>
    </font>
    <font>
      <sz val="9"/>
      <color rgb="FF000000"/>
      <name val="Calibri"/>
      <family val="2"/>
      <scheme val="minor"/>
    </font>
  </fonts>
  <fills count="2">
    <fill>
      <patternFill patternType="none"/>
    </fill>
    <fill>
      <patternFill patternType="gray125"/>
    </fill>
  </fills>
  <borders count="4">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s>
  <cellStyleXfs count="6">
    <xf numFmtId="0" fontId="0" fillId="0" borderId="0"/>
    <xf numFmtId="0" fontId="1" fillId="0" borderId="1" applyNumberFormat="0" applyProtection="0">
      <alignment wrapText="1"/>
    </xf>
    <xf numFmtId="0" fontId="3" fillId="0" borderId="2" applyNumberFormat="0" applyFont="0" applyProtection="0">
      <alignment wrapText="1"/>
    </xf>
    <xf numFmtId="0" fontId="3" fillId="0" borderId="3" applyNumberFormat="0" applyProtection="0">
      <alignment vertical="top" wrapText="1"/>
    </xf>
    <xf numFmtId="0" fontId="3" fillId="0" borderId="0" applyNumberFormat="0" applyProtection="0">
      <alignment vertical="top" wrapText="1"/>
    </xf>
    <xf numFmtId="0" fontId="9" fillId="0" borderId="0" applyNumberFormat="0" applyFill="0" applyBorder="0" applyAlignment="0" applyProtection="0"/>
  </cellStyleXfs>
  <cellXfs count="29">
    <xf numFmtId="0" fontId="0" fillId="0" borderId="0" xfId="0"/>
    <xf numFmtId="0" fontId="1" fillId="0" borderId="1" xfId="1">
      <alignment wrapText="1"/>
    </xf>
    <xf numFmtId="0" fontId="1" fillId="0" borderId="1" xfId="1" applyAlignment="1">
      <alignment horizontal="right" wrapText="1"/>
    </xf>
    <xf numFmtId="0" fontId="0" fillId="0" borderId="2" xfId="2" applyFont="1">
      <alignment wrapText="1"/>
    </xf>
    <xf numFmtId="0" fontId="0" fillId="0" borderId="2" xfId="2" applyFont="1" applyAlignment="1">
      <alignment horizontal="right" wrapText="1"/>
    </xf>
    <xf numFmtId="3" fontId="0" fillId="0" borderId="2" xfId="2" applyNumberFormat="1" applyFont="1" applyAlignment="1">
      <alignment horizontal="right" wrapText="1"/>
    </xf>
    <xf numFmtId="164" fontId="0" fillId="0" borderId="2" xfId="2" applyNumberFormat="1" applyFont="1" applyAlignment="1">
      <alignment horizontal="right" wrapText="1"/>
    </xf>
    <xf numFmtId="2" fontId="0" fillId="0" borderId="2" xfId="2" applyNumberFormat="1" applyFont="1" applyAlignment="1">
      <alignment horizontal="right" wrapText="1"/>
    </xf>
    <xf numFmtId="165" fontId="0" fillId="0" borderId="2" xfId="2" applyNumberFormat="1" applyFont="1" applyAlignment="1">
      <alignment horizontal="right" wrapText="1"/>
    </xf>
    <xf numFmtId="3" fontId="0" fillId="0" borderId="0" xfId="0" applyNumberFormat="1"/>
    <xf numFmtId="0" fontId="0" fillId="0" borderId="2" xfId="2" applyFont="1" applyAlignment="1">
      <alignment horizontal="left" vertical="center" wrapText="1"/>
    </xf>
    <xf numFmtId="0" fontId="6" fillId="0" borderId="0" xfId="0" applyFont="1" applyAlignment="1">
      <alignment vertical="center"/>
    </xf>
    <xf numFmtId="0" fontId="8" fillId="0" borderId="0" xfId="0" applyFont="1" applyAlignment="1">
      <alignment vertical="center"/>
    </xf>
    <xf numFmtId="0" fontId="5" fillId="0" borderId="0" xfId="4" applyFont="1" applyAlignment="1">
      <alignment vertical="top" wrapText="1"/>
    </xf>
    <xf numFmtId="0" fontId="9" fillId="0" borderId="0" xfId="5" applyAlignment="1">
      <alignment vertical="center"/>
    </xf>
    <xf numFmtId="0" fontId="10" fillId="0" borderId="0" xfId="0" applyFont="1" applyAlignment="1">
      <alignment vertical="center"/>
    </xf>
    <xf numFmtId="0" fontId="3" fillId="0" borderId="0" xfId="0" applyFont="1"/>
    <xf numFmtId="0" fontId="5" fillId="0" borderId="0" xfId="4" applyFont="1">
      <alignment vertical="top" wrapText="1"/>
    </xf>
    <xf numFmtId="0" fontId="5" fillId="0" borderId="0" xfId="0" applyFont="1" applyFill="1" applyAlignment="1">
      <alignment wrapText="1"/>
    </xf>
    <xf numFmtId="0" fontId="5" fillId="0" borderId="3" xfId="3" applyFont="1" applyBorder="1">
      <alignment vertical="top" wrapText="1"/>
    </xf>
    <xf numFmtId="0" fontId="5" fillId="0" borderId="0" xfId="4" applyFont="1" applyBorder="1">
      <alignment vertical="top" wrapText="1"/>
    </xf>
    <xf numFmtId="0" fontId="5" fillId="0" borderId="0" xfId="4" applyFont="1" applyAlignment="1">
      <alignment vertical="top" wrapText="1"/>
    </xf>
    <xf numFmtId="0" fontId="3" fillId="0" borderId="0" xfId="4" applyAlignment="1" applyProtection="1">
      <alignment vertical="top"/>
    </xf>
    <xf numFmtId="0" fontId="0" fillId="0" borderId="0" xfId="0" applyAlignment="1"/>
    <xf numFmtId="0" fontId="3" fillId="0" borderId="0" xfId="0" applyFont="1" applyAlignment="1">
      <alignment vertical="center"/>
    </xf>
    <xf numFmtId="0" fontId="3" fillId="0" borderId="0" xfId="4">
      <alignment vertical="top" wrapText="1"/>
    </xf>
    <xf numFmtId="0" fontId="3" fillId="0" borderId="0" xfId="4" applyAlignment="1">
      <alignment horizontal="left" vertical="top" wrapText="1"/>
    </xf>
    <xf numFmtId="0" fontId="3" fillId="0" borderId="0" xfId="4">
      <alignment vertical="top" wrapText="1"/>
    </xf>
    <xf numFmtId="0" fontId="3" fillId="0" borderId="3" xfId="3">
      <alignment vertical="top" wrapText="1"/>
    </xf>
  </cellXfs>
  <cellStyles count="6">
    <cellStyle name="Body: normal cell" xfId="2"/>
    <cellStyle name="Footnotes: all except top row" xfId="4"/>
    <cellStyle name="Footnotes: top row" xfId="3"/>
    <cellStyle name="Header: bottom row" xfId="1"/>
    <cellStyle name="Hyperlink" xfId="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ia.gov/forecasts/aeo/pdf/nerc_ma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showGridLines="0" tabSelected="1" zoomScale="90" zoomScaleNormal="90" workbookViewId="0">
      <selection activeCell="A2" sqref="A2"/>
    </sheetView>
  </sheetViews>
  <sheetFormatPr defaultRowHeight="14.5" x14ac:dyDescent="0.35"/>
  <cols>
    <col min="1" max="1" width="36.81640625" customWidth="1"/>
    <col min="2" max="2" width="8.7265625" customWidth="1"/>
    <col min="3" max="3" width="6.7265625" customWidth="1"/>
    <col min="4" max="4" width="7.54296875" customWidth="1"/>
    <col min="5" max="5" width="9" customWidth="1"/>
    <col min="6" max="6" width="8.1796875" customWidth="1"/>
    <col min="7" max="7" width="10.1796875" customWidth="1"/>
    <col min="8" max="8" width="9.26953125" customWidth="1"/>
    <col min="9" max="9" width="11" customWidth="1"/>
    <col min="10" max="10" width="8.7265625" customWidth="1"/>
  </cols>
  <sheetData>
    <row r="1" spans="1:31" ht="15" customHeight="1" x14ac:dyDescent="0.35">
      <c r="A1" t="s">
        <v>0</v>
      </c>
    </row>
    <row r="2" spans="1:31" ht="14.25" customHeight="1" x14ac:dyDescent="0.35"/>
    <row r="4" spans="1:31" ht="82.5" customHeight="1" thickBot="1" x14ac:dyDescent="0.4">
      <c r="A4" s="1" t="s">
        <v>1</v>
      </c>
      <c r="B4" s="2" t="s">
        <v>2</v>
      </c>
      <c r="C4" s="2" t="s">
        <v>3</v>
      </c>
      <c r="D4" s="2" t="s">
        <v>4</v>
      </c>
      <c r="E4" s="2" t="s">
        <v>5</v>
      </c>
      <c r="F4" s="2" t="s">
        <v>6</v>
      </c>
      <c r="G4" s="2" t="s">
        <v>7</v>
      </c>
      <c r="H4" s="2" t="s">
        <v>8</v>
      </c>
      <c r="I4" s="2" t="s">
        <v>9</v>
      </c>
      <c r="J4" s="2" t="s">
        <v>10</v>
      </c>
    </row>
    <row r="5" spans="1:31" ht="17.25" customHeight="1" thickTop="1" x14ac:dyDescent="0.35">
      <c r="A5" s="3" t="s">
        <v>11</v>
      </c>
      <c r="B5" s="4">
        <v>2026</v>
      </c>
      <c r="C5" s="5">
        <v>650</v>
      </c>
      <c r="D5" s="4">
        <v>4</v>
      </c>
      <c r="E5" s="6">
        <v>4507.1112620506301</v>
      </c>
      <c r="F5" s="7">
        <v>1</v>
      </c>
      <c r="G5" s="6">
        <v>4507.1112620506301</v>
      </c>
      <c r="H5" s="8">
        <v>5.064756</v>
      </c>
      <c r="I5" s="8">
        <v>45.678035999999999</v>
      </c>
      <c r="J5" s="5">
        <v>8638</v>
      </c>
      <c r="N5" s="9"/>
      <c r="AD5" s="9"/>
    </row>
    <row r="6" spans="1:31" ht="33.5" customHeight="1" x14ac:dyDescent="0.35">
      <c r="A6" s="10" t="s">
        <v>12</v>
      </c>
      <c r="B6" s="4">
        <v>2026</v>
      </c>
      <c r="C6" s="5">
        <v>650</v>
      </c>
      <c r="D6" s="4">
        <v>4</v>
      </c>
      <c r="E6" s="6">
        <v>5577.3367377155118</v>
      </c>
      <c r="F6" s="7">
        <v>1.01</v>
      </c>
      <c r="G6" s="6">
        <v>5633.1101050926673</v>
      </c>
      <c r="H6" s="8">
        <v>7.9664219999999997</v>
      </c>
      <c r="I6" s="8">
        <v>61.109527999999997</v>
      </c>
      <c r="J6" s="5">
        <v>9751</v>
      </c>
      <c r="N6" s="9"/>
      <c r="AD6" s="9"/>
      <c r="AE6" s="9"/>
    </row>
    <row r="7" spans="1:31" ht="17.25" customHeight="1" x14ac:dyDescent="0.35">
      <c r="A7" s="3" t="s">
        <v>13</v>
      </c>
      <c r="B7" s="4">
        <v>2026</v>
      </c>
      <c r="C7" s="5">
        <v>650</v>
      </c>
      <c r="D7" s="4">
        <v>4</v>
      </c>
      <c r="E7" s="6">
        <v>7175.6566110453796</v>
      </c>
      <c r="F7" s="7">
        <v>1.02</v>
      </c>
      <c r="G7" s="6">
        <v>7319.1697432662877</v>
      </c>
      <c r="H7" s="8">
        <v>12.354920999999999</v>
      </c>
      <c r="I7" s="8">
        <v>67.017539999999997</v>
      </c>
      <c r="J7" s="5">
        <v>12507</v>
      </c>
      <c r="N7" s="9"/>
      <c r="AD7" s="9"/>
      <c r="AE7" s="9"/>
    </row>
    <row r="8" spans="1:31" ht="15" customHeight="1" x14ac:dyDescent="0.35">
      <c r="A8" s="3" t="s">
        <v>14</v>
      </c>
      <c r="B8" s="4">
        <v>2025</v>
      </c>
      <c r="C8" s="5">
        <v>418</v>
      </c>
      <c r="D8" s="4">
        <v>3</v>
      </c>
      <c r="E8" s="6">
        <v>1329.5052554794393</v>
      </c>
      <c r="F8" s="7">
        <v>1</v>
      </c>
      <c r="G8" s="6">
        <v>1329.5052554794393</v>
      </c>
      <c r="H8" s="8">
        <v>2.870028</v>
      </c>
      <c r="I8" s="8">
        <v>15.869569</v>
      </c>
      <c r="J8" s="5">
        <v>6431</v>
      </c>
      <c r="N8" s="9"/>
      <c r="AD8" s="9"/>
      <c r="AE8" s="9"/>
    </row>
    <row r="9" spans="1:31" x14ac:dyDescent="0.35">
      <c r="A9" s="3" t="s">
        <v>15</v>
      </c>
      <c r="B9" s="4">
        <v>2025</v>
      </c>
      <c r="C9" s="5">
        <v>1083</v>
      </c>
      <c r="D9" s="4">
        <v>3</v>
      </c>
      <c r="E9" s="6">
        <v>1175.6880586392624</v>
      </c>
      <c r="F9" s="7">
        <v>1</v>
      </c>
      <c r="G9" s="6">
        <v>1175.6880586392624</v>
      </c>
      <c r="H9" s="8">
        <v>2.1046870000000002</v>
      </c>
      <c r="I9" s="8">
        <v>13.731116</v>
      </c>
      <c r="J9" s="5">
        <v>6370</v>
      </c>
      <c r="N9" s="9"/>
      <c r="AD9" s="9"/>
      <c r="AE9" s="9"/>
    </row>
    <row r="10" spans="1:31" x14ac:dyDescent="0.35">
      <c r="A10" s="3" t="s">
        <v>16</v>
      </c>
      <c r="B10" s="4">
        <v>2025</v>
      </c>
      <c r="C10" s="5">
        <v>377</v>
      </c>
      <c r="D10" s="4">
        <v>3</v>
      </c>
      <c r="E10" s="6">
        <v>3019.234084939234</v>
      </c>
      <c r="F10" s="7">
        <v>1.04</v>
      </c>
      <c r="G10" s="6">
        <v>3140.0034483368036</v>
      </c>
      <c r="H10" s="8">
        <v>6.572927</v>
      </c>
      <c r="I10" s="8">
        <v>31.063835000000001</v>
      </c>
      <c r="J10" s="5">
        <v>7124</v>
      </c>
      <c r="N10" s="9"/>
      <c r="AD10" s="9"/>
      <c r="AE10" s="9"/>
    </row>
    <row r="11" spans="1:31" x14ac:dyDescent="0.35">
      <c r="A11" s="3" t="s">
        <v>17</v>
      </c>
      <c r="B11" s="4">
        <v>2024</v>
      </c>
      <c r="C11" s="5">
        <v>21</v>
      </c>
      <c r="D11" s="4">
        <v>2</v>
      </c>
      <c r="E11" s="6">
        <v>2239.7267725744919</v>
      </c>
      <c r="F11" s="7">
        <v>1</v>
      </c>
      <c r="G11" s="6">
        <v>2239.7267725744919</v>
      </c>
      <c r="H11" s="8">
        <v>6.4041030000000001</v>
      </c>
      <c r="I11" s="8">
        <v>39.572628000000002</v>
      </c>
      <c r="J11" s="5">
        <v>8295</v>
      </c>
      <c r="N11" s="9"/>
      <c r="AD11" s="9"/>
      <c r="AE11" s="9"/>
    </row>
    <row r="12" spans="1:31" ht="16.5" x14ac:dyDescent="0.35">
      <c r="A12" s="3" t="s">
        <v>18</v>
      </c>
      <c r="B12" s="4">
        <v>2024</v>
      </c>
      <c r="C12" s="5">
        <v>105</v>
      </c>
      <c r="D12" s="4">
        <v>2</v>
      </c>
      <c r="E12" s="6">
        <v>1428.3181141493019</v>
      </c>
      <c r="F12" s="7">
        <v>1</v>
      </c>
      <c r="G12" s="6">
        <v>1428.3181141493019</v>
      </c>
      <c r="H12" s="8">
        <v>5.2898560000000003</v>
      </c>
      <c r="I12" s="8">
        <v>18.345670999999999</v>
      </c>
      <c r="J12" s="5">
        <v>9124</v>
      </c>
      <c r="N12" s="9"/>
      <c r="AD12" s="9"/>
      <c r="AE12" s="9"/>
    </row>
    <row r="13" spans="1:31" x14ac:dyDescent="0.35">
      <c r="A13" s="3" t="s">
        <v>19</v>
      </c>
      <c r="B13" s="4">
        <v>2024</v>
      </c>
      <c r="C13" s="5">
        <v>237</v>
      </c>
      <c r="D13" s="4">
        <v>2</v>
      </c>
      <c r="E13" s="6">
        <v>866.59616310332524</v>
      </c>
      <c r="F13" s="7">
        <v>1</v>
      </c>
      <c r="G13" s="6">
        <v>866.59616310332524</v>
      </c>
      <c r="H13" s="8">
        <v>5.064756</v>
      </c>
      <c r="I13" s="8">
        <v>7.8785100000000003</v>
      </c>
      <c r="J13" s="5">
        <v>9905</v>
      </c>
      <c r="N13" s="9"/>
      <c r="AD13" s="9"/>
      <c r="AE13" s="9"/>
    </row>
    <row r="14" spans="1:31" ht="15" customHeight="1" x14ac:dyDescent="0.35">
      <c r="A14" s="3" t="s">
        <v>20</v>
      </c>
      <c r="B14" s="4">
        <v>2025</v>
      </c>
      <c r="C14" s="5">
        <v>10</v>
      </c>
      <c r="D14" s="4">
        <v>3</v>
      </c>
      <c r="E14" s="6">
        <v>6771.231044447909</v>
      </c>
      <c r="F14" s="7">
        <v>1.0767</v>
      </c>
      <c r="G14" s="6">
        <v>7290.5844655570636</v>
      </c>
      <c r="H14" s="8">
        <v>0.66404600000000003</v>
      </c>
      <c r="I14" s="8">
        <v>34.647784999999999</v>
      </c>
      <c r="J14" s="5">
        <v>6469</v>
      </c>
      <c r="N14" s="9"/>
      <c r="AD14" s="9"/>
      <c r="AE14" s="9"/>
    </row>
    <row r="15" spans="1:31" x14ac:dyDescent="0.35">
      <c r="A15" s="3" t="s">
        <v>21</v>
      </c>
      <c r="B15" s="4">
        <v>2028</v>
      </c>
      <c r="C15" s="5">
        <v>2156</v>
      </c>
      <c r="D15" s="4">
        <v>6</v>
      </c>
      <c r="E15" s="6">
        <v>7406.2032045446822</v>
      </c>
      <c r="F15" s="7">
        <v>1.05</v>
      </c>
      <c r="G15" s="6">
        <v>7776.5133647719167</v>
      </c>
      <c r="H15" s="8">
        <v>2.6674380000000002</v>
      </c>
      <c r="I15" s="8">
        <v>136.90597500000001</v>
      </c>
      <c r="J15" s="5">
        <v>10446.655273</v>
      </c>
      <c r="N15" s="9"/>
      <c r="AD15" s="9"/>
      <c r="AE15" s="9"/>
    </row>
    <row r="16" spans="1:31" x14ac:dyDescent="0.35">
      <c r="A16" s="3" t="s">
        <v>22</v>
      </c>
      <c r="B16" s="4">
        <v>2028</v>
      </c>
      <c r="C16" s="5">
        <v>600</v>
      </c>
      <c r="D16" s="4">
        <v>6</v>
      </c>
      <c r="E16" s="6">
        <v>7589.6196310843179</v>
      </c>
      <c r="F16" s="7">
        <v>1.1000000000000001</v>
      </c>
      <c r="G16" s="6">
        <v>8348.5815941927503</v>
      </c>
      <c r="H16" s="8">
        <v>3.3765040000000002</v>
      </c>
      <c r="I16" s="8">
        <v>106.92263</v>
      </c>
      <c r="J16" s="5">
        <v>10446.655273</v>
      </c>
      <c r="N16" s="9"/>
      <c r="AD16" s="9"/>
      <c r="AE16" s="9"/>
    </row>
    <row r="17" spans="1:31" x14ac:dyDescent="0.35">
      <c r="A17" s="3" t="s">
        <v>23</v>
      </c>
      <c r="B17" s="4">
        <v>2025</v>
      </c>
      <c r="C17" s="5">
        <v>2</v>
      </c>
      <c r="D17" s="4">
        <v>3</v>
      </c>
      <c r="E17" s="6">
        <v>1914.6627402537711</v>
      </c>
      <c r="F17" s="7">
        <v>1</v>
      </c>
      <c r="G17" s="6">
        <v>1914.6627402537711</v>
      </c>
      <c r="H17" s="8">
        <v>9.6857790000000001</v>
      </c>
      <c r="I17" s="8">
        <v>21.790220000000001</v>
      </c>
      <c r="J17" s="5">
        <v>8912</v>
      </c>
      <c r="N17" s="9"/>
      <c r="AD17" s="9"/>
      <c r="AE17" s="9"/>
    </row>
    <row r="18" spans="1:31" x14ac:dyDescent="0.35">
      <c r="A18" s="3" t="s">
        <v>24</v>
      </c>
      <c r="B18" s="4">
        <v>2024</v>
      </c>
      <c r="C18" s="5">
        <v>1</v>
      </c>
      <c r="D18" s="4">
        <v>2</v>
      </c>
      <c r="E18" s="6">
        <v>2300.0187763509643</v>
      </c>
      <c r="F18" s="7">
        <v>1</v>
      </c>
      <c r="G18" s="6">
        <v>2300.0187763509643</v>
      </c>
      <c r="H18" s="8">
        <v>9.6857790000000001</v>
      </c>
      <c r="I18" s="8">
        <v>21.790220000000001</v>
      </c>
      <c r="J18" s="5">
        <v>9894</v>
      </c>
      <c r="N18" s="9"/>
      <c r="AD18" s="9"/>
      <c r="AE18" s="9"/>
    </row>
    <row r="19" spans="1:31" x14ac:dyDescent="0.35">
      <c r="A19" s="3" t="s">
        <v>25</v>
      </c>
      <c r="B19" s="4">
        <v>2023</v>
      </c>
      <c r="C19" s="5">
        <v>50</v>
      </c>
      <c r="D19" s="4">
        <v>1</v>
      </c>
      <c r="E19" s="6">
        <v>1270.2327981859412</v>
      </c>
      <c r="F19" s="7">
        <v>1</v>
      </c>
      <c r="G19" s="6">
        <v>1270.2327981859412</v>
      </c>
      <c r="H19" s="8">
        <v>0</v>
      </c>
      <c r="I19" s="8">
        <v>45.763244999999998</v>
      </c>
      <c r="J19" s="5" t="s">
        <v>26</v>
      </c>
      <c r="N19" s="9"/>
      <c r="AD19" s="9"/>
      <c r="AE19" s="9"/>
    </row>
    <row r="20" spans="1:31" ht="15" customHeight="1" x14ac:dyDescent="0.35">
      <c r="A20" s="3" t="s">
        <v>27</v>
      </c>
      <c r="B20" s="4">
        <v>2026</v>
      </c>
      <c r="C20" s="5">
        <v>50</v>
      </c>
      <c r="D20" s="4">
        <v>4</v>
      </c>
      <c r="E20" s="6">
        <v>4995.6993310739635</v>
      </c>
      <c r="F20" s="7">
        <v>1.0004390000000001</v>
      </c>
      <c r="G20" s="6">
        <v>4997.8924430803054</v>
      </c>
      <c r="H20" s="8">
        <v>5.4361709999999999</v>
      </c>
      <c r="I20" s="8">
        <v>141.49801600000001</v>
      </c>
      <c r="J20" s="5">
        <v>13500</v>
      </c>
      <c r="N20" s="9"/>
      <c r="AD20" s="9"/>
      <c r="AE20" s="9"/>
    </row>
    <row r="21" spans="1:31" ht="16.5" x14ac:dyDescent="0.35">
      <c r="A21" s="3" t="s">
        <v>28</v>
      </c>
      <c r="B21" s="4">
        <v>2026</v>
      </c>
      <c r="C21" s="5">
        <v>50</v>
      </c>
      <c r="D21" s="4">
        <v>4</v>
      </c>
      <c r="E21" s="6">
        <v>3403.0099822222219</v>
      </c>
      <c r="F21" s="7">
        <v>1</v>
      </c>
      <c r="G21" s="6">
        <v>3403.0099822222219</v>
      </c>
      <c r="H21" s="8">
        <v>1.305582</v>
      </c>
      <c r="I21" s="8">
        <v>153.975616</v>
      </c>
      <c r="J21" s="5">
        <v>8881.0166019999997</v>
      </c>
      <c r="N21" s="9"/>
      <c r="AD21" s="9"/>
      <c r="AE21" s="9"/>
    </row>
    <row r="22" spans="1:31" ht="16.5" x14ac:dyDescent="0.35">
      <c r="A22" s="3" t="s">
        <v>29</v>
      </c>
      <c r="B22" s="4">
        <v>2026</v>
      </c>
      <c r="C22" s="5">
        <v>100</v>
      </c>
      <c r="D22" s="4">
        <v>4</v>
      </c>
      <c r="E22" s="6">
        <v>3421.0124510000001</v>
      </c>
      <c r="F22" s="7">
        <v>1</v>
      </c>
      <c r="G22" s="6">
        <v>3421.0124510000001</v>
      </c>
      <c r="H22" s="8">
        <v>1.5666709999999999</v>
      </c>
      <c r="I22" s="8">
        <v>47.062793999999997</v>
      </c>
      <c r="J22" s="5" t="s">
        <v>26</v>
      </c>
      <c r="N22" s="9"/>
      <c r="AD22" s="9"/>
      <c r="AE22" s="9"/>
    </row>
    <row r="23" spans="1:31" ht="16.5" x14ac:dyDescent="0.35">
      <c r="A23" s="3" t="s">
        <v>30</v>
      </c>
      <c r="B23" s="4">
        <v>2025</v>
      </c>
      <c r="C23" s="5">
        <v>200</v>
      </c>
      <c r="D23" s="4">
        <v>3</v>
      </c>
      <c r="E23" s="6">
        <v>2097.8705348605049</v>
      </c>
      <c r="F23" s="7">
        <v>1</v>
      </c>
      <c r="G23" s="6">
        <v>2097.8705348605049</v>
      </c>
      <c r="H23" s="8">
        <v>0</v>
      </c>
      <c r="I23" s="8">
        <v>29.640077999999999</v>
      </c>
      <c r="J23" s="5" t="s">
        <v>26</v>
      </c>
      <c r="N23" s="9"/>
      <c r="AD23" s="9"/>
      <c r="AE23" s="9"/>
    </row>
    <row r="24" spans="1:31" ht="16.5" x14ac:dyDescent="0.35">
      <c r="A24" s="3" t="s">
        <v>31</v>
      </c>
      <c r="B24" s="4">
        <v>2026</v>
      </c>
      <c r="C24" s="5">
        <v>400</v>
      </c>
      <c r="D24" s="4">
        <v>4</v>
      </c>
      <c r="E24" s="6">
        <v>5337.7210836741915</v>
      </c>
      <c r="F24" s="7">
        <v>1.25</v>
      </c>
      <c r="G24" s="6">
        <v>6672.1513545927392</v>
      </c>
      <c r="H24" s="8">
        <v>0</v>
      </c>
      <c r="I24" s="8">
        <v>123.805145</v>
      </c>
      <c r="J24" s="5" t="s">
        <v>26</v>
      </c>
      <c r="N24" s="9"/>
      <c r="AD24" s="9"/>
      <c r="AE24" s="9"/>
    </row>
    <row r="25" spans="1:31" ht="16.5" x14ac:dyDescent="0.35">
      <c r="A25" s="3" t="s">
        <v>32</v>
      </c>
      <c r="B25" s="4">
        <v>2025</v>
      </c>
      <c r="C25" s="5">
        <v>115</v>
      </c>
      <c r="D25" s="4">
        <v>3</v>
      </c>
      <c r="E25" s="6">
        <v>8731.8804704695085</v>
      </c>
      <c r="F25" s="7">
        <v>1</v>
      </c>
      <c r="G25" s="6">
        <v>8731.8804704695085</v>
      </c>
      <c r="H25" s="8">
        <v>0</v>
      </c>
      <c r="I25" s="8">
        <v>96.102547000000001</v>
      </c>
      <c r="J25" s="5" t="s">
        <v>26</v>
      </c>
      <c r="N25" s="9"/>
      <c r="AD25" s="9"/>
      <c r="AE25" s="9"/>
    </row>
    <row r="26" spans="1:31" ht="16.5" x14ac:dyDescent="0.35">
      <c r="A26" s="3" t="s">
        <v>33</v>
      </c>
      <c r="B26" s="4">
        <v>2024</v>
      </c>
      <c r="C26" s="5">
        <v>150</v>
      </c>
      <c r="D26" s="4">
        <v>2</v>
      </c>
      <c r="E26" s="6">
        <v>1447.5691566487833</v>
      </c>
      <c r="F26" s="7">
        <v>1</v>
      </c>
      <c r="G26" s="6">
        <v>1447.5691566487833</v>
      </c>
      <c r="H26" s="8">
        <v>0</v>
      </c>
      <c r="I26" s="8">
        <v>17.163895</v>
      </c>
      <c r="J26" s="5" t="s">
        <v>26</v>
      </c>
      <c r="N26" s="9"/>
      <c r="AD26" s="9"/>
      <c r="AE26" s="9"/>
    </row>
    <row r="27" spans="1:31" ht="17" thickBot="1" x14ac:dyDescent="0.4">
      <c r="A27" s="3" t="s">
        <v>34</v>
      </c>
      <c r="B27" s="4">
        <v>2024</v>
      </c>
      <c r="C27" s="5">
        <v>150</v>
      </c>
      <c r="D27" s="4">
        <v>2</v>
      </c>
      <c r="E27" s="6">
        <v>1808.18549215233</v>
      </c>
      <c r="F27" s="7">
        <v>1</v>
      </c>
      <c r="G27" s="6">
        <v>1808.18549215233</v>
      </c>
      <c r="H27" s="8">
        <v>0</v>
      </c>
      <c r="I27" s="8">
        <v>32.421658000000001</v>
      </c>
      <c r="J27" s="5" t="s">
        <v>26</v>
      </c>
      <c r="N27" s="9"/>
      <c r="AD27" s="9"/>
      <c r="AE27" s="9"/>
    </row>
    <row r="28" spans="1:31" ht="42" customHeight="1" x14ac:dyDescent="0.35">
      <c r="A28" s="19" t="s">
        <v>35</v>
      </c>
      <c r="B28" s="19"/>
      <c r="C28" s="19"/>
      <c r="D28" s="19"/>
      <c r="E28" s="19"/>
      <c r="F28" s="19"/>
      <c r="G28" s="19"/>
      <c r="H28" s="19"/>
      <c r="I28" s="19"/>
      <c r="J28" s="19"/>
      <c r="O28" s="11"/>
    </row>
    <row r="29" spans="1:31" ht="18.5" customHeight="1" x14ac:dyDescent="0.35">
      <c r="A29" s="20" t="s">
        <v>36</v>
      </c>
      <c r="B29" s="20"/>
      <c r="C29" s="20"/>
      <c r="D29" s="20"/>
      <c r="E29" s="20"/>
      <c r="F29" s="20"/>
      <c r="G29" s="20"/>
      <c r="H29" s="20"/>
      <c r="I29" s="20"/>
      <c r="J29" s="20"/>
      <c r="M29" s="11"/>
    </row>
    <row r="30" spans="1:31" ht="17.5" customHeight="1" x14ac:dyDescent="0.35">
      <c r="A30" s="17" t="s">
        <v>37</v>
      </c>
      <c r="B30" s="17"/>
      <c r="C30" s="17"/>
      <c r="D30" s="17"/>
      <c r="E30" s="17"/>
      <c r="F30" s="17"/>
      <c r="G30" s="17"/>
      <c r="H30" s="17"/>
      <c r="I30" s="17"/>
      <c r="J30" s="17"/>
      <c r="M30" s="12"/>
    </row>
    <row r="31" spans="1:31" ht="15.5" customHeight="1" x14ac:dyDescent="0.35">
      <c r="A31" s="17" t="s">
        <v>38</v>
      </c>
      <c r="B31" s="17"/>
      <c r="C31" s="17"/>
      <c r="D31" s="17"/>
      <c r="E31" s="17"/>
      <c r="F31" s="17"/>
      <c r="G31" s="17"/>
      <c r="H31" s="17"/>
      <c r="I31" s="17"/>
      <c r="J31" s="17"/>
      <c r="M31" s="12"/>
    </row>
    <row r="32" spans="1:31" ht="29" customHeight="1" x14ac:dyDescent="0.35">
      <c r="A32" s="21" t="s">
        <v>39</v>
      </c>
      <c r="B32" s="21"/>
      <c r="C32" s="21"/>
      <c r="D32" s="21"/>
      <c r="E32" s="21"/>
      <c r="F32" s="21"/>
      <c r="G32" s="21"/>
      <c r="H32" s="21"/>
      <c r="I32" s="21"/>
      <c r="J32" s="21"/>
      <c r="K32" s="13"/>
      <c r="L32" s="13"/>
      <c r="M32" s="12"/>
    </row>
    <row r="33" spans="1:13" ht="31.5" customHeight="1" x14ac:dyDescent="0.35">
      <c r="A33" s="17" t="s">
        <v>40</v>
      </c>
      <c r="B33" s="17"/>
      <c r="C33" s="17"/>
      <c r="D33" s="17"/>
      <c r="E33" s="17"/>
      <c r="F33" s="17"/>
      <c r="G33" s="17"/>
      <c r="H33" s="17"/>
      <c r="I33" s="17"/>
      <c r="J33" s="17"/>
      <c r="M33" s="12"/>
    </row>
    <row r="34" spans="1:13" ht="68" customHeight="1" x14ac:dyDescent="0.35">
      <c r="A34" s="17" t="s">
        <v>41</v>
      </c>
      <c r="B34" s="17"/>
      <c r="C34" s="17"/>
      <c r="D34" s="17"/>
      <c r="E34" s="17"/>
      <c r="F34" s="17"/>
      <c r="G34" s="17"/>
      <c r="H34" s="17"/>
      <c r="I34" s="17"/>
      <c r="J34" s="17"/>
      <c r="M34" s="12"/>
    </row>
    <row r="35" spans="1:13" x14ac:dyDescent="0.35">
      <c r="A35" s="17" t="s">
        <v>42</v>
      </c>
      <c r="B35" s="17"/>
      <c r="C35" s="17"/>
      <c r="D35" s="17"/>
      <c r="E35" s="17"/>
      <c r="F35" s="17"/>
      <c r="G35" s="17"/>
      <c r="H35" s="17"/>
      <c r="I35" s="17"/>
      <c r="J35" s="17"/>
      <c r="M35" s="12"/>
    </row>
    <row r="36" spans="1:13" ht="66" customHeight="1" x14ac:dyDescent="0.35">
      <c r="A36" s="17" t="s">
        <v>43</v>
      </c>
      <c r="B36" s="17"/>
      <c r="C36" s="17"/>
      <c r="D36" s="17"/>
      <c r="E36" s="17"/>
      <c r="F36" s="17"/>
      <c r="G36" s="17"/>
      <c r="H36" s="17"/>
      <c r="I36" s="17"/>
      <c r="J36" s="17"/>
      <c r="M36" s="14"/>
    </row>
    <row r="37" spans="1:13" ht="16.5" customHeight="1" x14ac:dyDescent="0.35">
      <c r="A37" s="17" t="s">
        <v>44</v>
      </c>
      <c r="B37" s="17"/>
      <c r="C37" s="17"/>
      <c r="D37" s="17"/>
      <c r="E37" s="17"/>
      <c r="F37" s="17"/>
      <c r="G37" s="17"/>
      <c r="H37" s="17"/>
      <c r="I37" s="17"/>
      <c r="J37" s="17"/>
      <c r="M37" s="12"/>
    </row>
    <row r="38" spans="1:13" ht="17" customHeight="1" x14ac:dyDescent="0.35">
      <c r="A38" s="17" t="s">
        <v>45</v>
      </c>
      <c r="B38" s="17"/>
      <c r="C38" s="17"/>
      <c r="D38" s="17"/>
      <c r="E38" s="17"/>
      <c r="F38" s="17"/>
      <c r="G38" s="17"/>
      <c r="H38" s="17"/>
      <c r="I38" s="17"/>
      <c r="J38" s="17"/>
      <c r="M38" s="12"/>
    </row>
    <row r="39" spans="1:13" ht="29.5" customHeight="1" x14ac:dyDescent="0.35">
      <c r="A39" s="18" t="s">
        <v>46</v>
      </c>
      <c r="B39" s="18"/>
      <c r="C39" s="18"/>
      <c r="D39" s="18"/>
      <c r="E39" s="18"/>
      <c r="F39" s="18"/>
      <c r="G39" s="18"/>
      <c r="H39" s="18"/>
      <c r="I39" s="18"/>
      <c r="J39" s="18"/>
      <c r="M39" s="12"/>
    </row>
    <row r="40" spans="1:13" ht="21.5" customHeight="1" x14ac:dyDescent="0.35">
      <c r="A40" s="15" t="s">
        <v>47</v>
      </c>
      <c r="M40" s="12"/>
    </row>
    <row r="41" spans="1:13" x14ac:dyDescent="0.35">
      <c r="A41" s="16"/>
    </row>
  </sheetData>
  <mergeCells count="12">
    <mergeCell ref="A39:J39"/>
    <mergeCell ref="A28:J28"/>
    <mergeCell ref="A29:J29"/>
    <mergeCell ref="A30:J30"/>
    <mergeCell ref="A31:J31"/>
    <mergeCell ref="A32:J32"/>
    <mergeCell ref="A33:J33"/>
    <mergeCell ref="A34:J34"/>
    <mergeCell ref="A35:J35"/>
    <mergeCell ref="A36:J36"/>
    <mergeCell ref="A37:J37"/>
    <mergeCell ref="A38:J38"/>
  </mergeCells>
  <pageMargins left="0.25" right="0.25" top="0.75" bottom="0.75" header="0.3" footer="0.3"/>
  <pageSetup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
  <sheetViews>
    <sheetView showGridLines="0" workbookViewId="0">
      <selection activeCell="A2" sqref="A2"/>
    </sheetView>
  </sheetViews>
  <sheetFormatPr defaultRowHeight="14.5" x14ac:dyDescent="0.35"/>
  <cols>
    <col min="1" max="1" width="32.1796875" customWidth="1"/>
    <col min="2" max="2" width="8.453125" customWidth="1"/>
    <col min="3" max="3" width="8.81640625" customWidth="1"/>
    <col min="4" max="11" width="8.453125" customWidth="1"/>
    <col min="12" max="12" width="9.453125" customWidth="1"/>
    <col min="13" max="14" width="8.453125" customWidth="1"/>
  </cols>
  <sheetData>
    <row r="1" spans="1:45" x14ac:dyDescent="0.35">
      <c r="A1" t="s">
        <v>96</v>
      </c>
    </row>
    <row r="2" spans="1:45" x14ac:dyDescent="0.35">
      <c r="A2" t="s">
        <v>95</v>
      </c>
    </row>
    <row r="4" spans="1:45" ht="15" thickBot="1" x14ac:dyDescent="0.4">
      <c r="A4" s="1" t="s">
        <v>1</v>
      </c>
      <c r="B4" s="1" t="s">
        <v>94</v>
      </c>
      <c r="C4" s="1" t="s">
        <v>93</v>
      </c>
      <c r="D4" s="1" t="s">
        <v>92</v>
      </c>
      <c r="E4" s="1" t="s">
        <v>91</v>
      </c>
      <c r="F4" s="1" t="s">
        <v>90</v>
      </c>
      <c r="G4" s="1" t="s">
        <v>89</v>
      </c>
      <c r="H4" s="1" t="s">
        <v>88</v>
      </c>
      <c r="I4" s="1" t="s">
        <v>87</v>
      </c>
      <c r="J4" s="1" t="s">
        <v>86</v>
      </c>
      <c r="K4" s="1" t="s">
        <v>85</v>
      </c>
      <c r="L4" s="1" t="s">
        <v>84</v>
      </c>
      <c r="M4" s="1" t="s">
        <v>83</v>
      </c>
      <c r="N4" s="1" t="s">
        <v>82</v>
      </c>
    </row>
    <row r="5" spans="1:45" ht="17.25" customHeight="1" thickTop="1" x14ac:dyDescent="0.35">
      <c r="A5" s="3" t="s">
        <v>11</v>
      </c>
      <c r="B5" s="6">
        <v>4188.4584960000002</v>
      </c>
      <c r="C5" s="6">
        <v>4311.0517579999996</v>
      </c>
      <c r="D5" s="6">
        <v>4711.1030270000001</v>
      </c>
      <c r="E5" s="6">
        <v>4835.0029299999997</v>
      </c>
      <c r="F5" s="6">
        <v>4891.5678710000002</v>
      </c>
      <c r="G5" s="6">
        <v>4334.1879879999997</v>
      </c>
      <c r="H5" s="6">
        <v>5222.2392579999996</v>
      </c>
      <c r="I5" s="6" t="s">
        <v>26</v>
      </c>
      <c r="J5" s="6">
        <v>5104.3037109999996</v>
      </c>
      <c r="K5" s="6">
        <v>5269.3388670000004</v>
      </c>
      <c r="L5" s="6">
        <v>4495.0922849999997</v>
      </c>
      <c r="M5" s="6">
        <v>5663.8608400000003</v>
      </c>
      <c r="N5" s="6">
        <v>4850.5532229999999</v>
      </c>
      <c r="AD5" s="9">
        <f>P5/B5-1</f>
        <v>-1</v>
      </c>
      <c r="AE5" s="9">
        <f>Q5/C5-1</f>
        <v>-1</v>
      </c>
      <c r="AF5" s="9">
        <f>R5/D5-1</f>
        <v>-1</v>
      </c>
      <c r="AG5" s="9">
        <f>S5/E5-1</f>
        <v>-1</v>
      </c>
      <c r="AH5" s="9">
        <f>T5/F5-1</f>
        <v>-1</v>
      </c>
      <c r="AI5" s="9">
        <f>U5/G5-1</f>
        <v>-1</v>
      </c>
      <c r="AJ5" s="9">
        <f>V5/H5-1</f>
        <v>-1</v>
      </c>
      <c r="AK5" s="9" t="e">
        <f>W5/I5-1</f>
        <v>#VALUE!</v>
      </c>
      <c r="AL5" s="9">
        <f>X5/J5-1</f>
        <v>-1</v>
      </c>
      <c r="AM5" s="9">
        <f>Y5/K5-1</f>
        <v>-1</v>
      </c>
      <c r="AN5" s="9">
        <f>Z5/L5-1</f>
        <v>-1</v>
      </c>
      <c r="AO5" s="9">
        <f>AA5/M5-1</f>
        <v>-1</v>
      </c>
      <c r="AP5" s="9">
        <f>AB5/N5-1</f>
        <v>-1</v>
      </c>
      <c r="AQ5" s="9"/>
      <c r="AR5" s="9"/>
      <c r="AS5" s="9"/>
    </row>
    <row r="6" spans="1:45" ht="17.25" customHeight="1" x14ac:dyDescent="0.35">
      <c r="A6" s="3" t="s">
        <v>69</v>
      </c>
      <c r="B6" s="6">
        <v>5280.8881840000004</v>
      </c>
      <c r="C6" s="6">
        <v>5420.5419920000004</v>
      </c>
      <c r="D6" s="6">
        <v>5852.3559569999998</v>
      </c>
      <c r="E6" s="6">
        <v>6010.6723629999997</v>
      </c>
      <c r="F6" s="6">
        <v>6058.2534180000002</v>
      </c>
      <c r="G6" s="6">
        <v>5455.5585940000001</v>
      </c>
      <c r="H6" s="6">
        <v>6463.2075199999999</v>
      </c>
      <c r="I6" s="6" t="s">
        <v>26</v>
      </c>
      <c r="J6" s="6">
        <v>6333.8530270000001</v>
      </c>
      <c r="K6" s="6">
        <v>6503.7856449999999</v>
      </c>
      <c r="L6" s="6">
        <v>5631.8764650000003</v>
      </c>
      <c r="M6" s="6">
        <v>6914.0952150000003</v>
      </c>
      <c r="N6" s="6">
        <v>6054.5458980000003</v>
      </c>
      <c r="AD6" s="9">
        <f>P6/B6-1</f>
        <v>-1</v>
      </c>
      <c r="AE6" s="9">
        <f>Q6/C6-1</f>
        <v>-1</v>
      </c>
      <c r="AF6" s="9">
        <f>R6/D6-1</f>
        <v>-1</v>
      </c>
      <c r="AG6" s="9">
        <f>S6/E6-1</f>
        <v>-1</v>
      </c>
      <c r="AH6" s="9">
        <f>T6/F6-1</f>
        <v>-1</v>
      </c>
      <c r="AI6" s="9">
        <f>U6/G6-1</f>
        <v>-1</v>
      </c>
      <c r="AJ6" s="9">
        <f>V6/H6-1</f>
        <v>-1</v>
      </c>
      <c r="AK6" s="9" t="e">
        <f>W6/I6-1</f>
        <v>#VALUE!</v>
      </c>
      <c r="AL6" s="9">
        <f>X6/J6-1</f>
        <v>-1</v>
      </c>
      <c r="AM6" s="9">
        <f>Y6/K6-1</f>
        <v>-1</v>
      </c>
      <c r="AN6" s="9">
        <f>Z6/L6-1</f>
        <v>-1</v>
      </c>
      <c r="AO6" s="9">
        <f>AA6/M6-1</f>
        <v>-1</v>
      </c>
      <c r="AP6" s="9">
        <f>AB6/N6-1</f>
        <v>-1</v>
      </c>
    </row>
    <row r="7" spans="1:45" ht="17.25" customHeight="1" x14ac:dyDescent="0.35">
      <c r="A7" s="3" t="s">
        <v>13</v>
      </c>
      <c r="B7" s="6">
        <v>6907.1010740000002</v>
      </c>
      <c r="C7" s="6">
        <v>7083.1264650000003</v>
      </c>
      <c r="D7" s="6">
        <v>7557.7749020000001</v>
      </c>
      <c r="E7" s="6">
        <v>7812.4819340000004</v>
      </c>
      <c r="F7" s="6">
        <v>7819.8012699999999</v>
      </c>
      <c r="G7" s="6">
        <v>7151.560547</v>
      </c>
      <c r="H7" s="6">
        <v>8280.5429690000001</v>
      </c>
      <c r="I7" s="6" t="s">
        <v>26</v>
      </c>
      <c r="J7" s="6">
        <v>8067.9208980000003</v>
      </c>
      <c r="K7" s="6">
        <v>8294.3271480000003</v>
      </c>
      <c r="L7" s="6">
        <v>7292.3325199999999</v>
      </c>
      <c r="M7" s="6">
        <v>8831.3095699999994</v>
      </c>
      <c r="N7" s="6">
        <v>7750.2690430000002</v>
      </c>
      <c r="AD7" s="9">
        <f>P7/B7-1</f>
        <v>-1</v>
      </c>
      <c r="AE7" s="9">
        <f>Q7/C7-1</f>
        <v>-1</v>
      </c>
      <c r="AF7" s="9">
        <f>R7/D7-1</f>
        <v>-1</v>
      </c>
      <c r="AG7" s="9">
        <f>S7/E7-1</f>
        <v>-1</v>
      </c>
      <c r="AH7" s="9">
        <f>T7/F7-1</f>
        <v>-1</v>
      </c>
      <c r="AI7" s="9">
        <f>U7/G7-1</f>
        <v>-1</v>
      </c>
      <c r="AJ7" s="9">
        <f>V7/H7-1</f>
        <v>-1</v>
      </c>
      <c r="AK7" s="9" t="e">
        <f>W7/I7-1</f>
        <v>#VALUE!</v>
      </c>
      <c r="AL7" s="9">
        <f>X7/J7-1</f>
        <v>-1</v>
      </c>
      <c r="AM7" s="9">
        <f>Y7/K7-1</f>
        <v>-1</v>
      </c>
      <c r="AN7" s="9">
        <f>Z7/L7-1</f>
        <v>-1</v>
      </c>
      <c r="AO7" s="9">
        <f>AA7/M7-1</f>
        <v>-1</v>
      </c>
      <c r="AP7" s="9">
        <f>AB7/N7-1</f>
        <v>-1</v>
      </c>
    </row>
    <row r="8" spans="1:45" x14ac:dyDescent="0.35">
      <c r="A8" s="3" t="s">
        <v>68</v>
      </c>
      <c r="B8" s="6">
        <v>1200.2700199999999</v>
      </c>
      <c r="C8" s="6">
        <v>1224.7933350000001</v>
      </c>
      <c r="D8" s="6">
        <v>1366.1701660000001</v>
      </c>
      <c r="E8" s="6">
        <v>1378.7803960000001</v>
      </c>
      <c r="F8" s="6">
        <v>1413.5928960000001</v>
      </c>
      <c r="G8" s="6">
        <v>1235.6129149999999</v>
      </c>
      <c r="H8" s="6">
        <v>1594.326172</v>
      </c>
      <c r="I8" s="6">
        <v>2115.6118160000001</v>
      </c>
      <c r="J8" s="6">
        <v>1598.6126710000001</v>
      </c>
      <c r="K8" s="6">
        <v>1596.9528809999999</v>
      </c>
      <c r="L8" s="6">
        <v>1324.360962</v>
      </c>
      <c r="M8" s="6">
        <v>1599.8222659999999</v>
      </c>
      <c r="N8" s="6">
        <v>1523.955933</v>
      </c>
      <c r="AD8" s="9">
        <f>P8/B8-1</f>
        <v>-1</v>
      </c>
      <c r="AE8" s="9">
        <f>Q8/C8-1</f>
        <v>-1</v>
      </c>
      <c r="AF8" s="9">
        <f>R8/D8-1</f>
        <v>-1</v>
      </c>
      <c r="AG8" s="9">
        <f>S8/E8-1</f>
        <v>-1</v>
      </c>
      <c r="AH8" s="9">
        <f>T8/F8-1</f>
        <v>-1</v>
      </c>
      <c r="AI8" s="9">
        <f>U8/G8-1</f>
        <v>-1</v>
      </c>
      <c r="AJ8" s="9">
        <f>V8/H8-1</f>
        <v>-1</v>
      </c>
      <c r="AK8" s="9">
        <f>W8/I8-1</f>
        <v>-1</v>
      </c>
      <c r="AL8" s="9">
        <f>X8/J8-1</f>
        <v>-1</v>
      </c>
      <c r="AM8" s="9">
        <f>Y8/K8-1</f>
        <v>-1</v>
      </c>
      <c r="AN8" s="9">
        <f>Z8/L8-1</f>
        <v>-1</v>
      </c>
      <c r="AO8" s="9">
        <f>AA8/M8-1</f>
        <v>-1</v>
      </c>
      <c r="AP8" s="9">
        <f>AB8/N8-1</f>
        <v>-1</v>
      </c>
    </row>
    <row r="9" spans="1:45" x14ac:dyDescent="0.35">
      <c r="A9" s="3" t="s">
        <v>67</v>
      </c>
      <c r="B9" s="6">
        <v>1045.0981449999999</v>
      </c>
      <c r="C9" s="6">
        <v>1071.58313</v>
      </c>
      <c r="D9" s="6">
        <v>1215.2729489999999</v>
      </c>
      <c r="E9" s="6">
        <v>1236.4064940000001</v>
      </c>
      <c r="F9" s="6">
        <v>1268.2749020000001</v>
      </c>
      <c r="G9" s="6">
        <v>1083.723755</v>
      </c>
      <c r="H9" s="6">
        <v>1393.4038089999999</v>
      </c>
      <c r="I9" s="6">
        <v>1908.643433</v>
      </c>
      <c r="J9" s="6">
        <v>1370.182129</v>
      </c>
      <c r="K9" s="6">
        <v>1400.7891850000001</v>
      </c>
      <c r="L9" s="6">
        <v>1147.048462</v>
      </c>
      <c r="M9" s="6">
        <v>1469.039673</v>
      </c>
      <c r="N9" s="6">
        <v>1295.302856</v>
      </c>
      <c r="AD9" s="9">
        <f>P9/B9-1</f>
        <v>-1</v>
      </c>
      <c r="AE9" s="9">
        <f>Q9/C9-1</f>
        <v>-1</v>
      </c>
      <c r="AF9" s="9">
        <f>R9/D9-1</f>
        <v>-1</v>
      </c>
      <c r="AG9" s="9">
        <f>S9/E9-1</f>
        <v>-1</v>
      </c>
      <c r="AH9" s="9">
        <f>T9/F9-1</f>
        <v>-1</v>
      </c>
      <c r="AI9" s="9">
        <f>U9/G9-1</f>
        <v>-1</v>
      </c>
      <c r="AJ9" s="9">
        <f>V9/H9-1</f>
        <v>-1</v>
      </c>
      <c r="AK9" s="9">
        <f>W9/I9-1</f>
        <v>-1</v>
      </c>
      <c r="AL9" s="9">
        <f>X9/J9-1</f>
        <v>-1</v>
      </c>
      <c r="AM9" s="9">
        <f>Y9/K9-1</f>
        <v>-1</v>
      </c>
      <c r="AN9" s="9">
        <f>Z9/L9-1</f>
        <v>-1</v>
      </c>
      <c r="AO9" s="9">
        <f>AA9/M9-1</f>
        <v>-1</v>
      </c>
      <c r="AP9" s="9">
        <f>AB9/N9-1</f>
        <v>-1</v>
      </c>
    </row>
    <row r="10" spans="1:45" x14ac:dyDescent="0.35">
      <c r="A10" s="3" t="s">
        <v>66</v>
      </c>
      <c r="B10" s="6">
        <v>2944.7216800000001</v>
      </c>
      <c r="C10" s="6">
        <v>2971.8154300000001</v>
      </c>
      <c r="D10" s="6">
        <v>3175.172607</v>
      </c>
      <c r="E10" s="6">
        <v>3182.2841800000001</v>
      </c>
      <c r="F10" s="6">
        <v>3231.0595699999999</v>
      </c>
      <c r="G10" s="6">
        <v>2999.4262699999999</v>
      </c>
      <c r="H10" s="6">
        <v>3334.4594729999999</v>
      </c>
      <c r="I10" s="6">
        <v>3776.4067380000001</v>
      </c>
      <c r="J10" s="6">
        <v>3258.4179690000001</v>
      </c>
      <c r="K10" s="6">
        <v>3306.6672359999998</v>
      </c>
      <c r="L10" s="6">
        <v>3041.2456050000001</v>
      </c>
      <c r="M10" s="6">
        <v>3447.099365</v>
      </c>
      <c r="N10" s="6">
        <v>3167.9592290000001</v>
      </c>
      <c r="AD10" s="9">
        <f>P10/B10-1</f>
        <v>-1</v>
      </c>
      <c r="AE10" s="9">
        <f>Q10/C10-1</f>
        <v>-1</v>
      </c>
      <c r="AF10" s="9">
        <f>R10/D10-1</f>
        <v>-1</v>
      </c>
      <c r="AG10" s="9">
        <f>S10/E10-1</f>
        <v>-1</v>
      </c>
      <c r="AH10" s="9">
        <f>T10/F10-1</f>
        <v>-1</v>
      </c>
      <c r="AI10" s="9">
        <f>U10/G10-1</f>
        <v>-1</v>
      </c>
      <c r="AJ10" s="9">
        <f>V10/H10-1</f>
        <v>-1</v>
      </c>
      <c r="AK10" s="9">
        <f>W10/I10-1</f>
        <v>-1</v>
      </c>
      <c r="AL10" s="9">
        <f>X10/J10-1</f>
        <v>-1</v>
      </c>
      <c r="AM10" s="9">
        <f>Y10/K10-1</f>
        <v>-1</v>
      </c>
      <c r="AN10" s="9">
        <f>Z10/L10-1</f>
        <v>-1</v>
      </c>
      <c r="AO10" s="9">
        <f>AA10/M10-1</f>
        <v>-1</v>
      </c>
      <c r="AP10" s="9">
        <f>AB10/N10-1</f>
        <v>-1</v>
      </c>
    </row>
    <row r="11" spans="1:45" x14ac:dyDescent="0.35">
      <c r="A11" s="3" t="s">
        <v>17</v>
      </c>
      <c r="B11" s="6">
        <v>2106.0859380000002</v>
      </c>
      <c r="C11" s="6">
        <v>2152.4890140000002</v>
      </c>
      <c r="D11" s="6">
        <v>2300.1127929999998</v>
      </c>
      <c r="E11" s="6">
        <v>2391.3103030000002</v>
      </c>
      <c r="F11" s="6">
        <v>2365.3249510000001</v>
      </c>
      <c r="G11" s="6">
        <v>2181.9807129999999</v>
      </c>
      <c r="H11" s="6">
        <v>2451.1188959999999</v>
      </c>
      <c r="I11" s="6">
        <v>3072.5092770000001</v>
      </c>
      <c r="J11" s="6">
        <v>2358.5190429999998</v>
      </c>
      <c r="K11" s="6">
        <v>2451.7377929999998</v>
      </c>
      <c r="L11" s="6">
        <v>2196.8295899999998</v>
      </c>
      <c r="M11" s="6">
        <v>2672.8234859999998</v>
      </c>
      <c r="N11" s="6">
        <v>2281.798828</v>
      </c>
      <c r="AD11" s="9">
        <f>P11/B11-1</f>
        <v>-1</v>
      </c>
      <c r="AE11" s="9">
        <f>Q11/C11-1</f>
        <v>-1</v>
      </c>
      <c r="AF11" s="9">
        <f>R11/D11-1</f>
        <v>-1</v>
      </c>
      <c r="AG11" s="9">
        <f>S11/E11-1</f>
        <v>-1</v>
      </c>
      <c r="AH11" s="9">
        <f>T11/F11-1</f>
        <v>-1</v>
      </c>
      <c r="AI11" s="9">
        <f>U11/G11-1</f>
        <v>-1</v>
      </c>
      <c r="AJ11" s="9">
        <f>V11/H11-1</f>
        <v>-1</v>
      </c>
      <c r="AK11" s="9">
        <f>W11/I11-1</f>
        <v>-1</v>
      </c>
      <c r="AL11" s="9">
        <f>X11/J11-1</f>
        <v>-1</v>
      </c>
      <c r="AM11" s="9">
        <f>Y11/K11-1</f>
        <v>-1</v>
      </c>
      <c r="AN11" s="9">
        <f>Z11/L11-1</f>
        <v>-1</v>
      </c>
      <c r="AO11" s="9">
        <f>AA11/M11-1</f>
        <v>-1</v>
      </c>
      <c r="AP11" s="9">
        <f>AB11/N11-1</f>
        <v>-1</v>
      </c>
    </row>
    <row r="12" spans="1:45" x14ac:dyDescent="0.35">
      <c r="A12" s="3" t="s">
        <v>65</v>
      </c>
      <c r="B12" s="6">
        <v>1263.2413329999999</v>
      </c>
      <c r="C12" s="6">
        <v>1289.4073490000001</v>
      </c>
      <c r="D12" s="6">
        <v>1493.590332</v>
      </c>
      <c r="E12" s="6">
        <v>1497.6057129999999</v>
      </c>
      <c r="F12" s="6">
        <v>1543.064331</v>
      </c>
      <c r="G12" s="6">
        <v>1316.0074460000001</v>
      </c>
      <c r="H12" s="6">
        <v>1606.5926509999999</v>
      </c>
      <c r="I12" s="6">
        <v>2056.7998050000001</v>
      </c>
      <c r="J12" s="6">
        <v>1550.510376</v>
      </c>
      <c r="K12" s="6">
        <v>1597.9604489999999</v>
      </c>
      <c r="L12" s="6">
        <v>1370.2265620000001</v>
      </c>
      <c r="M12" s="6">
        <v>1755.3663329999999</v>
      </c>
      <c r="N12" s="6">
        <v>1453.8336179999999</v>
      </c>
      <c r="AD12" s="9">
        <f>P12/B12-1</f>
        <v>-1</v>
      </c>
      <c r="AE12" s="9">
        <f>Q12/C12-1</f>
        <v>-1</v>
      </c>
      <c r="AF12" s="9">
        <f>R12/D12-1</f>
        <v>-1</v>
      </c>
      <c r="AG12" s="9">
        <f>S12/E12-1</f>
        <v>-1</v>
      </c>
      <c r="AH12" s="9">
        <f>T12/F12-1</f>
        <v>-1</v>
      </c>
      <c r="AI12" s="9">
        <f>U12/G12-1</f>
        <v>-1</v>
      </c>
      <c r="AJ12" s="9">
        <f>V12/H12-1</f>
        <v>-1</v>
      </c>
      <c r="AK12" s="9">
        <f>W12/I12-1</f>
        <v>-1</v>
      </c>
      <c r="AL12" s="9">
        <f>X12/J12-1</f>
        <v>-1</v>
      </c>
      <c r="AM12" s="9">
        <f>Y12/K12-1</f>
        <v>-1</v>
      </c>
      <c r="AN12" s="9">
        <f>Z12/L12-1</f>
        <v>-1</v>
      </c>
      <c r="AO12" s="9">
        <f>AA12/M12-1</f>
        <v>-1</v>
      </c>
      <c r="AP12" s="9">
        <f>AB12/N12-1</f>
        <v>-1</v>
      </c>
    </row>
    <row r="13" spans="1:45" x14ac:dyDescent="0.35">
      <c r="A13" s="3" t="s">
        <v>64</v>
      </c>
      <c r="B13" s="6">
        <v>764.12884499999996</v>
      </c>
      <c r="C13" s="6">
        <v>780.50170900000001</v>
      </c>
      <c r="D13" s="6">
        <v>906.95605499999999</v>
      </c>
      <c r="E13" s="6">
        <v>911.16632100000004</v>
      </c>
      <c r="F13" s="6">
        <v>938.75457800000004</v>
      </c>
      <c r="G13" s="6">
        <v>797.70165999999995</v>
      </c>
      <c r="H13" s="6">
        <v>978.04070999999999</v>
      </c>
      <c r="I13" s="6">
        <v>1262.1811520000001</v>
      </c>
      <c r="J13" s="6">
        <v>942.15490699999998</v>
      </c>
      <c r="K13" s="6">
        <v>973.31976299999997</v>
      </c>
      <c r="L13" s="6">
        <v>830.49694799999997</v>
      </c>
      <c r="M13" s="6">
        <v>1071.9086910000001</v>
      </c>
      <c r="N13" s="6">
        <v>883.11792000000003</v>
      </c>
      <c r="AD13" s="9">
        <f>P13/B13-1</f>
        <v>-1</v>
      </c>
      <c r="AE13" s="9">
        <f>Q13/C13-1</f>
        <v>-1</v>
      </c>
      <c r="AF13" s="9">
        <f>R13/D13-1</f>
        <v>-1</v>
      </c>
      <c r="AG13" s="9">
        <f>S13/E13-1</f>
        <v>-1</v>
      </c>
      <c r="AH13" s="9">
        <f>T13/F13-1</f>
        <v>-1</v>
      </c>
      <c r="AI13" s="9">
        <f>U13/G13-1</f>
        <v>-1</v>
      </c>
      <c r="AJ13" s="9">
        <f>V13/H13-1</f>
        <v>-1</v>
      </c>
      <c r="AK13" s="9">
        <f>W13/I13-1</f>
        <v>-1</v>
      </c>
      <c r="AL13" s="9">
        <f>X13/J13-1</f>
        <v>-1</v>
      </c>
      <c r="AM13" s="9">
        <f>Y13/K13-1</f>
        <v>-1</v>
      </c>
      <c r="AN13" s="9">
        <f>Z13/L13-1</f>
        <v>-1</v>
      </c>
      <c r="AO13" s="9">
        <f>AA13/M13-1</f>
        <v>-1</v>
      </c>
      <c r="AP13" s="9">
        <f>AB13/N13-1</f>
        <v>-1</v>
      </c>
    </row>
    <row r="14" spans="1:45" x14ac:dyDescent="0.35">
      <c r="A14" s="3" t="s">
        <v>20</v>
      </c>
      <c r="B14" s="6">
        <v>6996.044922</v>
      </c>
      <c r="C14" s="6">
        <v>7105.0395509999998</v>
      </c>
      <c r="D14" s="6">
        <v>7429.5439450000003</v>
      </c>
      <c r="E14" s="6">
        <v>7750.2563479999999</v>
      </c>
      <c r="F14" s="6">
        <v>7602.6220700000003</v>
      </c>
      <c r="G14" s="6">
        <v>7224.4838870000003</v>
      </c>
      <c r="H14" s="6">
        <v>7886.8330079999996</v>
      </c>
      <c r="I14" s="6">
        <v>9285.2880860000005</v>
      </c>
      <c r="J14" s="6">
        <v>7566.8979490000002</v>
      </c>
      <c r="K14" s="6">
        <v>7819.2739259999998</v>
      </c>
      <c r="L14" s="6">
        <v>7203.5839839999999</v>
      </c>
      <c r="M14" s="6">
        <v>8336.7841800000006</v>
      </c>
      <c r="N14" s="6">
        <v>7425.4594729999999</v>
      </c>
      <c r="AD14" s="9">
        <f>P14/B14-1</f>
        <v>-1</v>
      </c>
      <c r="AE14" s="9">
        <f>Q14/C14-1</f>
        <v>-1</v>
      </c>
      <c r="AF14" s="9">
        <f>R14/D14-1</f>
        <v>-1</v>
      </c>
      <c r="AG14" s="9">
        <f>S14/E14-1</f>
        <v>-1</v>
      </c>
      <c r="AH14" s="9">
        <f>T14/F14-1</f>
        <v>-1</v>
      </c>
      <c r="AI14" s="9">
        <f>U14/G14-1</f>
        <v>-1</v>
      </c>
      <c r="AJ14" s="9">
        <f>V14/H14-1</f>
        <v>-1</v>
      </c>
      <c r="AK14" s="9">
        <f>W14/I14-1</f>
        <v>-1</v>
      </c>
      <c r="AL14" s="9">
        <f>X14/J14-1</f>
        <v>-1</v>
      </c>
      <c r="AM14" s="9">
        <f>Y14/K14-1</f>
        <v>-1</v>
      </c>
      <c r="AN14" s="9">
        <f>Z14/L14-1</f>
        <v>-1</v>
      </c>
      <c r="AO14" s="9">
        <f>AA14/M14-1</f>
        <v>-1</v>
      </c>
      <c r="AP14" s="9">
        <f>AB14/N14-1</f>
        <v>-1</v>
      </c>
    </row>
    <row r="15" spans="1:45" ht="15" customHeight="1" x14ac:dyDescent="0.35">
      <c r="A15" s="3" t="s">
        <v>63</v>
      </c>
      <c r="B15" s="6">
        <v>7341.0288090000004</v>
      </c>
      <c r="C15" s="6">
        <v>7499.2807620000003</v>
      </c>
      <c r="D15" s="6">
        <v>7916.9565430000002</v>
      </c>
      <c r="E15" s="6">
        <v>8636.5957030000009</v>
      </c>
      <c r="F15" s="6">
        <v>8329.8125</v>
      </c>
      <c r="G15" s="6">
        <v>7743.8525390000004</v>
      </c>
      <c r="H15" s="6">
        <v>8809.3642579999996</v>
      </c>
      <c r="I15" s="6" t="s">
        <v>26</v>
      </c>
      <c r="J15" s="6">
        <v>8218.9970699999994</v>
      </c>
      <c r="K15" s="6">
        <v>8607.6923829999996</v>
      </c>
      <c r="L15" s="6">
        <v>7608.28125</v>
      </c>
      <c r="M15" s="6">
        <v>9464.7949219999991</v>
      </c>
      <c r="N15" s="6">
        <v>7918.0463870000003</v>
      </c>
      <c r="AD15" s="9">
        <f>P15/B15-1</f>
        <v>-1</v>
      </c>
      <c r="AE15" s="9">
        <f>Q15/C15-1</f>
        <v>-1</v>
      </c>
      <c r="AF15" s="9">
        <f>R15/D15-1</f>
        <v>-1</v>
      </c>
      <c r="AG15" s="9">
        <f>S15/E15-1</f>
        <v>-1</v>
      </c>
      <c r="AH15" s="9">
        <f>T15/F15-1</f>
        <v>-1</v>
      </c>
      <c r="AI15" s="9">
        <f>U15/G15-1</f>
        <v>-1</v>
      </c>
      <c r="AJ15" s="9">
        <f>V15/H15-1</f>
        <v>-1</v>
      </c>
      <c r="AK15" s="9" t="e">
        <f>W15/I15-1</f>
        <v>#VALUE!</v>
      </c>
      <c r="AL15" s="9">
        <f>X15/J15-1</f>
        <v>-1</v>
      </c>
      <c r="AM15" s="9">
        <f>Y15/K15-1</f>
        <v>-1</v>
      </c>
      <c r="AN15" s="9">
        <f>Z15/L15-1</f>
        <v>-1</v>
      </c>
      <c r="AO15" s="9">
        <f>AA15/M15-1</f>
        <v>-1</v>
      </c>
      <c r="AP15" s="9">
        <f>AB15/N15-1</f>
        <v>-1</v>
      </c>
    </row>
    <row r="16" spans="1:45" ht="15" customHeight="1" x14ac:dyDescent="0.35">
      <c r="A16" s="3" t="s">
        <v>62</v>
      </c>
      <c r="B16" s="6">
        <v>7779.2089839999999</v>
      </c>
      <c r="C16" s="6">
        <v>7961.625</v>
      </c>
      <c r="D16" s="6">
        <v>8673.5097659999992</v>
      </c>
      <c r="E16" s="6">
        <v>9044.4355469999991</v>
      </c>
      <c r="F16" s="6">
        <v>9041.0976559999999</v>
      </c>
      <c r="G16" s="6">
        <v>8060.5561520000001</v>
      </c>
      <c r="H16" s="6">
        <v>9338.0283199999994</v>
      </c>
      <c r="I16" s="6" t="s">
        <v>26</v>
      </c>
      <c r="J16" s="6">
        <v>8893.7441409999992</v>
      </c>
      <c r="K16" s="6">
        <v>9357.0908199999994</v>
      </c>
      <c r="L16" s="6">
        <v>8159.9047849999997</v>
      </c>
      <c r="M16" s="6">
        <v>10439.902344</v>
      </c>
      <c r="N16" s="6">
        <v>8473.8105469999991</v>
      </c>
      <c r="AD16" s="9">
        <f>P16/B16-1</f>
        <v>-1</v>
      </c>
      <c r="AE16" s="9">
        <f>Q16/C16-1</f>
        <v>-1</v>
      </c>
      <c r="AF16" s="9">
        <f>R16/D16-1</f>
        <v>-1</v>
      </c>
      <c r="AG16" s="9">
        <f>S16/E16-1</f>
        <v>-1</v>
      </c>
      <c r="AH16" s="9">
        <f>T16/F16-1</f>
        <v>-1</v>
      </c>
      <c r="AI16" s="9">
        <f>U16/G16-1</f>
        <v>-1</v>
      </c>
      <c r="AJ16" s="9">
        <f>V16/H16-1</f>
        <v>-1</v>
      </c>
      <c r="AK16" s="9" t="e">
        <f>W16/I16-1</f>
        <v>#VALUE!</v>
      </c>
      <c r="AL16" s="9">
        <f>X16/J16-1</f>
        <v>-1</v>
      </c>
      <c r="AM16" s="9">
        <f>Y16/K16-1</f>
        <v>-1</v>
      </c>
      <c r="AN16" s="9">
        <f>Z16/L16-1</f>
        <v>-1</v>
      </c>
      <c r="AO16" s="9">
        <f>AA16/M16-1</f>
        <v>-1</v>
      </c>
      <c r="AP16" s="9">
        <f>AB16/N16-1</f>
        <v>-1</v>
      </c>
    </row>
    <row r="17" spans="1:42" x14ac:dyDescent="0.35">
      <c r="A17" s="3" t="s">
        <v>61</v>
      </c>
      <c r="B17" s="6">
        <v>1728.5471190000001</v>
      </c>
      <c r="C17" s="6">
        <v>1763.8638920000001</v>
      </c>
      <c r="D17" s="6">
        <v>1967.465332</v>
      </c>
      <c r="E17" s="6">
        <v>1985.6254879999999</v>
      </c>
      <c r="F17" s="6">
        <v>2035.759888</v>
      </c>
      <c r="G17" s="6">
        <v>1779.4453120000001</v>
      </c>
      <c r="H17" s="6">
        <v>2296.0397950000001</v>
      </c>
      <c r="I17" s="6">
        <v>3046.76001</v>
      </c>
      <c r="J17" s="6">
        <v>2302.213135</v>
      </c>
      <c r="K17" s="6">
        <v>2299.82251</v>
      </c>
      <c r="L17" s="6">
        <v>1907.2542719999999</v>
      </c>
      <c r="M17" s="6">
        <v>2303.955078</v>
      </c>
      <c r="N17" s="6">
        <v>2194.69751</v>
      </c>
      <c r="AD17" s="9">
        <f>P17/B17-1</f>
        <v>-1</v>
      </c>
      <c r="AE17" s="9">
        <f>Q17/C17-1</f>
        <v>-1</v>
      </c>
      <c r="AF17" s="9">
        <f>R17/D17-1</f>
        <v>-1</v>
      </c>
      <c r="AG17" s="9">
        <f>S17/E17-1</f>
        <v>-1</v>
      </c>
      <c r="AH17" s="9">
        <f>T17/F17-1</f>
        <v>-1</v>
      </c>
      <c r="AI17" s="9">
        <f>U17/G17-1</f>
        <v>-1</v>
      </c>
      <c r="AJ17" s="9">
        <f>V17/H17-1</f>
        <v>-1</v>
      </c>
      <c r="AK17" s="9">
        <f>W17/I17-1</f>
        <v>-1</v>
      </c>
      <c r="AL17" s="9">
        <f>X17/J17-1</f>
        <v>-1</v>
      </c>
      <c r="AM17" s="9">
        <f>Y17/K17-1</f>
        <v>-1</v>
      </c>
      <c r="AN17" s="9">
        <f>Z17/L17-1</f>
        <v>-1</v>
      </c>
      <c r="AO17" s="9">
        <f>AA17/M17-1</f>
        <v>-1</v>
      </c>
      <c r="AP17" s="9">
        <f>AB17/N17-1</f>
        <v>-1</v>
      </c>
    </row>
    <row r="18" spans="1:42" x14ac:dyDescent="0.35">
      <c r="A18" s="3" t="s">
        <v>60</v>
      </c>
      <c r="B18" s="6">
        <v>2034.196289</v>
      </c>
      <c r="C18" s="6">
        <v>2076.3308109999998</v>
      </c>
      <c r="D18" s="6">
        <v>2405.1267090000001</v>
      </c>
      <c r="E18" s="6">
        <v>2411.592529</v>
      </c>
      <c r="F18" s="6">
        <v>2484.794922</v>
      </c>
      <c r="G18" s="6">
        <v>2119.165039</v>
      </c>
      <c r="H18" s="6">
        <v>2587.0939939999998</v>
      </c>
      <c r="I18" s="6">
        <v>3312.0625</v>
      </c>
      <c r="J18" s="6">
        <v>2496.7849120000001</v>
      </c>
      <c r="K18" s="6">
        <v>2573.194336</v>
      </c>
      <c r="L18" s="6">
        <v>2206.474365</v>
      </c>
      <c r="M18" s="6">
        <v>2826.664307</v>
      </c>
      <c r="N18" s="6">
        <v>2341.1064449999999</v>
      </c>
      <c r="AD18" s="9">
        <f>P18/B18-1</f>
        <v>-1</v>
      </c>
      <c r="AE18" s="9">
        <f>Q18/C18-1</f>
        <v>-1</v>
      </c>
      <c r="AF18" s="9">
        <f>R18/D18-1</f>
        <v>-1</v>
      </c>
      <c r="AG18" s="9">
        <f>S18/E18-1</f>
        <v>-1</v>
      </c>
      <c r="AH18" s="9">
        <f>T18/F18-1</f>
        <v>-1</v>
      </c>
      <c r="AI18" s="9">
        <f>U18/G18-1</f>
        <v>-1</v>
      </c>
      <c r="AJ18" s="9">
        <f>V18/H18-1</f>
        <v>-1</v>
      </c>
      <c r="AK18" s="9">
        <f>W18/I18-1</f>
        <v>-1</v>
      </c>
      <c r="AL18" s="9">
        <f>X18/J18-1</f>
        <v>-1</v>
      </c>
      <c r="AM18" s="9">
        <f>Y18/K18-1</f>
        <v>-1</v>
      </c>
      <c r="AN18" s="9">
        <f>Z18/L18-1</f>
        <v>-1</v>
      </c>
      <c r="AO18" s="9">
        <f>AA18/M18-1</f>
        <v>-1</v>
      </c>
      <c r="AP18" s="9">
        <f>AB18/N18-1</f>
        <v>-1</v>
      </c>
    </row>
    <row r="19" spans="1:42" x14ac:dyDescent="0.35">
      <c r="A19" s="3" t="s">
        <v>25</v>
      </c>
      <c r="B19" s="6">
        <v>1270.2328057142859</v>
      </c>
      <c r="C19" s="6">
        <v>1273.4085514285714</v>
      </c>
      <c r="D19" s="6">
        <v>1255.040892857143</v>
      </c>
      <c r="E19" s="6">
        <v>1315.9613042857143</v>
      </c>
      <c r="F19" s="6">
        <v>1272.9638671428572</v>
      </c>
      <c r="G19" s="6">
        <v>1299.7869000000001</v>
      </c>
      <c r="H19" s="6">
        <v>1309.1019985714286</v>
      </c>
      <c r="I19" s="6">
        <v>1304.021082857143</v>
      </c>
      <c r="J19" s="6">
        <v>1274.8056471428572</v>
      </c>
      <c r="K19" s="6">
        <v>1278.4894671428572</v>
      </c>
      <c r="L19" s="6">
        <v>1266.54916</v>
      </c>
      <c r="M19" s="6">
        <v>1282.5540599999999</v>
      </c>
      <c r="N19" s="6">
        <v>1278.4894671428572</v>
      </c>
      <c r="AD19" s="9">
        <f>P19/B19-1</f>
        <v>-1</v>
      </c>
      <c r="AE19" s="9">
        <f>Q19/C19-1</f>
        <v>-1</v>
      </c>
      <c r="AF19" s="9">
        <f>R19/D19-1</f>
        <v>-1</v>
      </c>
      <c r="AG19" s="9">
        <f>S19/E19-1</f>
        <v>-1</v>
      </c>
      <c r="AH19" s="9">
        <f>T19/F19-1</f>
        <v>-1</v>
      </c>
      <c r="AI19" s="9">
        <f>U19/G19-1</f>
        <v>-1</v>
      </c>
      <c r="AJ19" s="9">
        <f>V19/H19-1</f>
        <v>-1</v>
      </c>
      <c r="AK19" s="9">
        <f>W19/I19-1</f>
        <v>-1</v>
      </c>
      <c r="AL19" s="9">
        <f>X19/J19-1</f>
        <v>-1</v>
      </c>
      <c r="AM19" s="9">
        <f>Y19/K19-1</f>
        <v>-1</v>
      </c>
      <c r="AN19" s="9">
        <f>Z19/L19-1</f>
        <v>-1</v>
      </c>
      <c r="AO19" s="9">
        <f>AA19/M19-1</f>
        <v>-1</v>
      </c>
      <c r="AP19" s="9">
        <f>AB19/N19-1</f>
        <v>-1</v>
      </c>
    </row>
    <row r="20" spans="1:42" x14ac:dyDescent="0.35">
      <c r="A20" s="3" t="s">
        <v>27</v>
      </c>
      <c r="B20" s="6">
        <v>4637.0444340000004</v>
      </c>
      <c r="C20" s="6">
        <v>4763.7412109999996</v>
      </c>
      <c r="D20" s="6">
        <v>5157.0253910000001</v>
      </c>
      <c r="E20" s="6">
        <v>5328.5024409999996</v>
      </c>
      <c r="F20" s="6">
        <v>5339.998047</v>
      </c>
      <c r="G20" s="6">
        <v>4802.3085940000001</v>
      </c>
      <c r="H20" s="6">
        <v>5933.3315430000002</v>
      </c>
      <c r="I20" s="6">
        <v>8053.6035160000001</v>
      </c>
      <c r="J20" s="6">
        <v>5951.9897460000002</v>
      </c>
      <c r="K20" s="6">
        <v>6056.2802730000003</v>
      </c>
      <c r="L20" s="6">
        <v>5092.685547</v>
      </c>
      <c r="M20" s="6">
        <v>6066.9418949999999</v>
      </c>
      <c r="N20" s="6">
        <v>5804.0522460000002</v>
      </c>
      <c r="AD20" s="9">
        <f>P20/B20-1</f>
        <v>-1</v>
      </c>
      <c r="AE20" s="9">
        <f>Q20/C20-1</f>
        <v>-1</v>
      </c>
      <c r="AF20" s="9">
        <f>R20/D20-1</f>
        <v>-1</v>
      </c>
      <c r="AG20" s="9">
        <f>S20/E20-1</f>
        <v>-1</v>
      </c>
      <c r="AH20" s="9">
        <f>T20/F20-1</f>
        <v>-1</v>
      </c>
      <c r="AI20" s="9">
        <f>U20/G20-1</f>
        <v>-1</v>
      </c>
      <c r="AJ20" s="9">
        <f>V20/H20-1</f>
        <v>-1</v>
      </c>
      <c r="AK20" s="9">
        <f>W20/I20-1</f>
        <v>-1</v>
      </c>
      <c r="AL20" s="9">
        <f>X20/J20-1</f>
        <v>-1</v>
      </c>
      <c r="AM20" s="9">
        <f>Y20/K20-1</f>
        <v>-1</v>
      </c>
      <c r="AN20" s="9">
        <f>Z20/L20-1</f>
        <v>-1</v>
      </c>
      <c r="AO20" s="9">
        <f>AA20/M20-1</f>
        <v>-1</v>
      </c>
      <c r="AP20" s="9">
        <f>AB20/N20-1</f>
        <v>-1</v>
      </c>
    </row>
    <row r="21" spans="1:42" x14ac:dyDescent="0.35">
      <c r="A21" s="3" t="s">
        <v>59</v>
      </c>
      <c r="B21" s="6" t="s">
        <v>26</v>
      </c>
      <c r="C21" s="6" t="s">
        <v>26</v>
      </c>
      <c r="D21" s="6" t="s">
        <v>26</v>
      </c>
      <c r="E21" s="6" t="s">
        <v>26</v>
      </c>
      <c r="F21" s="6" t="s">
        <v>26</v>
      </c>
      <c r="G21" s="6" t="s">
        <v>26</v>
      </c>
      <c r="H21" s="6" t="s">
        <v>26</v>
      </c>
      <c r="I21" s="6" t="s">
        <v>26</v>
      </c>
      <c r="J21" s="6" t="s">
        <v>26</v>
      </c>
      <c r="K21" s="6" t="s">
        <v>26</v>
      </c>
      <c r="L21" s="6" t="s">
        <v>26</v>
      </c>
      <c r="M21" s="6" t="s">
        <v>26</v>
      </c>
      <c r="N21" s="6" t="s">
        <v>26</v>
      </c>
      <c r="AD21" s="9" t="e">
        <f>P21/B21-1</f>
        <v>#VALUE!</v>
      </c>
      <c r="AE21" s="9" t="e">
        <f>Q21/C21-1</f>
        <v>#VALUE!</v>
      </c>
      <c r="AF21" s="9" t="e">
        <f>R21/D21-1</f>
        <v>#VALUE!</v>
      </c>
      <c r="AG21" s="9" t="e">
        <f>S21/E21-1</f>
        <v>#VALUE!</v>
      </c>
      <c r="AH21" s="9" t="e">
        <f>T21/F21-1</f>
        <v>#VALUE!</v>
      </c>
      <c r="AI21" s="9" t="e">
        <f>U21/G21-1</f>
        <v>#VALUE!</v>
      </c>
      <c r="AJ21" s="9" t="e">
        <f>V21/H21-1</f>
        <v>#VALUE!</v>
      </c>
      <c r="AK21" s="9" t="e">
        <f>W21/I21-1</f>
        <v>#VALUE!</v>
      </c>
      <c r="AL21" s="9" t="e">
        <f>X21/J21-1</f>
        <v>#VALUE!</v>
      </c>
      <c r="AM21" s="9" t="e">
        <f>Y21/K21-1</f>
        <v>#VALUE!</v>
      </c>
      <c r="AN21" s="9" t="e">
        <f>Z21/L21-1</f>
        <v>#VALUE!</v>
      </c>
      <c r="AO21" s="9" t="e">
        <f>AA21/M21-1</f>
        <v>#VALUE!</v>
      </c>
      <c r="AP21" s="9" t="e">
        <f>AB21/N21-1</f>
        <v>#VALUE!</v>
      </c>
    </row>
    <row r="22" spans="1:42" x14ac:dyDescent="0.35">
      <c r="A22" s="3" t="s">
        <v>58</v>
      </c>
      <c r="B22" s="6">
        <v>4992.0869140000004</v>
      </c>
      <c r="C22" s="6">
        <v>6098.0947269999997</v>
      </c>
      <c r="D22" s="6">
        <v>2426.001221</v>
      </c>
      <c r="E22" s="6">
        <v>1612.2889399999999</v>
      </c>
      <c r="F22" s="6">
        <v>3283.2614749999998</v>
      </c>
      <c r="G22" s="6">
        <v>4858.1787109999996</v>
      </c>
      <c r="H22" s="6">
        <v>2247.5961910000001</v>
      </c>
      <c r="I22" s="6" t="s">
        <v>26</v>
      </c>
      <c r="J22" s="6">
        <v>4599.1572269999997</v>
      </c>
      <c r="K22" s="6">
        <v>4777.3554690000001</v>
      </c>
      <c r="L22" s="6">
        <v>4163.5541990000002</v>
      </c>
      <c r="M22" s="6" t="s">
        <v>26</v>
      </c>
      <c r="N22" s="6">
        <v>4225.9892579999996</v>
      </c>
      <c r="AD22" s="9">
        <f>P22/B22-1</f>
        <v>-1</v>
      </c>
      <c r="AE22" s="9">
        <f>Q22/C22-1</f>
        <v>-1</v>
      </c>
      <c r="AF22" s="9">
        <f>R22/D22-1</f>
        <v>-1</v>
      </c>
      <c r="AG22" s="9">
        <f>S22/E22-1</f>
        <v>-1</v>
      </c>
      <c r="AH22" s="9">
        <f>T22/F22-1</f>
        <v>-1</v>
      </c>
      <c r="AI22" s="9">
        <f>U22/G22-1</f>
        <v>-1</v>
      </c>
      <c r="AJ22" s="9">
        <f>V22/H22-1</f>
        <v>-1</v>
      </c>
      <c r="AK22" s="9" t="e">
        <f>W22/I22-1</f>
        <v>#VALUE!</v>
      </c>
      <c r="AL22" s="9">
        <f>X22/J22-1</f>
        <v>-1</v>
      </c>
      <c r="AM22" s="9">
        <f>Y22/K22-1</f>
        <v>-1</v>
      </c>
      <c r="AN22" s="9">
        <f>Z22/L22-1</f>
        <v>-1</v>
      </c>
      <c r="AO22" s="9" t="e">
        <f>AA22/M22-1</f>
        <v>#VALUE!</v>
      </c>
      <c r="AP22" s="9">
        <f>AB22/N22-1</f>
        <v>-1</v>
      </c>
    </row>
    <row r="23" spans="1:42" x14ac:dyDescent="0.35">
      <c r="A23" s="3" t="s">
        <v>57</v>
      </c>
      <c r="B23" s="6">
        <v>3059.2534179999998</v>
      </c>
      <c r="C23" s="6" t="s">
        <v>26</v>
      </c>
      <c r="D23" s="6">
        <v>1722.7292480000001</v>
      </c>
      <c r="E23" s="6">
        <v>1566.117432</v>
      </c>
      <c r="F23" s="6">
        <v>1875.2689210000001</v>
      </c>
      <c r="G23" s="6">
        <v>1566.117432</v>
      </c>
      <c r="H23" s="6">
        <v>2075.0727539999998</v>
      </c>
      <c r="I23" s="6" t="s">
        <v>26</v>
      </c>
      <c r="J23" s="6">
        <v>2531.3811040000001</v>
      </c>
      <c r="K23" s="6">
        <v>2075.0727539999998</v>
      </c>
      <c r="L23" s="6">
        <v>1566.117432</v>
      </c>
      <c r="M23" s="6">
        <v>2280.8933109999998</v>
      </c>
      <c r="N23" s="6">
        <v>2161.3955080000001</v>
      </c>
      <c r="AD23" s="9">
        <f>P23/B23-1</f>
        <v>-1</v>
      </c>
      <c r="AE23" s="9" t="e">
        <f>Q23/C23-1</f>
        <v>#VALUE!</v>
      </c>
      <c r="AF23" s="9">
        <f>R23/D23-1</f>
        <v>-1</v>
      </c>
      <c r="AG23" s="9">
        <f>S23/E23-1</f>
        <v>-1</v>
      </c>
      <c r="AH23" s="9">
        <f>T23/F23-1</f>
        <v>-1</v>
      </c>
      <c r="AI23" s="9">
        <f>U23/G23-1</f>
        <v>-1</v>
      </c>
      <c r="AJ23" s="9">
        <f>V23/H23-1</f>
        <v>-1</v>
      </c>
      <c r="AK23" s="9" t="e">
        <f>W23/I23-1</f>
        <v>#VALUE!</v>
      </c>
      <c r="AL23" s="9">
        <f>X23/J23-1</f>
        <v>-1</v>
      </c>
      <c r="AM23" s="9">
        <f>Y23/K23-1</f>
        <v>-1</v>
      </c>
      <c r="AN23" s="9">
        <f>Z23/L23-1</f>
        <v>-1</v>
      </c>
      <c r="AO23" s="9">
        <f>AA23/M23-1</f>
        <v>-1</v>
      </c>
      <c r="AP23" s="9">
        <f>AB23/N23-1</f>
        <v>-1</v>
      </c>
    </row>
    <row r="24" spans="1:42" x14ac:dyDescent="0.35">
      <c r="A24" s="3" t="s">
        <v>56</v>
      </c>
      <c r="B24" s="6">
        <v>6516.6908485714293</v>
      </c>
      <c r="C24" s="6">
        <v>7818.8567242857143</v>
      </c>
      <c r="D24" s="6">
        <v>7713.6739671428577</v>
      </c>
      <c r="E24" s="6" t="s">
        <v>26</v>
      </c>
      <c r="F24" s="6">
        <v>7989.2333985714286</v>
      </c>
      <c r="G24" s="6" t="s">
        <v>26</v>
      </c>
      <c r="H24" s="6">
        <v>7782.8982985714292</v>
      </c>
      <c r="I24" s="6">
        <v>6713.5184157142867</v>
      </c>
      <c r="J24" s="6">
        <v>8139.3568642857144</v>
      </c>
      <c r="K24" s="6">
        <v>7460.5768700000008</v>
      </c>
      <c r="L24" s="6">
        <v>6100.3480742857146</v>
      </c>
      <c r="M24" s="6">
        <v>8833.927874285715</v>
      </c>
      <c r="N24" s="6">
        <v>6949.712611428572</v>
      </c>
      <c r="AD24" s="9">
        <f>P24/B24-1</f>
        <v>-1</v>
      </c>
      <c r="AE24" s="9">
        <f>Q24/C24-1</f>
        <v>-1</v>
      </c>
      <c r="AF24" s="9">
        <f>R24/D24-1</f>
        <v>-1</v>
      </c>
      <c r="AG24" s="9" t="e">
        <f>S24/E24-1</f>
        <v>#VALUE!</v>
      </c>
      <c r="AH24" s="9">
        <f>T24/F24-1</f>
        <v>-1</v>
      </c>
      <c r="AI24" s="9" t="e">
        <f>U24/G24-1</f>
        <v>#VALUE!</v>
      </c>
      <c r="AJ24" s="9">
        <f>V24/H24-1</f>
        <v>-1</v>
      </c>
      <c r="AK24" s="9">
        <f>W24/I24-1</f>
        <v>-1</v>
      </c>
      <c r="AL24" s="9">
        <f>X24/J24-1</f>
        <v>-1</v>
      </c>
      <c r="AM24" s="9">
        <f>Y24/K24-1</f>
        <v>-1</v>
      </c>
      <c r="AN24" s="9">
        <f>Z24/L24-1</f>
        <v>-1</v>
      </c>
      <c r="AO24" s="9">
        <f>AA24/M24-1</f>
        <v>-1</v>
      </c>
      <c r="AP24" s="9">
        <f>AB24/N24-1</f>
        <v>-1</v>
      </c>
    </row>
    <row r="25" spans="1:42" x14ac:dyDescent="0.35">
      <c r="A25" s="3" t="s">
        <v>55</v>
      </c>
      <c r="B25" s="6">
        <v>8423.6453685714278</v>
      </c>
      <c r="C25" s="6">
        <v>8551.1314171428585</v>
      </c>
      <c r="D25" s="6" t="s">
        <v>26</v>
      </c>
      <c r="E25" s="6" t="s">
        <v>26</v>
      </c>
      <c r="F25" s="6" t="s">
        <v>26</v>
      </c>
      <c r="G25" s="6" t="s">
        <v>26</v>
      </c>
      <c r="H25" s="6" t="s">
        <v>26</v>
      </c>
      <c r="I25" s="6" t="s">
        <v>26</v>
      </c>
      <c r="J25" s="6" t="s">
        <v>26</v>
      </c>
      <c r="K25" s="6" t="s">
        <v>26</v>
      </c>
      <c r="L25" s="6" t="s">
        <v>26</v>
      </c>
      <c r="M25" s="6" t="s">
        <v>26</v>
      </c>
      <c r="N25" s="6" t="s">
        <v>26</v>
      </c>
      <c r="AD25" s="9">
        <f>P25/B25-1</f>
        <v>-1</v>
      </c>
      <c r="AE25" s="9">
        <f>Q25/C25-1</f>
        <v>-1</v>
      </c>
      <c r="AF25" s="9" t="e">
        <f>R25/D25-1</f>
        <v>#VALUE!</v>
      </c>
      <c r="AG25" s="9" t="e">
        <f>S25/E25-1</f>
        <v>#VALUE!</v>
      </c>
      <c r="AH25" s="9" t="e">
        <f>T25/F25-1</f>
        <v>#VALUE!</v>
      </c>
      <c r="AI25" s="9" t="e">
        <f>U25/G25-1</f>
        <v>#VALUE!</v>
      </c>
      <c r="AJ25" s="9" t="e">
        <f>V25/H25-1</f>
        <v>#VALUE!</v>
      </c>
      <c r="AK25" s="9" t="e">
        <f>W25/I25-1</f>
        <v>#VALUE!</v>
      </c>
      <c r="AL25" s="9" t="e">
        <f>X25/J25-1</f>
        <v>#VALUE!</v>
      </c>
      <c r="AM25" s="9" t="e">
        <f>Y25/K25-1</f>
        <v>#VALUE!</v>
      </c>
      <c r="AN25" s="9" t="e">
        <f>Z25/L25-1</f>
        <v>#VALUE!</v>
      </c>
      <c r="AO25" s="9" t="e">
        <f>AA25/M25-1</f>
        <v>#VALUE!</v>
      </c>
      <c r="AP25" s="9" t="e">
        <f>AB25/N25-1</f>
        <v>#VALUE!</v>
      </c>
    </row>
    <row r="26" spans="1:42" x14ac:dyDescent="0.35">
      <c r="A26" s="3" t="s">
        <v>54</v>
      </c>
      <c r="B26" s="6">
        <v>1422.1202390000001</v>
      </c>
      <c r="C26" s="6">
        <v>1395.2075199999999</v>
      </c>
      <c r="D26" s="6">
        <v>1443.4772949999999</v>
      </c>
      <c r="E26" s="6">
        <v>1496.8701169999999</v>
      </c>
      <c r="F26" s="6">
        <v>1480.419312</v>
      </c>
      <c r="G26" s="6">
        <v>1407.497437</v>
      </c>
      <c r="H26" s="6">
        <v>1494.296509</v>
      </c>
      <c r="I26" s="6">
        <v>1758.4938959999999</v>
      </c>
      <c r="J26" s="6">
        <v>1480.419312</v>
      </c>
      <c r="K26" s="6">
        <v>1523.8548579999999</v>
      </c>
      <c r="L26" s="6">
        <v>1439.725342</v>
      </c>
      <c r="M26" s="6">
        <v>1570.537476</v>
      </c>
      <c r="N26" s="6">
        <v>1436.4064940000001</v>
      </c>
      <c r="AD26" s="9">
        <f>P26/B26-1</f>
        <v>-1</v>
      </c>
      <c r="AE26" s="9">
        <f>Q26/C26-1</f>
        <v>-1</v>
      </c>
      <c r="AF26" s="9">
        <f>R26/D26-1</f>
        <v>-1</v>
      </c>
      <c r="AG26" s="9">
        <f>S26/E26-1</f>
        <v>-1</v>
      </c>
      <c r="AH26" s="9">
        <f>T26/F26-1</f>
        <v>-1</v>
      </c>
      <c r="AI26" s="9">
        <f>U26/G26-1</f>
        <v>-1</v>
      </c>
      <c r="AJ26" s="9">
        <f>V26/H26-1</f>
        <v>-1</v>
      </c>
      <c r="AK26" s="9">
        <f>W26/I26-1</f>
        <v>-1</v>
      </c>
      <c r="AL26" s="9">
        <f>X26/J26-1</f>
        <v>-1</v>
      </c>
      <c r="AM26" s="9">
        <f>Y26/K26-1</f>
        <v>-1</v>
      </c>
      <c r="AN26" s="9">
        <f>Z26/L26-1</f>
        <v>-1</v>
      </c>
      <c r="AO26" s="9">
        <f>AA26/M26-1</f>
        <v>-1</v>
      </c>
      <c r="AP26" s="9">
        <f>AB26/N26-1</f>
        <v>-1</v>
      </c>
    </row>
    <row r="27" spans="1:42" x14ac:dyDescent="0.35">
      <c r="A27" s="3" t="s">
        <v>53</v>
      </c>
      <c r="B27" s="6">
        <v>1750.5045170000001</v>
      </c>
      <c r="C27" s="6">
        <v>1769.038452</v>
      </c>
      <c r="D27" s="6">
        <v>1821.5664059999999</v>
      </c>
      <c r="E27" s="6">
        <v>1880.332275</v>
      </c>
      <c r="F27" s="6">
        <v>1854.0230710000001</v>
      </c>
      <c r="G27" s="6">
        <v>1786.849121</v>
      </c>
      <c r="H27" s="6">
        <v>1891.814087</v>
      </c>
      <c r="I27" s="6">
        <v>2150.2944339999999</v>
      </c>
      <c r="J27" s="6">
        <v>1857.7299800000001</v>
      </c>
      <c r="K27" s="6">
        <v>1895.611328</v>
      </c>
      <c r="L27" s="6">
        <v>1780.3999020000001</v>
      </c>
      <c r="M27" s="6">
        <v>1971.012817</v>
      </c>
      <c r="N27" s="6">
        <v>1842.1796879999999</v>
      </c>
      <c r="AD27" s="9">
        <f>P27/B27-1</f>
        <v>-1</v>
      </c>
      <c r="AE27" s="9">
        <f>Q27/C27-1</f>
        <v>-1</v>
      </c>
      <c r="AF27" s="9">
        <f>R27/D27-1</f>
        <v>-1</v>
      </c>
      <c r="AG27" s="9">
        <f>S27/E27-1</f>
        <v>-1</v>
      </c>
      <c r="AH27" s="9">
        <f>T27/F27-1</f>
        <v>-1</v>
      </c>
      <c r="AI27" s="9">
        <f>U27/G27-1</f>
        <v>-1</v>
      </c>
      <c r="AJ27" s="9">
        <f>V27/H27-1</f>
        <v>-1</v>
      </c>
      <c r="AK27" s="9">
        <f>W27/I27-1</f>
        <v>-1</v>
      </c>
      <c r="AL27" s="9">
        <f>X27/J27-1</f>
        <v>-1</v>
      </c>
      <c r="AM27" s="9">
        <f>Y27/K27-1</f>
        <v>-1</v>
      </c>
      <c r="AN27" s="9">
        <f>Z27/L27-1</f>
        <v>-1</v>
      </c>
      <c r="AO27" s="9">
        <f>AA27/M27-1</f>
        <v>-1</v>
      </c>
      <c r="AP27" s="9">
        <f>AB27/N27-1</f>
        <v>-1</v>
      </c>
    </row>
    <row r="29" spans="1:42" ht="17.25" customHeight="1" thickBot="1" x14ac:dyDescent="0.4">
      <c r="A29" s="1" t="s">
        <v>1</v>
      </c>
      <c r="B29" s="1" t="s">
        <v>81</v>
      </c>
      <c r="C29" s="1" t="s">
        <v>80</v>
      </c>
      <c r="D29" s="1" t="s">
        <v>79</v>
      </c>
      <c r="E29" s="1" t="s">
        <v>78</v>
      </c>
      <c r="F29" s="1" t="s">
        <v>77</v>
      </c>
      <c r="G29" s="1" t="s">
        <v>76</v>
      </c>
      <c r="H29" s="1" t="s">
        <v>75</v>
      </c>
      <c r="I29" s="1" t="s">
        <v>74</v>
      </c>
      <c r="J29" s="1" t="s">
        <v>73</v>
      </c>
      <c r="K29" s="1" t="s">
        <v>72</v>
      </c>
      <c r="L29" s="1" t="s">
        <v>71</v>
      </c>
      <c r="M29" s="1" t="s">
        <v>70</v>
      </c>
      <c r="N29" s="1"/>
    </row>
    <row r="30" spans="1:42" ht="17.25" customHeight="1" thickTop="1" x14ac:dyDescent="0.35">
      <c r="A30" s="3" t="s">
        <v>11</v>
      </c>
      <c r="B30" s="6">
        <v>4336.591797</v>
      </c>
      <c r="C30" s="6">
        <v>4401.1938479999999</v>
      </c>
      <c r="D30" s="6">
        <v>4460.0117190000001</v>
      </c>
      <c r="E30" s="6">
        <v>4366.0385740000002</v>
      </c>
      <c r="F30" s="6">
        <v>4638.2680659999996</v>
      </c>
      <c r="G30" s="6">
        <v>4415.1660160000001</v>
      </c>
      <c r="H30" s="6">
        <v>4600.1835940000001</v>
      </c>
      <c r="I30" s="6" t="s">
        <v>26</v>
      </c>
      <c r="J30" s="6" t="s">
        <v>26</v>
      </c>
      <c r="K30" s="6">
        <v>4873.8774409999996</v>
      </c>
      <c r="L30" s="6">
        <v>4556.2387699999999</v>
      </c>
      <c r="M30" s="6">
        <v>4753.5</v>
      </c>
      <c r="N30" s="5"/>
      <c r="AD30" s="9">
        <f>P30/B30-1</f>
        <v>-1</v>
      </c>
      <c r="AE30" s="9">
        <f>Q30/C30-1</f>
        <v>-1</v>
      </c>
      <c r="AF30" s="9">
        <f>R30/D30-1</f>
        <v>-1</v>
      </c>
      <c r="AG30" s="9">
        <f>S30/E30-1</f>
        <v>-1</v>
      </c>
      <c r="AH30" s="9">
        <f>T30/F30-1</f>
        <v>-1</v>
      </c>
      <c r="AI30" s="9">
        <f>U30/G30-1</f>
        <v>-1</v>
      </c>
      <c r="AJ30" s="9">
        <f>V30/H30-1</f>
        <v>-1</v>
      </c>
      <c r="AK30" s="9" t="e">
        <f>W30/I30-1</f>
        <v>#VALUE!</v>
      </c>
      <c r="AL30" s="9" t="e">
        <f>X30/J30-1</f>
        <v>#VALUE!</v>
      </c>
      <c r="AM30" s="9">
        <f>Y30/K30-1</f>
        <v>-1</v>
      </c>
      <c r="AN30" s="9">
        <f>Z30/L30-1</f>
        <v>-1</v>
      </c>
      <c r="AO30" s="9">
        <f>AA30/M30-1</f>
        <v>-1</v>
      </c>
      <c r="AP30" s="9"/>
    </row>
    <row r="31" spans="1:42" ht="17.25" customHeight="1" x14ac:dyDescent="0.35">
      <c r="A31" s="3" t="s">
        <v>69</v>
      </c>
      <c r="B31" s="6">
        <v>5459.6777339999999</v>
      </c>
      <c r="C31" s="6">
        <v>5511.3784180000002</v>
      </c>
      <c r="D31" s="6">
        <v>5592.9462890000004</v>
      </c>
      <c r="E31" s="6">
        <v>5474.9204099999997</v>
      </c>
      <c r="F31" s="6">
        <v>5777.7094729999999</v>
      </c>
      <c r="G31" s="6">
        <v>5526.2094729999999</v>
      </c>
      <c r="H31" s="6">
        <v>5764.732422</v>
      </c>
      <c r="I31" s="6" t="s">
        <v>26</v>
      </c>
      <c r="J31" s="6" t="s">
        <v>26</v>
      </c>
      <c r="K31" s="6">
        <v>6058.5620120000003</v>
      </c>
      <c r="L31" s="6">
        <v>5703.5576170000004</v>
      </c>
      <c r="M31" s="6">
        <v>5918.1875</v>
      </c>
      <c r="N31" s="5"/>
      <c r="AD31" s="9">
        <f>P31/B31-1</f>
        <v>-1</v>
      </c>
      <c r="AE31" s="9">
        <f>Q31/C31-1</f>
        <v>-1</v>
      </c>
      <c r="AF31" s="9">
        <f>R31/D31-1</f>
        <v>-1</v>
      </c>
      <c r="AG31" s="9">
        <f>S31/E31-1</f>
        <v>-1</v>
      </c>
      <c r="AH31" s="9">
        <f>T31/F31-1</f>
        <v>-1</v>
      </c>
      <c r="AI31" s="9">
        <f>U31/G31-1</f>
        <v>-1</v>
      </c>
      <c r="AJ31" s="9">
        <f>V31/H31-1</f>
        <v>-1</v>
      </c>
      <c r="AK31" s="9" t="e">
        <f>W31/I31-1</f>
        <v>#VALUE!</v>
      </c>
      <c r="AL31" s="9" t="e">
        <f>X31/J31-1</f>
        <v>#VALUE!</v>
      </c>
      <c r="AM31" s="9">
        <f>Y31/K31-1</f>
        <v>-1</v>
      </c>
      <c r="AN31" s="9">
        <f>Z31/L31-1</f>
        <v>-1</v>
      </c>
      <c r="AO31" s="9">
        <f>AA31/M31-1</f>
        <v>-1</v>
      </c>
      <c r="AP31" s="9"/>
    </row>
    <row r="32" spans="1:42" ht="17.25" customHeight="1" x14ac:dyDescent="0.35">
      <c r="A32" s="3" t="s">
        <v>13</v>
      </c>
      <c r="B32" s="6">
        <v>7164.9799800000001</v>
      </c>
      <c r="C32" s="6">
        <v>7227.6801759999998</v>
      </c>
      <c r="D32" s="6">
        <v>7313.314453</v>
      </c>
      <c r="E32" s="6">
        <v>7126.6752930000002</v>
      </c>
      <c r="F32" s="6">
        <v>7488.6083980000003</v>
      </c>
      <c r="G32" s="6">
        <v>7177.9101559999999</v>
      </c>
      <c r="H32" s="6">
        <v>7465.5527339999999</v>
      </c>
      <c r="I32" s="6" t="s">
        <v>26</v>
      </c>
      <c r="J32" s="6" t="s">
        <v>26</v>
      </c>
      <c r="K32" s="6">
        <v>7832.7924800000001</v>
      </c>
      <c r="L32" s="6">
        <v>7355.3999020000001</v>
      </c>
      <c r="M32" s="6">
        <v>7696.595703</v>
      </c>
      <c r="N32" s="5"/>
      <c r="AD32" s="9">
        <f>P32/B32-1</f>
        <v>-1</v>
      </c>
      <c r="AE32" s="9">
        <f>Q32/C32-1</f>
        <v>-1</v>
      </c>
      <c r="AF32" s="9">
        <f>R32/D32-1</f>
        <v>-1</v>
      </c>
      <c r="AG32" s="9">
        <f>S32/E32-1</f>
        <v>-1</v>
      </c>
      <c r="AH32" s="9">
        <f>T32/F32-1</f>
        <v>-1</v>
      </c>
      <c r="AI32" s="9">
        <f>U32/G32-1</f>
        <v>-1</v>
      </c>
      <c r="AJ32" s="9">
        <f>V32/H32-1</f>
        <v>-1</v>
      </c>
      <c r="AK32" s="9" t="e">
        <f>W32/I32-1</f>
        <v>#VALUE!</v>
      </c>
      <c r="AL32" s="9" t="e">
        <f>X32/J32-1</f>
        <v>#VALUE!</v>
      </c>
      <c r="AM32" s="9">
        <f>Y32/K32-1</f>
        <v>-1</v>
      </c>
      <c r="AN32" s="9">
        <f>Z32/L32-1</f>
        <v>-1</v>
      </c>
      <c r="AO32" s="9">
        <f>AA32/M32-1</f>
        <v>-1</v>
      </c>
      <c r="AP32" s="9"/>
    </row>
    <row r="33" spans="1:42" x14ac:dyDescent="0.35">
      <c r="A33" s="3" t="s">
        <v>68</v>
      </c>
      <c r="B33" s="6">
        <v>1220.3077390000001</v>
      </c>
      <c r="C33" s="6">
        <v>1234.8443600000001</v>
      </c>
      <c r="D33" s="6">
        <v>1272.710327</v>
      </c>
      <c r="E33" s="6">
        <v>1233.7032469999999</v>
      </c>
      <c r="F33" s="6">
        <v>1309.485107</v>
      </c>
      <c r="G33" s="6">
        <v>1222.0150149999999</v>
      </c>
      <c r="H33" s="6">
        <v>1200.8405760000001</v>
      </c>
      <c r="I33" s="6">
        <v>1759.1102289999999</v>
      </c>
      <c r="J33" s="6">
        <v>1718.6936040000001</v>
      </c>
      <c r="K33" s="6">
        <v>1398.502563</v>
      </c>
      <c r="L33" s="6">
        <v>1132.0482179999999</v>
      </c>
      <c r="M33" s="6">
        <v>1223.951538</v>
      </c>
      <c r="N33" s="5"/>
      <c r="AD33" s="9">
        <f>P33/B33-1</f>
        <v>-1</v>
      </c>
      <c r="AE33" s="9">
        <f>Q33/C33-1</f>
        <v>-1</v>
      </c>
      <c r="AF33" s="9">
        <f>R33/D33-1</f>
        <v>-1</v>
      </c>
      <c r="AG33" s="9">
        <f>S33/E33-1</f>
        <v>-1</v>
      </c>
      <c r="AH33" s="9">
        <f>T33/F33-1</f>
        <v>-1</v>
      </c>
      <c r="AI33" s="9">
        <f>U33/G33-1</f>
        <v>-1</v>
      </c>
      <c r="AJ33" s="9">
        <f>V33/H33-1</f>
        <v>-1</v>
      </c>
      <c r="AK33" s="9">
        <f>W33/I33-1</f>
        <v>-1</v>
      </c>
      <c r="AL33" s="9">
        <f>X33/J33-1</f>
        <v>-1</v>
      </c>
      <c r="AM33" s="9">
        <f>Y33/K33-1</f>
        <v>-1</v>
      </c>
      <c r="AN33" s="9">
        <f>Z33/L33-1</f>
        <v>-1</v>
      </c>
      <c r="AO33" s="9">
        <f>AA33/M33-1</f>
        <v>-1</v>
      </c>
      <c r="AP33" s="9"/>
    </row>
    <row r="34" spans="1:42" x14ac:dyDescent="0.35">
      <c r="A34" s="3" t="s">
        <v>67</v>
      </c>
      <c r="B34" s="6">
        <v>1070.9542240000001</v>
      </c>
      <c r="C34" s="6">
        <v>1084.902832</v>
      </c>
      <c r="D34" s="6">
        <v>1123.8588870000001</v>
      </c>
      <c r="E34" s="6">
        <v>1082.950562</v>
      </c>
      <c r="F34" s="6">
        <v>1162.9916989999999</v>
      </c>
      <c r="G34" s="6">
        <v>1074.036499</v>
      </c>
      <c r="H34" s="6">
        <v>1034.11499</v>
      </c>
      <c r="I34" s="6">
        <v>1546.6800539999999</v>
      </c>
      <c r="J34" s="6">
        <v>1504.3134769999999</v>
      </c>
      <c r="K34" s="6">
        <v>1213.010986</v>
      </c>
      <c r="L34" s="6">
        <v>973.56219499999997</v>
      </c>
      <c r="M34" s="6">
        <v>1092.1441649999999</v>
      </c>
      <c r="N34" s="5"/>
      <c r="AD34" s="9">
        <f>P34/B34-1</f>
        <v>-1</v>
      </c>
      <c r="AE34" s="9">
        <f>Q34/C34-1</f>
        <v>-1</v>
      </c>
      <c r="AF34" s="9">
        <f>R34/D34-1</f>
        <v>-1</v>
      </c>
      <c r="AG34" s="9">
        <f>S34/E34-1</f>
        <v>-1</v>
      </c>
      <c r="AH34" s="9">
        <f>T34/F34-1</f>
        <v>-1</v>
      </c>
      <c r="AI34" s="9">
        <f>U34/G34-1</f>
        <v>-1</v>
      </c>
      <c r="AJ34" s="9">
        <f>V34/H34-1</f>
        <v>-1</v>
      </c>
      <c r="AK34" s="9">
        <f>W34/I34-1</f>
        <v>-1</v>
      </c>
      <c r="AL34" s="9">
        <f>X34/J34-1</f>
        <v>-1</v>
      </c>
      <c r="AM34" s="9">
        <f>Y34/K34-1</f>
        <v>-1</v>
      </c>
      <c r="AN34" s="9">
        <f>Z34/L34-1</f>
        <v>-1</v>
      </c>
      <c r="AO34" s="9">
        <f>AA34/M34-1</f>
        <v>-1</v>
      </c>
      <c r="AP34" s="9"/>
    </row>
    <row r="35" spans="1:42" x14ac:dyDescent="0.35">
      <c r="A35" s="3" t="s">
        <v>66</v>
      </c>
      <c r="B35" s="6">
        <v>2962.0437010000001</v>
      </c>
      <c r="C35" s="6">
        <v>2977.3645019999999</v>
      </c>
      <c r="D35" s="6">
        <v>3044.452393</v>
      </c>
      <c r="E35" s="6">
        <v>2966.2290039999998</v>
      </c>
      <c r="F35" s="6">
        <v>3065.2128910000001</v>
      </c>
      <c r="G35" s="6">
        <v>2921.3747560000002</v>
      </c>
      <c r="H35" s="6">
        <v>2702.1254880000001</v>
      </c>
      <c r="I35" s="6">
        <v>3388.8256839999999</v>
      </c>
      <c r="J35" s="6">
        <v>3351.016357</v>
      </c>
      <c r="K35" s="6">
        <v>3126.1545409999999</v>
      </c>
      <c r="L35" s="6">
        <v>2541.460693</v>
      </c>
      <c r="M35" s="6">
        <v>2853.6997070000002</v>
      </c>
      <c r="N35" s="5"/>
      <c r="AD35" s="9">
        <f>P35/B35-1</f>
        <v>-1</v>
      </c>
      <c r="AE35" s="9">
        <f>Q35/C35-1</f>
        <v>-1</v>
      </c>
      <c r="AF35" s="9">
        <f>R35/D35-1</f>
        <v>-1</v>
      </c>
      <c r="AG35" s="9">
        <f>S35/E35-1</f>
        <v>-1</v>
      </c>
      <c r="AH35" s="9">
        <f>T35/F35-1</f>
        <v>-1</v>
      </c>
      <c r="AI35" s="9">
        <f>U35/G35-1</f>
        <v>-1</v>
      </c>
      <c r="AJ35" s="9">
        <f>V35/H35-1</f>
        <v>-1</v>
      </c>
      <c r="AK35" s="9">
        <f>W35/I35-1</f>
        <v>-1</v>
      </c>
      <c r="AL35" s="9">
        <f>X35/J35-1</f>
        <v>-1</v>
      </c>
      <c r="AM35" s="9">
        <f>Y35/K35-1</f>
        <v>-1</v>
      </c>
      <c r="AN35" s="9">
        <f>Z35/L35-1</f>
        <v>-1</v>
      </c>
      <c r="AO35" s="9">
        <f>AA35/M35-1</f>
        <v>-1</v>
      </c>
      <c r="AP35" s="9"/>
    </row>
    <row r="36" spans="1:42" x14ac:dyDescent="0.35">
      <c r="A36" s="3" t="s">
        <v>17</v>
      </c>
      <c r="B36" s="6">
        <v>2193.9423830000001</v>
      </c>
      <c r="C36" s="6">
        <v>2199.5107419999999</v>
      </c>
      <c r="D36" s="6">
        <v>2237.8706050000001</v>
      </c>
      <c r="E36" s="6">
        <v>2177.8559570000002</v>
      </c>
      <c r="F36" s="6">
        <v>2295.4106449999999</v>
      </c>
      <c r="G36" s="6">
        <v>2199.5107419999999</v>
      </c>
      <c r="H36" s="6">
        <v>2220.546875</v>
      </c>
      <c r="I36" s="6">
        <v>2661.3771969999998</v>
      </c>
      <c r="J36" s="6">
        <v>2613.4270019999999</v>
      </c>
      <c r="K36" s="6">
        <v>2366.8715820000002</v>
      </c>
      <c r="L36" s="6">
        <v>2192.086182</v>
      </c>
      <c r="M36" s="6">
        <v>2346.5573730000001</v>
      </c>
      <c r="N36" s="5"/>
      <c r="AD36" s="9">
        <f>P36/B36-1</f>
        <v>-1</v>
      </c>
      <c r="AE36" s="9">
        <f>Q36/C36-1</f>
        <v>-1</v>
      </c>
      <c r="AF36" s="9">
        <f>R36/D36-1</f>
        <v>-1</v>
      </c>
      <c r="AG36" s="9">
        <f>S36/E36-1</f>
        <v>-1</v>
      </c>
      <c r="AH36" s="9">
        <f>T36/F36-1</f>
        <v>-1</v>
      </c>
      <c r="AI36" s="9">
        <f>U36/G36-1</f>
        <v>-1</v>
      </c>
      <c r="AJ36" s="9">
        <f>V36/H36-1</f>
        <v>-1</v>
      </c>
      <c r="AK36" s="9">
        <f>W36/I36-1</f>
        <v>-1</v>
      </c>
      <c r="AL36" s="9">
        <f>X36/J36-1</f>
        <v>-1</v>
      </c>
      <c r="AM36" s="9">
        <f>Y36/K36-1</f>
        <v>-1</v>
      </c>
      <c r="AN36" s="9">
        <f>Z36/L36-1</f>
        <v>-1</v>
      </c>
      <c r="AO36" s="9">
        <f>AA36/M36-1</f>
        <v>-1</v>
      </c>
      <c r="AP36" s="9"/>
    </row>
    <row r="37" spans="1:42" x14ac:dyDescent="0.35">
      <c r="A37" s="3" t="s">
        <v>65</v>
      </c>
      <c r="B37" s="6">
        <v>1308.6785890000001</v>
      </c>
      <c r="C37" s="6">
        <v>1320.1823730000001</v>
      </c>
      <c r="D37" s="6">
        <v>1369.7547609999999</v>
      </c>
      <c r="E37" s="6">
        <v>1318.0927730000001</v>
      </c>
      <c r="F37" s="6">
        <v>1411.497803</v>
      </c>
      <c r="G37" s="6">
        <v>1327.288452</v>
      </c>
      <c r="H37" s="6">
        <v>1197.894409</v>
      </c>
      <c r="I37" s="6">
        <v>1686.866943</v>
      </c>
      <c r="J37" s="6">
        <v>1644.896606</v>
      </c>
      <c r="K37" s="6">
        <v>1479.7954099999999</v>
      </c>
      <c r="L37" s="6">
        <v>1159.367432</v>
      </c>
      <c r="M37" s="6">
        <v>1321.595581</v>
      </c>
      <c r="N37" s="5"/>
      <c r="AD37" s="9">
        <f>P37/B37-1</f>
        <v>-1</v>
      </c>
      <c r="AE37" s="9">
        <f>Q37/C37-1</f>
        <v>-1</v>
      </c>
      <c r="AF37" s="9">
        <f>R37/D37-1</f>
        <v>-1</v>
      </c>
      <c r="AG37" s="9">
        <f>S37/E37-1</f>
        <v>-1</v>
      </c>
      <c r="AH37" s="9">
        <f>T37/F37-1</f>
        <v>-1</v>
      </c>
      <c r="AI37" s="9">
        <f>U37/G37-1</f>
        <v>-1</v>
      </c>
      <c r="AJ37" s="9">
        <f>V37/H37-1</f>
        <v>-1</v>
      </c>
      <c r="AK37" s="9">
        <f>W37/I37-1</f>
        <v>-1</v>
      </c>
      <c r="AL37" s="9">
        <f>X37/J37-1</f>
        <v>-1</v>
      </c>
      <c r="AM37" s="9">
        <f>Y37/K37-1</f>
        <v>-1</v>
      </c>
      <c r="AN37" s="9">
        <f>Z37/L37-1</f>
        <v>-1</v>
      </c>
      <c r="AO37" s="9">
        <f>AA37/M37-1</f>
        <v>-1</v>
      </c>
      <c r="AP37" s="9"/>
    </row>
    <row r="38" spans="1:42" x14ac:dyDescent="0.35">
      <c r="A38" s="3" t="s">
        <v>64</v>
      </c>
      <c r="B38" s="6">
        <v>792.68060300000002</v>
      </c>
      <c r="C38" s="6">
        <v>800.61395300000004</v>
      </c>
      <c r="D38" s="6">
        <v>831.14892599999996</v>
      </c>
      <c r="E38" s="6">
        <v>798.89001499999995</v>
      </c>
      <c r="F38" s="6">
        <v>856.89550799999995</v>
      </c>
      <c r="G38" s="6">
        <v>804.13891599999999</v>
      </c>
      <c r="H38" s="6">
        <v>725.862976</v>
      </c>
      <c r="I38" s="6">
        <v>1030.784058</v>
      </c>
      <c r="J38" s="6">
        <v>1003.943665</v>
      </c>
      <c r="K38" s="6">
        <v>900.06286599999999</v>
      </c>
      <c r="L38" s="6">
        <v>702.48156700000004</v>
      </c>
      <c r="M38" s="6">
        <v>803.08355700000004</v>
      </c>
      <c r="N38" s="5"/>
      <c r="AD38" s="9">
        <f>P38/B38-1</f>
        <v>-1</v>
      </c>
      <c r="AE38" s="9">
        <f>Q38/C38-1</f>
        <v>-1</v>
      </c>
      <c r="AF38" s="9">
        <f>R38/D38-1</f>
        <v>-1</v>
      </c>
      <c r="AG38" s="9">
        <f>S38/E38-1</f>
        <v>-1</v>
      </c>
      <c r="AH38" s="9">
        <f>T38/F38-1</f>
        <v>-1</v>
      </c>
      <c r="AI38" s="9">
        <f>U38/G38-1</f>
        <v>-1</v>
      </c>
      <c r="AJ38" s="9">
        <f>V38/H38-1</f>
        <v>-1</v>
      </c>
      <c r="AK38" s="9">
        <f>W38/I38-1</f>
        <v>-1</v>
      </c>
      <c r="AL38" s="9">
        <f>X38/J38-1</f>
        <v>-1</v>
      </c>
      <c r="AM38" s="9">
        <f>Y38/K38-1</f>
        <v>-1</v>
      </c>
      <c r="AN38" s="9">
        <f>Z38/L38-1</f>
        <v>-1</v>
      </c>
      <c r="AO38" s="9">
        <f>AA38/M38-1</f>
        <v>-1</v>
      </c>
      <c r="AP38" s="9"/>
    </row>
    <row r="39" spans="1:42" x14ac:dyDescent="0.35">
      <c r="A39" s="3" t="s">
        <v>20</v>
      </c>
      <c r="B39" s="6">
        <v>7276.7319340000004</v>
      </c>
      <c r="C39" s="6">
        <v>7271.2646480000003</v>
      </c>
      <c r="D39" s="6">
        <v>7371.1455079999996</v>
      </c>
      <c r="E39" s="6">
        <v>7144.408203</v>
      </c>
      <c r="F39" s="6">
        <v>7443.3222660000001</v>
      </c>
      <c r="G39" s="6">
        <v>7208.9296880000002</v>
      </c>
      <c r="H39" s="6">
        <v>7309.1757809999999</v>
      </c>
      <c r="I39" s="6">
        <v>8374.6943360000005</v>
      </c>
      <c r="J39" s="6">
        <v>8277.7304690000001</v>
      </c>
      <c r="K39" s="6">
        <v>7654.5668949999999</v>
      </c>
      <c r="L39" s="6">
        <v>7168.8315430000002</v>
      </c>
      <c r="M39" s="6">
        <v>7636.1586909999996</v>
      </c>
      <c r="N39" s="5"/>
      <c r="AD39" s="9">
        <f>P39/B39-1</f>
        <v>-1</v>
      </c>
      <c r="AE39" s="9">
        <f>Q39/C39-1</f>
        <v>-1</v>
      </c>
      <c r="AF39" s="9">
        <f>R39/D39-1</f>
        <v>-1</v>
      </c>
      <c r="AG39" s="9">
        <f>S39/E39-1</f>
        <v>-1</v>
      </c>
      <c r="AH39" s="9">
        <f>T39/F39-1</f>
        <v>-1</v>
      </c>
      <c r="AI39" s="9">
        <f>U39/G39-1</f>
        <v>-1</v>
      </c>
      <c r="AJ39" s="9">
        <f>V39/H39-1</f>
        <v>-1</v>
      </c>
      <c r="AK39" s="9">
        <f>W39/I39-1</f>
        <v>-1</v>
      </c>
      <c r="AL39" s="9">
        <f>X39/J39-1</f>
        <v>-1</v>
      </c>
      <c r="AM39" s="9">
        <f>Y39/K39-1</f>
        <v>-1</v>
      </c>
      <c r="AN39" s="9">
        <f>Z39/L39-1</f>
        <v>-1</v>
      </c>
      <c r="AO39" s="9">
        <f>AA39/M39-1</f>
        <v>-1</v>
      </c>
      <c r="AP39" s="9"/>
    </row>
    <row r="40" spans="1:42" x14ac:dyDescent="0.35">
      <c r="A40" s="3" t="s">
        <v>63</v>
      </c>
      <c r="B40" s="6">
        <v>7843.1318359999996</v>
      </c>
      <c r="C40" s="6">
        <v>7782.3452150000003</v>
      </c>
      <c r="D40" s="6">
        <v>8034.6938479999999</v>
      </c>
      <c r="E40" s="6">
        <v>7529.998047</v>
      </c>
      <c r="F40" s="6">
        <v>7962.3720700000003</v>
      </c>
      <c r="G40" s="6">
        <v>7527.2758789999998</v>
      </c>
      <c r="H40" s="6">
        <v>7808.0083009999998</v>
      </c>
      <c r="I40" s="6" t="s">
        <v>26</v>
      </c>
      <c r="J40" s="6" t="s">
        <v>26</v>
      </c>
      <c r="K40" s="6">
        <v>8451.3203119999998</v>
      </c>
      <c r="L40" s="6">
        <v>7563.0478519999997</v>
      </c>
      <c r="M40" s="6">
        <v>8460.3271480000003</v>
      </c>
      <c r="N40" s="5"/>
      <c r="AD40" s="9">
        <f>P40/B40-1</f>
        <v>-1</v>
      </c>
      <c r="AE40" s="9">
        <f>Q40/C40-1</f>
        <v>-1</v>
      </c>
      <c r="AF40" s="9">
        <f>R40/D40-1</f>
        <v>-1</v>
      </c>
      <c r="AG40" s="9">
        <f>S40/E40-1</f>
        <v>-1</v>
      </c>
      <c r="AH40" s="9">
        <f>T40/F40-1</f>
        <v>-1</v>
      </c>
      <c r="AI40" s="9">
        <f>U40/G40-1</f>
        <v>-1</v>
      </c>
      <c r="AJ40" s="9">
        <f>V40/H40-1</f>
        <v>-1</v>
      </c>
      <c r="AK40" s="9" t="e">
        <f>W40/I40-1</f>
        <v>#VALUE!</v>
      </c>
      <c r="AL40" s="9" t="e">
        <f>X40/J40-1</f>
        <v>#VALUE!</v>
      </c>
      <c r="AM40" s="9">
        <f>Y40/K40-1</f>
        <v>-1</v>
      </c>
      <c r="AN40" s="9">
        <f>Z40/L40-1</f>
        <v>-1</v>
      </c>
      <c r="AO40" s="9">
        <f>AA40/M40-1</f>
        <v>-1</v>
      </c>
      <c r="AP40" s="9"/>
    </row>
    <row r="41" spans="1:42" x14ac:dyDescent="0.35">
      <c r="A41" s="3" t="s">
        <v>62</v>
      </c>
      <c r="B41" s="6">
        <v>8100.6303710000002</v>
      </c>
      <c r="C41" s="6">
        <v>8163.6611329999996</v>
      </c>
      <c r="D41" s="6">
        <v>8349</v>
      </c>
      <c r="E41" s="6">
        <v>8081.845703</v>
      </c>
      <c r="F41" s="6">
        <v>8583.1767579999996</v>
      </c>
      <c r="G41" s="6">
        <v>8150.3032229999999</v>
      </c>
      <c r="H41" s="6">
        <v>8258</v>
      </c>
      <c r="I41" s="6" t="s">
        <v>26</v>
      </c>
      <c r="J41" s="6" t="s">
        <v>26</v>
      </c>
      <c r="K41" s="6">
        <v>8941.9570309999999</v>
      </c>
      <c r="L41" s="6">
        <v>8169.9223629999997</v>
      </c>
      <c r="M41" s="6">
        <v>8880.3867190000001</v>
      </c>
      <c r="N41" s="5"/>
      <c r="AD41" s="9">
        <f>P41/B41-1</f>
        <v>-1</v>
      </c>
      <c r="AE41" s="9">
        <f>Q41/C41-1</f>
        <v>-1</v>
      </c>
      <c r="AF41" s="9">
        <f>R41/D41-1</f>
        <v>-1</v>
      </c>
      <c r="AG41" s="9">
        <f>S41/E41-1</f>
        <v>-1</v>
      </c>
      <c r="AH41" s="9">
        <f>T41/F41-1</f>
        <v>-1</v>
      </c>
      <c r="AI41" s="9">
        <f>U41/G41-1</f>
        <v>-1</v>
      </c>
      <c r="AJ41" s="9">
        <f>V41/H41-1</f>
        <v>-1</v>
      </c>
      <c r="AK41" s="9" t="e">
        <f>W41/I41-1</f>
        <v>#VALUE!</v>
      </c>
      <c r="AL41" s="9" t="e">
        <f>X41/J41-1</f>
        <v>#VALUE!</v>
      </c>
      <c r="AM41" s="9">
        <f>Y41/K41-1</f>
        <v>-1</v>
      </c>
      <c r="AN41" s="9">
        <f>Z41/L41-1</f>
        <v>-1</v>
      </c>
      <c r="AO41" s="9">
        <f>AA41/M41-1</f>
        <v>-1</v>
      </c>
      <c r="AP41" s="9"/>
    </row>
    <row r="42" spans="1:42" x14ac:dyDescent="0.35">
      <c r="A42" s="3" t="s">
        <v>61</v>
      </c>
      <c r="B42" s="6">
        <v>1757.404053</v>
      </c>
      <c r="C42" s="6">
        <v>1778.3388669999999</v>
      </c>
      <c r="D42" s="6">
        <v>1832.8704829999999</v>
      </c>
      <c r="E42" s="6">
        <v>1776.6953120000001</v>
      </c>
      <c r="F42" s="6">
        <v>1885.8312989999999</v>
      </c>
      <c r="G42" s="6">
        <v>1759.8626710000001</v>
      </c>
      <c r="H42" s="6">
        <v>1729.3688959999999</v>
      </c>
      <c r="I42" s="6">
        <v>2533.3503420000002</v>
      </c>
      <c r="J42" s="6">
        <v>2475.1455080000001</v>
      </c>
      <c r="K42" s="6">
        <v>2014.0279539999999</v>
      </c>
      <c r="L42" s="6">
        <v>1630.298828</v>
      </c>
      <c r="M42" s="6">
        <v>1762.6513669999999</v>
      </c>
      <c r="N42" s="5"/>
      <c r="AD42" s="9">
        <f>P42/B42-1</f>
        <v>-1</v>
      </c>
      <c r="AE42" s="9">
        <f>Q42/C42-1</f>
        <v>-1</v>
      </c>
      <c r="AF42" s="9">
        <f>R42/D42-1</f>
        <v>-1</v>
      </c>
      <c r="AG42" s="9">
        <f>S42/E42-1</f>
        <v>-1</v>
      </c>
      <c r="AH42" s="9">
        <f>T42/F42-1</f>
        <v>-1</v>
      </c>
      <c r="AI42" s="9">
        <f>U42/G42-1</f>
        <v>-1</v>
      </c>
      <c r="AJ42" s="9">
        <f>V42/H42-1</f>
        <v>-1</v>
      </c>
      <c r="AK42" s="9">
        <f>W42/I42-1</f>
        <v>-1</v>
      </c>
      <c r="AL42" s="9">
        <f>X42/J42-1</f>
        <v>-1</v>
      </c>
      <c r="AM42" s="9">
        <f>Y42/K42-1</f>
        <v>-1</v>
      </c>
      <c r="AN42" s="9">
        <f>Z42/L42-1</f>
        <v>-1</v>
      </c>
      <c r="AO42" s="9">
        <f>AA42/M42-1</f>
        <v>-1</v>
      </c>
      <c r="AP42" s="9"/>
    </row>
    <row r="43" spans="1:42" x14ac:dyDescent="0.35">
      <c r="A43" s="3" t="s">
        <v>60</v>
      </c>
      <c r="B43" s="6">
        <v>2107.3635250000002</v>
      </c>
      <c r="C43" s="6">
        <v>2125.8879390000002</v>
      </c>
      <c r="D43" s="6">
        <v>2205.7148440000001</v>
      </c>
      <c r="E43" s="6">
        <v>2122.523193</v>
      </c>
      <c r="F43" s="6">
        <v>2272.9328609999998</v>
      </c>
      <c r="G43" s="6">
        <v>2137.3310550000001</v>
      </c>
      <c r="H43" s="6">
        <v>1928.968018</v>
      </c>
      <c r="I43" s="6">
        <v>2716.3598630000001</v>
      </c>
      <c r="J43" s="6">
        <v>2648.7749020000001</v>
      </c>
      <c r="K43" s="6">
        <v>2382.9125979999999</v>
      </c>
      <c r="L43" s="6">
        <v>1866.9279790000001</v>
      </c>
      <c r="M43" s="6">
        <v>2128.163818</v>
      </c>
      <c r="N43" s="5"/>
      <c r="AD43" s="9">
        <f>P43/B43-1</f>
        <v>-1</v>
      </c>
      <c r="AE43" s="9">
        <f>Q43/C43-1</f>
        <v>-1</v>
      </c>
      <c r="AF43" s="9">
        <f>R43/D43-1</f>
        <v>-1</v>
      </c>
      <c r="AG43" s="9">
        <f>S43/E43-1</f>
        <v>-1</v>
      </c>
      <c r="AH43" s="9">
        <f>T43/F43-1</f>
        <v>-1</v>
      </c>
      <c r="AI43" s="9">
        <f>U43/G43-1</f>
        <v>-1</v>
      </c>
      <c r="AJ43" s="9">
        <f>V43/H43-1</f>
        <v>-1</v>
      </c>
      <c r="AK43" s="9">
        <f>W43/I43-1</f>
        <v>-1</v>
      </c>
      <c r="AL43" s="9">
        <f>X43/J43-1</f>
        <v>-1</v>
      </c>
      <c r="AM43" s="9">
        <f>Y43/K43-1</f>
        <v>-1</v>
      </c>
      <c r="AN43" s="9">
        <f>Z43/L43-1</f>
        <v>-1</v>
      </c>
      <c r="AO43" s="9">
        <f>AA43/M43-1</f>
        <v>-1</v>
      </c>
      <c r="AP43" s="9"/>
    </row>
    <row r="44" spans="1:42" x14ac:dyDescent="0.35">
      <c r="A44" s="3" t="s">
        <v>25</v>
      </c>
      <c r="B44" s="6">
        <v>1311.0920928571429</v>
      </c>
      <c r="C44" s="6">
        <v>1292.6525885714286</v>
      </c>
      <c r="D44" s="6">
        <v>1309.1019985714286</v>
      </c>
      <c r="E44" s="6">
        <v>1263.8182728571428</v>
      </c>
      <c r="F44" s="6">
        <v>1271.6300742857143</v>
      </c>
      <c r="G44" s="6">
        <v>1256.5142828571429</v>
      </c>
      <c r="H44" s="6">
        <v>1285.793195714286</v>
      </c>
      <c r="I44" s="6">
        <v>1322.5665285714285</v>
      </c>
      <c r="J44" s="6">
        <v>1325.1068985714287</v>
      </c>
      <c r="K44" s="6">
        <v>1300.4008271428572</v>
      </c>
      <c r="L44" s="6">
        <v>1258.8007457142858</v>
      </c>
      <c r="M44" s="6">
        <v>1309.5676971428572</v>
      </c>
      <c r="N44" s="5"/>
      <c r="AD44" s="9">
        <f>P44/B44-1</f>
        <v>-1</v>
      </c>
      <c r="AE44" s="9">
        <f>Q44/C44-1</f>
        <v>-1</v>
      </c>
      <c r="AF44" s="9">
        <f>R44/D44-1</f>
        <v>-1</v>
      </c>
      <c r="AG44" s="9">
        <f>S44/E44-1</f>
        <v>-1</v>
      </c>
      <c r="AH44" s="9">
        <f>T44/F44-1</f>
        <v>-1</v>
      </c>
      <c r="AI44" s="9">
        <f>U44/G44-1</f>
        <v>-1</v>
      </c>
      <c r="AJ44" s="9">
        <f>V44/H44-1</f>
        <v>-1</v>
      </c>
      <c r="AK44" s="9">
        <f>W44/I44-1</f>
        <v>-1</v>
      </c>
      <c r="AL44" s="9">
        <f>X44/J44-1</f>
        <v>-1</v>
      </c>
      <c r="AM44" s="9">
        <f>Y44/K44-1</f>
        <v>-1</v>
      </c>
      <c r="AN44" s="9">
        <f>Z44/L44-1</f>
        <v>-1</v>
      </c>
      <c r="AO44" s="9">
        <f>AA44/M44-1</f>
        <v>-1</v>
      </c>
      <c r="AP44" s="9"/>
    </row>
    <row r="45" spans="1:42" x14ac:dyDescent="0.35">
      <c r="A45" s="3" t="s">
        <v>27</v>
      </c>
      <c r="B45" s="6">
        <v>4820.4672849999997</v>
      </c>
      <c r="C45" s="6">
        <v>4856.9516599999997</v>
      </c>
      <c r="D45" s="6">
        <v>4920.9248049999997</v>
      </c>
      <c r="E45" s="6">
        <v>4824.7153319999998</v>
      </c>
      <c r="F45" s="6">
        <v>5125.8383789999998</v>
      </c>
      <c r="G45" s="6">
        <v>4925.9228519999997</v>
      </c>
      <c r="H45" s="6">
        <v>5276.0253910000001</v>
      </c>
      <c r="I45" s="6">
        <v>6758.6499020000001</v>
      </c>
      <c r="J45" s="6">
        <v>6605.7143550000001</v>
      </c>
      <c r="K45" s="6">
        <v>5454.9497069999998</v>
      </c>
      <c r="L45" s="6">
        <v>5226.5458980000003</v>
      </c>
      <c r="M45" s="6">
        <v>5225.9628910000001</v>
      </c>
      <c r="N45" s="5"/>
      <c r="AD45" s="9">
        <f>P45/B45-1</f>
        <v>-1</v>
      </c>
      <c r="AE45" s="9">
        <f>Q45/C45-1</f>
        <v>-1</v>
      </c>
      <c r="AF45" s="9">
        <f>R45/D45-1</f>
        <v>-1</v>
      </c>
      <c r="AG45" s="9">
        <f>S45/E45-1</f>
        <v>-1</v>
      </c>
      <c r="AH45" s="9">
        <f>T45/F45-1</f>
        <v>-1</v>
      </c>
      <c r="AI45" s="9">
        <f>U45/G45-1</f>
        <v>-1</v>
      </c>
      <c r="AJ45" s="9">
        <f>V45/H45-1</f>
        <v>-1</v>
      </c>
      <c r="AK45" s="9">
        <f>W45/I45-1</f>
        <v>-1</v>
      </c>
      <c r="AL45" s="9">
        <f>X45/J45-1</f>
        <v>-1</v>
      </c>
      <c r="AM45" s="9">
        <f>Y45/K45-1</f>
        <v>-1</v>
      </c>
      <c r="AN45" s="9">
        <f>Z45/L45-1</f>
        <v>-1</v>
      </c>
      <c r="AO45" s="9">
        <f>AA45/M45-1</f>
        <v>-1</v>
      </c>
      <c r="AP45" s="9"/>
    </row>
    <row r="46" spans="1:42" x14ac:dyDescent="0.35">
      <c r="A46" s="3" t="s">
        <v>59</v>
      </c>
      <c r="B46" s="6" t="s">
        <v>26</v>
      </c>
      <c r="C46" s="6" t="s">
        <v>26</v>
      </c>
      <c r="D46" s="6" t="s">
        <v>26</v>
      </c>
      <c r="E46" s="6" t="s">
        <v>26</v>
      </c>
      <c r="F46" s="6" t="s">
        <v>26</v>
      </c>
      <c r="G46" s="6" t="s">
        <v>26</v>
      </c>
      <c r="H46" s="6">
        <v>3468.0598955555552</v>
      </c>
      <c r="I46" s="6">
        <v>3439.7032333333336</v>
      </c>
      <c r="J46" s="6">
        <v>2784.5494244444444</v>
      </c>
      <c r="K46" s="6">
        <v>3365.6860355555555</v>
      </c>
      <c r="L46" s="6" t="s">
        <v>26</v>
      </c>
      <c r="M46" s="6">
        <v>3403.0099822222219</v>
      </c>
      <c r="N46" s="5"/>
      <c r="AD46" s="9" t="e">
        <f>P46/B46-1</f>
        <v>#VALUE!</v>
      </c>
      <c r="AE46" s="9" t="e">
        <f>Q46/C46-1</f>
        <v>#VALUE!</v>
      </c>
      <c r="AF46" s="9" t="e">
        <f>R46/D46-1</f>
        <v>#VALUE!</v>
      </c>
      <c r="AG46" s="9" t="e">
        <f>S46/E46-1</f>
        <v>#VALUE!</v>
      </c>
      <c r="AH46" s="9" t="e">
        <f>T46/F46-1</f>
        <v>#VALUE!</v>
      </c>
      <c r="AI46" s="9" t="e">
        <f>U46/G46-1</f>
        <v>#VALUE!</v>
      </c>
      <c r="AJ46" s="9">
        <f>V46/H46-1</f>
        <v>-1</v>
      </c>
      <c r="AK46" s="9">
        <f>W46/I46-1</f>
        <v>-1</v>
      </c>
      <c r="AL46" s="9">
        <f>X46/J46-1</f>
        <v>-1</v>
      </c>
      <c r="AM46" s="9">
        <f>Y46/K46-1</f>
        <v>-1</v>
      </c>
      <c r="AN46" s="9" t="e">
        <f>Z46/L46-1</f>
        <v>#VALUE!</v>
      </c>
      <c r="AO46" s="9">
        <f>AA46/M46-1</f>
        <v>-1</v>
      </c>
      <c r="AP46" s="9"/>
    </row>
    <row r="47" spans="1:42" x14ac:dyDescent="0.35">
      <c r="A47" s="3" t="s">
        <v>58</v>
      </c>
      <c r="B47" s="6">
        <v>2352.6889649999998</v>
      </c>
      <c r="C47" s="6">
        <v>5103.8652339999999</v>
      </c>
      <c r="D47" s="6">
        <v>2637.9877929999998</v>
      </c>
      <c r="E47" s="6">
        <v>5049.2597660000001</v>
      </c>
      <c r="F47" s="6">
        <v>2127.7614749999998</v>
      </c>
      <c r="G47" s="6">
        <v>2000.0329589999999</v>
      </c>
      <c r="H47" s="6">
        <v>4055.9604490000002</v>
      </c>
      <c r="I47" s="6">
        <v>4291.0454099999997</v>
      </c>
      <c r="J47" s="6">
        <v>4131.5932620000003</v>
      </c>
      <c r="K47" s="6">
        <v>3421.0124510000001</v>
      </c>
      <c r="L47" s="6">
        <v>4085.0473630000001</v>
      </c>
      <c r="M47" s="6">
        <v>4464.0463870000003</v>
      </c>
      <c r="N47" s="5"/>
      <c r="AD47" s="9">
        <f>P47/B47-1</f>
        <v>-1</v>
      </c>
      <c r="AE47" s="9">
        <f>Q47/C47-1</f>
        <v>-1</v>
      </c>
      <c r="AF47" s="9">
        <f>R47/D47-1</f>
        <v>-1</v>
      </c>
      <c r="AG47" s="9">
        <f>S47/E47-1</f>
        <v>-1</v>
      </c>
      <c r="AH47" s="9">
        <f>T47/F47-1</f>
        <v>-1</v>
      </c>
      <c r="AI47" s="9">
        <f>U47/G47-1</f>
        <v>-1</v>
      </c>
      <c r="AJ47" s="9">
        <f>V47/H47-1</f>
        <v>-1</v>
      </c>
      <c r="AK47" s="9">
        <f>W47/I47-1</f>
        <v>-1</v>
      </c>
      <c r="AL47" s="9">
        <f>X47/J47-1</f>
        <v>-1</v>
      </c>
      <c r="AM47" s="9">
        <f>Y47/K47-1</f>
        <v>-1</v>
      </c>
      <c r="AN47" s="9">
        <f>Z47/L47-1</f>
        <v>-1</v>
      </c>
      <c r="AO47" s="9">
        <f>AA47/M47-1</f>
        <v>-1</v>
      </c>
      <c r="AP47" s="9"/>
    </row>
    <row r="48" spans="1:42" x14ac:dyDescent="0.35">
      <c r="A48" s="3" t="s">
        <v>57</v>
      </c>
      <c r="B48" s="6">
        <v>1867.4964600000001</v>
      </c>
      <c r="C48" s="6">
        <v>2116.3666990000002</v>
      </c>
      <c r="D48" s="6">
        <v>1566.117432</v>
      </c>
      <c r="E48" s="6">
        <v>1566.117432</v>
      </c>
      <c r="F48" s="6">
        <v>1722.7292480000001</v>
      </c>
      <c r="G48" s="6">
        <v>1722.7292480000001</v>
      </c>
      <c r="H48" s="6">
        <v>1566.117432</v>
      </c>
      <c r="I48" s="6">
        <v>3457.5551759999998</v>
      </c>
      <c r="J48" s="6">
        <v>2715.335693</v>
      </c>
      <c r="K48" s="6">
        <v>2282.580078</v>
      </c>
      <c r="L48" s="6">
        <v>1566.117432</v>
      </c>
      <c r="M48" s="6">
        <v>1566.117432</v>
      </c>
      <c r="N48" s="5"/>
      <c r="AD48" s="9">
        <f>P48/B48-1</f>
        <v>-1</v>
      </c>
      <c r="AE48" s="9">
        <f>Q48/C48-1</f>
        <v>-1</v>
      </c>
      <c r="AF48" s="9">
        <f>R48/D48-1</f>
        <v>-1</v>
      </c>
      <c r="AG48" s="9">
        <f>S48/E48-1</f>
        <v>-1</v>
      </c>
      <c r="AH48" s="9">
        <f>T48/F48-1</f>
        <v>-1</v>
      </c>
      <c r="AI48" s="9">
        <f>U48/G48-1</f>
        <v>-1</v>
      </c>
      <c r="AJ48" s="9">
        <f>V48/H48-1</f>
        <v>-1</v>
      </c>
      <c r="AK48" s="9">
        <f>W48/I48-1</f>
        <v>-1</v>
      </c>
      <c r="AL48" s="9">
        <f>X48/J48-1</f>
        <v>-1</v>
      </c>
      <c r="AM48" s="9">
        <f>Y48/K48-1</f>
        <v>-1</v>
      </c>
      <c r="AN48" s="9">
        <f>Z48/L48-1</f>
        <v>-1</v>
      </c>
      <c r="AO48" s="9">
        <f>AA48/M48-1</f>
        <v>-1</v>
      </c>
      <c r="AP48" s="9"/>
    </row>
    <row r="49" spans="1:42" x14ac:dyDescent="0.35">
      <c r="A49" s="3" t="s">
        <v>56</v>
      </c>
      <c r="B49" s="6">
        <v>6004.7133085714286</v>
      </c>
      <c r="C49" s="6" t="s">
        <v>26</v>
      </c>
      <c r="D49" s="6" t="s">
        <v>26</v>
      </c>
      <c r="E49" s="6" t="s">
        <v>26</v>
      </c>
      <c r="F49" s="6" t="s">
        <v>26</v>
      </c>
      <c r="G49" s="6" t="s">
        <v>26</v>
      </c>
      <c r="H49" s="6" t="s">
        <v>26</v>
      </c>
      <c r="I49" s="6">
        <v>10063.939034285715</v>
      </c>
      <c r="J49" s="6">
        <v>10558.0113</v>
      </c>
      <c r="K49" s="6">
        <v>7550.2064728571431</v>
      </c>
      <c r="L49" s="6" t="s">
        <v>26</v>
      </c>
      <c r="M49" s="6" t="s">
        <v>26</v>
      </c>
      <c r="N49" s="5"/>
      <c r="AD49" s="9">
        <f>P49/B49-1</f>
        <v>-1</v>
      </c>
      <c r="AE49" s="9" t="e">
        <f>Q49/C49-1</f>
        <v>#VALUE!</v>
      </c>
      <c r="AF49" s="9" t="e">
        <f>R49/D49-1</f>
        <v>#VALUE!</v>
      </c>
      <c r="AG49" s="9" t="e">
        <f>S49/E49-1</f>
        <v>#VALUE!</v>
      </c>
      <c r="AH49" s="9" t="e">
        <f>T49/F49-1</f>
        <v>#VALUE!</v>
      </c>
      <c r="AI49" s="9" t="e">
        <f>U49/G49-1</f>
        <v>#VALUE!</v>
      </c>
      <c r="AJ49" s="9" t="e">
        <f>V49/H49-1</f>
        <v>#VALUE!</v>
      </c>
      <c r="AK49" s="9">
        <f>W49/I49-1</f>
        <v>-1</v>
      </c>
      <c r="AL49" s="9">
        <f>X49/J49-1</f>
        <v>-1</v>
      </c>
      <c r="AM49" s="9">
        <f>Y49/K49-1</f>
        <v>-1</v>
      </c>
      <c r="AN49" s="9" t="e">
        <f>Z49/L49-1</f>
        <v>#VALUE!</v>
      </c>
      <c r="AO49" s="9" t="e">
        <f>AA49/M49-1</f>
        <v>#VALUE!</v>
      </c>
      <c r="AP49" s="9"/>
    </row>
    <row r="50" spans="1:42" x14ac:dyDescent="0.35">
      <c r="A50" s="3" t="s">
        <v>55</v>
      </c>
      <c r="B50" s="6" t="s">
        <v>26</v>
      </c>
      <c r="C50" s="6" t="s">
        <v>26</v>
      </c>
      <c r="D50" s="6" t="s">
        <v>26</v>
      </c>
      <c r="E50" s="6">
        <v>8508.7813900000001</v>
      </c>
      <c r="F50" s="6">
        <v>8838.4095985714284</v>
      </c>
      <c r="G50" s="6">
        <v>8421.8994142857155</v>
      </c>
      <c r="H50" s="6">
        <v>8826.1851285714292</v>
      </c>
      <c r="I50" s="6">
        <v>10397.051478571429</v>
      </c>
      <c r="J50" s="6">
        <v>10266.072125714287</v>
      </c>
      <c r="K50" s="6">
        <v>9393.9753071428586</v>
      </c>
      <c r="L50" s="6">
        <v>8481.2758085714286</v>
      </c>
      <c r="M50" s="6">
        <v>9412.6764785714295</v>
      </c>
      <c r="N50" s="5"/>
      <c r="AD50" s="9" t="e">
        <f>P50/B50-1</f>
        <v>#VALUE!</v>
      </c>
      <c r="AE50" s="9" t="e">
        <f>Q50/C50-1</f>
        <v>#VALUE!</v>
      </c>
      <c r="AF50" s="9" t="e">
        <f>R50/D50-1</f>
        <v>#VALUE!</v>
      </c>
      <c r="AG50" s="9">
        <f>S50/E50-1</f>
        <v>-1</v>
      </c>
      <c r="AH50" s="9">
        <f>T50/F50-1</f>
        <v>-1</v>
      </c>
      <c r="AI50" s="9">
        <f>U50/G50-1</f>
        <v>-1</v>
      </c>
      <c r="AJ50" s="9">
        <f>V50/H50-1</f>
        <v>-1</v>
      </c>
      <c r="AK50" s="9">
        <f>W50/I50-1</f>
        <v>-1</v>
      </c>
      <c r="AL50" s="9">
        <f>X50/J50-1</f>
        <v>-1</v>
      </c>
      <c r="AM50" s="9">
        <f>Y50/K50-1</f>
        <v>-1</v>
      </c>
      <c r="AN50" s="9">
        <f>Z50/L50-1</f>
        <v>-1</v>
      </c>
      <c r="AO50" s="9">
        <f>AA50/M50-1</f>
        <v>-1</v>
      </c>
      <c r="AP50" s="9"/>
    </row>
    <row r="51" spans="1:42" x14ac:dyDescent="0.35">
      <c r="A51" s="3" t="s">
        <v>54</v>
      </c>
      <c r="B51" s="6">
        <v>1465.0267329999999</v>
      </c>
      <c r="C51" s="6">
        <v>1391.888672</v>
      </c>
      <c r="D51" s="6">
        <v>1438.0660399999999</v>
      </c>
      <c r="E51" s="6">
        <v>1394.1251219999999</v>
      </c>
      <c r="F51" s="6">
        <v>1449.033081</v>
      </c>
      <c r="G51" s="6">
        <v>1404.01001</v>
      </c>
      <c r="H51" s="6">
        <v>1418.2962649999999</v>
      </c>
      <c r="I51" s="6">
        <v>1578.798828</v>
      </c>
      <c r="J51" s="6">
        <v>1570.465332</v>
      </c>
      <c r="K51" s="6">
        <v>1453.218018</v>
      </c>
      <c r="L51" s="6">
        <v>1434.819092</v>
      </c>
      <c r="M51" s="6">
        <v>1447.8063959999999</v>
      </c>
      <c r="N51" s="5"/>
      <c r="AD51" s="9">
        <f>P51/B51-1</f>
        <v>-1</v>
      </c>
      <c r="AE51" s="9">
        <f>Q51/C51-1</f>
        <v>-1</v>
      </c>
      <c r="AF51" s="9">
        <f>R51/D51-1</f>
        <v>-1</v>
      </c>
      <c r="AG51" s="9">
        <f>S51/E51-1</f>
        <v>-1</v>
      </c>
      <c r="AH51" s="9">
        <f>T51/F51-1</f>
        <v>-1</v>
      </c>
      <c r="AI51" s="9">
        <f>U51/G51-1</f>
        <v>-1</v>
      </c>
      <c r="AJ51" s="9">
        <f>V51/H51-1</f>
        <v>-1</v>
      </c>
      <c r="AK51" s="9">
        <f>W51/I51-1</f>
        <v>-1</v>
      </c>
      <c r="AL51" s="9">
        <f>X51/J51-1</f>
        <v>-1</v>
      </c>
      <c r="AM51" s="9">
        <f>Y51/K51-1</f>
        <v>-1</v>
      </c>
      <c r="AN51" s="9">
        <f>Z51/L51-1</f>
        <v>-1</v>
      </c>
      <c r="AO51" s="9">
        <f>AA51/M51-1</f>
        <v>-1</v>
      </c>
      <c r="AP51" s="9"/>
    </row>
    <row r="52" spans="1:42" ht="15" thickBot="1" x14ac:dyDescent="0.4">
      <c r="A52" s="3" t="s">
        <v>53</v>
      </c>
      <c r="B52" s="6">
        <v>1798.903564</v>
      </c>
      <c r="C52" s="6">
        <v>1780.8820800000001</v>
      </c>
      <c r="D52" s="6">
        <v>1802.4898679999999</v>
      </c>
      <c r="E52" s="6">
        <v>1768.4959719999999</v>
      </c>
      <c r="F52" s="6">
        <v>1826.177124</v>
      </c>
      <c r="G52" s="6">
        <v>1787.1202390000001</v>
      </c>
      <c r="H52" s="6">
        <v>1796.3420410000001</v>
      </c>
      <c r="I52" s="6">
        <v>1969.204712</v>
      </c>
      <c r="J52" s="6">
        <v>1963.689697</v>
      </c>
      <c r="K52" s="6">
        <v>1857.6845699999999</v>
      </c>
      <c r="L52" s="6">
        <v>1788.6572269999999</v>
      </c>
      <c r="M52" s="6">
        <v>1853.5108640000001</v>
      </c>
      <c r="N52" s="5"/>
      <c r="AD52" s="9">
        <f>P52/B52-1</f>
        <v>-1</v>
      </c>
      <c r="AE52" s="9">
        <f>Q52/C52-1</f>
        <v>-1</v>
      </c>
      <c r="AF52" s="9">
        <f>R52/D52-1</f>
        <v>-1</v>
      </c>
      <c r="AG52" s="9">
        <f>S52/E52-1</f>
        <v>-1</v>
      </c>
      <c r="AH52" s="9">
        <f>T52/F52-1</f>
        <v>-1</v>
      </c>
      <c r="AI52" s="9">
        <f>U52/G52-1</f>
        <v>-1</v>
      </c>
      <c r="AJ52" s="9">
        <f>V52/H52-1</f>
        <v>-1</v>
      </c>
      <c r="AK52" s="9">
        <f>W52/I52-1</f>
        <v>-1</v>
      </c>
      <c r="AL52" s="9">
        <f>X52/J52-1</f>
        <v>-1</v>
      </c>
      <c r="AM52" s="9">
        <f>Y52/K52-1</f>
        <v>-1</v>
      </c>
      <c r="AN52" s="9">
        <f>Z52/L52-1</f>
        <v>-1</v>
      </c>
      <c r="AO52" s="9">
        <f>AA52/M52-1</f>
        <v>-1</v>
      </c>
      <c r="AP52" s="9"/>
    </row>
    <row r="53" spans="1:42" ht="21" customHeight="1" x14ac:dyDescent="0.35">
      <c r="A53" s="28" t="s">
        <v>52</v>
      </c>
      <c r="B53" s="28"/>
      <c r="C53" s="28"/>
      <c r="D53" s="28"/>
      <c r="E53" s="28"/>
      <c r="F53" s="28"/>
      <c r="G53" s="28"/>
      <c r="H53" s="28"/>
      <c r="I53" s="28"/>
      <c r="J53" s="28"/>
      <c r="K53" s="28"/>
      <c r="L53" s="28"/>
      <c r="M53" s="28"/>
      <c r="N53" s="28"/>
    </row>
    <row r="54" spans="1:42" x14ac:dyDescent="0.35">
      <c r="A54" s="27" t="s">
        <v>51</v>
      </c>
      <c r="B54" s="27"/>
      <c r="C54" s="27"/>
      <c r="D54" s="27"/>
      <c r="E54" s="27"/>
      <c r="F54" s="27"/>
      <c r="G54" s="27"/>
      <c r="H54" s="27"/>
      <c r="I54" s="27"/>
      <c r="J54" s="27"/>
      <c r="K54" s="27"/>
      <c r="L54" s="27"/>
      <c r="M54" s="27"/>
      <c r="N54" s="27"/>
    </row>
    <row r="55" spans="1:42" ht="18" customHeight="1" x14ac:dyDescent="0.35">
      <c r="A55" s="26" t="s">
        <v>50</v>
      </c>
      <c r="B55" s="26"/>
      <c r="C55" s="26"/>
      <c r="D55" s="26"/>
      <c r="E55" s="26"/>
      <c r="F55" s="26"/>
      <c r="G55" s="26"/>
      <c r="H55" s="26"/>
      <c r="I55" s="26"/>
      <c r="J55" s="26"/>
      <c r="K55" s="26"/>
      <c r="L55" s="26"/>
      <c r="M55" s="26"/>
      <c r="N55" s="25"/>
    </row>
    <row r="56" spans="1:42" x14ac:dyDescent="0.35">
      <c r="A56" s="24" t="s">
        <v>49</v>
      </c>
      <c r="B56" s="23"/>
      <c r="C56" s="23"/>
      <c r="D56" s="23"/>
      <c r="E56" s="23"/>
      <c r="F56" s="23"/>
      <c r="G56" s="23"/>
      <c r="H56" s="23"/>
      <c r="I56" s="23"/>
      <c r="J56" s="23"/>
    </row>
    <row r="57" spans="1:42" x14ac:dyDescent="0.35">
      <c r="A57" s="22" t="s">
        <v>48</v>
      </c>
    </row>
    <row r="58" spans="1:42" x14ac:dyDescent="0.35">
      <c r="A58" s="16"/>
    </row>
  </sheetData>
  <mergeCells count="3">
    <mergeCell ref="A53:N53"/>
    <mergeCell ref="A54:N54"/>
    <mergeCell ref="A55:M55"/>
  </mergeCells>
  <hyperlinks>
    <hyperlink ref="A57" r:id="rId1" display="http://www.eia.gov/forecasts/aeo/pdf/nerc_map.pdf"/>
  </hyperlinks>
  <pageMargins left="0.25" right="0.25" top="0.75" bottom="0.75" header="0.3" footer="0.3"/>
  <pageSetup scale="4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Laura</dc:creator>
  <cp:lastModifiedBy>Martin, Laura </cp:lastModifiedBy>
  <dcterms:created xsi:type="dcterms:W3CDTF">2023-02-09T19:13:08Z</dcterms:created>
  <dcterms:modified xsi:type="dcterms:W3CDTF">2023-02-09T19:18:02Z</dcterms:modified>
</cp:coreProperties>
</file>