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c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G2" i="33" l="1"/>
  <c r="B2" i="19" l="1"/>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<sst xmlns="http://schemas.openxmlformats.org/spreadsheetml/2006/main" count="3881" uniqueCount="1433">
  <si>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</si>
  <si>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</si>
  <si>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</si>
  <si>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</si>
  <si>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</si>
  <si>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</si>
  <si>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</si>
  <si>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</si>
  <si>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</si>
  <si>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</si>
  <si>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</si>
  <si>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</si>
  <si>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</si>
  <si>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</si>
  <si>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</si>
  <si>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</si>
  <si>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</si>
  <si>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</si>
  <si>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</si>
  <si>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</si>
  <si>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</si>
  <si>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</si>
  <si>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</si>
  <si>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</si>
  <si>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</si>
  <si>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</si>
  <si>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</si>
  <si>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</si>
  <si>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</si>
  <si>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</si>
  <si>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</si>
  <si>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</si>
  <si>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</si>
  <si>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</si>
  <si>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</si>
  <si>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</si>
  <si>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</si>
  <si>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</si>
  <si>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</si>
  <si>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</si>
  <si>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</si>
  <si>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</si>
  <si>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</si>
  <si>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</si>
  <si>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</si>
  <si>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</si>
  <si>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</si>
  <si>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</si>
  <si>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</si>
  <si>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</si>
  <si>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</si>
  <si>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</si>
  <si>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</si>
  <si>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</si>
  <si>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</si>
  <si>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</si>
  <si>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</si>
  <si>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</si>
  <si>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</si>
  <si>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</si>
  <si>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</si>
  <si>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</si>
  <si>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</si>
  <si>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</si>
  <si>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</si>
  <si>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</si>
  <si>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</si>
  <si>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</si>
  <si>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</si>
  <si>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</si>
  <si>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</si>
  <si>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</si>
  <si>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</si>
  <si>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</si>
  <si>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</si>
  <si>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</si>
  <si>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</si>
  <si>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</si>
  <si>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</si>
  <si>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</si>
  <si>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</si>
  <si>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</si>
  <si>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</si>
  <si>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</si>
  <si>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</si>
  <si>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</si>
  <si>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</si>
  <si>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</si>
  <si>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</si>
  <si>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</si>
  <si>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</si>
  <si>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</si>
  <si>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</si>
  <si>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</si>
  <si>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</si>
  <si>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</si>
  <si>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</si>
  <si>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</si>
  <si>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</si>
  <si>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</si>
  <si>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</si>
  <si>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</si>
  <si>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</si>
  <si>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</si>
  <si>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</si>
  <si>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</si>
  <si>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</si>
  <si>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</si>
  <si>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</si>
  <si>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</si>
  <si>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</si>
  <si>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</si>
  <si>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</si>
  <si>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</si>
  <si>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</si>
  <si>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</si>
  <si>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</si>
  <si>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</si>
  <si>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</si>
  <si>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</si>
  <si>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</si>
  <si>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</si>
  <si>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</si>
  <si>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</si>
  <si>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</si>
  <si>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</si>
  <si>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</si>
  <si>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</si>
  <si>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</si>
  <si>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</si>
  <si>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</si>
  <si>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</si>
  <si>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</si>
  <si>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</si>
  <si>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</si>
  <si>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</si>
  <si>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</si>
  <si>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</si>
  <si>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</si>
  <si>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</si>
  <si>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</si>
  <si>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</si>
  <si>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</si>
  <si>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</si>
  <si>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</si>
  <si>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</si>
  <si>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</si>
  <si>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</si>
  <si>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</si>
  <si>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</si>
  <si>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</si>
  <si>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</si>
  <si>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</si>
  <si>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</si>
  <si>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</si>
  <si>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</si>
  <si>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</si>
  <si>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</si>
  <si>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</si>
  <si>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</si>
  <si>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</si>
  <si>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</si>
  <si>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</si>
  <si>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</si>
  <si>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</si>
  <si>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</si>
  <si>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</si>
  <si>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</si>
  <si>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</si>
  <si>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</si>
  <si>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</si>
  <si>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</si>
  <si>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</si>
  <si>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</si>
  <si>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</si>
  <si>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</si>
  <si>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</si>
  <si>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</si>
  <si>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</si>
  <si>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</si>
  <si>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</si>
  <si>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</si>
  <si>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</si>
  <si>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</si>
  <si>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</si>
  <si>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</si>
  <si>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</si>
  <si>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</si>
  <si>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</si>
  <si>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</si>
  <si>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</si>
  <si>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</si>
  <si>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</si>
  <si>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</si>
  <si>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</si>
  <si>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</si>
  <si>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</si>
  <si>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</si>
  <si>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</si>
  <si>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</si>
  <si>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</si>
  <si>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</si>
  <si>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</si>
  <si>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</si>
  <si>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</si>
  <si>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</si>
  <si>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</si>
  <si>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</si>
  <si>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</si>
  <si>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</si>
  <si>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</si>
  <si>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</si>
  <si>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</si>
  <si>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</si>
  <si>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</si>
  <si>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</si>
  <si>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</si>
  <si>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</si>
  <si>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</si>
  <si>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</si>
  <si>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</si>
  <si>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</si>
  <si>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</si>
  <si>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</si>
  <si>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</si>
  <si>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</si>
  <si>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</si>
  <si>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</si>
  <si>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</si>
  <si>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</si>
  <si>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</si>
  <si>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</si>
  <si>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</si>
  <si>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</si>
  <si>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</si>
  <si>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</si>
  <si>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</si>
  <si>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</si>
  <si>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</si>
  <si>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</si>
  <si>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</si>
  <si>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</si>
  <si>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</si>
  <si>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</si>
  <si>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</si>
  <si>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</si>
  <si>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</si>
  <si>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</si>
  <si>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</si>
  <si>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</si>
  <si>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</si>
  <si>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</si>
  <si>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</si>
  <si>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</si>
  <si>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</si>
  <si>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</si>
  <si>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</si>
  <si>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</si>
  <si>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</si>
  <si>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</si>
  <si>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</si>
  <si>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</si>
  <si>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</si>
  <si>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</si>
  <si>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</si>
  <si>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</si>
  <si>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</si>
  <si>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</si>
  <si>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</si>
  <si>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</si>
  <si>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</si>
  <si>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</si>
  <si>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</si>
  <si>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</si>
  <si>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</si>
  <si>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</si>
  <si>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</si>
  <si>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</si>
  <si>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</si>
  <si>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</si>
  <si>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</si>
  <si>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</si>
  <si>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</si>
  <si>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</si>
  <si>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</si>
  <si>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</si>
  <si>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</si>
  <si>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</si>
  <si>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</si>
  <si>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</si>
  <si>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</si>
  <si>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</si>
  <si>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</si>
  <si>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</si>
  <si>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</si>
  <si>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</si>
  <si>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</si>
  <si>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</si>
  <si>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</si>
  <si>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</si>
  <si>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</si>
  <si>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</si>
  <si>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</si>
  <si>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</si>
  <si>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</si>
  <si>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</si>
  <si>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</si>
  <si>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</si>
  <si>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</si>
  <si>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</si>
  <si>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</si>
  <si>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</si>
  <si>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</si>
  <si>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</si>
  <si>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</si>
  <si>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</si>
  <si>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</si>
  <si>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</si>
  <si>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</si>
  <si>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</si>
  <si>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</si>
  <si>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</si>
  <si>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</si>
  <si>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</si>
  <si>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</si>
  <si>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</si>
  <si>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</si>
  <si>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</si>
  <si>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</si>
  <si>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</si>
  <si>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</si>
  <si>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</si>
  <si>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</si>
  <si>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</si>
  <si>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</si>
  <si>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</si>
  <si>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</si>
  <si>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</si>
  <si>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</si>
  <si>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</si>
  <si>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</si>
  <si>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</si>
  <si>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</si>
  <si>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</si>
  <si>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</si>
  <si>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</si>
  <si>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</si>
  <si>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</si>
  <si>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</si>
  <si>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</si>
  <si>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</si>
  <si>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</si>
  <si>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</si>
  <si>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</si>
  <si>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</si>
  <si>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</si>
  <si>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</si>
  <si>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</si>
  <si>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</si>
  <si>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</si>
  <si>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</si>
  <si>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</si>
  <si>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</si>
  <si>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</si>
  <si>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</si>
  <si>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</si>
  <si>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</si>
  <si>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</si>
  <si>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</si>
  <si>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</si>
  <si>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</si>
  <si>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</si>
  <si>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</si>
  <si>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</si>
  <si>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</si>
  <si>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</si>
  <si>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</si>
  <si>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</si>
  <si>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</si>
  <si>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</si>
  <si>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</si>
  <si>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</si>
  <si>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</si>
  <si>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</si>
  <si>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</si>
  <si>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</si>
  <si>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</si>
  <si>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</si>
  <si>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</si>
  <si>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</si>
  <si>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</si>
  <si>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</si>
  <si>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</si>
  <si>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</si>
  <si>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</si>
  <si>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</si>
  <si>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</si>
  <si>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</si>
  <si>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</si>
  <si>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</si>
  <si>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</si>
  <si>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</si>
  <si>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</si>
  <si>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</si>
  <si>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</si>
  <si>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</si>
  <si>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</si>
  <si>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</si>
  <si>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</si>
  <si>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</si>
  <si>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</si>
  <si>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</si>
  <si>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</si>
  <si>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</si>
  <si>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</si>
  <si>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</si>
  <si>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</si>
  <si>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</si>
  <si>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</si>
  <si>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</si>
  <si>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</si>
  <si>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</si>
  <si>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</si>
  <si>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</si>
  <si>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</si>
  <si>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</si>
  <si>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</si>
  <si>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</si>
  <si>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</si>
  <si>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</si>
  <si>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</si>
  <si>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</si>
  <si>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</si>
  <si>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</si>
  <si>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</si>
  <si>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</si>
  <si>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</si>
  <si>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</si>
  <si>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</si>
  <si>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</si>
  <si>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</si>
  <si>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</si>
  <si>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</si>
  <si>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</si>
  <si>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</si>
  <si>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</si>
  <si>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</si>
  <si>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</si>
  <si>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</si>
  <si>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</si>
  <si>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</si>
  <si>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</si>
  <si>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</si>
  <si>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</si>
  <si>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</si>
  <si>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</si>
  <si>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</si>
  <si>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</si>
  <si>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</si>
  <si>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</si>
  <si>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</si>
  <si>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</si>
  <si>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</si>
  <si>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</si>
  <si>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</si>
  <si>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</si>
  <si>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</si>
  <si>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</si>
  <si>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</si>
  <si>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</si>
  <si>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</si>
  <si>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</si>
  <si>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</si>
  <si>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</si>
  <si>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</si>
  <si>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</si>
  <si>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</si>
  <si>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</si>
  <si>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</si>
  <si>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</si>
  <si>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</si>
  <si>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</si>
  <si>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</si>
  <si>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</si>
  <si>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</si>
  <si>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</si>
  <si>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</si>
  <si>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</si>
  <si>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</si>
  <si>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</si>
  <si>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</si>
  <si>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</si>
  <si>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</si>
  <si>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</si>
  <si>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</si>
  <si>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</si>
  <si>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</si>
  <si>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</si>
  <si>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</si>
  <si>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</si>
  <si>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</si>
  <si>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</si>
  <si>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</si>
  <si>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</si>
  <si>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</si>
  <si>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</si>
  <si>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</si>
  <si>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</si>
  <si>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</si>
  <si>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</si>
  <si>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</si>
  <si>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</si>
  <si>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</si>
  <si>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</si>
  <si>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</si>
  <si>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</si>
  <si>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</si>
  <si>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</si>
  <si>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</si>
  <si>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</si>
  <si>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</si>
  <si>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</si>
  <si>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</si>
  <si>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</si>
  <si>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</si>
  <si>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</si>
  <si>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</si>
  <si>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</si>
  <si>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</si>
  <si>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</si>
  <si>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</si>
  <si>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</si>
  <si>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</si>
  <si>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</si>
  <si>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</si>
  <si>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</si>
  <si>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</si>
  <si>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</si>
  <si>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</si>
  <si>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</si>
  <si>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</si>
  <si>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</si>
  <si>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</si>
  <si>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</si>
  <si>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</si>
  <si>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</si>
  <si>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</si>
  <si>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</si>
  <si>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</si>
  <si>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</si>
  <si>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</si>
  <si>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</si>
  <si>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</si>
  <si>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</si>
  <si>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</si>
  <si>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</si>
  <si>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</si>
  <si>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</si>
  <si>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</si>
  <si>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</si>
  <si>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</si>
  <si>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</si>
  <si>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</si>
  <si>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</si>
  <si>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</si>
  <si>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</si>
  <si>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</si>
  <si>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</si>
  <si>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</si>
  <si>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</si>
  <si>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</si>
  <si>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</si>
  <si>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</si>
  <si>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</si>
  <si>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</si>
  <si>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</si>
  <si>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</si>
  <si>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</si>
  <si>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</si>
  <si>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</si>
  <si>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</si>
  <si>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</si>
  <si>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</si>
  <si>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</si>
  <si>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</si>
  <si>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</si>
  <si>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</si>
  <si>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</si>
  <si>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</si>
  <si>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</si>
  <si>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</si>
  <si>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</si>
  <si>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</si>
  <si>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</si>
  <si>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</si>
  <si>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</si>
  <si>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</si>
  <si>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</si>
  <si>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</si>
  <si>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</si>
  <si>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</si>
  <si>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</si>
  <si>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</si>
  <si>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</si>
  <si>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</si>
  <si>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</si>
  <si>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</si>
  <si>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</si>
  <si>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</si>
  <si>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</si>
  <si>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</si>
  <si>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</si>
  <si>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</si>
  <si>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</si>
  <si>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</si>
  <si>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</si>
  <si>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</si>
  <si>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</si>
  <si>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</si>
  <si>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</si>
  <si>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</si>
  <si>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</si>
  <si>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</si>
  <si>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</si>
  <si>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</si>
  <si>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</si>
  <si>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</si>
  <si>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</si>
  <si>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</si>
  <si>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</si>
  <si>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</si>
  <si>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</si>
  <si>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</si>
  <si>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</si>
  <si>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</si>
  <si>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</si>
  <si>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</si>
  <si>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</si>
  <si>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</si>
  <si>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</si>
  <si>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</si>
  <si>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</si>
  <si>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</si>
  <si>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</si>
  <si>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</si>
  <si>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</si>
  <si>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</si>
  <si>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</si>
  <si>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</si>
  <si>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</si>
  <si>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</si>
  <si>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</si>
  <si>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</si>
  <si>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</si>
  <si>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</si>
  <si>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</si>
  <si>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</si>
  <si>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</si>
  <si>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</si>
  <si>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</si>
  <si>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</si>
  <si>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</si>
  <si>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</si>
  <si>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</si>
  <si>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</si>
  <si>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</si>
  <si>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</si>
  <si>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</si>
  <si>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</si>
  <si>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</si>
  <si>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</si>
  <si>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</si>
  <si>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</si>
  <si>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</si>
  <si>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</si>
  <si>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</si>
  <si>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</si>
  <si>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</si>
  <si>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</si>
  <si>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</si>
  <si>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</si>
  <si>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</si>
  <si>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</si>
  <si>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</si>
  <si>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</si>
  <si>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</si>
  <si>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</si>
  <si>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</si>
  <si>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</si>
  <si>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</si>
  <si>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</si>
  <si>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</si>
  <si>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</si>
  <si>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</si>
  <si>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</si>
  <si>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</si>
  <si>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</si>
  <si>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</si>
  <si>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</si>
  <si>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</si>
  <si>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</si>
  <si>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</si>
  <si>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</si>
  <si>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</si>
  <si>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</si>
  <si>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</si>
  <si>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</si>
  <si>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</si>
  <si>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</si>
  <si>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</si>
  <si>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</si>
  <si>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</si>
  <si>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</si>
  <si>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</si>
  <si>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</si>
  <si>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</si>
  <si>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</si>
  <si>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</si>
  <si>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</si>
  <si>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</si>
  <si>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</si>
  <si>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</si>
  <si>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</si>
  <si>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</si>
  <si>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</si>
  <si>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</si>
  <si>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</si>
  <si>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</si>
  <si>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</si>
  <si>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</si>
  <si>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</si>
  <si>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</si>
  <si>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</si>
  <si>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</si>
  <si>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</si>
  <si>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</si>
  <si>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</si>
  <si>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</si>
  <si>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</si>
  <si>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</si>
  <si>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</si>
  <si>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</si>
  <si>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</si>
  <si>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</si>
  <si>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</si>
  <si>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</si>
  <si>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</si>
  <si>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</si>
  <si>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</si>
  <si>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</si>
  <si>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</si>
  <si>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</si>
  <si>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</si>
  <si>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</si>
  <si>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</si>
  <si>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</si>
  <si>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</si>
  <si>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</si>
  <si>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</si>
  <si>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</si>
  <si>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</si>
  <si>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</si>
  <si>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</si>
  <si>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</si>
  <si>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</si>
  <si>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</si>
  <si>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</si>
  <si>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</si>
  <si>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</si>
  <si>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</si>
  <si>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</si>
  <si>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</si>
  <si>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</si>
  <si>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</si>
  <si>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</si>
  <si>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</si>
  <si>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</si>
  <si>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</si>
  <si>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</si>
  <si>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</si>
  <si>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</si>
  <si>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</si>
  <si>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</si>
  <si>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</si>
  <si>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</si>
  <si>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</si>
  <si>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</si>
  <si>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</si>
  <si>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</si>
  <si>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</si>
  <si>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</si>
  <si>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</si>
  <si>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</si>
  <si>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</si>
  <si>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</si>
  <si>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</si>
  <si>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</si>
  <si>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</si>
  <si>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</si>
  <si>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</si>
  <si>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</si>
  <si>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</si>
  <si>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</si>
  <si>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</si>
  <si>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</si>
  <si>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</si>
  <si>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</si>
  <si>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</si>
  <si>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</si>
  <si>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</si>
  <si>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</si>
  <si>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</si>
  <si>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</si>
  <si>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</si>
  <si>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</si>
  <si>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</si>
  <si>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</si>
  <si>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</si>
  <si>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</si>
  <si>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</si>
  <si>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</si>
  <si>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</si>
  <si>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</si>
  <si>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</si>
  <si>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</si>
  <si>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</si>
  <si>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</si>
  <si>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</si>
  <si>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</si>
  <si>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</si>
  <si>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</si>
  <si>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</si>
  <si>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</si>
  <si>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</si>
  <si>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</si>
  <si>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</si>
  <si>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</si>
  <si>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</si>
  <si>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</si>
  <si>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</si>
  <si>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</si>
  <si>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</si>
  <si>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</si>
  <si>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</si>
  <si>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</si>
  <si>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</si>
  <si>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</si>
  <si>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</si>
  <si>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</si>
  <si>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</si>
  <si>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</si>
  <si>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</si>
  <si>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</si>
  <si>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</si>
  <si>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</si>
  <si>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</si>
  <si>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</si>
  <si>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</si>
  <si>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</si>
  <si>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</si>
  <si>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</si>
  <si>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</si>
  <si>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</si>
  <si>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</si>
  <si>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</si>
  <si>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</si>
  <si>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</si>
  <si>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</si>
  <si>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</si>
  <si>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</si>
  <si>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</si>
  <si>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</si>
  <si>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</si>
  <si>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</si>
  <si>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</si>
  <si>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</si>
  <si>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</si>
  <si>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</si>
  <si>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</si>
  <si>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</si>
  <si>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</si>
  <si>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</si>
  <si>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</si>
  <si>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</si>
  <si>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</si>
  <si>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</si>
  <si>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</si>
  <si>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</si>
  <si>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</si>
  <si>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</si>
  <si>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</si>
  <si>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</si>
  <si>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</si>
  <si>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</si>
  <si>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</si>
  <si>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</si>
  <si>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</si>
  <si>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</si>
  <si>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</si>
  <si>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</si>
  <si>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</si>
  <si>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</si>
  <si>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</si>
  <si>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</si>
  <si>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</si>
  <si>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</si>
  <si>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</si>
  <si>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</si>
  <si>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</si>
  <si>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</si>
  <si>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</si>
  <si>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</si>
  <si>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</si>
  <si>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</si>
  <si>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</si>
  <si>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</si>
  <si>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</si>
  <si>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</si>
  <si>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</si>
  <si>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</si>
  <si>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</si>
  <si>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</si>
  <si>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</si>
  <si>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</si>
  <si>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</si>
  <si>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</si>
  <si>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</si>
  <si>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</si>
  <si>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</si>
  <si>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</si>
  <si>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</si>
  <si>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</si>
  <si>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</si>
  <si>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</si>
  <si>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</si>
  <si>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</si>
  <si>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</si>
  <si>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</si>
  <si>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</si>
  <si>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</si>
  <si>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</si>
  <si>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</si>
  <si>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</si>
  <si>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</si>
  <si>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</si>
  <si>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</si>
  <si>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</si>
  <si>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</si>
  <si>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</si>
  <si>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</si>
  <si>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</si>
  <si>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</si>
  <si>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</si>
  <si>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</si>
  <si>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</si>
  <si>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</si>
  <si>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</si>
  <si>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</si>
  <si>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</si>
  <si>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</si>
  <si>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</si>
  <si>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</si>
  <si>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</si>
  <si>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</si>
  <si>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</si>
  <si>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</si>
  <si>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</si>
  <si>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</si>
  <si>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</si>
  <si>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</si>
  <si>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</si>
  <si>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</si>
  <si>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</si>
  <si>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</si>
  <si>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</si>
  <si>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</si>
  <si>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</si>
  <si>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</si>
  <si>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</si>
  <si>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</si>
  <si>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</si>
  <si>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</si>
  <si>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</si>
  <si>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</si>
  <si>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</si>
  <si>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</si>
  <si>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</si>
  <si>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</si>
  <si>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</si>
  <si>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</si>
  <si>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</si>
  <si>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</si>
  <si>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</si>
  <si>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</si>
  <si>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</si>
  <si>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</si>
  <si>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</si>
  <si>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</si>
  <si>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</si>
  <si>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</si>
  <si>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</si>
  <si>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</si>
  <si>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</si>
  <si>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</si>
  <si>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</si>
  <si>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</si>
  <si>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</si>
  <si>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</si>
  <si>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</si>
  <si>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</si>
  <si>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</si>
  <si>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</si>
  <si>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</si>
  <si>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</si>
  <si>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</si>
  <si>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</si>
  <si>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</si>
  <si>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</si>
  <si>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</si>
  <si>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</si>
  <si>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</si>
  <si>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</si>
  <si>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</si>
  <si>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</si>
  <si>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</si>
  <si>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</si>
  <si>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</si>
  <si>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</si>
  <si>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</si>
  <si>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</si>
  <si>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</si>
  <si>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</si>
  <si>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</si>
  <si>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</si>
  <si>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</si>
  <si>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</si>
  <si>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</si>
  <si>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</si>
  <si>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</si>
  <si>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</si>
  <si>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</si>
  <si>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</si>
  <si>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</si>
  <si>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</si>
  <si>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</si>
  <si>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</si>
  <si>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</si>
  <si>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</si>
  <si>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</si>
  <si>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</si>
  <si>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</si>
  <si>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</si>
  <si>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</si>
  <si>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</si>
  <si>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</si>
  <si>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</si>
  <si>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</si>
  <si>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</si>
  <si>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</si>
  <si>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</si>
  <si>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</si>
  <si>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</si>
  <si>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</si>
  <si>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</si>
  <si>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</si>
  <si>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</si>
  <si>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</si>
  <si>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</si>
  <si>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</si>
  <si>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</si>
  <si>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</si>
  <si>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</si>
  <si>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</si>
  <si>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</si>
  <si>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</si>
  <si>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</si>
  <si>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</si>
  <si>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</si>
  <si>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</si>
  <si>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</si>
  <si>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</si>
  <si>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</si>
  <si>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</si>
  <si>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</si>
  <si>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</si>
  <si>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</si>
  <si>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</si>
  <si>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</si>
  <si>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</si>
  <si>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</si>
  <si>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</si>
  <si>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</si>
  <si>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</si>
  <si>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</si>
  <si>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</si>
  <si>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</si>
  <si>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</si>
  <si>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</si>
  <si>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</si>
  <si>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</si>
  <si>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</si>
  <si>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</si>
  <si>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</si>
  <si>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</si>
  <si>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</si>
  <si>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</si>
  <si>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</si>
  <si>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</si>
  <si>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</si>
  <si>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</si>
  <si>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</si>
  <si>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</si>
  <si>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</si>
  <si>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</si>
  <si>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</si>
  <si>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</si>
  <si>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</si>
  <si>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</si>
  <si>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</si>
  <si>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</si>
  <si>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</si>
  <si>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</si>
  <si>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</si>
  <si>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</si>
  <si>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</si>
  <si>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</si>
  <si>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</si>
  <si>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</si>
  <si>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</si>
  <si>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</si>
  <si>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</si>
  <si>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</si>
  <si>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</si>
  <si>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</si>
  <si>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</si>
  <si>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</si>
  <si>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</si>
  <si>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</si>
  <si>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</si>
  <si>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</si>
  <si>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</si>
  <si>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</si>
  <si>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</si>
  <si>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</si>
  <si>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</si>
  <si>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</si>
  <si>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</si>
  <si>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</si>
  <si>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</si>
  <si>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</si>
  <si>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</si>
  <si>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</si>
  <si>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</si>
  <si>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</si>
  <si>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</si>
  <si>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</si>
  <si>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</si>
  <si>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</si>
  <si>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</si>
  <si>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</si>
  <si>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</si>
  <si>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</si>
  <si>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</si>
  <si>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</si>
  <si>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</si>
  <si>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</si>
  <si>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</si>
  <si>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</si>
  <si>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</si>
  <si>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</si>
  <si>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</si>
  <si>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</si>
  <si>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</si>
  <si>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</si>
  <si>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</si>
  <si>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</si>
  <si>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</si>
  <si>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</si>
  <si>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</si>
  <si>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</si>
  <si>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</si>
  <si>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</si>
  <si>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</si>
  <si>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</si>
  <si>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</si>
  <si>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</si>
  <si>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</si>
  <si>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</si>
  <si>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</si>
  <si>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</si>
  <si>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</si>
  <si>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</si>
  <si>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</si>
  <si>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</si>
  <si>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</si>
  <si>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</si>
  <si>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</si>
  <si>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</si>
  <si>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</si>
  <si>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</si>
  <si>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</si>
  <si>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</si>
  <si>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</si>
  <si>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</si>
  <si>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</si>
  <si>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</si>
  <si>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</si>
  <si>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</si>
  <si>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</si>
  <si>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</si>
  <si>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</si>
  <si>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</si>
  <si>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</si>
  <si>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</si>
  <si>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</si>
  <si>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</si>
  <si>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</si>
  <si>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</si>
  <si>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</si>
  <si>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</si>
  <si>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</si>
  <si>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</si>
  <si>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</si>
  <si>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</si>
  <si>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</si>
  <si>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</si>
  <si>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</si>
  <si>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</si>
  <si>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</si>
  <si>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</si>
  <si>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</si>
  <si>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</si>
  <si>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</si>
  <si>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</si>
  <si>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</si>
  <si>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</si>
  <si>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</si>
  <si>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</si>
  <si>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</si>
  <si>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</si>
  <si>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</si>
  <si>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</si>
  <si>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</si>
  <si>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</si>
  <si>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</si>
  <si>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</si>
  <si>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</si>
  <si>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</si>
  <si>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</si>
  <si>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</si>
  <si>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</si>
  <si>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</si>
  <si>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</si>
  <si>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</si>
  <si>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</si>
  <si>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</si>
  <si>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</si>
  <si>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</si>
  <si>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</si>
  <si>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</si>
  <si>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</si>
  <si>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</si>
  <si>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</si>
  <si>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</si>
  <si>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</si>
  <si>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</si>
  <si>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</si>
  <si>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</si>
  <si>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</si>
  <si>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</si>
  <si>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</si>
  <si>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</si>
  <si>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</si>
  <si>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</si>
  <si>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</si>
  <si>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</si>
  <si>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</si>
  <si>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</si>
  <si>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</si>
  <si>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</si>
  <si>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</si>
  <si>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</si>
  <si>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</si>
  <si>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</si>
  <si>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</si>
  <si>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</si>
  <si>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</si>
  <si>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</si>
  <si>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</si>
  <si>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</si>
  <si>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</si>
  <si>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</si>
  <si>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</si>
  <si>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</si>
  <si>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</si>
  <si>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</si>
  <si>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</si>
  <si>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</si>
  <si>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</si>
  <si>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</si>
  <si>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</si>
  <si>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</si>
  <si>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</si>
  <si>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</si>
  <si>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</si>
  <si>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</si>
  <si>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</si>
  <si>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</si>
  <si>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</si>
  <si>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</si>
  <si>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</si>
  <si>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</si>
  <si>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</si>
  <si>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</si>
  <si>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</si>
  <si>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</si>
  <si>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</si>
  <si>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</si>
  <si>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</si>
  <si>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</si>
  <si>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</si>
  <si>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</si>
  <si>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</si>
  <si>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</si>
  <si>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</si>
  <si>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</si>
  <si>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</si>
  <si>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</si>
  <si>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</si>
  <si>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</si>
  <si>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</si>
  <si>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</si>
  <si>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</si>
  <si>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</si>
  <si>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</si>
  <si>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</si>
  <si>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</si>
  <si>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</si>
  <si>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</si>
  <si>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</si>
  <si>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</si>
  <si>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</si>
  <si>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</si>
  <si>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</si>
  <si>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</si>
  <si>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</si>
  <si>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</si>
  <si>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</si>
  <si>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</si>
  <si>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</si>
  <si>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</si>
  <si>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</si>
  <si>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</si>
  <si>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</si>
  <si>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</si>
  <si>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</si>
  <si>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</si>
  <si>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</si>
  <si>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</si>
  <si>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</si>
  <si>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</si>
  <si>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</si>
  <si>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</si>
  <si>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</si>
  <si>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</si>
  <si>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</si>
  <si>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</si>
  <si>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</si>
  <si>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</si>
  <si>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</si>
  <si>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</si>
  <si>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</si>
  <si>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</si>
  <si>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</si>
  <si>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</si>
  <si>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</si>
  <si>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</si>
  <si>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</si>
  <si>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</si>
  <si>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</si>
  <si>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</si>
  <si>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</si>
  <si>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</si>
  <si>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</si>
  <si>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</si>
  <si>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</si>
  <si>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</si>
  <si>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</si>
  <si>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</si>
  <si>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</si>
  <si>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</si>
  <si>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</si>
  <si>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</si>
  <si>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</si>
  <si>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</si>
  <si>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</si>
  <si>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</si>
  <si>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</si>
  <si>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</si>
  <si>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</si>
  <si>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</si>
  <si>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</si>
  <si>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</si>
  <si>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</si>
  <si>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</si>
  <si>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</si>
  <si>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</si>
  <si>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</si>
  <si>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</si>
  <si>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</si>
  <si>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</si>
  <si>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</si>
  <si>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</si>
  <si>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</si>
  <si>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</si>
  <si>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</si>
  <si>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</si>
  <si>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</si>
  <si>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</si>
  <si>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</si>
  <si>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</si>
  <si>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</si>
  <si>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</si>
  <si>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</si>
  <si>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</si>
  <si>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</si>
  <si>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</si>
  <si>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</si>
  <si>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December 2020</t>
  </si>
  <si>
    <t xml:space="preserve">Modeling and analysis completion - </t>
  </si>
  <si>
    <t>December 3,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</si>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</sst>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8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49" fontId="2" fillId="0" borderId="0" xfId="0" applyNumberFormat="1" applyFont="1"/>
    <xf numFmtId="0" fontId="2" fillId="0" borderId="0" xfId="0" applyFont="1"/>
    <xf numFmtId="0" fontId="60" fillId="0" borderId="0" xfId="0" applyFont="1" applyAlignment="1">
      <alignment horizontal="left" vertical="center" indent="15"/>
    </xf>
    <xf numFmtId="0" fontId="11" fillId="0" borderId="0" xfId="17" applyFont="1" applyFill="1" applyAlignment="1">
      <alignment horizontal="lef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6" sqref="G6"/>
    </sheetView>
  </sheetViews>
  <sheetFormatPr defaultRowHeight="13.2" x14ac:dyDescent="0.25"/>
  <cols>
    <col min="1" max="1" width="6.44140625" customWidth="1"/>
    <col min="2" max="2" width="14" customWidth="1"/>
    <col min="3" max="3" width="10.77734375" customWidth="1"/>
  </cols>
  <sheetData>
    <row r="1" spans="1:74" x14ac:dyDescent="0.25">
      <c r="A1" s="266" t="s">
        <v>230</v>
      </c>
      <c r="B1" s="267"/>
      <c r="C1" s="267"/>
      <c r="D1" s="605" t="s">
        <v>1428</v>
      </c>
      <c r="E1" s="267"/>
      <c r="F1" s="267"/>
      <c r="G1" s="267"/>
      <c r="H1" s="267"/>
      <c r="I1" s="267"/>
      <c r="J1" s="267"/>
      <c r="K1" s="267"/>
      <c r="L1" s="267"/>
      <c r="M1" s="267"/>
      <c r="N1" s="267"/>
      <c r="O1" s="267"/>
      <c r="P1" s="267"/>
    </row>
    <row r="2" spans="1:74" x14ac:dyDescent="0.25">
      <c r="A2" s="787" t="s">
        <v>1429</v>
      </c>
      <c r="D2" s="786" t="s">
        <v>1430</v>
      </c>
      <c r="G2" s="789" t="str">
        <f>"Note: EIA completed modeling and analysis for this report on Thursday " &amp;Dates!D2&amp;"."</f>
        <v>Note: EIA completed modeling and analysis for this report on Thursday December 3, 2020.</v>
      </c>
      <c r="H2" s="789"/>
      <c r="I2" s="789"/>
      <c r="J2" s="789"/>
      <c r="K2" s="789"/>
      <c r="L2" s="789"/>
      <c r="M2" s="789"/>
    </row>
    <row r="3" spans="1:74" x14ac:dyDescent="0.25">
      <c r="A3" t="s">
        <v>106</v>
      </c>
      <c r="D3" s="715">
        <f>YEAR(D1)-4</f>
        <v>2016</v>
      </c>
      <c r="G3" s="788"/>
      <c r="H3" s="12"/>
      <c r="I3" s="12"/>
      <c r="J3" s="12"/>
      <c r="K3" s="12"/>
      <c r="L3" s="12"/>
      <c r="M3" s="12"/>
    </row>
    <row r="4" spans="1:74" x14ac:dyDescent="0.25">
      <c r="D4" s="264"/>
    </row>
    <row r="5" spans="1:74" x14ac:dyDescent="0.25">
      <c r="A5" t="s">
        <v>1058</v>
      </c>
      <c r="D5" s="264">
        <f>+D3*100+1</f>
        <v>201601</v>
      </c>
    </row>
    <row r="7" spans="1:74" x14ac:dyDescent="0.25">
      <c r="A7" t="s">
        <v>1060</v>
      </c>
      <c r="D7" s="714">
        <f>IF(MONTH(D1)&gt;1,100*YEAR(D1)+MONTH(D1)-1,100*(YEAR(D1)-1)+12)</f>
        <v>202011</v>
      </c>
    </row>
    <row r="10" spans="1:74" s="294" customFormat="1" x14ac:dyDescent="0.25">
      <c r="A10" s="294" t="s">
        <v>231</v>
      </c>
    </row>
    <row r="11" spans="1:74" s="12" customFormat="1" ht="10.199999999999999"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mergeCells count="1">
    <mergeCell ref="G2:M2"/>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I33" sqref="BI33"/>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800" t="s">
        <v>809</v>
      </c>
      <c r="B1" s="840" t="s">
        <v>1006</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4"/>
    </row>
    <row r="2" spans="1:74"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1.801871</v>
      </c>
      <c r="AN7" s="213">
        <v>1.928464</v>
      </c>
      <c r="AO7" s="213">
        <v>1.9012899999999999</v>
      </c>
      <c r="AP7" s="213">
        <v>1.879167</v>
      </c>
      <c r="AQ7" s="213">
        <v>1.8852580000000001</v>
      </c>
      <c r="AR7" s="213">
        <v>1.8316669999999999</v>
      </c>
      <c r="AS7" s="213">
        <v>1.678226</v>
      </c>
      <c r="AT7" s="213">
        <v>1.677484</v>
      </c>
      <c r="AU7" s="213">
        <v>1.8148</v>
      </c>
      <c r="AV7" s="213">
        <v>1.873839</v>
      </c>
      <c r="AW7" s="213">
        <v>1.839167</v>
      </c>
      <c r="AX7" s="213">
        <v>1.8487420000000001</v>
      </c>
      <c r="AY7" s="213">
        <v>1.9330970000000001</v>
      </c>
      <c r="AZ7" s="213">
        <v>1.8614139999999999</v>
      </c>
      <c r="BA7" s="213">
        <v>1.978129</v>
      </c>
      <c r="BB7" s="213">
        <v>1.766</v>
      </c>
      <c r="BC7" s="213">
        <v>1.863097</v>
      </c>
      <c r="BD7" s="213">
        <v>2.1345000000000001</v>
      </c>
      <c r="BE7" s="213">
        <v>2.1829360000000002</v>
      </c>
      <c r="BF7" s="213">
        <v>2.1352259999999998</v>
      </c>
      <c r="BG7" s="213">
        <v>2.0979999999999999</v>
      </c>
      <c r="BH7" s="213">
        <v>2.0028852197</v>
      </c>
      <c r="BI7" s="213">
        <v>1.8982283733</v>
      </c>
      <c r="BJ7" s="351">
        <v>2.0452750000000002</v>
      </c>
      <c r="BK7" s="351">
        <v>2.0907629999999999</v>
      </c>
      <c r="BL7" s="351">
        <v>2.197425</v>
      </c>
      <c r="BM7" s="351">
        <v>2.23549</v>
      </c>
      <c r="BN7" s="351">
        <v>2.2855099999999999</v>
      </c>
      <c r="BO7" s="351">
        <v>2.3124250000000002</v>
      </c>
      <c r="BP7" s="351">
        <v>2.2289249999999998</v>
      </c>
      <c r="BQ7" s="351">
        <v>2.230674</v>
      </c>
      <c r="BR7" s="351">
        <v>2.2713770000000002</v>
      </c>
      <c r="BS7" s="351">
        <v>2.2883330000000002</v>
      </c>
      <c r="BT7" s="351">
        <v>2.3467929999999999</v>
      </c>
      <c r="BU7" s="351">
        <v>2.4012899999999999</v>
      </c>
      <c r="BV7" s="351">
        <v>2.3313920000000001</v>
      </c>
    </row>
    <row r="8" spans="1:74" x14ac:dyDescent="0.2">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1.4865159999999999</v>
      </c>
      <c r="AN8" s="213">
        <v>1.502429</v>
      </c>
      <c r="AO8" s="213">
        <v>1.522742</v>
      </c>
      <c r="AP8" s="213">
        <v>1.5525</v>
      </c>
      <c r="AQ8" s="213">
        <v>1.562452</v>
      </c>
      <c r="AR8" s="213">
        <v>1.5563670000000001</v>
      </c>
      <c r="AS8" s="213">
        <v>1.5777099999999999</v>
      </c>
      <c r="AT8" s="213">
        <v>1.6048070000000001</v>
      </c>
      <c r="AU8" s="213">
        <v>1.6611</v>
      </c>
      <c r="AV8" s="213">
        <v>1.6659999999999999</v>
      </c>
      <c r="AW8" s="213">
        <v>1.6822330000000001</v>
      </c>
      <c r="AX8" s="213">
        <v>1.6844190000000001</v>
      </c>
      <c r="AY8" s="213">
        <v>1.732807</v>
      </c>
      <c r="AZ8" s="213">
        <v>1.6748970000000001</v>
      </c>
      <c r="BA8" s="213">
        <v>1.760032</v>
      </c>
      <c r="BB8" s="213">
        <v>1.6914</v>
      </c>
      <c r="BC8" s="213">
        <v>1.5304519999999999</v>
      </c>
      <c r="BD8" s="213">
        <v>1.6143670000000001</v>
      </c>
      <c r="BE8" s="213">
        <v>1.671645</v>
      </c>
      <c r="BF8" s="213">
        <v>1.6707099999999999</v>
      </c>
      <c r="BG8" s="213">
        <v>1.6924330000000001</v>
      </c>
      <c r="BH8" s="213">
        <v>1.6515562640999999</v>
      </c>
      <c r="BI8" s="213">
        <v>1.6597422556000001</v>
      </c>
      <c r="BJ8" s="351">
        <v>1.579404</v>
      </c>
      <c r="BK8" s="351">
        <v>1.5346880000000001</v>
      </c>
      <c r="BL8" s="351">
        <v>1.536095</v>
      </c>
      <c r="BM8" s="351">
        <v>1.5595730000000001</v>
      </c>
      <c r="BN8" s="351">
        <v>1.599558</v>
      </c>
      <c r="BO8" s="351">
        <v>1.6073869999999999</v>
      </c>
      <c r="BP8" s="351">
        <v>1.5959449999999999</v>
      </c>
      <c r="BQ8" s="351">
        <v>1.599791</v>
      </c>
      <c r="BR8" s="351">
        <v>1.6195079999999999</v>
      </c>
      <c r="BS8" s="351">
        <v>1.627815</v>
      </c>
      <c r="BT8" s="351">
        <v>1.6273839999999999</v>
      </c>
      <c r="BU8" s="351">
        <v>1.6188260000000001</v>
      </c>
      <c r="BV8" s="351">
        <v>1.6106180000000001</v>
      </c>
    </row>
    <row r="9" spans="1:74" x14ac:dyDescent="0.2">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0.78051700000000002</v>
      </c>
      <c r="AN9" s="213">
        <v>0.79078599999999999</v>
      </c>
      <c r="AO9" s="213">
        <v>0.80561300000000002</v>
      </c>
      <c r="AP9" s="213">
        <v>0.82973300000000005</v>
      </c>
      <c r="AQ9" s="213">
        <v>0.84028999999999998</v>
      </c>
      <c r="AR9" s="213">
        <v>0.83819900000000003</v>
      </c>
      <c r="AS9" s="213">
        <v>0.85619299999999998</v>
      </c>
      <c r="AT9" s="213">
        <v>0.87145099999999998</v>
      </c>
      <c r="AU9" s="213">
        <v>0.89729999999999999</v>
      </c>
      <c r="AV9" s="213">
        <v>0.89119300000000001</v>
      </c>
      <c r="AW9" s="213">
        <v>0.89553300000000002</v>
      </c>
      <c r="AX9" s="213">
        <v>0.89803200000000005</v>
      </c>
      <c r="AY9" s="213">
        <v>0.91399900000000001</v>
      </c>
      <c r="AZ9" s="213">
        <v>0.88492999999999999</v>
      </c>
      <c r="BA9" s="213">
        <v>0.93471000000000004</v>
      </c>
      <c r="BB9" s="213">
        <v>0.90429999999999999</v>
      </c>
      <c r="BC9" s="213">
        <v>0.81270900000000001</v>
      </c>
      <c r="BD9" s="213">
        <v>0.86026599999999998</v>
      </c>
      <c r="BE9" s="213">
        <v>0.89248400000000006</v>
      </c>
      <c r="BF9" s="213">
        <v>0.89393500000000004</v>
      </c>
      <c r="BG9" s="213">
        <v>0.90130100000000002</v>
      </c>
      <c r="BH9" s="213">
        <v>0.87045436590000003</v>
      </c>
      <c r="BI9" s="213">
        <v>0.81677230823000002</v>
      </c>
      <c r="BJ9" s="351">
        <v>0.81121540000000003</v>
      </c>
      <c r="BK9" s="351">
        <v>0.81724180000000002</v>
      </c>
      <c r="BL9" s="351">
        <v>0.82569170000000003</v>
      </c>
      <c r="BM9" s="351">
        <v>0.83135320000000001</v>
      </c>
      <c r="BN9" s="351">
        <v>0.83520689999999997</v>
      </c>
      <c r="BO9" s="351">
        <v>0.84786700000000004</v>
      </c>
      <c r="BP9" s="351">
        <v>0.84516849999999999</v>
      </c>
      <c r="BQ9" s="351">
        <v>0.85625980000000002</v>
      </c>
      <c r="BR9" s="351">
        <v>0.86804159999999997</v>
      </c>
      <c r="BS9" s="351">
        <v>0.87497930000000002</v>
      </c>
      <c r="BT9" s="351">
        <v>0.8714385</v>
      </c>
      <c r="BU9" s="351">
        <v>0.86513600000000002</v>
      </c>
      <c r="BV9" s="351">
        <v>0.8569466</v>
      </c>
    </row>
    <row r="10" spans="1:74" x14ac:dyDescent="0.2">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0.48516100000000001</v>
      </c>
      <c r="AN10" s="213">
        <v>0.49107099999999998</v>
      </c>
      <c r="AO10" s="213">
        <v>0.49983899999999998</v>
      </c>
      <c r="AP10" s="213">
        <v>0.528833</v>
      </c>
      <c r="AQ10" s="213">
        <v>0.55180700000000005</v>
      </c>
      <c r="AR10" s="213">
        <v>0.56846699999999994</v>
      </c>
      <c r="AS10" s="213">
        <v>0.595194</v>
      </c>
      <c r="AT10" s="213">
        <v>0.61212900000000003</v>
      </c>
      <c r="AU10" s="213">
        <v>0.61629999999999996</v>
      </c>
      <c r="AV10" s="213">
        <v>0.59122600000000003</v>
      </c>
      <c r="AW10" s="213">
        <v>0.57756700000000005</v>
      </c>
      <c r="AX10" s="213">
        <v>0.56032300000000002</v>
      </c>
      <c r="AY10" s="213">
        <v>0.56538699999999997</v>
      </c>
      <c r="AZ10" s="213">
        <v>0.54396599999999995</v>
      </c>
      <c r="BA10" s="213">
        <v>0.57999999999999996</v>
      </c>
      <c r="BB10" s="213">
        <v>0.57256700000000005</v>
      </c>
      <c r="BC10" s="213">
        <v>0.53861300000000001</v>
      </c>
      <c r="BD10" s="213">
        <v>0.58819999999999995</v>
      </c>
      <c r="BE10" s="213">
        <v>0.62187099999999995</v>
      </c>
      <c r="BF10" s="213">
        <v>0.62496799999999997</v>
      </c>
      <c r="BG10" s="213">
        <v>0.61713300000000004</v>
      </c>
      <c r="BH10" s="213">
        <v>0.56980568710000001</v>
      </c>
      <c r="BI10" s="213">
        <v>0.54102640000000002</v>
      </c>
      <c r="BJ10" s="351">
        <v>0.5190456</v>
      </c>
      <c r="BK10" s="351">
        <v>0.50892139999999997</v>
      </c>
      <c r="BL10" s="351">
        <v>0.50962260000000004</v>
      </c>
      <c r="BM10" s="351">
        <v>0.52758240000000001</v>
      </c>
      <c r="BN10" s="351">
        <v>0.54548379999999996</v>
      </c>
      <c r="BO10" s="351">
        <v>0.56095810000000002</v>
      </c>
      <c r="BP10" s="351">
        <v>0.57407019999999997</v>
      </c>
      <c r="BQ10" s="351">
        <v>0.58459850000000002</v>
      </c>
      <c r="BR10" s="351">
        <v>0.58649960000000001</v>
      </c>
      <c r="BS10" s="351">
        <v>0.58925530000000004</v>
      </c>
      <c r="BT10" s="351">
        <v>0.57419050000000005</v>
      </c>
      <c r="BU10" s="351">
        <v>0.5558263</v>
      </c>
      <c r="BV10" s="351">
        <v>0.53777589999999997</v>
      </c>
    </row>
    <row r="11" spans="1:74" x14ac:dyDescent="0.2">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213"/>
      <c r="BG11" s="213"/>
      <c r="BH11" s="213"/>
      <c r="BI11" s="213"/>
      <c r="BJ11" s="399"/>
      <c r="BK11" s="399"/>
      <c r="BL11" s="399"/>
      <c r="BM11" s="399"/>
      <c r="BN11" s="399"/>
      <c r="BO11" s="399"/>
      <c r="BP11" s="399"/>
      <c r="BQ11" s="399"/>
      <c r="BR11" s="399"/>
      <c r="BS11" s="399"/>
      <c r="BT11" s="399"/>
      <c r="BU11" s="399"/>
      <c r="BV11" s="399"/>
    </row>
    <row r="12" spans="1:74" x14ac:dyDescent="0.2">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7.4190000000000002E-3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9.4000000000000004E-3</v>
      </c>
      <c r="BE12" s="213">
        <v>8.4200000000000004E-3</v>
      </c>
      <c r="BF12" s="213">
        <v>6.5799999999999999E-3</v>
      </c>
      <c r="BG12" s="213">
        <v>5.0000000000000001E-3</v>
      </c>
      <c r="BH12" s="213">
        <v>4.3657899999999996E-3</v>
      </c>
      <c r="BI12" s="213">
        <v>4.4429600000000001E-3</v>
      </c>
      <c r="BJ12" s="351">
        <v>4.3267599999999998E-3</v>
      </c>
      <c r="BK12" s="351">
        <v>4.5497300000000001E-3</v>
      </c>
      <c r="BL12" s="351">
        <v>4.32805E-3</v>
      </c>
      <c r="BM12" s="351">
        <v>4.8892500000000004E-3</v>
      </c>
      <c r="BN12" s="351">
        <v>5.3197100000000001E-3</v>
      </c>
      <c r="BO12" s="351">
        <v>5.4453000000000001E-3</v>
      </c>
      <c r="BP12" s="351">
        <v>3.7645600000000001E-3</v>
      </c>
      <c r="BQ12" s="351">
        <v>4.9668799999999999E-3</v>
      </c>
      <c r="BR12" s="351">
        <v>6.1601599999999996E-3</v>
      </c>
      <c r="BS12" s="351">
        <v>4.8664600000000004E-3</v>
      </c>
      <c r="BT12" s="351">
        <v>5.0403899999999996E-3</v>
      </c>
      <c r="BU12" s="351">
        <v>5.1000799999999999E-3</v>
      </c>
      <c r="BV12" s="351">
        <v>5.0275700000000003E-3</v>
      </c>
    </row>
    <row r="13" spans="1:74" x14ac:dyDescent="0.2">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0.25678600000000001</v>
      </c>
      <c r="AO13" s="213">
        <v>0.28761300000000001</v>
      </c>
      <c r="AP13" s="213">
        <v>0.29503299999999999</v>
      </c>
      <c r="AQ13" s="213">
        <v>0.294516</v>
      </c>
      <c r="AR13" s="213">
        <v>0.3004</v>
      </c>
      <c r="AS13" s="213">
        <v>0.29238700000000001</v>
      </c>
      <c r="AT13" s="213">
        <v>0.29493599999999998</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0.24879999999999999</v>
      </c>
      <c r="BE13" s="781">
        <v>0.26451599999999997</v>
      </c>
      <c r="BF13" s="781">
        <v>0.27438699999999999</v>
      </c>
      <c r="BG13" s="781">
        <v>0.25993300000000003</v>
      </c>
      <c r="BH13" s="781">
        <v>0.25979669999999999</v>
      </c>
      <c r="BI13" s="781">
        <v>0.26342910000000003</v>
      </c>
      <c r="BJ13" s="351">
        <v>0.2886861</v>
      </c>
      <c r="BK13" s="351">
        <v>0.26445760000000001</v>
      </c>
      <c r="BL13" s="351">
        <v>0.2580402</v>
      </c>
      <c r="BM13" s="351">
        <v>0.26461679999999999</v>
      </c>
      <c r="BN13" s="351">
        <v>0.25820409999999999</v>
      </c>
      <c r="BO13" s="351">
        <v>0.30307539999999999</v>
      </c>
      <c r="BP13" s="351">
        <v>0.2983615</v>
      </c>
      <c r="BQ13" s="351">
        <v>0.30585309999999999</v>
      </c>
      <c r="BR13" s="351">
        <v>0.30151270000000002</v>
      </c>
      <c r="BS13" s="351">
        <v>0.28126659999999998</v>
      </c>
      <c r="BT13" s="351">
        <v>0.27405639999999998</v>
      </c>
      <c r="BU13" s="351">
        <v>0.30150389999999999</v>
      </c>
      <c r="BV13" s="351">
        <v>0.31130869999999999</v>
      </c>
    </row>
    <row r="14" spans="1:74" x14ac:dyDescent="0.2">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0.28290300000000002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0.25516699999999998</v>
      </c>
      <c r="BE14" s="213">
        <v>0.25790299999999999</v>
      </c>
      <c r="BF14" s="213">
        <v>0.252355</v>
      </c>
      <c r="BG14" s="213">
        <v>0.2697</v>
      </c>
      <c r="BH14" s="213">
        <v>0.26496039999999998</v>
      </c>
      <c r="BI14" s="213">
        <v>0.26847359999999998</v>
      </c>
      <c r="BJ14" s="351">
        <v>0.28956949999999998</v>
      </c>
      <c r="BK14" s="351">
        <v>0.28249439999999998</v>
      </c>
      <c r="BL14" s="351">
        <v>0.2747887</v>
      </c>
      <c r="BM14" s="351">
        <v>0.27759149999999999</v>
      </c>
      <c r="BN14" s="351">
        <v>0.28324389999999999</v>
      </c>
      <c r="BO14" s="351">
        <v>0.2855973</v>
      </c>
      <c r="BP14" s="351">
        <v>0.28659560000000001</v>
      </c>
      <c r="BQ14" s="351">
        <v>0.2882556</v>
      </c>
      <c r="BR14" s="351">
        <v>0.2815877</v>
      </c>
      <c r="BS14" s="351">
        <v>0.27264060000000001</v>
      </c>
      <c r="BT14" s="351">
        <v>0.26880680000000001</v>
      </c>
      <c r="BU14" s="351">
        <v>0.27793970000000001</v>
      </c>
      <c r="BV14" s="351">
        <v>0.29810740000000002</v>
      </c>
    </row>
    <row r="15" spans="1:74" x14ac:dyDescent="0.2">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-0.22313</v>
      </c>
      <c r="AN15" s="213">
        <v>-0.1235</v>
      </c>
      <c r="AO15" s="213">
        <v>7.3451000000000002E-2</v>
      </c>
      <c r="AP15" s="213">
        <v>0.23236699999999999</v>
      </c>
      <c r="AQ15" s="213">
        <v>0.28464600000000001</v>
      </c>
      <c r="AR15" s="213">
        <v>0.264233</v>
      </c>
      <c r="AS15" s="213">
        <v>0.26719399999999999</v>
      </c>
      <c r="AT15" s="213">
        <v>0.21970999999999999</v>
      </c>
      <c r="AU15" s="213">
        <v>5.4033999999999999E-2</v>
      </c>
      <c r="AV15" s="213">
        <v>-0.127612</v>
      </c>
      <c r="AW15" s="213">
        <v>-0.314299</v>
      </c>
      <c r="AX15" s="213">
        <v>-0.25332399999999999</v>
      </c>
      <c r="AY15" s="213">
        <v>-0.183611</v>
      </c>
      <c r="AZ15" s="213">
        <v>-0.13896600000000001</v>
      </c>
      <c r="BA15" s="213">
        <v>8.8452000000000003E-2</v>
      </c>
      <c r="BB15" s="213">
        <v>0.18066599999999999</v>
      </c>
      <c r="BC15" s="213">
        <v>0.17293600000000001</v>
      </c>
      <c r="BD15" s="213">
        <v>0.1966</v>
      </c>
      <c r="BE15" s="213">
        <v>0.20145099999999999</v>
      </c>
      <c r="BF15" s="213">
        <v>0.178839</v>
      </c>
      <c r="BG15" s="213">
        <v>2.0899999999999998E-2</v>
      </c>
      <c r="BH15" s="213">
        <v>-0.1060203</v>
      </c>
      <c r="BI15" s="213">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213"/>
      <c r="BG16" s="213"/>
      <c r="BH16" s="213"/>
      <c r="BI16" s="213"/>
      <c r="BJ16" s="399"/>
      <c r="BK16" s="399"/>
      <c r="BL16" s="399"/>
      <c r="BM16" s="399"/>
      <c r="BN16" s="399"/>
      <c r="BO16" s="399"/>
      <c r="BP16" s="399"/>
      <c r="BQ16" s="399"/>
      <c r="BR16" s="399"/>
      <c r="BS16" s="399"/>
      <c r="BT16" s="399"/>
      <c r="BU16" s="399"/>
      <c r="BV16" s="399"/>
    </row>
    <row r="17" spans="1:74" x14ac:dyDescent="0.2">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-2.0226000000000001E-2</v>
      </c>
      <c r="AN17" s="213">
        <v>-2.0678999999999999E-2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-2.1451999999999999E-2</v>
      </c>
      <c r="AY17" s="213">
        <v>-2.0354000000000001E-2</v>
      </c>
      <c r="AZ17" s="213">
        <v>-1.9723999999999998E-2</v>
      </c>
      <c r="BA17" s="213">
        <v>-1.7999999999999999E-2</v>
      </c>
      <c r="BB17" s="213">
        <v>-1.1133000000000001E-2</v>
      </c>
      <c r="BC17" s="213">
        <v>-1.3644999999999999E-2</v>
      </c>
      <c r="BD17" s="213">
        <v>-1.7867000000000001E-2</v>
      </c>
      <c r="BE17" s="213">
        <v>-1.9484000000000001E-2</v>
      </c>
      <c r="BF17" s="213">
        <v>-1.8903E-2</v>
      </c>
      <c r="BG17" s="213">
        <v>-1.9266999999999999E-2</v>
      </c>
      <c r="BH17" s="213">
        <v>-1.8380400000000002E-2</v>
      </c>
      <c r="BI17" s="213">
        <v>-1.8476599999999999E-2</v>
      </c>
      <c r="BJ17" s="351">
        <v>-1.82428E-2</v>
      </c>
      <c r="BK17" s="351">
        <v>-1.93341E-2</v>
      </c>
      <c r="BL17" s="351">
        <v>-1.97856E-2</v>
      </c>
      <c r="BM17" s="351">
        <v>-1.8814999999999998E-2</v>
      </c>
      <c r="BN17" s="351">
        <v>-1.8616500000000001E-2</v>
      </c>
      <c r="BO17" s="351">
        <v>-1.93476E-2</v>
      </c>
      <c r="BP17" s="351">
        <v>-1.9551900000000001E-2</v>
      </c>
      <c r="BQ17" s="351">
        <v>-1.9597199999999999E-2</v>
      </c>
      <c r="BR17" s="351">
        <v>-2.0292399999999999E-2</v>
      </c>
      <c r="BS17" s="351">
        <v>-1.9457499999999999E-2</v>
      </c>
      <c r="BT17" s="351">
        <v>-1.95321E-2</v>
      </c>
      <c r="BU17" s="351">
        <v>-2.0184500000000001E-2</v>
      </c>
      <c r="BV17" s="351">
        <v>-1.9763599999999999E-2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213"/>
      <c r="BG18" s="213"/>
      <c r="BH18" s="213"/>
      <c r="BI18" s="213"/>
      <c r="BJ18" s="399"/>
      <c r="BK18" s="399"/>
      <c r="BL18" s="399"/>
      <c r="BM18" s="399"/>
      <c r="BN18" s="399"/>
      <c r="BO18" s="399"/>
      <c r="BP18" s="399"/>
      <c r="BQ18" s="399"/>
      <c r="BR18" s="399"/>
      <c r="BS18" s="399"/>
      <c r="BT18" s="399"/>
      <c r="BU18" s="399"/>
      <c r="BV18" s="399"/>
    </row>
    <row r="19" spans="1:74" x14ac:dyDescent="0.2">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213"/>
      <c r="BG19" s="213"/>
      <c r="BH19" s="213"/>
      <c r="BI19" s="213"/>
      <c r="BJ19" s="399"/>
      <c r="BK19" s="399"/>
      <c r="BL19" s="399"/>
      <c r="BM19" s="399"/>
      <c r="BN19" s="399"/>
      <c r="BO19" s="399"/>
      <c r="BP19" s="399"/>
      <c r="BQ19" s="399"/>
      <c r="BR19" s="399"/>
      <c r="BS19" s="399"/>
      <c r="BT19" s="399"/>
      <c r="BU19" s="399"/>
      <c r="BV19" s="399"/>
    </row>
    <row r="20" spans="1:74" x14ac:dyDescent="0.2">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-0.26598300000000002</v>
      </c>
      <c r="AN20" s="213">
        <v>-0.25472499999999998</v>
      </c>
      <c r="AO20" s="213">
        <v>-0.245562</v>
      </c>
      <c r="AP20" s="213">
        <v>-0.25165999999999999</v>
      </c>
      <c r="AQ20" s="213">
        <v>-0.28347899999999998</v>
      </c>
      <c r="AR20" s="213">
        <v>-0.27490900000000001</v>
      </c>
      <c r="AS20" s="213">
        <v>-0.27798800000000001</v>
      </c>
      <c r="AT20" s="213">
        <v>-0.31239800000000001</v>
      </c>
      <c r="AU20" s="213">
        <v>-0.24643300000000001</v>
      </c>
      <c r="AV20" s="213">
        <v>-0.33849000000000001</v>
      </c>
      <c r="AW20" s="213">
        <v>-0.26636700000000002</v>
      </c>
      <c r="AX20" s="213">
        <v>-0.30124299999999998</v>
      </c>
      <c r="AY20" s="213">
        <v>-0.31634800000000002</v>
      </c>
      <c r="AZ20" s="213">
        <v>-0.28421200000000002</v>
      </c>
      <c r="BA20" s="213">
        <v>-0.28920400000000002</v>
      </c>
      <c r="BB20" s="213">
        <v>-0.222913</v>
      </c>
      <c r="BC20" s="213">
        <v>-0.29944300000000001</v>
      </c>
      <c r="BD20" s="213">
        <v>-0.30752600000000002</v>
      </c>
      <c r="BE20" s="213">
        <v>-0.24601000000000001</v>
      </c>
      <c r="BF20" s="213">
        <v>-0.32187100000000002</v>
      </c>
      <c r="BG20" s="213">
        <v>-0.23514199999999999</v>
      </c>
      <c r="BH20" s="213">
        <v>-0.21518329999999999</v>
      </c>
      <c r="BI20" s="213">
        <v>-0.29533100000000001</v>
      </c>
      <c r="BJ20" s="351">
        <v>-0.32531549999999998</v>
      </c>
      <c r="BK20" s="351">
        <v>-0.34057939999999998</v>
      </c>
      <c r="BL20" s="351">
        <v>-0.38778899999999999</v>
      </c>
      <c r="BM20" s="351">
        <v>-0.37976470000000001</v>
      </c>
      <c r="BN20" s="351">
        <v>-0.39220379999999999</v>
      </c>
      <c r="BO20" s="351">
        <v>-0.41370230000000002</v>
      </c>
      <c r="BP20" s="351">
        <v>-0.41375240000000002</v>
      </c>
      <c r="BQ20" s="351">
        <v>-0.4128947</v>
      </c>
      <c r="BR20" s="351">
        <v>-0.41705219999999998</v>
      </c>
      <c r="BS20" s="351">
        <v>-0.4153346</v>
      </c>
      <c r="BT20" s="351">
        <v>-0.41846129999999998</v>
      </c>
      <c r="BU20" s="351">
        <v>-0.44197760000000003</v>
      </c>
      <c r="BV20" s="351">
        <v>-0.45649099999999998</v>
      </c>
    </row>
    <row r="21" spans="1:74" x14ac:dyDescent="0.2">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-0.80049899999999996</v>
      </c>
      <c r="AN21" s="213">
        <v>-0.70601499999999995</v>
      </c>
      <c r="AO21" s="213">
        <v>-0.73214999999999997</v>
      </c>
      <c r="AP21" s="213">
        <v>-1.023512</v>
      </c>
      <c r="AQ21" s="213">
        <v>-0.95669999999999999</v>
      </c>
      <c r="AR21" s="213">
        <v>-1.0334300000000001</v>
      </c>
      <c r="AS21" s="213">
        <v>-1.066152</v>
      </c>
      <c r="AT21" s="213">
        <v>-0.913327</v>
      </c>
      <c r="AU21" s="213">
        <v>-1.0048490000000001</v>
      </c>
      <c r="AV21" s="213">
        <v>-1.0374110000000001</v>
      </c>
      <c r="AW21" s="213">
        <v>-1.0142910000000001</v>
      </c>
      <c r="AX21" s="213">
        <v>-1.0858749999999999</v>
      </c>
      <c r="AY21" s="213">
        <v>-1.0956669999999999</v>
      </c>
      <c r="AZ21" s="213">
        <v>-1.0621769999999999</v>
      </c>
      <c r="BA21" s="213">
        <v>-1.2108350000000001</v>
      </c>
      <c r="BB21" s="213">
        <v>-1.1082380000000001</v>
      </c>
      <c r="BC21" s="213">
        <v>-0.96004199999999995</v>
      </c>
      <c r="BD21" s="213">
        <v>-1.1785319999999999</v>
      </c>
      <c r="BE21" s="213">
        <v>-1.1090960000000001</v>
      </c>
      <c r="BF21" s="213">
        <v>-1.043447</v>
      </c>
      <c r="BG21" s="213">
        <v>-1.072751</v>
      </c>
      <c r="BH21" s="213">
        <v>-1.199516129</v>
      </c>
      <c r="BI21" s="213">
        <v>-1.1799510666999999</v>
      </c>
      <c r="BJ21" s="351">
        <v>-1.0355989999999999</v>
      </c>
      <c r="BK21" s="351">
        <v>-0.89849780000000001</v>
      </c>
      <c r="BL21" s="351">
        <v>-0.81668750000000001</v>
      </c>
      <c r="BM21" s="351">
        <v>-0.90534919999999997</v>
      </c>
      <c r="BN21" s="351">
        <v>-1.014016</v>
      </c>
      <c r="BO21" s="351">
        <v>-1.0492010000000001</v>
      </c>
      <c r="BP21" s="351">
        <v>-1.043847</v>
      </c>
      <c r="BQ21" s="351">
        <v>-1.0987260000000001</v>
      </c>
      <c r="BR21" s="351">
        <v>-1.0330729999999999</v>
      </c>
      <c r="BS21" s="351">
        <v>-0.9708369</v>
      </c>
      <c r="BT21" s="351">
        <v>-1.0155719999999999</v>
      </c>
      <c r="BU21" s="351">
        <v>-0.98367349999999998</v>
      </c>
      <c r="BV21" s="351">
        <v>-1.071237</v>
      </c>
    </row>
    <row r="22" spans="1:74" x14ac:dyDescent="0.2">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-9.1320999999999999E-2</v>
      </c>
      <c r="AN22" s="213">
        <v>-0.10777200000000001</v>
      </c>
      <c r="AO22" s="213">
        <v>-0.21798100000000001</v>
      </c>
      <c r="AP22" s="213">
        <v>-0.27332000000000001</v>
      </c>
      <c r="AQ22" s="213">
        <v>-0.232178</v>
      </c>
      <c r="AR22" s="213">
        <v>-0.25698599999999999</v>
      </c>
      <c r="AS22" s="213">
        <v>-0.22805800000000001</v>
      </c>
      <c r="AT22" s="213">
        <v>-0.27643699999999999</v>
      </c>
      <c r="AU22" s="213">
        <v>-0.28084599999999998</v>
      </c>
      <c r="AV22" s="213">
        <v>-0.28472599999999998</v>
      </c>
      <c r="AW22" s="213">
        <v>-0.25609900000000002</v>
      </c>
      <c r="AX22" s="213">
        <v>-0.2036</v>
      </c>
      <c r="AY22" s="213">
        <v>-0.26675599999999999</v>
      </c>
      <c r="AZ22" s="213">
        <v>-0.33626299999999998</v>
      </c>
      <c r="BA22" s="213">
        <v>-0.297879</v>
      </c>
      <c r="BB22" s="213">
        <v>-0.33552500000000002</v>
      </c>
      <c r="BC22" s="213">
        <v>-0.33426899999999998</v>
      </c>
      <c r="BD22" s="213">
        <v>-0.26640399999999997</v>
      </c>
      <c r="BE22" s="213">
        <v>-0.35242200000000001</v>
      </c>
      <c r="BF22" s="213">
        <v>-0.37899699999999997</v>
      </c>
      <c r="BG22" s="213">
        <v>-0.333982</v>
      </c>
      <c r="BH22" s="213">
        <v>-0.36947390000000002</v>
      </c>
      <c r="BI22" s="213">
        <v>-0.33313920000000002</v>
      </c>
      <c r="BJ22" s="351">
        <v>-0.28559030000000002</v>
      </c>
      <c r="BK22" s="351">
        <v>-0.29638959999999998</v>
      </c>
      <c r="BL22" s="351">
        <v>-0.29319980000000001</v>
      </c>
      <c r="BM22" s="351">
        <v>-0.34795569999999998</v>
      </c>
      <c r="BN22" s="351">
        <v>-0.32520559999999998</v>
      </c>
      <c r="BO22" s="351">
        <v>-0.33287460000000002</v>
      </c>
      <c r="BP22" s="351">
        <v>-0.33799459999999998</v>
      </c>
      <c r="BQ22" s="351">
        <v>-0.32957570000000003</v>
      </c>
      <c r="BR22" s="351">
        <v>-0.34214450000000002</v>
      </c>
      <c r="BS22" s="351">
        <v>-0.3414857</v>
      </c>
      <c r="BT22" s="351">
        <v>-0.30573050000000002</v>
      </c>
      <c r="BU22" s="351">
        <v>-0.28596779999999999</v>
      </c>
      <c r="BV22" s="351">
        <v>-0.2653258</v>
      </c>
    </row>
    <row r="23" spans="1:74" x14ac:dyDescent="0.2">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-0.106517</v>
      </c>
      <c r="AN23" s="213">
        <v>-0.20202999999999999</v>
      </c>
      <c r="AO23" s="213">
        <v>-0.201677</v>
      </c>
      <c r="AP23" s="213">
        <v>-0.16669999999999999</v>
      </c>
      <c r="AQ23" s="213">
        <v>-0.14588999999999999</v>
      </c>
      <c r="AR23" s="213">
        <v>-0.12500700000000001</v>
      </c>
      <c r="AS23" s="213">
        <v>-0.14049800000000001</v>
      </c>
      <c r="AT23" s="213">
        <v>-0.15157499999999999</v>
      </c>
      <c r="AU23" s="213">
        <v>-0.17624600000000001</v>
      </c>
      <c r="AV23" s="213">
        <v>-0.22196099999999999</v>
      </c>
      <c r="AW23" s="213">
        <v>-0.25397700000000001</v>
      </c>
      <c r="AX23" s="213">
        <v>-0.16434199999999999</v>
      </c>
      <c r="AY23" s="213">
        <v>-0.27481899999999998</v>
      </c>
      <c r="AZ23" s="213">
        <v>-0.36200100000000002</v>
      </c>
      <c r="BA23" s="213">
        <v>-0.18113799999999999</v>
      </c>
      <c r="BB23" s="213">
        <v>-0.27265099999999998</v>
      </c>
      <c r="BC23" s="213">
        <v>-0.13561799999999999</v>
      </c>
      <c r="BD23" s="213">
        <v>-0.17023199999999999</v>
      </c>
      <c r="BE23" s="213">
        <v>-0.15968199999999999</v>
      </c>
      <c r="BF23" s="213">
        <v>-0.121381</v>
      </c>
      <c r="BG23" s="213">
        <v>-0.200956</v>
      </c>
      <c r="BH23" s="213">
        <v>-0.27354699999999998</v>
      </c>
      <c r="BI23" s="213">
        <v>-0.2982939</v>
      </c>
      <c r="BJ23" s="351">
        <v>-0.28764149999999999</v>
      </c>
      <c r="BK23" s="351">
        <v>-0.32823999999999998</v>
      </c>
      <c r="BL23" s="351">
        <v>-0.35408980000000001</v>
      </c>
      <c r="BM23" s="351">
        <v>-0.32036239999999999</v>
      </c>
      <c r="BN23" s="351">
        <v>-0.31542429999999999</v>
      </c>
      <c r="BO23" s="351">
        <v>-0.29228959999999998</v>
      </c>
      <c r="BP23" s="351">
        <v>-0.28796349999999998</v>
      </c>
      <c r="BQ23" s="351">
        <v>-0.29938320000000002</v>
      </c>
      <c r="BR23" s="351">
        <v>-0.29441810000000002</v>
      </c>
      <c r="BS23" s="351">
        <v>-0.29523759999999999</v>
      </c>
      <c r="BT23" s="351">
        <v>-0.2939967</v>
      </c>
      <c r="BU23" s="351">
        <v>-0.29280279999999997</v>
      </c>
      <c r="BV23" s="351">
        <v>-0.28582740000000001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213"/>
      <c r="BG24" s="213"/>
      <c r="BH24" s="213"/>
      <c r="BI24" s="213"/>
      <c r="BJ24" s="399"/>
      <c r="BK24" s="399"/>
      <c r="BL24" s="399"/>
      <c r="BM24" s="399"/>
      <c r="BN24" s="399"/>
      <c r="BO24" s="399"/>
      <c r="BP24" s="399"/>
      <c r="BQ24" s="399"/>
      <c r="BR24" s="399"/>
      <c r="BS24" s="399"/>
      <c r="BT24" s="399"/>
      <c r="BU24" s="399"/>
      <c r="BV24" s="399"/>
    </row>
    <row r="25" spans="1:74" x14ac:dyDescent="0.2">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213"/>
      <c r="BG25" s="213"/>
      <c r="BH25" s="213"/>
      <c r="BI25" s="213"/>
      <c r="BJ25" s="399"/>
      <c r="BK25" s="399"/>
      <c r="BL25" s="399"/>
      <c r="BM25" s="399"/>
      <c r="BN25" s="399"/>
      <c r="BO25" s="399"/>
      <c r="BP25" s="399"/>
      <c r="BQ25" s="399"/>
      <c r="BR25" s="399"/>
      <c r="BS25" s="399"/>
      <c r="BT25" s="399"/>
      <c r="BU25" s="399"/>
      <c r="BV25" s="399"/>
    </row>
    <row r="26" spans="1:74" x14ac:dyDescent="0.2">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0.53335500000000002</v>
      </c>
      <c r="AN26" s="213">
        <v>0.456071</v>
      </c>
      <c r="AO26" s="213">
        <v>0.37861299999999998</v>
      </c>
      <c r="AP26" s="213">
        <v>0.32503300000000002</v>
      </c>
      <c r="AQ26" s="213">
        <v>0.275613</v>
      </c>
      <c r="AR26" s="213">
        <v>0.25883400000000001</v>
      </c>
      <c r="AS26" s="213">
        <v>0.268484</v>
      </c>
      <c r="AT26" s="213">
        <v>0.29877399999999998</v>
      </c>
      <c r="AU26" s="213">
        <v>0.42036699999999999</v>
      </c>
      <c r="AV26" s="213">
        <v>0.51129100000000005</v>
      </c>
      <c r="AW26" s="213">
        <v>0.5696</v>
      </c>
      <c r="AX26" s="213">
        <v>0.55051600000000001</v>
      </c>
      <c r="AY26" s="213">
        <v>0.53619300000000003</v>
      </c>
      <c r="AZ26" s="213">
        <v>0.473138</v>
      </c>
      <c r="BA26" s="213">
        <v>0.37070999999999998</v>
      </c>
      <c r="BB26" s="213">
        <v>0.23119999999999999</v>
      </c>
      <c r="BC26" s="213">
        <v>0.240452</v>
      </c>
      <c r="BD26" s="213">
        <v>0.27333400000000002</v>
      </c>
      <c r="BE26" s="213">
        <v>0.29816199999999998</v>
      </c>
      <c r="BF26" s="213">
        <v>0.28458</v>
      </c>
      <c r="BG26" s="213">
        <v>0.37923400000000002</v>
      </c>
      <c r="BH26" s="213">
        <v>0.41149659999999999</v>
      </c>
      <c r="BI26" s="213">
        <v>0.48115639999999998</v>
      </c>
      <c r="BJ26" s="351">
        <v>0.47629840000000001</v>
      </c>
      <c r="BK26" s="351">
        <v>0.43258020000000003</v>
      </c>
      <c r="BL26" s="351">
        <v>0.39474979999999998</v>
      </c>
      <c r="BM26" s="351">
        <v>0.31479069999999998</v>
      </c>
      <c r="BN26" s="351">
        <v>0.28479480000000001</v>
      </c>
      <c r="BO26" s="351">
        <v>0.26722030000000002</v>
      </c>
      <c r="BP26" s="351">
        <v>0.2629881</v>
      </c>
      <c r="BQ26" s="351">
        <v>0.26977040000000002</v>
      </c>
      <c r="BR26" s="351">
        <v>0.28571609999999997</v>
      </c>
      <c r="BS26" s="351">
        <v>0.3871559</v>
      </c>
      <c r="BT26" s="351">
        <v>0.43467460000000002</v>
      </c>
      <c r="BU26" s="351">
        <v>0.51970590000000005</v>
      </c>
      <c r="BV26" s="351">
        <v>0.51225569999999998</v>
      </c>
    </row>
    <row r="27" spans="1:74" x14ac:dyDescent="0.2">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0.13564300000000001</v>
      </c>
      <c r="AO27" s="213">
        <v>0.13325799999999999</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0.12903300000000001</v>
      </c>
      <c r="BE27" s="213">
        <v>0.15764500000000001</v>
      </c>
      <c r="BF27" s="213">
        <v>0.13758100000000001</v>
      </c>
      <c r="BG27" s="213">
        <v>0.156833</v>
      </c>
      <c r="BH27" s="213">
        <v>0.15649779999999999</v>
      </c>
      <c r="BI27" s="213">
        <v>0.13686899999999999</v>
      </c>
      <c r="BJ27" s="351">
        <v>0.1327122</v>
      </c>
      <c r="BK27" s="351">
        <v>0.1114781</v>
      </c>
      <c r="BL27" s="351">
        <v>0.11917759999999999</v>
      </c>
      <c r="BM27" s="351">
        <v>0.13685449999999999</v>
      </c>
      <c r="BN27" s="351">
        <v>0.1504585</v>
      </c>
      <c r="BO27" s="351">
        <v>0.1660972</v>
      </c>
      <c r="BP27" s="351">
        <v>0.1707323</v>
      </c>
      <c r="BQ27" s="351">
        <v>0.1611379</v>
      </c>
      <c r="BR27" s="351">
        <v>0.17041410000000001</v>
      </c>
      <c r="BS27" s="351">
        <v>0.1793333</v>
      </c>
      <c r="BT27" s="351">
        <v>0.1757166</v>
      </c>
      <c r="BU27" s="351">
        <v>0.15495110000000001</v>
      </c>
      <c r="BV27" s="351">
        <v>0.15134010000000001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213"/>
      <c r="BG28" s="213"/>
      <c r="BH28" s="213"/>
      <c r="BI28" s="213"/>
      <c r="BJ28" s="399"/>
      <c r="BK28" s="399"/>
      <c r="BL28" s="399"/>
      <c r="BM28" s="399"/>
      <c r="BN28" s="399"/>
      <c r="BO28" s="399"/>
      <c r="BP28" s="399"/>
      <c r="BQ28" s="399"/>
      <c r="BR28" s="399"/>
      <c r="BS28" s="399"/>
      <c r="BT28" s="399"/>
      <c r="BU28" s="399"/>
      <c r="BV28" s="399"/>
    </row>
    <row r="29" spans="1:74" x14ac:dyDescent="0.2">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213"/>
      <c r="BG29" s="213"/>
      <c r="BH29" s="213"/>
      <c r="BI29" s="213"/>
      <c r="BJ29" s="399"/>
      <c r="BK29" s="399"/>
      <c r="BL29" s="399"/>
      <c r="BM29" s="399"/>
      <c r="BN29" s="399"/>
      <c r="BO29" s="399"/>
      <c r="BP29" s="399"/>
      <c r="BQ29" s="399"/>
      <c r="BR29" s="399"/>
      <c r="BS29" s="399"/>
      <c r="BT29" s="399"/>
      <c r="BU29" s="399"/>
      <c r="BV29" s="399"/>
    </row>
    <row r="30" spans="1:74" x14ac:dyDescent="0.2">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1.6097589999999999</v>
      </c>
      <c r="AN30" s="213">
        <v>1.6569529999999999</v>
      </c>
      <c r="AO30" s="213">
        <v>1.559599</v>
      </c>
      <c r="AP30" s="213">
        <v>1.5908739999999999</v>
      </c>
      <c r="AQ30" s="213">
        <v>1.4883919999999999</v>
      </c>
      <c r="AR30" s="213">
        <v>1.4213899999999999</v>
      </c>
      <c r="AS30" s="213">
        <v>1.4921089999999999</v>
      </c>
      <c r="AT30" s="213">
        <v>1.458215</v>
      </c>
      <c r="AU30" s="213">
        <v>1.502934</v>
      </c>
      <c r="AV30" s="213">
        <v>1.466961</v>
      </c>
      <c r="AW30" s="213">
        <v>1.5779669999999999</v>
      </c>
      <c r="AX30" s="213">
        <v>1.6286929999999999</v>
      </c>
      <c r="AY30" s="213">
        <v>1.7317149999999999</v>
      </c>
      <c r="AZ30" s="213">
        <v>1.6490640000000001</v>
      </c>
      <c r="BA30" s="213">
        <v>1.7136990000000001</v>
      </c>
      <c r="BB30" s="213">
        <v>1.631521</v>
      </c>
      <c r="BC30" s="213">
        <v>1.6247180000000001</v>
      </c>
      <c r="BD30" s="213">
        <v>1.683108</v>
      </c>
      <c r="BE30" s="213">
        <v>1.862797</v>
      </c>
      <c r="BF30" s="213">
        <v>1.6178710000000001</v>
      </c>
      <c r="BG30" s="213">
        <v>1.4916240000000001</v>
      </c>
      <c r="BH30" s="213">
        <v>1.6743859999999999</v>
      </c>
      <c r="BI30" s="213">
        <v>1.7746740000000001</v>
      </c>
      <c r="BJ30" s="351">
        <v>1.8247850000000001</v>
      </c>
      <c r="BK30" s="351">
        <v>1.835037</v>
      </c>
      <c r="BL30" s="351">
        <v>1.8383320000000001</v>
      </c>
      <c r="BM30" s="351">
        <v>1.843234</v>
      </c>
      <c r="BN30" s="351">
        <v>1.8614710000000001</v>
      </c>
      <c r="BO30" s="351">
        <v>1.85375</v>
      </c>
      <c r="BP30" s="351">
        <v>1.8480259999999999</v>
      </c>
      <c r="BQ30" s="351">
        <v>1.893983</v>
      </c>
      <c r="BR30" s="351">
        <v>1.8596109999999999</v>
      </c>
      <c r="BS30" s="351">
        <v>1.883529</v>
      </c>
      <c r="BT30" s="351">
        <v>1.8955489999999999</v>
      </c>
      <c r="BU30" s="351">
        <v>1.9442170000000001</v>
      </c>
      <c r="BV30" s="351">
        <v>1.9417580000000001</v>
      </c>
    </row>
    <row r="31" spans="1:74" x14ac:dyDescent="0.2">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1.37205</v>
      </c>
      <c r="AN31" s="213">
        <v>1.2367710000000001</v>
      </c>
      <c r="AO31" s="213">
        <v>0.96346299999999996</v>
      </c>
      <c r="AP31" s="213">
        <v>0.65685400000000005</v>
      </c>
      <c r="AQ31" s="213">
        <v>0.55778399999999995</v>
      </c>
      <c r="AR31" s="213">
        <v>0.52547100000000002</v>
      </c>
      <c r="AS31" s="213">
        <v>0.590978</v>
      </c>
      <c r="AT31" s="213">
        <v>0.54067200000000004</v>
      </c>
      <c r="AU31" s="213">
        <v>0.76108399999999998</v>
      </c>
      <c r="AV31" s="213">
        <v>0.89455700000000005</v>
      </c>
      <c r="AW31" s="213">
        <v>1.168509</v>
      </c>
      <c r="AX31" s="213">
        <v>1.1717379999999999</v>
      </c>
      <c r="AY31" s="213">
        <v>1.0873980000000001</v>
      </c>
      <c r="AZ31" s="213">
        <v>1.242961</v>
      </c>
      <c r="BA31" s="213">
        <v>0.93645599999999996</v>
      </c>
      <c r="BB31" s="213">
        <v>0.74649600000000005</v>
      </c>
      <c r="BC31" s="213">
        <v>0.62624899999999994</v>
      </c>
      <c r="BD31" s="213">
        <v>0.394235</v>
      </c>
      <c r="BE31" s="213">
        <v>0.49438700000000002</v>
      </c>
      <c r="BF31" s="213">
        <v>0.56287500000000001</v>
      </c>
      <c r="BG31" s="213">
        <v>0.68554899999999996</v>
      </c>
      <c r="BH31" s="213">
        <v>0.97020666773999997</v>
      </c>
      <c r="BI31" s="213">
        <v>0.92596356667000002</v>
      </c>
      <c r="BJ31" s="351">
        <v>1.2243040000000001</v>
      </c>
      <c r="BK31" s="351">
        <v>1.36653</v>
      </c>
      <c r="BL31" s="351">
        <v>1.292119</v>
      </c>
      <c r="BM31" s="351">
        <v>0.94852820000000004</v>
      </c>
      <c r="BN31" s="351">
        <v>0.74006850000000002</v>
      </c>
      <c r="BO31" s="351">
        <v>0.59954370000000001</v>
      </c>
      <c r="BP31" s="351">
        <v>0.52202400000000004</v>
      </c>
      <c r="BQ31" s="351">
        <v>0.57256390000000001</v>
      </c>
      <c r="BR31" s="351">
        <v>0.58998070000000002</v>
      </c>
      <c r="BS31" s="351">
        <v>0.78097649999999996</v>
      </c>
      <c r="BT31" s="351">
        <v>0.8459951</v>
      </c>
      <c r="BU31" s="351">
        <v>1.048853</v>
      </c>
      <c r="BV31" s="351">
        <v>1.141812</v>
      </c>
    </row>
    <row r="32" spans="1:74" x14ac:dyDescent="0.2">
      <c r="A32" s="616" t="s">
        <v>1132</v>
      </c>
      <c r="B32" s="617" t="s">
        <v>1134</v>
      </c>
      <c r="C32" s="213">
        <v>0.32929000000000003</v>
      </c>
      <c r="D32" s="213">
        <v>0.31124099999999999</v>
      </c>
      <c r="E32" s="213">
        <v>0.31174200000000002</v>
      </c>
      <c r="F32" s="213">
        <v>0.2979</v>
      </c>
      <c r="G32" s="213">
        <v>0.29799999999999999</v>
      </c>
      <c r="H32" s="213">
        <v>0.2883</v>
      </c>
      <c r="I32" s="213">
        <v>0.29041899999999998</v>
      </c>
      <c r="J32" s="213">
        <v>0.29177399999999998</v>
      </c>
      <c r="K32" s="213">
        <v>0.298267</v>
      </c>
      <c r="L32" s="213">
        <v>0.276839</v>
      </c>
      <c r="M32" s="213">
        <v>0.30869999999999997</v>
      </c>
      <c r="N32" s="213">
        <v>0.315</v>
      </c>
      <c r="O32" s="213">
        <v>0.29990299999999998</v>
      </c>
      <c r="P32" s="213">
        <v>0.32660699999999998</v>
      </c>
      <c r="Q32" s="213">
        <v>0.31019400000000003</v>
      </c>
      <c r="R32" s="213">
        <v>0.33346700000000001</v>
      </c>
      <c r="S32" s="213">
        <v>0.31174200000000002</v>
      </c>
      <c r="T32" s="213">
        <v>0.30993300000000001</v>
      </c>
      <c r="U32" s="213">
        <v>0.30435499999999999</v>
      </c>
      <c r="V32" s="213">
        <v>0.30122599999999999</v>
      </c>
      <c r="W32" s="213">
        <v>0.25786700000000001</v>
      </c>
      <c r="X32" s="213">
        <v>0.29619400000000001</v>
      </c>
      <c r="Y32" s="213">
        <v>0.319967</v>
      </c>
      <c r="Z32" s="213">
        <v>0.33328999999999998</v>
      </c>
      <c r="AA32" s="213">
        <v>0.33109699999999997</v>
      </c>
      <c r="AB32" s="213">
        <v>0.31246400000000002</v>
      </c>
      <c r="AC32" s="213">
        <v>0.30625799999999997</v>
      </c>
      <c r="AD32" s="213">
        <v>0.28766700000000001</v>
      </c>
      <c r="AE32" s="213">
        <v>0.310645</v>
      </c>
      <c r="AF32" s="213">
        <v>0.308033</v>
      </c>
      <c r="AG32" s="213">
        <v>0.29435499999999998</v>
      </c>
      <c r="AH32" s="213">
        <v>0.313581</v>
      </c>
      <c r="AI32" s="213">
        <v>0.30226700000000001</v>
      </c>
      <c r="AJ32" s="213">
        <v>0.31454799999999999</v>
      </c>
      <c r="AK32" s="213">
        <v>0.32803300000000002</v>
      </c>
      <c r="AL32" s="213">
        <v>0.32509700000000002</v>
      </c>
      <c r="AM32" s="213">
        <v>0.31983899999999998</v>
      </c>
      <c r="AN32" s="213">
        <v>0.299286</v>
      </c>
      <c r="AO32" s="213">
        <v>0.26454800000000001</v>
      </c>
      <c r="AP32" s="213">
        <v>0.28853299999999998</v>
      </c>
      <c r="AQ32" s="213">
        <v>0.302097</v>
      </c>
      <c r="AR32" s="213">
        <v>0.31093300000000001</v>
      </c>
      <c r="AS32" s="213">
        <v>0.29690299999999997</v>
      </c>
      <c r="AT32" s="213">
        <v>0.29361300000000001</v>
      </c>
      <c r="AU32" s="213">
        <v>0.28256700000000001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0.2626</v>
      </c>
      <c r="BE32" s="213">
        <v>0.27541900000000002</v>
      </c>
      <c r="BF32" s="213">
        <v>0.25916099999999997</v>
      </c>
      <c r="BG32" s="213">
        <v>0.28536699999999998</v>
      </c>
      <c r="BH32" s="213">
        <v>0.26666430000000002</v>
      </c>
      <c r="BI32" s="213">
        <v>0.27832829999999997</v>
      </c>
      <c r="BJ32" s="351">
        <v>0.30389569999999999</v>
      </c>
      <c r="BK32" s="351">
        <v>0.31035099999999999</v>
      </c>
      <c r="BL32" s="351">
        <v>0.29184070000000001</v>
      </c>
      <c r="BM32" s="351">
        <v>0.29358050000000002</v>
      </c>
      <c r="BN32" s="351">
        <v>0.29144160000000002</v>
      </c>
      <c r="BO32" s="351">
        <v>0.29953030000000003</v>
      </c>
      <c r="BP32" s="351">
        <v>0.30359849999999999</v>
      </c>
      <c r="BQ32" s="351">
        <v>0.30156579999999999</v>
      </c>
      <c r="BR32" s="351">
        <v>0.29031119999999999</v>
      </c>
      <c r="BS32" s="351">
        <v>0.2883329</v>
      </c>
      <c r="BT32" s="351">
        <v>0.2723177</v>
      </c>
      <c r="BU32" s="351">
        <v>0.28779929999999998</v>
      </c>
      <c r="BV32" s="351">
        <v>0.31208560000000002</v>
      </c>
    </row>
    <row r="33" spans="1:77" x14ac:dyDescent="0.2">
      <c r="A33" s="616" t="s">
        <v>982</v>
      </c>
      <c r="B33" s="617" t="s">
        <v>974</v>
      </c>
      <c r="C33" s="213">
        <v>0.21120800000000001</v>
      </c>
      <c r="D33" s="213">
        <v>0.145062</v>
      </c>
      <c r="E33" s="213">
        <v>0.175677</v>
      </c>
      <c r="F33" s="213">
        <v>0.25664700000000001</v>
      </c>
      <c r="G33" s="213">
        <v>0.26293100000000003</v>
      </c>
      <c r="H33" s="213">
        <v>0.25536199999999998</v>
      </c>
      <c r="I33" s="213">
        <v>0.223272</v>
      </c>
      <c r="J33" s="213">
        <v>0.20295299999999999</v>
      </c>
      <c r="K33" s="213">
        <v>0.280615</v>
      </c>
      <c r="L33" s="213">
        <v>0.227243</v>
      </c>
      <c r="M33" s="213">
        <v>0.14400399999999999</v>
      </c>
      <c r="N33" s="213">
        <v>0.13131399999999999</v>
      </c>
      <c r="O33" s="213">
        <v>0.12581300000000001</v>
      </c>
      <c r="P33" s="213">
        <v>5.2589999999999998E-2</v>
      </c>
      <c r="Q33" s="213">
        <v>0.21898000000000001</v>
      </c>
      <c r="R33" s="213">
        <v>0.20830899999999999</v>
      </c>
      <c r="S33" s="213">
        <v>0.20644999999999999</v>
      </c>
      <c r="T33" s="213">
        <v>0.28211900000000001</v>
      </c>
      <c r="U33" s="213">
        <v>0.309257</v>
      </c>
      <c r="V33" s="213">
        <v>0.15063499999999999</v>
      </c>
      <c r="W33" s="213">
        <v>0.127327</v>
      </c>
      <c r="X33" s="213">
        <v>0.194852</v>
      </c>
      <c r="Y33" s="213">
        <v>0.14726400000000001</v>
      </c>
      <c r="Z33" s="213">
        <v>0.15080399999999999</v>
      </c>
      <c r="AA33" s="213">
        <v>0.17447099999999999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0.19319500000000001</v>
      </c>
      <c r="AN33" s="213">
        <v>0.20058500000000001</v>
      </c>
      <c r="AO33" s="213">
        <v>0.183923</v>
      </c>
      <c r="AP33" s="213">
        <v>0.17014599999999999</v>
      </c>
      <c r="AQ33" s="213">
        <v>0.211337</v>
      </c>
      <c r="AR33" s="213">
        <v>0.270314</v>
      </c>
      <c r="AS33" s="213">
        <v>0.31732900000000003</v>
      </c>
      <c r="AT33" s="213">
        <v>0.31253199999999998</v>
      </c>
      <c r="AU33" s="213">
        <v>0.27511999999999998</v>
      </c>
      <c r="AV33" s="213">
        <v>0.30717699999999998</v>
      </c>
      <c r="AW33" s="213">
        <v>0.21546699999999999</v>
      </c>
      <c r="AX33" s="213">
        <v>0.19259200000000001</v>
      </c>
      <c r="AY33" s="213">
        <v>0.208729</v>
      </c>
      <c r="AZ33" s="213">
        <v>7.3668999999999998E-2</v>
      </c>
      <c r="BA33" s="213">
        <v>0.221668</v>
      </c>
      <c r="BB33" s="213">
        <v>0.17577400000000001</v>
      </c>
      <c r="BC33" s="213">
        <v>0.22269700000000001</v>
      </c>
      <c r="BD33" s="213">
        <v>0.19572899999999999</v>
      </c>
      <c r="BE33" s="213">
        <v>0.164547</v>
      </c>
      <c r="BF33" s="213">
        <v>0.18884200000000001</v>
      </c>
      <c r="BG33" s="213">
        <v>0.16795099999999999</v>
      </c>
      <c r="BH33" s="213">
        <v>0.19631390000000001</v>
      </c>
      <c r="BI33" s="213">
        <v>0.18731400000000001</v>
      </c>
      <c r="BJ33" s="351">
        <v>0.16815869999999999</v>
      </c>
      <c r="BK33" s="351">
        <v>0.13656409999999999</v>
      </c>
      <c r="BL33" s="351">
        <v>0.1644603</v>
      </c>
      <c r="BM33" s="351">
        <v>0.1753576</v>
      </c>
      <c r="BN33" s="351">
        <v>0.232603</v>
      </c>
      <c r="BO33" s="351">
        <v>0.233242</v>
      </c>
      <c r="BP33" s="351">
        <v>0.23306550000000001</v>
      </c>
      <c r="BQ33" s="351">
        <v>0.24640709999999999</v>
      </c>
      <c r="BR33" s="351">
        <v>0.21308820000000001</v>
      </c>
      <c r="BS33" s="351">
        <v>0.1698008</v>
      </c>
      <c r="BT33" s="351">
        <v>0.2200001</v>
      </c>
      <c r="BU33" s="351">
        <v>0.2065708</v>
      </c>
      <c r="BV33" s="351">
        <v>0.19819719999999999</v>
      </c>
    </row>
    <row r="34" spans="1:77" x14ac:dyDescent="0.2">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0.22035399999999999</v>
      </c>
      <c r="AN34" s="213">
        <v>0.19647000000000001</v>
      </c>
      <c r="AO34" s="213">
        <v>0.16471</v>
      </c>
      <c r="AP34" s="213">
        <v>0.179367</v>
      </c>
      <c r="AQ34" s="213">
        <v>0.18559400000000001</v>
      </c>
      <c r="AR34" s="213">
        <v>0.22506000000000001</v>
      </c>
      <c r="AS34" s="213">
        <v>0.23230799999999999</v>
      </c>
      <c r="AT34" s="213">
        <v>0.248941</v>
      </c>
      <c r="AU34" s="213">
        <v>0.21968799999999999</v>
      </c>
      <c r="AV34" s="213">
        <v>0.162911</v>
      </c>
      <c r="AW34" s="213">
        <v>0.13528999999999999</v>
      </c>
      <c r="AX34" s="213">
        <v>0.19972300000000001</v>
      </c>
      <c r="AY34" s="213">
        <v>8.6696999999999996E-2</v>
      </c>
      <c r="AZ34" s="213">
        <v>-1.1483999999999999E-2</v>
      </c>
      <c r="BA34" s="213">
        <v>0.18199100000000001</v>
      </c>
      <c r="BB34" s="213">
        <v>2.5715999999999999E-2</v>
      </c>
      <c r="BC34" s="213">
        <v>0.133156</v>
      </c>
      <c r="BD34" s="213">
        <v>0.22433400000000001</v>
      </c>
      <c r="BE34" s="213">
        <v>0.22370499999999999</v>
      </c>
      <c r="BF34" s="213">
        <v>0.26203900000000002</v>
      </c>
      <c r="BG34" s="213">
        <v>0.292711</v>
      </c>
      <c r="BH34" s="213">
        <v>0.14573259999999999</v>
      </c>
      <c r="BI34" s="213">
        <v>0.11999219999999999</v>
      </c>
      <c r="BJ34" s="351">
        <v>0.10068439999999999</v>
      </c>
      <c r="BK34" s="351">
        <v>8.3852999999999997E-2</v>
      </c>
      <c r="BL34" s="351">
        <v>7.1429900000000005E-2</v>
      </c>
      <c r="BM34" s="351">
        <v>8.1304399999999999E-2</v>
      </c>
      <c r="BN34" s="351">
        <v>8.1570100000000006E-2</v>
      </c>
      <c r="BO34" s="351">
        <v>9.0838500000000003E-2</v>
      </c>
      <c r="BP34" s="351">
        <v>9.9036200000000005E-2</v>
      </c>
      <c r="BQ34" s="351">
        <v>9.7580700000000006E-2</v>
      </c>
      <c r="BR34" s="351">
        <v>0.11634659999999999</v>
      </c>
      <c r="BS34" s="351">
        <v>0.1188466</v>
      </c>
      <c r="BT34" s="351">
        <v>0.1094411</v>
      </c>
      <c r="BU34" s="351">
        <v>0.1030375</v>
      </c>
      <c r="BV34" s="351">
        <v>0.1007451</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47.609000000000002</v>
      </c>
      <c r="AN37" s="213">
        <v>48.271999999999998</v>
      </c>
      <c r="AO37" s="213">
        <v>51.441000000000003</v>
      </c>
      <c r="AP37" s="213">
        <v>52.692</v>
      </c>
      <c r="AQ37" s="213">
        <v>56.371000000000002</v>
      </c>
      <c r="AR37" s="213">
        <v>60.57</v>
      </c>
      <c r="AS37" s="213">
        <v>57.908000000000001</v>
      </c>
      <c r="AT37" s="213">
        <v>55.250999999999998</v>
      </c>
      <c r="AU37" s="213">
        <v>57.381999999999998</v>
      </c>
      <c r="AV37" s="213">
        <v>59.631</v>
      </c>
      <c r="AW37" s="213">
        <v>59.642000000000003</v>
      </c>
      <c r="AX37" s="213">
        <v>57.286000000000001</v>
      </c>
      <c r="AY37" s="213">
        <v>54.011000000000003</v>
      </c>
      <c r="AZ37" s="213">
        <v>52.097000000000001</v>
      </c>
      <c r="BA37" s="213">
        <v>51.58</v>
      </c>
      <c r="BB37" s="213">
        <v>49.162999999999997</v>
      </c>
      <c r="BC37" s="213">
        <v>47.463999999999999</v>
      </c>
      <c r="BD37" s="213">
        <v>52.061999999999998</v>
      </c>
      <c r="BE37" s="213">
        <v>54.621000000000002</v>
      </c>
      <c r="BF37" s="213">
        <v>60.884999999999998</v>
      </c>
      <c r="BG37" s="213">
        <v>72.171999999999997</v>
      </c>
      <c r="BH37" s="213">
        <v>75.820132999999998</v>
      </c>
      <c r="BI37" s="213">
        <v>70.800122999999999</v>
      </c>
      <c r="BJ37" s="351">
        <v>67.684659999999994</v>
      </c>
      <c r="BK37" s="351">
        <v>65.195239999999998</v>
      </c>
      <c r="BL37" s="351">
        <v>64.512929999999997</v>
      </c>
      <c r="BM37" s="351">
        <v>65.05171</v>
      </c>
      <c r="BN37" s="351">
        <v>66.166370000000001</v>
      </c>
      <c r="BO37" s="351">
        <v>67.729309999999998</v>
      </c>
      <c r="BP37" s="351">
        <v>66.856629999999996</v>
      </c>
      <c r="BQ37" s="351">
        <v>64.648290000000003</v>
      </c>
      <c r="BR37" s="351">
        <v>64.675399999999996</v>
      </c>
      <c r="BS37" s="351">
        <v>64.505459999999999</v>
      </c>
      <c r="BT37" s="351">
        <v>65.677970000000002</v>
      </c>
      <c r="BU37" s="351">
        <v>66.283810000000003</v>
      </c>
      <c r="BV37" s="351">
        <v>64.367090000000005</v>
      </c>
    </row>
    <row r="38" spans="1:77" x14ac:dyDescent="0.2">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51.215000000000003</v>
      </c>
      <c r="AN38" s="213">
        <v>45.709000000000003</v>
      </c>
      <c r="AO38" s="213">
        <v>48.942999999999998</v>
      </c>
      <c r="AP38" s="213">
        <v>53.396000000000001</v>
      </c>
      <c r="AQ38" s="213">
        <v>63.353000000000002</v>
      </c>
      <c r="AR38" s="213">
        <v>71.709999999999994</v>
      </c>
      <c r="AS38" s="213">
        <v>77.822000000000003</v>
      </c>
      <c r="AT38" s="213">
        <v>91.102999999999994</v>
      </c>
      <c r="AU38" s="213">
        <v>95.606999999999999</v>
      </c>
      <c r="AV38" s="213">
        <v>94.686000000000007</v>
      </c>
      <c r="AW38" s="213">
        <v>88.108999999999995</v>
      </c>
      <c r="AX38" s="213">
        <v>79.67</v>
      </c>
      <c r="AY38" s="213">
        <v>74.518000000000001</v>
      </c>
      <c r="AZ38" s="213">
        <v>64.108000000000004</v>
      </c>
      <c r="BA38" s="213">
        <v>60.280999999999999</v>
      </c>
      <c r="BB38" s="213">
        <v>61.877000000000002</v>
      </c>
      <c r="BC38" s="213">
        <v>66.965000000000003</v>
      </c>
      <c r="BD38" s="213">
        <v>75.305000000000007</v>
      </c>
      <c r="BE38" s="213">
        <v>85.183000000000007</v>
      </c>
      <c r="BF38" s="213">
        <v>95.29</v>
      </c>
      <c r="BG38" s="213">
        <v>100.71299999999999</v>
      </c>
      <c r="BH38" s="213">
        <v>92.381109785999996</v>
      </c>
      <c r="BI38" s="213">
        <v>86.461090252999995</v>
      </c>
      <c r="BJ38" s="351">
        <v>73.821839999999995</v>
      </c>
      <c r="BK38" s="351">
        <v>58.804780000000001</v>
      </c>
      <c r="BL38" s="351">
        <v>49.486150000000002</v>
      </c>
      <c r="BM38" s="351">
        <v>47.902679999999997</v>
      </c>
      <c r="BN38" s="351">
        <v>50.525280000000002</v>
      </c>
      <c r="BO38" s="351">
        <v>58.091230000000003</v>
      </c>
      <c r="BP38" s="351">
        <v>67.412999999999997</v>
      </c>
      <c r="BQ38" s="351">
        <v>74.105549999999994</v>
      </c>
      <c r="BR38" s="351">
        <v>82.795349999999999</v>
      </c>
      <c r="BS38" s="351">
        <v>87.092179999999999</v>
      </c>
      <c r="BT38" s="351">
        <v>88.005830000000003</v>
      </c>
      <c r="BU38" s="351">
        <v>84.202209999999994</v>
      </c>
      <c r="BV38" s="351">
        <v>74.684349999999995</v>
      </c>
    </row>
    <row r="39" spans="1:77" x14ac:dyDescent="0.2">
      <c r="A39" s="616" t="s">
        <v>1136</v>
      </c>
      <c r="B39" s="617" t="s">
        <v>1414</v>
      </c>
      <c r="C39" s="213">
        <v>-1.3</v>
      </c>
      <c r="D39" s="213">
        <v>-1.2669999999999999</v>
      </c>
      <c r="E39" s="213">
        <v>-2.012</v>
      </c>
      <c r="F39" s="213">
        <v>-1.954</v>
      </c>
      <c r="G39" s="213">
        <v>-1.6950000000000001</v>
      </c>
      <c r="H39" s="213">
        <v>-1.0449999999999999</v>
      </c>
      <c r="I39" s="213">
        <v>-0.17100000000000001</v>
      </c>
      <c r="J39" s="213">
        <v>0.38800000000000001</v>
      </c>
      <c r="K39" s="213">
        <v>-0.16800000000000001</v>
      </c>
      <c r="L39" s="213">
        <v>-1.032</v>
      </c>
      <c r="M39" s="213">
        <v>-2.0499999999999998</v>
      </c>
      <c r="N39" s="213">
        <v>-2.3410000000000002</v>
      </c>
      <c r="O39" s="213">
        <v>-1.4770000000000001</v>
      </c>
      <c r="P39" s="213">
        <v>-1.3819999999999999</v>
      </c>
      <c r="Q39" s="213">
        <v>-0.98499999999999999</v>
      </c>
      <c r="R39" s="213">
        <v>-1.9450000000000001</v>
      </c>
      <c r="S39" s="213">
        <v>-1.1339999999999999</v>
      </c>
      <c r="T39" s="213">
        <v>-1.371</v>
      </c>
      <c r="U39" s="213">
        <v>-1.0669999999999999</v>
      </c>
      <c r="V39" s="213">
        <v>-1.665</v>
      </c>
      <c r="W39" s="213">
        <v>-1.452</v>
      </c>
      <c r="X39" s="213">
        <v>-0.57399999999999995</v>
      </c>
      <c r="Y39" s="213">
        <v>-0.625</v>
      </c>
      <c r="Z39" s="213">
        <v>-0.499</v>
      </c>
      <c r="AA39" s="213">
        <v>-1.4550000000000001</v>
      </c>
      <c r="AB39" s="213">
        <v>-2.3170000000000002</v>
      </c>
      <c r="AC39" s="213">
        <v>-1.7689999999999999</v>
      </c>
      <c r="AD39" s="213">
        <v>-1.579</v>
      </c>
      <c r="AE39" s="213">
        <v>-1.6279999999999999</v>
      </c>
      <c r="AF39" s="213">
        <v>-1.08</v>
      </c>
      <c r="AG39" s="213">
        <v>-0.34499999999999997</v>
      </c>
      <c r="AH39" s="213">
        <v>-0.23499999999999999</v>
      </c>
      <c r="AI39" s="213">
        <v>-0.114</v>
      </c>
      <c r="AJ39" s="213">
        <v>-1.8839999999999999</v>
      </c>
      <c r="AK39" s="213">
        <v>-2.7290000000000001</v>
      </c>
      <c r="AL39" s="213">
        <v>-3.3730000000000002</v>
      </c>
      <c r="AM39" s="213">
        <v>1.389</v>
      </c>
      <c r="AN39" s="213">
        <v>1.4550000000000001</v>
      </c>
      <c r="AO39" s="213">
        <v>1.6830000000000001</v>
      </c>
      <c r="AP39" s="213">
        <v>1.74</v>
      </c>
      <c r="AQ39" s="213">
        <v>1.8049999999999999</v>
      </c>
      <c r="AR39" s="213">
        <v>1.7609999999999999</v>
      </c>
      <c r="AS39" s="213">
        <v>1.9259999999999999</v>
      </c>
      <c r="AT39" s="213">
        <v>2.169</v>
      </c>
      <c r="AU39" s="213">
        <v>2.6459999999999999</v>
      </c>
      <c r="AV39" s="213">
        <v>2.0390000000000001</v>
      </c>
      <c r="AW39" s="213">
        <v>1.994</v>
      </c>
      <c r="AX39" s="213">
        <v>1.659</v>
      </c>
      <c r="AY39" s="213">
        <v>1.61</v>
      </c>
      <c r="AZ39" s="213">
        <v>1.2869999999999999</v>
      </c>
      <c r="BA39" s="213">
        <v>1.411</v>
      </c>
      <c r="BB39" s="213">
        <v>1.4179999999999999</v>
      </c>
      <c r="BC39" s="213">
        <v>1.355</v>
      </c>
      <c r="BD39" s="213">
        <v>1.504</v>
      </c>
      <c r="BE39" s="213">
        <v>1.3959999999999999</v>
      </c>
      <c r="BF39" s="213">
        <v>1.58</v>
      </c>
      <c r="BG39" s="213">
        <v>1.5089999999999999</v>
      </c>
      <c r="BH39" s="213">
        <v>1.7786044999999999</v>
      </c>
      <c r="BI39" s="213">
        <v>1.9206847</v>
      </c>
      <c r="BJ39" s="351">
        <v>1.969649</v>
      </c>
      <c r="BK39" s="351">
        <v>1.680787</v>
      </c>
      <c r="BL39" s="351">
        <v>1.7111769999999999</v>
      </c>
      <c r="BM39" s="351">
        <v>1.878687</v>
      </c>
      <c r="BN39" s="351">
        <v>2.1205020000000001</v>
      </c>
      <c r="BO39" s="351">
        <v>2.2358530000000001</v>
      </c>
      <c r="BP39" s="351">
        <v>2.2570809999999999</v>
      </c>
      <c r="BQ39" s="351">
        <v>2.4169070000000001</v>
      </c>
      <c r="BR39" s="351">
        <v>2.6936770000000001</v>
      </c>
      <c r="BS39" s="351">
        <v>2.6441330000000001</v>
      </c>
      <c r="BT39" s="351">
        <v>2.8577219999999999</v>
      </c>
      <c r="BU39" s="351">
        <v>2.9996550000000002</v>
      </c>
      <c r="BV39" s="351">
        <v>3.0594060000000001</v>
      </c>
    </row>
    <row r="40" spans="1:77" x14ac:dyDescent="0.2">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39.506</v>
      </c>
      <c r="AN40" s="213">
        <v>36.786000000000001</v>
      </c>
      <c r="AO40" s="213">
        <v>39.841000000000001</v>
      </c>
      <c r="AP40" s="213">
        <v>48.649000000000001</v>
      </c>
      <c r="AQ40" s="213">
        <v>61.228999999999999</v>
      </c>
      <c r="AR40" s="213">
        <v>70.718000000000004</v>
      </c>
      <c r="AS40" s="213">
        <v>80.313000000000002</v>
      </c>
      <c r="AT40" s="213">
        <v>86.619</v>
      </c>
      <c r="AU40" s="213">
        <v>85.869</v>
      </c>
      <c r="AV40" s="213">
        <v>75.340999999999994</v>
      </c>
      <c r="AW40" s="213">
        <v>61.542999999999999</v>
      </c>
      <c r="AX40" s="213">
        <v>52.180999999999997</v>
      </c>
      <c r="AY40" s="213">
        <v>43.433</v>
      </c>
      <c r="AZ40" s="213">
        <v>39.457000000000001</v>
      </c>
      <c r="BA40" s="213">
        <v>43.576999999999998</v>
      </c>
      <c r="BB40" s="213">
        <v>53.850999999999999</v>
      </c>
      <c r="BC40" s="213">
        <v>59.686</v>
      </c>
      <c r="BD40" s="213">
        <v>69.328000000000003</v>
      </c>
      <c r="BE40" s="213">
        <v>77.971000000000004</v>
      </c>
      <c r="BF40" s="213">
        <v>84.802000000000007</v>
      </c>
      <c r="BG40" s="213">
        <v>86.033000000000001</v>
      </c>
      <c r="BH40" s="213">
        <v>79.434639642999997</v>
      </c>
      <c r="BI40" s="213">
        <v>66.486336890000004</v>
      </c>
      <c r="BJ40" s="351">
        <v>54.720770000000002</v>
      </c>
      <c r="BK40" s="351">
        <v>46.865450000000003</v>
      </c>
      <c r="BL40" s="351">
        <v>42.558</v>
      </c>
      <c r="BM40" s="351">
        <v>44.539079999999998</v>
      </c>
      <c r="BN40" s="351">
        <v>51.163589999999999</v>
      </c>
      <c r="BO40" s="351">
        <v>60.157229999999998</v>
      </c>
      <c r="BP40" s="351">
        <v>68.659390000000002</v>
      </c>
      <c r="BQ40" s="351">
        <v>77.261160000000004</v>
      </c>
      <c r="BR40" s="351">
        <v>85.738669999999999</v>
      </c>
      <c r="BS40" s="351">
        <v>86.122079999999997</v>
      </c>
      <c r="BT40" s="351">
        <v>80.077479999999994</v>
      </c>
      <c r="BU40" s="351">
        <v>68.261039999999994</v>
      </c>
      <c r="BV40" s="351">
        <v>56.495480000000001</v>
      </c>
    </row>
    <row r="41" spans="1:77" x14ac:dyDescent="0.2">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20.800999999999998</v>
      </c>
      <c r="AN41" s="213">
        <v>19.015999999999998</v>
      </c>
      <c r="AO41" s="213">
        <v>18.427</v>
      </c>
      <c r="AP41" s="213">
        <v>18.494</v>
      </c>
      <c r="AQ41" s="213">
        <v>18.981999999999999</v>
      </c>
      <c r="AR41" s="213">
        <v>19.721</v>
      </c>
      <c r="AS41" s="213">
        <v>20.393999999999998</v>
      </c>
      <c r="AT41" s="213">
        <v>20.664999999999999</v>
      </c>
      <c r="AU41" s="213">
        <v>21.263999999999999</v>
      </c>
      <c r="AV41" s="213">
        <v>20.805</v>
      </c>
      <c r="AW41" s="213">
        <v>20.6</v>
      </c>
      <c r="AX41" s="213">
        <v>20.9</v>
      </c>
      <c r="AY41" s="213">
        <v>21.538</v>
      </c>
      <c r="AZ41" s="213">
        <v>21.785</v>
      </c>
      <c r="BA41" s="213">
        <v>23.989000000000001</v>
      </c>
      <c r="BB41" s="213">
        <v>29.289000000000001</v>
      </c>
      <c r="BC41" s="213">
        <v>34.265999999999998</v>
      </c>
      <c r="BD41" s="213">
        <v>35.667999999999999</v>
      </c>
      <c r="BE41" s="213">
        <v>37.57</v>
      </c>
      <c r="BF41" s="213">
        <v>40.207000000000001</v>
      </c>
      <c r="BG41" s="213">
        <v>38.628</v>
      </c>
      <c r="BH41" s="213">
        <v>37.873084499999997</v>
      </c>
      <c r="BI41" s="213">
        <v>36.894925499999999</v>
      </c>
      <c r="BJ41" s="351">
        <v>36.267629999999997</v>
      </c>
      <c r="BK41" s="351">
        <v>35.214129999999997</v>
      </c>
      <c r="BL41" s="351">
        <v>33.678049999999999</v>
      </c>
      <c r="BM41" s="351">
        <v>32.755679999999998</v>
      </c>
      <c r="BN41" s="351">
        <v>32.138109999999998</v>
      </c>
      <c r="BO41" s="351">
        <v>31.902049999999999</v>
      </c>
      <c r="BP41" s="351">
        <v>31.80564</v>
      </c>
      <c r="BQ41" s="351">
        <v>32.01952</v>
      </c>
      <c r="BR41" s="351">
        <v>31.555399999999999</v>
      </c>
      <c r="BS41" s="351">
        <v>30.846810000000001</v>
      </c>
      <c r="BT41" s="351">
        <v>30.087440000000001</v>
      </c>
      <c r="BU41" s="351">
        <v>29.632950000000001</v>
      </c>
      <c r="BV41" s="351">
        <v>29.01605</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783"/>
      <c r="BG42" s="783"/>
      <c r="BH42" s="783"/>
      <c r="BI42" s="783"/>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16.782968</v>
      </c>
      <c r="AN44" s="213">
        <v>15.845750000000001</v>
      </c>
      <c r="AO44" s="213">
        <v>15.934677000000001</v>
      </c>
      <c r="AP44" s="213">
        <v>16.341200000000001</v>
      </c>
      <c r="AQ44" s="213">
        <v>16.719452</v>
      </c>
      <c r="AR44" s="213">
        <v>17.235800000000001</v>
      </c>
      <c r="AS44" s="213">
        <v>17.175194000000001</v>
      </c>
      <c r="AT44" s="213">
        <v>17.296838999999999</v>
      </c>
      <c r="AU44" s="213">
        <v>16.403099999999998</v>
      </c>
      <c r="AV44" s="213">
        <v>15.680871</v>
      </c>
      <c r="AW44" s="213">
        <v>16.481767000000001</v>
      </c>
      <c r="AX44" s="213">
        <v>16.792548</v>
      </c>
      <c r="AY44" s="213">
        <v>16.230871</v>
      </c>
      <c r="AZ44" s="213">
        <v>15.866655</v>
      </c>
      <c r="BA44" s="213">
        <v>15.226290000000001</v>
      </c>
      <c r="BB44" s="213">
        <v>12.7864</v>
      </c>
      <c r="BC44" s="213">
        <v>12.957807000000001</v>
      </c>
      <c r="BD44" s="213">
        <v>13.732032999999999</v>
      </c>
      <c r="BE44" s="213">
        <v>14.337935999999999</v>
      </c>
      <c r="BF44" s="213">
        <v>14.151419000000001</v>
      </c>
      <c r="BG44" s="213">
        <v>13.572832999999999</v>
      </c>
      <c r="BH44" s="213">
        <v>13.404774194</v>
      </c>
      <c r="BI44" s="213">
        <v>13.959217333</v>
      </c>
      <c r="BJ44" s="351">
        <v>14.92352</v>
      </c>
      <c r="BK44" s="351">
        <v>15.245850000000001</v>
      </c>
      <c r="BL44" s="351">
        <v>14.46022</v>
      </c>
      <c r="BM44" s="351">
        <v>14.71597</v>
      </c>
      <c r="BN44" s="351">
        <v>15.03701</v>
      </c>
      <c r="BO44" s="351">
        <v>15.68277</v>
      </c>
      <c r="BP44" s="351">
        <v>15.82837</v>
      </c>
      <c r="BQ44" s="351">
        <v>16.535969999999999</v>
      </c>
      <c r="BR44" s="351">
        <v>16.474609999999998</v>
      </c>
      <c r="BS44" s="351">
        <v>15.775510000000001</v>
      </c>
      <c r="BT44" s="351">
        <v>14.58943</v>
      </c>
      <c r="BU44" s="351">
        <v>15.41197</v>
      </c>
      <c r="BV44" s="351">
        <v>16.234839999999998</v>
      </c>
      <c r="BX44" s="775"/>
      <c r="BY44" s="775"/>
    </row>
    <row r="45" spans="1:77" ht="11.1" customHeight="1" x14ac:dyDescent="0.2">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0.67493599999999998</v>
      </c>
      <c r="AN45" s="213">
        <v>0.59171399999999996</v>
      </c>
      <c r="AO45" s="213">
        <v>0.51187099999999996</v>
      </c>
      <c r="AP45" s="213">
        <v>0.48573300000000003</v>
      </c>
      <c r="AQ45" s="213">
        <v>0.45990300000000001</v>
      </c>
      <c r="AR45" s="213">
        <v>0.43146699999999999</v>
      </c>
      <c r="AS45" s="213">
        <v>0.447936</v>
      </c>
      <c r="AT45" s="213">
        <v>0.480742</v>
      </c>
      <c r="AU45" s="213">
        <v>0.60066699999999995</v>
      </c>
      <c r="AV45" s="213">
        <v>0.71180699999999997</v>
      </c>
      <c r="AW45" s="213">
        <v>0.74363299999999999</v>
      </c>
      <c r="AX45" s="213">
        <v>0.71564499999999998</v>
      </c>
      <c r="AY45" s="213">
        <v>0.69906400000000002</v>
      </c>
      <c r="AZ45" s="213">
        <v>0.63834500000000005</v>
      </c>
      <c r="BA45" s="213">
        <v>0.49848399999999998</v>
      </c>
      <c r="BB45" s="213">
        <v>0.31759999999999999</v>
      </c>
      <c r="BC45" s="213">
        <v>0.33609699999999998</v>
      </c>
      <c r="BD45" s="213">
        <v>0.40236699999999997</v>
      </c>
      <c r="BE45" s="213">
        <v>0.45580700000000002</v>
      </c>
      <c r="BF45" s="213">
        <v>0.42216100000000001</v>
      </c>
      <c r="BG45" s="213">
        <v>0.53606699999999996</v>
      </c>
      <c r="BH45" s="213">
        <v>0.56799440000000001</v>
      </c>
      <c r="BI45" s="213">
        <v>0.61802539999999995</v>
      </c>
      <c r="BJ45" s="351">
        <v>0.60901059999999996</v>
      </c>
      <c r="BK45" s="351">
        <v>0.54405820000000005</v>
      </c>
      <c r="BL45" s="351">
        <v>0.51392740000000003</v>
      </c>
      <c r="BM45" s="351">
        <v>0.45164520000000002</v>
      </c>
      <c r="BN45" s="351">
        <v>0.43525330000000001</v>
      </c>
      <c r="BO45" s="351">
        <v>0.43331740000000002</v>
      </c>
      <c r="BP45" s="351">
        <v>0.43372050000000001</v>
      </c>
      <c r="BQ45" s="351">
        <v>0.43090830000000002</v>
      </c>
      <c r="BR45" s="351">
        <v>0.45613019999999999</v>
      </c>
      <c r="BS45" s="351">
        <v>0.56648920000000003</v>
      </c>
      <c r="BT45" s="351">
        <v>0.61039120000000002</v>
      </c>
      <c r="BU45" s="351">
        <v>0.67465699999999995</v>
      </c>
      <c r="BV45" s="351">
        <v>0.66359579999999996</v>
      </c>
      <c r="BX45" s="775"/>
      <c r="BY45" s="775"/>
    </row>
    <row r="46" spans="1:77" ht="11.1" customHeight="1" x14ac:dyDescent="0.2">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1.1460649999999999</v>
      </c>
      <c r="AN46" s="213">
        <v>1.1471789999999999</v>
      </c>
      <c r="AO46" s="213">
        <v>1.181387</v>
      </c>
      <c r="AP46" s="213">
        <v>1.1939</v>
      </c>
      <c r="AQ46" s="213">
        <v>1.216677</v>
      </c>
      <c r="AR46" s="213">
        <v>1.2227330000000001</v>
      </c>
      <c r="AS46" s="213">
        <v>1.2317739999999999</v>
      </c>
      <c r="AT46" s="213">
        <v>1.246194</v>
      </c>
      <c r="AU46" s="213">
        <v>1.177967</v>
      </c>
      <c r="AV46" s="213">
        <v>1.186903</v>
      </c>
      <c r="AW46" s="213">
        <v>1.1958329999999999</v>
      </c>
      <c r="AX46" s="213">
        <v>1.1856450000000001</v>
      </c>
      <c r="AY46" s="213">
        <v>1.1506769999999999</v>
      </c>
      <c r="AZ46" s="213">
        <v>1.1690689999999999</v>
      </c>
      <c r="BA46" s="213">
        <v>1.0488710000000001</v>
      </c>
      <c r="BB46" s="213">
        <v>0.82230000000000003</v>
      </c>
      <c r="BC46" s="213">
        <v>0.95422600000000002</v>
      </c>
      <c r="BD46" s="213">
        <v>1.0747</v>
      </c>
      <c r="BE46" s="213">
        <v>1.1127419999999999</v>
      </c>
      <c r="BF46" s="213">
        <v>1.1172899999999999</v>
      </c>
      <c r="BG46" s="213">
        <v>1.099367</v>
      </c>
      <c r="BH46" s="213">
        <v>1.0795526161</v>
      </c>
      <c r="BI46" s="213">
        <v>1.0683501</v>
      </c>
      <c r="BJ46" s="351">
        <v>1.083107</v>
      </c>
      <c r="BK46" s="351">
        <v>1.1087910000000001</v>
      </c>
      <c r="BL46" s="351">
        <v>1.127521</v>
      </c>
      <c r="BM46" s="351">
        <v>1.1041460000000001</v>
      </c>
      <c r="BN46" s="351">
        <v>1.1194219999999999</v>
      </c>
      <c r="BO46" s="351">
        <v>1.151918</v>
      </c>
      <c r="BP46" s="351">
        <v>1.1711259999999999</v>
      </c>
      <c r="BQ46" s="351">
        <v>1.166998</v>
      </c>
      <c r="BR46" s="351">
        <v>1.2031670000000001</v>
      </c>
      <c r="BS46" s="351">
        <v>1.136412</v>
      </c>
      <c r="BT46" s="351">
        <v>1.1470560000000001</v>
      </c>
      <c r="BU46" s="351">
        <v>1.165381</v>
      </c>
      <c r="BV46" s="351">
        <v>1.1498539999999999</v>
      </c>
      <c r="BX46" s="775"/>
      <c r="BY46" s="775"/>
    </row>
    <row r="47" spans="1:77" ht="11.1" customHeight="1" x14ac:dyDescent="0.2">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0.152839</v>
      </c>
      <c r="AN47" s="213">
        <v>9.9392999999999995E-2</v>
      </c>
      <c r="AO47" s="213">
        <v>0.276032</v>
      </c>
      <c r="AP47" s="213">
        <v>0.25783299999999998</v>
      </c>
      <c r="AQ47" s="213">
        <v>0.27154800000000001</v>
      </c>
      <c r="AR47" s="213">
        <v>0.48363299999999998</v>
      </c>
      <c r="AS47" s="213">
        <v>0.59235499999999996</v>
      </c>
      <c r="AT47" s="213">
        <v>0.42099999999999999</v>
      </c>
      <c r="AU47" s="213">
        <v>0.37823299999999999</v>
      </c>
      <c r="AV47" s="213">
        <v>0.19709699999999999</v>
      </c>
      <c r="AW47" s="213">
        <v>0.497367</v>
      </c>
      <c r="AX47" s="213">
        <v>0.59851600000000005</v>
      </c>
      <c r="AY47" s="213">
        <v>0.29406399999999999</v>
      </c>
      <c r="AZ47" s="213">
        <v>-0.13827600000000001</v>
      </c>
      <c r="BA47" s="213">
        <v>-1.1161000000000001E-2</v>
      </c>
      <c r="BB47" s="213">
        <v>0.194967</v>
      </c>
      <c r="BC47" s="213">
        <v>0.248581</v>
      </c>
      <c r="BD47" s="213">
        <v>0.24840000000000001</v>
      </c>
      <c r="BE47" s="213">
        <v>0.458258</v>
      </c>
      <c r="BF47" s="213">
        <v>0.51300000000000001</v>
      </c>
      <c r="BG47" s="213">
        <v>0.35903299999999999</v>
      </c>
      <c r="BH47" s="213">
        <v>0.36189656429</v>
      </c>
      <c r="BI47" s="213">
        <v>0.49419617205999999</v>
      </c>
      <c r="BJ47" s="351">
        <v>0.48696060000000002</v>
      </c>
      <c r="BK47" s="351">
        <v>0.1725013</v>
      </c>
      <c r="BL47" s="351">
        <v>0.23885790000000001</v>
      </c>
      <c r="BM47" s="351">
        <v>0.30558760000000001</v>
      </c>
      <c r="BN47" s="351">
        <v>0.38556649999999998</v>
      </c>
      <c r="BO47" s="351">
        <v>0.46754970000000001</v>
      </c>
      <c r="BP47" s="351">
        <v>0.55166219999999999</v>
      </c>
      <c r="BQ47" s="351">
        <v>0.50076900000000002</v>
      </c>
      <c r="BR47" s="351">
        <v>0.44937050000000001</v>
      </c>
      <c r="BS47" s="351">
        <v>0.3921772</v>
      </c>
      <c r="BT47" s="351">
        <v>0.34765380000000001</v>
      </c>
      <c r="BU47" s="351">
        <v>0.36314980000000002</v>
      </c>
      <c r="BV47" s="351">
        <v>0.41424860000000002</v>
      </c>
      <c r="BX47" s="775"/>
      <c r="BY47" s="775"/>
    </row>
    <row r="48" spans="1:77" ht="11.1" customHeight="1" x14ac:dyDescent="0.2">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0.116161</v>
      </c>
      <c r="AN48" s="213">
        <v>0.68782100000000002</v>
      </c>
      <c r="AO48" s="213">
        <v>1.122871</v>
      </c>
      <c r="AP48" s="213">
        <v>1.0298</v>
      </c>
      <c r="AQ48" s="213">
        <v>1.030613</v>
      </c>
      <c r="AR48" s="213">
        <v>0.76226700000000003</v>
      </c>
      <c r="AS48" s="213">
        <v>0.76864500000000002</v>
      </c>
      <c r="AT48" s="213">
        <v>0.912161</v>
      </c>
      <c r="AU48" s="213">
        <v>0.62116700000000002</v>
      </c>
      <c r="AV48" s="213">
        <v>0.97103200000000001</v>
      </c>
      <c r="AW48" s="213">
        <v>0.27643299999999998</v>
      </c>
      <c r="AX48" s="213">
        <v>-4.9709999999999997E-2</v>
      </c>
      <c r="AY48" s="213">
        <v>0.16203200000000001</v>
      </c>
      <c r="AZ48" s="213">
        <v>0.76182799999999995</v>
      </c>
      <c r="BA48" s="213">
        <v>0.32477400000000001</v>
      </c>
      <c r="BB48" s="213">
        <v>0.117033</v>
      </c>
      <c r="BC48" s="213">
        <v>0.45551599999999998</v>
      </c>
      <c r="BD48" s="213">
        <v>0.87756699999999999</v>
      </c>
      <c r="BE48" s="213">
        <v>0.71135499999999996</v>
      </c>
      <c r="BF48" s="213">
        <v>1.044645</v>
      </c>
      <c r="BG48" s="213">
        <v>0.80413299999999999</v>
      </c>
      <c r="BH48" s="213">
        <v>0.42835483871000002</v>
      </c>
      <c r="BI48" s="213">
        <v>0.23200137333000001</v>
      </c>
      <c r="BJ48" s="351">
        <v>-0.2204496</v>
      </c>
      <c r="BK48" s="351">
        <v>0.38260159999999999</v>
      </c>
      <c r="BL48" s="351">
        <v>0.60426709999999995</v>
      </c>
      <c r="BM48" s="351">
        <v>0.73017929999999998</v>
      </c>
      <c r="BN48" s="351">
        <v>0.81036390000000003</v>
      </c>
      <c r="BO48" s="351">
        <v>0.87872059999999996</v>
      </c>
      <c r="BP48" s="351">
        <v>0.81962179999999996</v>
      </c>
      <c r="BQ48" s="351">
        <v>0.71397489999999997</v>
      </c>
      <c r="BR48" s="351">
        <v>0.73327430000000005</v>
      </c>
      <c r="BS48" s="351">
        <v>0.54315020000000003</v>
      </c>
      <c r="BT48" s="351">
        <v>0.73574859999999997</v>
      </c>
      <c r="BU48" s="351">
        <v>0.25683610000000001</v>
      </c>
      <c r="BV48" s="351">
        <v>-0.21185999999999999</v>
      </c>
      <c r="BX48" s="775"/>
      <c r="BY48" s="775"/>
    </row>
    <row r="49" spans="1:79" ht="11.1" customHeight="1" x14ac:dyDescent="0.2">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1.1000000000000001E-3</v>
      </c>
      <c r="BE49" s="213">
        <v>4.5199999999999998E-4</v>
      </c>
      <c r="BF49" s="213">
        <v>3.5500000000000001E-4</v>
      </c>
      <c r="BG49" s="213">
        <v>3.6699999999999998E-4</v>
      </c>
      <c r="BH49" s="213">
        <v>-1.2799999999999999E-5</v>
      </c>
      <c r="BI49" s="213">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18.872710999999999</v>
      </c>
      <c r="AN50" s="213">
        <v>18.372036000000001</v>
      </c>
      <c r="AO50" s="213">
        <v>19.026966999999999</v>
      </c>
      <c r="AP50" s="213">
        <v>19.308633</v>
      </c>
      <c r="AQ50" s="213">
        <v>19.698806000000001</v>
      </c>
      <c r="AR50" s="213">
        <v>20.136199999999999</v>
      </c>
      <c r="AS50" s="213">
        <v>20.216356000000001</v>
      </c>
      <c r="AT50" s="213">
        <v>20.357548999999999</v>
      </c>
      <c r="AU50" s="213">
        <v>19.181733999999999</v>
      </c>
      <c r="AV50" s="213">
        <v>18.749290999999999</v>
      </c>
      <c r="AW50" s="213">
        <v>19.197066</v>
      </c>
      <c r="AX50" s="213">
        <v>19.243611999999999</v>
      </c>
      <c r="AY50" s="213">
        <v>18.537932999999999</v>
      </c>
      <c r="AZ50" s="213">
        <v>18.297518</v>
      </c>
      <c r="BA50" s="213">
        <v>17.088225999999999</v>
      </c>
      <c r="BB50" s="213">
        <v>14.238200000000001</v>
      </c>
      <c r="BC50" s="213">
        <v>14.953453</v>
      </c>
      <c r="BD50" s="213">
        <v>16.336167</v>
      </c>
      <c r="BE50" s="213">
        <v>17.076550000000001</v>
      </c>
      <c r="BF50" s="213">
        <v>17.24887</v>
      </c>
      <c r="BG50" s="213">
        <v>16.3718</v>
      </c>
      <c r="BH50" s="213">
        <v>15.842559812999999</v>
      </c>
      <c r="BI50" s="213">
        <v>16.371737179</v>
      </c>
      <c r="BJ50" s="351">
        <v>16.881979999999999</v>
      </c>
      <c r="BK50" s="351">
        <v>17.45337</v>
      </c>
      <c r="BL50" s="351">
        <v>16.94473</v>
      </c>
      <c r="BM50" s="351">
        <v>17.307770000000001</v>
      </c>
      <c r="BN50" s="351">
        <v>17.787749999999999</v>
      </c>
      <c r="BO50" s="351">
        <v>18.614450000000001</v>
      </c>
      <c r="BP50" s="351">
        <v>18.804670000000002</v>
      </c>
      <c r="BQ50" s="351">
        <v>19.348680000000002</v>
      </c>
      <c r="BR50" s="351">
        <v>19.316549999999999</v>
      </c>
      <c r="BS50" s="351">
        <v>18.413920000000001</v>
      </c>
      <c r="BT50" s="351">
        <v>17.43027</v>
      </c>
      <c r="BU50" s="351">
        <v>17.871939999999999</v>
      </c>
      <c r="BV50" s="351">
        <v>18.250499999999999</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1.108708</v>
      </c>
      <c r="AN52" s="213">
        <v>1.007071</v>
      </c>
      <c r="AO52" s="213">
        <v>1.0383579999999999</v>
      </c>
      <c r="AP52" s="213">
        <v>1.0650999999999999</v>
      </c>
      <c r="AQ52" s="213">
        <v>1.064227</v>
      </c>
      <c r="AR52" s="213">
        <v>1.0761670000000001</v>
      </c>
      <c r="AS52" s="213">
        <v>1.066033</v>
      </c>
      <c r="AT52" s="213">
        <v>1.098679</v>
      </c>
      <c r="AU52" s="213">
        <v>1.0174989999999999</v>
      </c>
      <c r="AV52" s="213">
        <v>1.0142260000000001</v>
      </c>
      <c r="AW52" s="213">
        <v>1.1312009999999999</v>
      </c>
      <c r="AX52" s="213">
        <v>1.1334200000000001</v>
      </c>
      <c r="AY52" s="213">
        <v>1.1360269999999999</v>
      </c>
      <c r="AZ52" s="213">
        <v>0.93948100000000001</v>
      </c>
      <c r="BA52" s="213">
        <v>0.97841800000000001</v>
      </c>
      <c r="BB52" s="213">
        <v>0.76726499999999997</v>
      </c>
      <c r="BC52" s="213">
        <v>0.80670799999999998</v>
      </c>
      <c r="BD52" s="213">
        <v>0.872498</v>
      </c>
      <c r="BE52" s="213">
        <v>0.93551600000000001</v>
      </c>
      <c r="BF52" s="213">
        <v>0.92400000000000004</v>
      </c>
      <c r="BG52" s="213">
        <v>0.94583600000000001</v>
      </c>
      <c r="BH52" s="213">
        <v>0.96402520000000003</v>
      </c>
      <c r="BI52" s="213">
        <v>1.0275259999999999</v>
      </c>
      <c r="BJ52" s="351">
        <v>1.071132</v>
      </c>
      <c r="BK52" s="351">
        <v>1.1065320000000001</v>
      </c>
      <c r="BL52" s="351">
        <v>1.018365</v>
      </c>
      <c r="BM52" s="351">
        <v>1.009091</v>
      </c>
      <c r="BN52" s="351">
        <v>1.043018</v>
      </c>
      <c r="BO52" s="351">
        <v>1.0969580000000001</v>
      </c>
      <c r="BP52" s="351">
        <v>1.1064929999999999</v>
      </c>
      <c r="BQ52" s="351">
        <v>1.0833459999999999</v>
      </c>
      <c r="BR52" s="351">
        <v>1.115307</v>
      </c>
      <c r="BS52" s="351">
        <v>1.0677179999999999</v>
      </c>
      <c r="BT52" s="351">
        <v>0.99142540000000001</v>
      </c>
      <c r="BU52" s="351">
        <v>1.056684</v>
      </c>
      <c r="BV52" s="351">
        <v>1.1186780000000001</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351"/>
      <c r="BK54" s="351"/>
      <c r="BL54" s="351"/>
      <c r="BM54" s="351"/>
      <c r="BN54" s="351"/>
      <c r="BO54" s="351"/>
      <c r="BP54" s="351"/>
      <c r="BQ54" s="351"/>
      <c r="BR54" s="351"/>
      <c r="BS54" s="351"/>
      <c r="BT54" s="351"/>
      <c r="BU54" s="351"/>
      <c r="BV54" s="351"/>
    </row>
    <row r="55" spans="1:79" ht="11.1" customHeight="1" x14ac:dyDescent="0.2">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0.36767699999999998</v>
      </c>
      <c r="AN55" s="213">
        <v>0.42875000000000002</v>
      </c>
      <c r="AO55" s="213">
        <v>0.62864500000000001</v>
      </c>
      <c r="AP55" s="213">
        <v>0.80416699999999997</v>
      </c>
      <c r="AQ55" s="213">
        <v>0.86735499999999999</v>
      </c>
      <c r="AR55" s="213">
        <v>0.85940000000000005</v>
      </c>
      <c r="AS55" s="213">
        <v>0.85199999999999998</v>
      </c>
      <c r="AT55" s="213">
        <v>0.80619399999999997</v>
      </c>
      <c r="AU55" s="213">
        <v>0.61306700000000003</v>
      </c>
      <c r="AV55" s="213">
        <v>0.40922599999999998</v>
      </c>
      <c r="AW55" s="213">
        <v>0.27229999999999999</v>
      </c>
      <c r="AX55" s="213">
        <v>0.34790300000000002</v>
      </c>
      <c r="AY55" s="213">
        <v>0.38770900000000003</v>
      </c>
      <c r="AZ55" s="213">
        <v>0.381241</v>
      </c>
      <c r="BA55" s="213">
        <v>0.62116099999999996</v>
      </c>
      <c r="BB55" s="213">
        <v>0.68279999999999996</v>
      </c>
      <c r="BC55" s="213">
        <v>0.671323</v>
      </c>
      <c r="BD55" s="213">
        <v>0.70996700000000001</v>
      </c>
      <c r="BE55" s="213">
        <v>0.73229</v>
      </c>
      <c r="BF55" s="213">
        <v>0.71216100000000004</v>
      </c>
      <c r="BG55" s="213">
        <v>0.55553300000000005</v>
      </c>
      <c r="BH55" s="213">
        <v>0.42310259</v>
      </c>
      <c r="BI55" s="213">
        <v>0.28957285999999999</v>
      </c>
      <c r="BJ55" s="351">
        <v>0.32188</v>
      </c>
      <c r="BK55" s="351">
        <v>0.34639639999999999</v>
      </c>
      <c r="BL55" s="351">
        <v>0.4100377</v>
      </c>
      <c r="BM55" s="351">
        <v>0.61775389999999997</v>
      </c>
      <c r="BN55" s="351">
        <v>0.77498149999999999</v>
      </c>
      <c r="BO55" s="351">
        <v>0.86970510000000001</v>
      </c>
      <c r="BP55" s="351">
        <v>0.86100690000000002</v>
      </c>
      <c r="BQ55" s="351">
        <v>0.86604559999999997</v>
      </c>
      <c r="BR55" s="351">
        <v>0.83563560000000003</v>
      </c>
      <c r="BS55" s="351">
        <v>0.59501729999999997</v>
      </c>
      <c r="BT55" s="351">
        <v>0.44188319999999998</v>
      </c>
      <c r="BU55" s="351">
        <v>0.33777089999999999</v>
      </c>
      <c r="BV55" s="351">
        <v>0.35374139999999998</v>
      </c>
    </row>
    <row r="56" spans="1:79" ht="11.1" customHeight="1" x14ac:dyDescent="0.2">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9.7469999999999999</v>
      </c>
      <c r="AN56" s="213">
        <v>9.7441790000000008</v>
      </c>
      <c r="AO56" s="213">
        <v>10.060226</v>
      </c>
      <c r="AP56" s="213">
        <v>10.019567</v>
      </c>
      <c r="AQ56" s="213">
        <v>10.229419</v>
      </c>
      <c r="AR56" s="213">
        <v>10.235799999999999</v>
      </c>
      <c r="AS56" s="213">
        <v>10.240226</v>
      </c>
      <c r="AT56" s="213">
        <v>10.436935999999999</v>
      </c>
      <c r="AU56" s="213">
        <v>9.9161330000000003</v>
      </c>
      <c r="AV56" s="213">
        <v>10.258645</v>
      </c>
      <c r="AW56" s="213">
        <v>10.228866999999999</v>
      </c>
      <c r="AX56" s="213">
        <v>9.9917099999999994</v>
      </c>
      <c r="AY56" s="213">
        <v>9.6255799999999994</v>
      </c>
      <c r="AZ56" s="213">
        <v>9.7415520000000004</v>
      </c>
      <c r="BA56" s="213">
        <v>8.5752579999999998</v>
      </c>
      <c r="BB56" s="213">
        <v>6.3520669999999999</v>
      </c>
      <c r="BC56" s="213">
        <v>7.4770000000000003</v>
      </c>
      <c r="BD56" s="213">
        <v>8.7450670000000006</v>
      </c>
      <c r="BE56" s="213">
        <v>9.0261940000000003</v>
      </c>
      <c r="BF56" s="213">
        <v>9.3124839999999995</v>
      </c>
      <c r="BG56" s="213">
        <v>9.0904670000000003</v>
      </c>
      <c r="BH56" s="213">
        <v>8.9202580645000005</v>
      </c>
      <c r="BI56" s="213">
        <v>8.9795169332999993</v>
      </c>
      <c r="BJ56" s="351">
        <v>8.9842750000000002</v>
      </c>
      <c r="BK56" s="351">
        <v>9.3174539999999997</v>
      </c>
      <c r="BL56" s="351">
        <v>9.1246130000000001</v>
      </c>
      <c r="BM56" s="351">
        <v>9.1340789999999998</v>
      </c>
      <c r="BN56" s="351">
        <v>9.3801839999999999</v>
      </c>
      <c r="BO56" s="351">
        <v>9.7595709999999993</v>
      </c>
      <c r="BP56" s="351">
        <v>9.8364560000000001</v>
      </c>
      <c r="BQ56" s="351">
        <v>9.9349260000000008</v>
      </c>
      <c r="BR56" s="351">
        <v>9.9070180000000008</v>
      </c>
      <c r="BS56" s="351">
        <v>9.6848100000000006</v>
      </c>
      <c r="BT56" s="351">
        <v>9.4810239999999997</v>
      </c>
      <c r="BU56" s="351">
        <v>9.6826070000000009</v>
      </c>
      <c r="BV56" s="351">
        <v>9.5788899999999995</v>
      </c>
    </row>
    <row r="57" spans="1:79" ht="11.1" customHeight="1" x14ac:dyDescent="0.2">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1.6893929999999999</v>
      </c>
      <c r="AO57" s="213">
        <v>1.7279679999999999</v>
      </c>
      <c r="AP57" s="213">
        <v>1.7276</v>
      </c>
      <c r="AQ57" s="213">
        <v>1.7285809999999999</v>
      </c>
      <c r="AR57" s="213">
        <v>1.8825670000000001</v>
      </c>
      <c r="AS57" s="213">
        <v>1.922323</v>
      </c>
      <c r="AT57" s="213">
        <v>1.924258</v>
      </c>
      <c r="AU57" s="213">
        <v>1.7987</v>
      </c>
      <c r="AV57" s="213">
        <v>1.6533869999999999</v>
      </c>
      <c r="AW57" s="213">
        <v>1.833467</v>
      </c>
      <c r="AX57" s="213">
        <v>1.8900319999999999</v>
      </c>
      <c r="AY57" s="213">
        <v>1.8553539999999999</v>
      </c>
      <c r="AZ57" s="213">
        <v>1.6663790000000001</v>
      </c>
      <c r="BA57" s="213">
        <v>1.359097</v>
      </c>
      <c r="BB57" s="213">
        <v>0.61890000000000001</v>
      </c>
      <c r="BC57" s="213">
        <v>0.50541899999999995</v>
      </c>
      <c r="BD57" s="213">
        <v>0.73113300000000003</v>
      </c>
      <c r="BE57" s="213">
        <v>0.83570999999999995</v>
      </c>
      <c r="BF57" s="213">
        <v>0.85099999999999998</v>
      </c>
      <c r="BG57" s="213">
        <v>0.79949999999999999</v>
      </c>
      <c r="BH57" s="213">
        <v>0.83545161290000003</v>
      </c>
      <c r="BI57" s="213">
        <v>1.0800571999999999</v>
      </c>
      <c r="BJ57" s="351">
        <v>1.403116</v>
      </c>
      <c r="BK57" s="351">
        <v>1.4831620000000001</v>
      </c>
      <c r="BL57" s="351">
        <v>1.5157579999999999</v>
      </c>
      <c r="BM57" s="351">
        <v>1.5463800000000001</v>
      </c>
      <c r="BN57" s="351">
        <v>1.5409679999999999</v>
      </c>
      <c r="BO57" s="351">
        <v>1.5941380000000001</v>
      </c>
      <c r="BP57" s="351">
        <v>1.6402810000000001</v>
      </c>
      <c r="BQ57" s="351">
        <v>1.710807</v>
      </c>
      <c r="BR57" s="351">
        <v>1.6876469999999999</v>
      </c>
      <c r="BS57" s="351">
        <v>1.6095699999999999</v>
      </c>
      <c r="BT57" s="351">
        <v>1.485574</v>
      </c>
      <c r="BU57" s="351">
        <v>1.5618339999999999</v>
      </c>
      <c r="BV57" s="351">
        <v>1.645416</v>
      </c>
    </row>
    <row r="58" spans="1:79" ht="11.1" customHeight="1" x14ac:dyDescent="0.2">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5.2495159999999998</v>
      </c>
      <c r="AN58" s="213">
        <v>4.9046789999999998</v>
      </c>
      <c r="AO58" s="213">
        <v>4.9684189999999999</v>
      </c>
      <c r="AP58" s="213">
        <v>5.0591999999999997</v>
      </c>
      <c r="AQ58" s="213">
        <v>5.2117100000000001</v>
      </c>
      <c r="AR58" s="213">
        <v>5.3506999999999998</v>
      </c>
      <c r="AS58" s="213">
        <v>5.2458070000000001</v>
      </c>
      <c r="AT58" s="213">
        <v>5.2664840000000002</v>
      </c>
      <c r="AU58" s="213">
        <v>5.0350000000000001</v>
      </c>
      <c r="AV58" s="213">
        <v>4.7939360000000004</v>
      </c>
      <c r="AW58" s="213">
        <v>5.2310999999999996</v>
      </c>
      <c r="AX58" s="213">
        <v>5.3094190000000001</v>
      </c>
      <c r="AY58" s="213">
        <v>5.0848709999999997</v>
      </c>
      <c r="AZ58" s="213">
        <v>4.8115860000000001</v>
      </c>
      <c r="BA58" s="213">
        <v>4.9511609999999999</v>
      </c>
      <c r="BB58" s="213">
        <v>5.1005330000000004</v>
      </c>
      <c r="BC58" s="213">
        <v>4.821161</v>
      </c>
      <c r="BD58" s="213">
        <v>4.5796330000000003</v>
      </c>
      <c r="BE58" s="213">
        <v>4.8424519999999998</v>
      </c>
      <c r="BF58" s="213">
        <v>4.8226449999999996</v>
      </c>
      <c r="BG58" s="213">
        <v>4.4931999999999999</v>
      </c>
      <c r="BH58" s="213">
        <v>4.1379530806</v>
      </c>
      <c r="BI58" s="213">
        <v>4.3830388733000003</v>
      </c>
      <c r="BJ58" s="351">
        <v>4.6072939999999996</v>
      </c>
      <c r="BK58" s="351">
        <v>4.584441</v>
      </c>
      <c r="BL58" s="351">
        <v>4.3753010000000003</v>
      </c>
      <c r="BM58" s="351">
        <v>4.4457579999999997</v>
      </c>
      <c r="BN58" s="351">
        <v>4.4805299999999999</v>
      </c>
      <c r="BO58" s="351">
        <v>4.7130210000000003</v>
      </c>
      <c r="BP58" s="351">
        <v>4.7684730000000002</v>
      </c>
      <c r="BQ58" s="351">
        <v>4.8894320000000002</v>
      </c>
      <c r="BR58" s="351">
        <v>4.9482790000000003</v>
      </c>
      <c r="BS58" s="351">
        <v>4.7678799999999999</v>
      </c>
      <c r="BT58" s="351">
        <v>4.4016929999999999</v>
      </c>
      <c r="BU58" s="351">
        <v>4.6206620000000003</v>
      </c>
      <c r="BV58" s="351">
        <v>4.860144</v>
      </c>
      <c r="BX58" s="775"/>
      <c r="BY58" s="775"/>
      <c r="BZ58" s="775"/>
      <c r="CA58" s="776"/>
    </row>
    <row r="59" spans="1:79" ht="11.1" customHeight="1" x14ac:dyDescent="0.2">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0.39780700000000002</v>
      </c>
      <c r="AN59" s="213">
        <v>0.30896400000000002</v>
      </c>
      <c r="AO59" s="213">
        <v>0.35735499999999998</v>
      </c>
      <c r="AP59" s="213">
        <v>0.38896700000000001</v>
      </c>
      <c r="AQ59" s="213">
        <v>0.36348399999999997</v>
      </c>
      <c r="AR59" s="213">
        <v>0.42993300000000001</v>
      </c>
      <c r="AS59" s="213">
        <v>0.389903</v>
      </c>
      <c r="AT59" s="213">
        <v>0.40954800000000002</v>
      </c>
      <c r="AU59" s="213">
        <v>0.38279999999999997</v>
      </c>
      <c r="AV59" s="213">
        <v>0.33996799999999999</v>
      </c>
      <c r="AW59" s="213">
        <v>0.313633</v>
      </c>
      <c r="AX59" s="213">
        <v>0.24909700000000001</v>
      </c>
      <c r="AY59" s="213">
        <v>0.22922500000000001</v>
      </c>
      <c r="AZ59" s="213">
        <v>0.22927600000000001</v>
      </c>
      <c r="BA59" s="213">
        <v>0.23245199999999999</v>
      </c>
      <c r="BB59" s="213">
        <v>0.1449</v>
      </c>
      <c r="BC59" s="213">
        <v>0.16722600000000001</v>
      </c>
      <c r="BD59" s="213">
        <v>0.239033</v>
      </c>
      <c r="BE59" s="213">
        <v>0.225387</v>
      </c>
      <c r="BF59" s="213">
        <v>0.19241900000000001</v>
      </c>
      <c r="BG59" s="213">
        <v>0.16506699999999999</v>
      </c>
      <c r="BH59" s="213">
        <v>0.16674193547999999</v>
      </c>
      <c r="BI59" s="213">
        <v>0.16536176</v>
      </c>
      <c r="BJ59" s="351">
        <v>0.21874650000000001</v>
      </c>
      <c r="BK59" s="351">
        <v>0.33384740000000002</v>
      </c>
      <c r="BL59" s="351">
        <v>0.2680669</v>
      </c>
      <c r="BM59" s="351">
        <v>0.30860009999999999</v>
      </c>
      <c r="BN59" s="351">
        <v>0.3313815</v>
      </c>
      <c r="BO59" s="351">
        <v>0.33546989999999999</v>
      </c>
      <c r="BP59" s="351">
        <v>0.31036839999999999</v>
      </c>
      <c r="BQ59" s="351">
        <v>0.3288066</v>
      </c>
      <c r="BR59" s="351">
        <v>0.33243279999999997</v>
      </c>
      <c r="BS59" s="351">
        <v>0.3120193</v>
      </c>
      <c r="BT59" s="351">
        <v>0.30136289999999999</v>
      </c>
      <c r="BU59" s="351">
        <v>0.22208810000000001</v>
      </c>
      <c r="BV59" s="351">
        <v>0.26055479999999998</v>
      </c>
    </row>
    <row r="60" spans="1:79" ht="11.1" customHeight="1" x14ac:dyDescent="0.2">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2.4483869999999999</v>
      </c>
      <c r="AN60" s="213">
        <v>2.3031419999999998</v>
      </c>
      <c r="AO60" s="213">
        <v>2.3227120000000001</v>
      </c>
      <c r="AP60" s="213">
        <v>2.3742320000000001</v>
      </c>
      <c r="AQ60" s="213">
        <v>2.3624839999999998</v>
      </c>
      <c r="AR60" s="213">
        <v>2.453967</v>
      </c>
      <c r="AS60" s="213">
        <v>2.6321300000000001</v>
      </c>
      <c r="AT60" s="213">
        <v>2.6128079999999998</v>
      </c>
      <c r="AU60" s="213">
        <v>2.4535330000000002</v>
      </c>
      <c r="AV60" s="213">
        <v>2.3083550000000002</v>
      </c>
      <c r="AW60" s="213">
        <v>2.4489000000000001</v>
      </c>
      <c r="AX60" s="213">
        <v>2.5888710000000001</v>
      </c>
      <c r="AY60" s="213">
        <v>2.4912209999999999</v>
      </c>
      <c r="AZ60" s="213">
        <v>2.406965</v>
      </c>
      <c r="BA60" s="213">
        <v>2.327515</v>
      </c>
      <c r="BB60" s="213">
        <v>2.1062650000000001</v>
      </c>
      <c r="BC60" s="213">
        <v>2.1180319999999999</v>
      </c>
      <c r="BD60" s="213">
        <v>2.2038319999999998</v>
      </c>
      <c r="BE60" s="213">
        <v>2.3500329999999998</v>
      </c>
      <c r="BF60" s="213">
        <v>2.2821609999999999</v>
      </c>
      <c r="BG60" s="213">
        <v>2.2138689999999999</v>
      </c>
      <c r="BH60" s="213">
        <v>2.3230777291</v>
      </c>
      <c r="BI60" s="213">
        <v>2.5017155520999999</v>
      </c>
      <c r="BJ60" s="351">
        <v>2.4177960000000001</v>
      </c>
      <c r="BK60" s="351">
        <v>2.4946060000000001</v>
      </c>
      <c r="BL60" s="351">
        <v>2.2693150000000002</v>
      </c>
      <c r="BM60" s="351">
        <v>2.2642869999999999</v>
      </c>
      <c r="BN60" s="351">
        <v>2.322724</v>
      </c>
      <c r="BO60" s="351">
        <v>2.4395069999999999</v>
      </c>
      <c r="BP60" s="351">
        <v>2.4945780000000002</v>
      </c>
      <c r="BQ60" s="351">
        <v>2.7020050000000002</v>
      </c>
      <c r="BR60" s="351">
        <v>2.720844</v>
      </c>
      <c r="BS60" s="351">
        <v>2.512346</v>
      </c>
      <c r="BT60" s="351">
        <v>2.3101560000000001</v>
      </c>
      <c r="BU60" s="351">
        <v>2.50366</v>
      </c>
      <c r="BV60" s="351">
        <v>2.6704349999999999</v>
      </c>
    </row>
    <row r="61" spans="1:79" ht="11.1" customHeight="1" x14ac:dyDescent="0.2">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19.981418999999999</v>
      </c>
      <c r="AN61" s="213">
        <v>19.379107000000001</v>
      </c>
      <c r="AO61" s="213">
        <v>20.065325000000001</v>
      </c>
      <c r="AP61" s="213">
        <v>20.373733000000001</v>
      </c>
      <c r="AQ61" s="213">
        <v>20.763033</v>
      </c>
      <c r="AR61" s="213">
        <v>21.212367</v>
      </c>
      <c r="AS61" s="213">
        <v>21.282388999999998</v>
      </c>
      <c r="AT61" s="213">
        <v>21.456227999999999</v>
      </c>
      <c r="AU61" s="213">
        <v>20.199233</v>
      </c>
      <c r="AV61" s="213">
        <v>19.763517</v>
      </c>
      <c r="AW61" s="213">
        <v>20.328267</v>
      </c>
      <c r="AX61" s="213">
        <v>20.377032</v>
      </c>
      <c r="AY61" s="213">
        <v>19.673960000000001</v>
      </c>
      <c r="AZ61" s="213">
        <v>19.236999000000001</v>
      </c>
      <c r="BA61" s="213">
        <v>18.066644</v>
      </c>
      <c r="BB61" s="213">
        <v>15.005464999999999</v>
      </c>
      <c r="BC61" s="213">
        <v>15.760161</v>
      </c>
      <c r="BD61" s="213">
        <v>17.208665</v>
      </c>
      <c r="BE61" s="213">
        <v>18.012066000000001</v>
      </c>
      <c r="BF61" s="213">
        <v>18.17287</v>
      </c>
      <c r="BG61" s="213">
        <v>17.317636</v>
      </c>
      <c r="BH61" s="213">
        <v>16.806585012999999</v>
      </c>
      <c r="BI61" s="213">
        <v>17.399263178999998</v>
      </c>
      <c r="BJ61" s="351">
        <v>17.953109999999999</v>
      </c>
      <c r="BK61" s="351">
        <v>18.559909999999999</v>
      </c>
      <c r="BL61" s="351">
        <v>17.963090000000001</v>
      </c>
      <c r="BM61" s="351">
        <v>18.316859999999998</v>
      </c>
      <c r="BN61" s="351">
        <v>18.830770000000001</v>
      </c>
      <c r="BO61" s="351">
        <v>19.711410000000001</v>
      </c>
      <c r="BP61" s="351">
        <v>19.911159999999999</v>
      </c>
      <c r="BQ61" s="351">
        <v>20.432020000000001</v>
      </c>
      <c r="BR61" s="351">
        <v>20.43186</v>
      </c>
      <c r="BS61" s="351">
        <v>19.481639999999999</v>
      </c>
      <c r="BT61" s="351">
        <v>18.421690000000002</v>
      </c>
      <c r="BU61" s="351">
        <v>18.928619999999999</v>
      </c>
      <c r="BV61" s="351">
        <v>19.36918</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351"/>
      <c r="BK62" s="351"/>
      <c r="BL62" s="351"/>
      <c r="BM62" s="351"/>
      <c r="BN62" s="351"/>
      <c r="BO62" s="351"/>
      <c r="BP62" s="351"/>
      <c r="BQ62" s="351"/>
      <c r="BR62" s="351"/>
      <c r="BS62" s="351"/>
      <c r="BT62" s="351"/>
      <c r="BU62" s="351"/>
      <c r="BV62" s="351"/>
    </row>
    <row r="63" spans="1:79" ht="11.1" customHeight="1" x14ac:dyDescent="0.2">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17.110903</v>
      </c>
      <c r="AN63" s="213">
        <v>16.160429000000001</v>
      </c>
      <c r="AO63" s="213">
        <v>16.323419000000001</v>
      </c>
      <c r="AP63" s="213">
        <v>16.691299999999998</v>
      </c>
      <c r="AQ63" s="213">
        <v>17.043194</v>
      </c>
      <c r="AR63" s="213">
        <v>17.698799999999999</v>
      </c>
      <c r="AS63" s="213">
        <v>17.686710000000001</v>
      </c>
      <c r="AT63" s="213">
        <v>17.833161</v>
      </c>
      <c r="AU63" s="213">
        <v>16.727699999999999</v>
      </c>
      <c r="AV63" s="213">
        <v>16.127742000000001</v>
      </c>
      <c r="AW63" s="213">
        <v>17.040566999999999</v>
      </c>
      <c r="AX63" s="213">
        <v>17.395354999999999</v>
      </c>
      <c r="AY63" s="213">
        <v>16.856611999999998</v>
      </c>
      <c r="AZ63" s="213">
        <v>16.441966000000001</v>
      </c>
      <c r="BA63" s="213">
        <v>15.772484</v>
      </c>
      <c r="BB63" s="213">
        <v>13.322699999999999</v>
      </c>
      <c r="BC63" s="213">
        <v>13.424968</v>
      </c>
      <c r="BD63" s="213">
        <v>14.212300000000001</v>
      </c>
      <c r="BE63" s="213">
        <v>14.823968000000001</v>
      </c>
      <c r="BF63" s="213">
        <v>14.677032000000001</v>
      </c>
      <c r="BG63" s="213">
        <v>14.137600000000001</v>
      </c>
      <c r="BH63" s="213">
        <v>13.885612903</v>
      </c>
      <c r="BI63" s="213">
        <v>14.45716</v>
      </c>
      <c r="BJ63" s="351">
        <v>15.39174</v>
      </c>
      <c r="BK63" s="351">
        <v>15.66719</v>
      </c>
      <c r="BL63" s="351">
        <v>14.919729999999999</v>
      </c>
      <c r="BM63" s="351">
        <v>15.061120000000001</v>
      </c>
      <c r="BN63" s="351">
        <v>15.43425</v>
      </c>
      <c r="BO63" s="351">
        <v>15.93167</v>
      </c>
      <c r="BP63" s="351">
        <v>16.206189999999999</v>
      </c>
      <c r="BQ63" s="351">
        <v>16.848020000000002</v>
      </c>
      <c r="BR63" s="351">
        <v>16.782710000000002</v>
      </c>
      <c r="BS63" s="351">
        <v>16.12763</v>
      </c>
      <c r="BT63" s="351">
        <v>15.009270000000001</v>
      </c>
      <c r="BU63" s="351">
        <v>15.80897</v>
      </c>
      <c r="BV63" s="351">
        <v>16.53791</v>
      </c>
    </row>
    <row r="64" spans="1:79" ht="11.1" customHeight="1" x14ac:dyDescent="0.2">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18.808434999999999</v>
      </c>
      <c r="AN64" s="213">
        <v>18.808434999999999</v>
      </c>
      <c r="AO64" s="213">
        <v>18.808434999999999</v>
      </c>
      <c r="AP64" s="213">
        <v>18.808434999999999</v>
      </c>
      <c r="AQ64" s="213">
        <v>18.808434999999999</v>
      </c>
      <c r="AR64" s="213">
        <v>18.808434999999999</v>
      </c>
      <c r="AS64" s="213">
        <v>18.808434999999999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18.622084999999998</v>
      </c>
      <c r="BE64" s="213">
        <v>18.622084999999998</v>
      </c>
      <c r="BF64" s="213">
        <v>18.622084999999998</v>
      </c>
      <c r="BG64" s="213">
        <v>18.386085000000001</v>
      </c>
      <c r="BH64" s="213">
        <v>18.38608</v>
      </c>
      <c r="BI64" s="213">
        <v>18.38608</v>
      </c>
      <c r="BJ64" s="351">
        <v>18.38608</v>
      </c>
      <c r="BK64" s="351">
        <v>18.38608</v>
      </c>
      <c r="BL64" s="351">
        <v>18.38608</v>
      </c>
      <c r="BM64" s="351">
        <v>18.38608</v>
      </c>
      <c r="BN64" s="351">
        <v>18.38608</v>
      </c>
      <c r="BO64" s="351">
        <v>18.38608</v>
      </c>
      <c r="BP64" s="351">
        <v>18.38608</v>
      </c>
      <c r="BQ64" s="351">
        <v>18.38608</v>
      </c>
      <c r="BR64" s="351">
        <v>18.38608</v>
      </c>
      <c r="BS64" s="351">
        <v>18.38608</v>
      </c>
      <c r="BT64" s="351">
        <v>18.38608</v>
      </c>
      <c r="BU64" s="351">
        <v>18.38608</v>
      </c>
      <c r="BV64" s="351">
        <v>18.38608</v>
      </c>
    </row>
    <row r="65" spans="1:74" ht="11.1" customHeight="1" x14ac:dyDescent="0.2">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0.90974623885999994</v>
      </c>
      <c r="AN65" s="214">
        <v>0.85921178450000002</v>
      </c>
      <c r="AO65" s="214">
        <v>0.86787757727000003</v>
      </c>
      <c r="AP65" s="214">
        <v>0.88743693986000005</v>
      </c>
      <c r="AQ65" s="214">
        <v>0.90614631148000002</v>
      </c>
      <c r="AR65" s="214">
        <v>0.94100333174999995</v>
      </c>
      <c r="AS65" s="214">
        <v>0.94036053504999995</v>
      </c>
      <c r="AT65" s="214">
        <v>0.94814698830999999</v>
      </c>
      <c r="AU65" s="214">
        <v>0.88937224175999996</v>
      </c>
      <c r="AV65" s="214">
        <v>0.85747389402999996</v>
      </c>
      <c r="AW65" s="214">
        <v>0.90600664010999998</v>
      </c>
      <c r="AX65" s="214">
        <v>0.92486987886000005</v>
      </c>
      <c r="AY65" s="214">
        <v>0.88842056775</v>
      </c>
      <c r="AZ65" s="214">
        <v>0.86645722760999999</v>
      </c>
      <c r="BA65" s="214">
        <v>0.83117692612000005</v>
      </c>
      <c r="BB65" s="214">
        <v>0.70207843187999996</v>
      </c>
      <c r="BC65" s="214">
        <v>0.72018168469999999</v>
      </c>
      <c r="BD65" s="214">
        <v>0.76319595791999995</v>
      </c>
      <c r="BE65" s="214">
        <v>0.79604233360999999</v>
      </c>
      <c r="BF65" s="214">
        <v>0.78815191747000002</v>
      </c>
      <c r="BG65" s="214">
        <v>0.76892932888999999</v>
      </c>
      <c r="BH65" s="214">
        <v>0.75522421871000001</v>
      </c>
      <c r="BI65" s="214">
        <v>0.78631007805999997</v>
      </c>
      <c r="BJ65" s="380">
        <v>0.83714100000000002</v>
      </c>
      <c r="BK65" s="380">
        <v>0.8521225</v>
      </c>
      <c r="BL65" s="380">
        <v>0.81146859999999998</v>
      </c>
      <c r="BM65" s="380">
        <v>0.81915879999999996</v>
      </c>
      <c r="BN65" s="380">
        <v>0.83945289999999995</v>
      </c>
      <c r="BO65" s="380">
        <v>0.86650709999999997</v>
      </c>
      <c r="BP65" s="380">
        <v>0.8814381</v>
      </c>
      <c r="BQ65" s="380">
        <v>0.91634649999999995</v>
      </c>
      <c r="BR65" s="380">
        <v>0.9127942</v>
      </c>
      <c r="BS65" s="380">
        <v>0.87716499999999997</v>
      </c>
      <c r="BT65" s="380">
        <v>0.81633860000000003</v>
      </c>
      <c r="BU65" s="380">
        <v>0.85983339999999997</v>
      </c>
      <c r="BV65" s="380">
        <v>0.8994799</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790" t="s">
        <v>826</v>
      </c>
      <c r="C67" s="791"/>
      <c r="D67" s="791"/>
      <c r="E67" s="791"/>
      <c r="F67" s="791"/>
      <c r="G67" s="791"/>
      <c r="H67" s="791"/>
      <c r="I67" s="791"/>
      <c r="J67" s="791"/>
      <c r="K67" s="791"/>
      <c r="L67" s="791"/>
      <c r="M67" s="791"/>
      <c r="N67" s="791"/>
      <c r="O67" s="791"/>
      <c r="P67" s="791"/>
      <c r="Q67" s="791"/>
      <c r="BG67" s="637"/>
      <c r="BH67" s="213"/>
    </row>
    <row r="68" spans="1:74" s="436" customFormat="1" ht="22.35" customHeight="1" x14ac:dyDescent="0.2">
      <c r="A68" s="435"/>
      <c r="B68" s="837" t="s">
        <v>1003</v>
      </c>
      <c r="C68" s="813"/>
      <c r="D68" s="813"/>
      <c r="E68" s="813"/>
      <c r="F68" s="813"/>
      <c r="G68" s="813"/>
      <c r="H68" s="813"/>
      <c r="I68" s="813"/>
      <c r="J68" s="813"/>
      <c r="K68" s="813"/>
      <c r="L68" s="813"/>
      <c r="M68" s="813"/>
      <c r="N68" s="813"/>
      <c r="O68" s="813"/>
      <c r="P68" s="813"/>
      <c r="Q68" s="809"/>
      <c r="AY68" s="527"/>
      <c r="AZ68" s="527"/>
      <c r="BA68" s="527"/>
      <c r="BB68" s="527"/>
      <c r="BC68" s="527"/>
      <c r="BD68" s="638"/>
      <c r="BE68" s="638"/>
      <c r="BF68" s="638"/>
      <c r="BG68" s="638"/>
      <c r="BH68" s="213"/>
      <c r="BI68" s="527"/>
      <c r="BJ68" s="527"/>
    </row>
    <row r="69" spans="1:74" s="436" customFormat="1" ht="12" customHeight="1" x14ac:dyDescent="0.2">
      <c r="A69" s="435"/>
      <c r="B69" s="812" t="s">
        <v>851</v>
      </c>
      <c r="C69" s="813"/>
      <c r="D69" s="813"/>
      <c r="E69" s="813"/>
      <c r="F69" s="813"/>
      <c r="G69" s="813"/>
      <c r="H69" s="813"/>
      <c r="I69" s="813"/>
      <c r="J69" s="813"/>
      <c r="K69" s="813"/>
      <c r="L69" s="813"/>
      <c r="M69" s="813"/>
      <c r="N69" s="813"/>
      <c r="O69" s="813"/>
      <c r="P69" s="813"/>
      <c r="Q69" s="809"/>
      <c r="AY69" s="527"/>
      <c r="AZ69" s="527"/>
      <c r="BA69" s="527"/>
      <c r="BB69" s="527"/>
      <c r="BC69" s="527"/>
      <c r="BD69" s="638"/>
      <c r="BE69" s="638"/>
      <c r="BF69" s="638"/>
      <c r="BG69" s="638"/>
      <c r="BH69" s="213"/>
      <c r="BI69" s="527"/>
      <c r="BJ69" s="527"/>
    </row>
    <row r="70" spans="1:74" s="436" customFormat="1" ht="12" customHeight="1" x14ac:dyDescent="0.2">
      <c r="A70" s="435"/>
      <c r="B70" s="812" t="s">
        <v>868</v>
      </c>
      <c r="C70" s="813"/>
      <c r="D70" s="813"/>
      <c r="E70" s="813"/>
      <c r="F70" s="813"/>
      <c r="G70" s="813"/>
      <c r="H70" s="813"/>
      <c r="I70" s="813"/>
      <c r="J70" s="813"/>
      <c r="K70" s="813"/>
      <c r="L70" s="813"/>
      <c r="M70" s="813"/>
      <c r="N70" s="813"/>
      <c r="O70" s="813"/>
      <c r="P70" s="813"/>
      <c r="Q70" s="809"/>
      <c r="AY70" s="527"/>
      <c r="AZ70" s="527"/>
      <c r="BA70" s="527"/>
      <c r="BB70" s="527"/>
      <c r="BC70" s="527"/>
      <c r="BD70" s="638"/>
      <c r="BE70" s="638"/>
      <c r="BF70" s="638"/>
      <c r="BG70" s="638"/>
      <c r="BH70" s="213"/>
      <c r="BI70" s="527"/>
      <c r="BJ70" s="527"/>
    </row>
    <row r="71" spans="1:74" s="436" customFormat="1" ht="12" customHeight="1" x14ac:dyDescent="0.2">
      <c r="A71" s="435"/>
      <c r="B71" s="814" t="s">
        <v>870</v>
      </c>
      <c r="C71" s="808"/>
      <c r="D71" s="808"/>
      <c r="E71" s="808"/>
      <c r="F71" s="808"/>
      <c r="G71" s="808"/>
      <c r="H71" s="808"/>
      <c r="I71" s="808"/>
      <c r="J71" s="808"/>
      <c r="K71" s="808"/>
      <c r="L71" s="808"/>
      <c r="M71" s="808"/>
      <c r="N71" s="808"/>
      <c r="O71" s="808"/>
      <c r="P71" s="808"/>
      <c r="Q71" s="809"/>
      <c r="AY71" s="527"/>
      <c r="AZ71" s="527"/>
      <c r="BA71" s="527"/>
      <c r="BB71" s="527"/>
      <c r="BC71" s="527"/>
      <c r="BD71" s="638"/>
      <c r="BE71" s="638"/>
      <c r="BF71" s="638"/>
      <c r="BG71" s="638"/>
      <c r="BH71" s="213"/>
      <c r="BI71" s="527"/>
      <c r="BJ71" s="527"/>
    </row>
    <row r="72" spans="1:74" s="436" customFormat="1" ht="12" customHeight="1" x14ac:dyDescent="0.2">
      <c r="A72" s="435"/>
      <c r="B72" s="807" t="s">
        <v>855</v>
      </c>
      <c r="C72" s="808"/>
      <c r="D72" s="808"/>
      <c r="E72" s="808"/>
      <c r="F72" s="808"/>
      <c r="G72" s="808"/>
      <c r="H72" s="808"/>
      <c r="I72" s="808"/>
      <c r="J72" s="808"/>
      <c r="K72" s="808"/>
      <c r="L72" s="808"/>
      <c r="M72" s="808"/>
      <c r="N72" s="808"/>
      <c r="O72" s="808"/>
      <c r="P72" s="808"/>
      <c r="Q72" s="809"/>
      <c r="AY72" s="527"/>
      <c r="AZ72" s="527"/>
      <c r="BA72" s="527"/>
      <c r="BB72" s="527"/>
      <c r="BC72" s="527"/>
      <c r="BD72" s="638"/>
      <c r="BE72" s="638"/>
      <c r="BF72" s="638"/>
      <c r="BG72" s="638"/>
      <c r="BH72" s="213"/>
      <c r="BI72" s="527"/>
      <c r="BJ72" s="527"/>
    </row>
    <row r="73" spans="1:74" s="436" customFormat="1" ht="12" customHeight="1" x14ac:dyDescent="0.2">
      <c r="A73" s="429"/>
      <c r="B73" s="821" t="s">
        <v>949</v>
      </c>
      <c r="C73" s="809"/>
      <c r="D73" s="809"/>
      <c r="E73" s="809"/>
      <c r="F73" s="809"/>
      <c r="G73" s="809"/>
      <c r="H73" s="809"/>
      <c r="I73" s="809"/>
      <c r="J73" s="809"/>
      <c r="K73" s="809"/>
      <c r="L73" s="809"/>
      <c r="M73" s="809"/>
      <c r="N73" s="809"/>
      <c r="O73" s="809"/>
      <c r="P73" s="809"/>
      <c r="Q73" s="809"/>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I6" sqref="BI6:BI27"/>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800" t="s">
        <v>809</v>
      </c>
      <c r="B1" s="842" t="s">
        <v>241</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302"/>
    </row>
    <row r="2" spans="1:74" s="5"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104.9</v>
      </c>
      <c r="BD6" s="238">
        <v>131.1</v>
      </c>
      <c r="BE6" s="238">
        <v>138</v>
      </c>
      <c r="BF6" s="238">
        <v>138.9</v>
      </c>
      <c r="BG6" s="238">
        <v>135.4</v>
      </c>
      <c r="BH6" s="238">
        <v>126.8172</v>
      </c>
      <c r="BI6" s="238">
        <v>126.5895</v>
      </c>
      <c r="BJ6" s="329">
        <v>133.84809999999999</v>
      </c>
      <c r="BK6" s="329">
        <v>133.45089999999999</v>
      </c>
      <c r="BL6" s="329">
        <v>135.60470000000001</v>
      </c>
      <c r="BM6" s="329">
        <v>145.97200000000001</v>
      </c>
      <c r="BN6" s="329">
        <v>154.9494</v>
      </c>
      <c r="BO6" s="329">
        <v>160.36359999999999</v>
      </c>
      <c r="BP6" s="329">
        <v>161.56299999999999</v>
      </c>
      <c r="BQ6" s="329">
        <v>159.57499999999999</v>
      </c>
      <c r="BR6" s="329">
        <v>161.35830000000001</v>
      </c>
      <c r="BS6" s="329">
        <v>154.6447</v>
      </c>
      <c r="BT6" s="329">
        <v>151.46440000000001</v>
      </c>
      <c r="BU6" s="329">
        <v>147.29159999999999</v>
      </c>
      <c r="BV6" s="329">
        <v>144.56630000000001</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238">
        <v>210.72</v>
      </c>
      <c r="BG8" s="238">
        <v>213.2</v>
      </c>
      <c r="BH8" s="238">
        <v>211.82499999999999</v>
      </c>
      <c r="BI8" s="238">
        <v>207.38</v>
      </c>
      <c r="BJ8" s="329">
        <v>193.8167</v>
      </c>
      <c r="BK8" s="329">
        <v>193.62209999999999</v>
      </c>
      <c r="BL8" s="329">
        <v>192.14259999999999</v>
      </c>
      <c r="BM8" s="329">
        <v>198.09190000000001</v>
      </c>
      <c r="BN8" s="329">
        <v>206.9923</v>
      </c>
      <c r="BO8" s="329">
        <v>216.59870000000001</v>
      </c>
      <c r="BP8" s="329">
        <v>223.41390000000001</v>
      </c>
      <c r="BQ8" s="329">
        <v>223.19659999999999</v>
      </c>
      <c r="BR8" s="329">
        <v>229.6216</v>
      </c>
      <c r="BS8" s="329">
        <v>213.40180000000001</v>
      </c>
      <c r="BT8" s="329">
        <v>208.38149999999999</v>
      </c>
      <c r="BU8" s="329">
        <v>209.93780000000001</v>
      </c>
      <c r="BV8" s="329">
        <v>213.87909999999999</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238">
        <v>207.18</v>
      </c>
      <c r="BG9" s="238">
        <v>204.65</v>
      </c>
      <c r="BH9" s="238">
        <v>202.3</v>
      </c>
      <c r="BI9" s="238">
        <v>195.72</v>
      </c>
      <c r="BJ9" s="329">
        <v>194.3741</v>
      </c>
      <c r="BK9" s="329">
        <v>183.79490000000001</v>
      </c>
      <c r="BL9" s="329">
        <v>185.6405</v>
      </c>
      <c r="BM9" s="329">
        <v>197.0076</v>
      </c>
      <c r="BN9" s="329">
        <v>213.11580000000001</v>
      </c>
      <c r="BO9" s="329">
        <v>225.62029999999999</v>
      </c>
      <c r="BP9" s="329">
        <v>226.435</v>
      </c>
      <c r="BQ9" s="329">
        <v>225.47649999999999</v>
      </c>
      <c r="BR9" s="329">
        <v>218.10419999999999</v>
      </c>
      <c r="BS9" s="329">
        <v>209.7148</v>
      </c>
      <c r="BT9" s="329">
        <v>208.75579999999999</v>
      </c>
      <c r="BU9" s="329">
        <v>208.71899999999999</v>
      </c>
      <c r="BV9" s="329">
        <v>196.3235</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238">
        <v>185.3</v>
      </c>
      <c r="BG10" s="238">
        <v>185.52500000000001</v>
      </c>
      <c r="BH10" s="238">
        <v>183.2</v>
      </c>
      <c r="BI10" s="238">
        <v>177.52</v>
      </c>
      <c r="BJ10" s="329">
        <v>177.0444</v>
      </c>
      <c r="BK10" s="329">
        <v>177.62450000000001</v>
      </c>
      <c r="BL10" s="329">
        <v>179.2816</v>
      </c>
      <c r="BM10" s="329">
        <v>189.1892</v>
      </c>
      <c r="BN10" s="329">
        <v>199.1831</v>
      </c>
      <c r="BO10" s="329">
        <v>203.18270000000001</v>
      </c>
      <c r="BP10" s="329">
        <v>206.2561</v>
      </c>
      <c r="BQ10" s="329">
        <v>203.5745</v>
      </c>
      <c r="BR10" s="329">
        <v>206.03489999999999</v>
      </c>
      <c r="BS10" s="329">
        <v>199.4299</v>
      </c>
      <c r="BT10" s="329">
        <v>195.24520000000001</v>
      </c>
      <c r="BU10" s="329">
        <v>191.7989</v>
      </c>
      <c r="BV10" s="329">
        <v>189.90950000000001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238">
        <v>235.54</v>
      </c>
      <c r="BG11" s="238">
        <v>232.1</v>
      </c>
      <c r="BH11" s="238">
        <v>225.8</v>
      </c>
      <c r="BI11" s="238">
        <v>219.36</v>
      </c>
      <c r="BJ11" s="329">
        <v>217.14420000000001</v>
      </c>
      <c r="BK11" s="329">
        <v>209.6019</v>
      </c>
      <c r="BL11" s="329">
        <v>209.53030000000001</v>
      </c>
      <c r="BM11" s="329">
        <v>222.28899999999999</v>
      </c>
      <c r="BN11" s="329">
        <v>232.87110000000001</v>
      </c>
      <c r="BO11" s="329">
        <v>244.2415</v>
      </c>
      <c r="BP11" s="329">
        <v>244.70779999999999</v>
      </c>
      <c r="BQ11" s="329">
        <v>243.2414</v>
      </c>
      <c r="BR11" s="329">
        <v>246.4828</v>
      </c>
      <c r="BS11" s="329">
        <v>246.20310000000001</v>
      </c>
      <c r="BT11" s="329">
        <v>239.32599999999999</v>
      </c>
      <c r="BU11" s="329">
        <v>230.00059999999999</v>
      </c>
      <c r="BV11" s="329">
        <v>220.42320000000001</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238">
        <v>284.04000000000002</v>
      </c>
      <c r="BG12" s="238">
        <v>284.14999999999998</v>
      </c>
      <c r="BH12" s="238">
        <v>279.52499999999998</v>
      </c>
      <c r="BI12" s="238">
        <v>276.74</v>
      </c>
      <c r="BJ12" s="329">
        <v>294.82679999999999</v>
      </c>
      <c r="BK12" s="329">
        <v>289.74439999999998</v>
      </c>
      <c r="BL12" s="329">
        <v>292.64030000000002</v>
      </c>
      <c r="BM12" s="329">
        <v>304.43810000000002</v>
      </c>
      <c r="BN12" s="329">
        <v>321.84449999999998</v>
      </c>
      <c r="BO12" s="329">
        <v>328.77960000000002</v>
      </c>
      <c r="BP12" s="329">
        <v>329.40339999999998</v>
      </c>
      <c r="BQ12" s="329">
        <v>322.42270000000002</v>
      </c>
      <c r="BR12" s="329">
        <v>328.11270000000002</v>
      </c>
      <c r="BS12" s="329">
        <v>327.53649999999999</v>
      </c>
      <c r="BT12" s="329">
        <v>328.37740000000002</v>
      </c>
      <c r="BU12" s="329">
        <v>321.38400000000001</v>
      </c>
      <c r="BV12" s="329">
        <v>303.42149999999998</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238">
        <v>218.24</v>
      </c>
      <c r="BG13" s="238">
        <v>218.27500000000001</v>
      </c>
      <c r="BH13" s="238">
        <v>215.8</v>
      </c>
      <c r="BI13" s="238">
        <v>210.82</v>
      </c>
      <c r="BJ13" s="329">
        <v>209.19880000000001</v>
      </c>
      <c r="BK13" s="329">
        <v>205.2595</v>
      </c>
      <c r="BL13" s="329">
        <v>206.10339999999999</v>
      </c>
      <c r="BM13" s="329">
        <v>215.62180000000001</v>
      </c>
      <c r="BN13" s="329">
        <v>228.13990000000001</v>
      </c>
      <c r="BO13" s="329">
        <v>237.22540000000001</v>
      </c>
      <c r="BP13" s="329">
        <v>240.4726</v>
      </c>
      <c r="BQ13" s="329">
        <v>238.42359999999999</v>
      </c>
      <c r="BR13" s="329">
        <v>239.6756</v>
      </c>
      <c r="BS13" s="329">
        <v>230.94909999999999</v>
      </c>
      <c r="BT13" s="329">
        <v>227.87520000000001</v>
      </c>
      <c r="BU13" s="329">
        <v>226.1</v>
      </c>
      <c r="BV13" s="329">
        <v>220.39</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238">
        <v>227.22</v>
      </c>
      <c r="BG14" s="238">
        <v>227.35</v>
      </c>
      <c r="BH14" s="238">
        <v>224.82499999999999</v>
      </c>
      <c r="BI14" s="238">
        <v>219.98</v>
      </c>
      <c r="BJ14" s="329">
        <v>219.91050000000001</v>
      </c>
      <c r="BK14" s="329">
        <v>216.76169999999999</v>
      </c>
      <c r="BL14" s="329">
        <v>218.2174</v>
      </c>
      <c r="BM14" s="329">
        <v>227.91149999999999</v>
      </c>
      <c r="BN14" s="329">
        <v>240.71440000000001</v>
      </c>
      <c r="BO14" s="329">
        <v>249.9982</v>
      </c>
      <c r="BP14" s="329">
        <v>253.23689999999999</v>
      </c>
      <c r="BQ14" s="329">
        <v>251.45689999999999</v>
      </c>
      <c r="BR14" s="329">
        <v>252.8133</v>
      </c>
      <c r="BS14" s="329">
        <v>244.2251</v>
      </c>
      <c r="BT14" s="329">
        <v>241.3639</v>
      </c>
      <c r="BU14" s="329">
        <v>239.7526</v>
      </c>
      <c r="BV14" s="329">
        <v>234.22049999999999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392"/>
      <c r="BK15" s="392"/>
      <c r="BL15" s="392"/>
      <c r="BM15" s="392"/>
      <c r="BN15" s="392"/>
      <c r="BO15" s="392"/>
      <c r="BP15" s="392"/>
      <c r="BQ15" s="392"/>
      <c r="BR15" s="392"/>
      <c r="BS15" s="392"/>
      <c r="BT15" s="392"/>
      <c r="BU15" s="392"/>
      <c r="BV15" s="392"/>
    </row>
    <row r="16" spans="1:74" ht="11.1" customHeight="1" x14ac:dyDescent="0.2">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72.680000000000007</v>
      </c>
      <c r="AN18" s="68">
        <v>65.840999999999994</v>
      </c>
      <c r="AO18" s="68">
        <v>62.460999999999999</v>
      </c>
      <c r="AP18" s="68">
        <v>60.741999999999997</v>
      </c>
      <c r="AQ18" s="68">
        <v>65.733999999999995</v>
      </c>
      <c r="AR18" s="68">
        <v>59.764000000000003</v>
      </c>
      <c r="AS18" s="68">
        <v>61.113999999999997</v>
      </c>
      <c r="AT18" s="68">
        <v>65.254000000000005</v>
      </c>
      <c r="AU18" s="68">
        <v>64.953999999999994</v>
      </c>
      <c r="AV18" s="68">
        <v>60.265000000000001</v>
      </c>
      <c r="AW18" s="68">
        <v>61.238999999999997</v>
      </c>
      <c r="AX18" s="68">
        <v>65.614000000000004</v>
      </c>
      <c r="AY18" s="68">
        <v>68.144000000000005</v>
      </c>
      <c r="AZ18" s="68">
        <v>63.783999999999999</v>
      </c>
      <c r="BA18" s="68">
        <v>71.003</v>
      </c>
      <c r="BB18" s="68">
        <v>70.222999999999999</v>
      </c>
      <c r="BC18" s="68">
        <v>74.36</v>
      </c>
      <c r="BD18" s="68">
        <v>73.025999999999996</v>
      </c>
      <c r="BE18" s="68">
        <v>68.863</v>
      </c>
      <c r="BF18" s="68">
        <v>61.893000000000001</v>
      </c>
      <c r="BG18" s="68">
        <v>61.588999999999999</v>
      </c>
      <c r="BH18" s="68">
        <v>61.698</v>
      </c>
      <c r="BI18" s="68">
        <v>64.054740654</v>
      </c>
      <c r="BJ18" s="325">
        <v>63.542700000000004</v>
      </c>
      <c r="BK18" s="325">
        <v>67.254829999999998</v>
      </c>
      <c r="BL18" s="325">
        <v>64.654970000000006</v>
      </c>
      <c r="BM18" s="325">
        <v>59.659190000000002</v>
      </c>
      <c r="BN18" s="325">
        <v>61.016919999999999</v>
      </c>
      <c r="BO18" s="325">
        <v>62.491700000000002</v>
      </c>
      <c r="BP18" s="325">
        <v>60.946809999999999</v>
      </c>
      <c r="BQ18" s="325">
        <v>59.2727</v>
      </c>
      <c r="BR18" s="325">
        <v>58.209449999999997</v>
      </c>
      <c r="BS18" s="325">
        <v>58.052379999999999</v>
      </c>
      <c r="BT18" s="325">
        <v>55.701680000000003</v>
      </c>
      <c r="BU18" s="325">
        <v>56.797240000000002</v>
      </c>
      <c r="BV18" s="325">
        <v>59.267330000000001</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60.779000000000003</v>
      </c>
      <c r="AN19" s="68">
        <v>59.04</v>
      </c>
      <c r="AO19" s="68">
        <v>54.545000000000002</v>
      </c>
      <c r="AP19" s="68">
        <v>51.552</v>
      </c>
      <c r="AQ19" s="68">
        <v>47.444000000000003</v>
      </c>
      <c r="AR19" s="68">
        <v>49.584000000000003</v>
      </c>
      <c r="AS19" s="68">
        <v>50.218000000000004</v>
      </c>
      <c r="AT19" s="68">
        <v>51.265000000000001</v>
      </c>
      <c r="AU19" s="68">
        <v>51.040999999999997</v>
      </c>
      <c r="AV19" s="68">
        <v>47.15</v>
      </c>
      <c r="AW19" s="68">
        <v>49.234999999999999</v>
      </c>
      <c r="AX19" s="68">
        <v>55.015999999999998</v>
      </c>
      <c r="AY19" s="68">
        <v>57.926000000000002</v>
      </c>
      <c r="AZ19" s="68">
        <v>58.877000000000002</v>
      </c>
      <c r="BA19" s="68">
        <v>60.194000000000003</v>
      </c>
      <c r="BB19" s="68">
        <v>56.463999999999999</v>
      </c>
      <c r="BC19" s="68">
        <v>56.115000000000002</v>
      </c>
      <c r="BD19" s="68">
        <v>52.628999999999998</v>
      </c>
      <c r="BE19" s="68">
        <v>50.707999999999998</v>
      </c>
      <c r="BF19" s="68">
        <v>48.598999999999997</v>
      </c>
      <c r="BG19" s="68">
        <v>46.179000000000002</v>
      </c>
      <c r="BH19" s="68">
        <v>48.270857143000001</v>
      </c>
      <c r="BI19" s="68">
        <v>50.356463294999998</v>
      </c>
      <c r="BJ19" s="325">
        <v>52.582689999999999</v>
      </c>
      <c r="BK19" s="325">
        <v>56.001130000000003</v>
      </c>
      <c r="BL19" s="325">
        <v>57.19059</v>
      </c>
      <c r="BM19" s="325">
        <v>54.568109999999997</v>
      </c>
      <c r="BN19" s="325">
        <v>53.547040000000003</v>
      </c>
      <c r="BO19" s="325">
        <v>52.987490000000001</v>
      </c>
      <c r="BP19" s="325">
        <v>53.911160000000002</v>
      </c>
      <c r="BQ19" s="325">
        <v>53.110570000000003</v>
      </c>
      <c r="BR19" s="325">
        <v>51.674680000000002</v>
      </c>
      <c r="BS19" s="325">
        <v>52.821539999999999</v>
      </c>
      <c r="BT19" s="325">
        <v>49.505569999999999</v>
      </c>
      <c r="BU19" s="325">
        <v>49.309010000000001</v>
      </c>
      <c r="BV19" s="325">
        <v>50.552239999999998</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88.73</v>
      </c>
      <c r="AN20" s="68">
        <v>88.257000000000005</v>
      </c>
      <c r="AO20" s="68">
        <v>82.307000000000002</v>
      </c>
      <c r="AP20" s="68">
        <v>84.004000000000005</v>
      </c>
      <c r="AQ20" s="68">
        <v>84.486000000000004</v>
      </c>
      <c r="AR20" s="68">
        <v>82.552000000000007</v>
      </c>
      <c r="AS20" s="68">
        <v>84.76</v>
      </c>
      <c r="AT20" s="68">
        <v>77.432000000000002</v>
      </c>
      <c r="AU20" s="68">
        <v>81.572000000000003</v>
      </c>
      <c r="AV20" s="68">
        <v>82.971000000000004</v>
      </c>
      <c r="AW20" s="68">
        <v>84.799000000000007</v>
      </c>
      <c r="AX20" s="68">
        <v>91.989000000000004</v>
      </c>
      <c r="AY20" s="68">
        <v>96.882000000000005</v>
      </c>
      <c r="AZ20" s="68">
        <v>88.129000000000005</v>
      </c>
      <c r="BA20" s="68">
        <v>84.813999999999993</v>
      </c>
      <c r="BB20" s="68">
        <v>90.629000000000005</v>
      </c>
      <c r="BC20" s="68">
        <v>90.52</v>
      </c>
      <c r="BD20" s="68">
        <v>90.509</v>
      </c>
      <c r="BE20" s="68">
        <v>92.542000000000002</v>
      </c>
      <c r="BF20" s="68">
        <v>89.352999999999994</v>
      </c>
      <c r="BG20" s="68">
        <v>79.676000000000002</v>
      </c>
      <c r="BH20" s="68">
        <v>80.825428571000003</v>
      </c>
      <c r="BI20" s="68">
        <v>82.685750689000002</v>
      </c>
      <c r="BJ20" s="325">
        <v>86.000219999999999</v>
      </c>
      <c r="BK20" s="325">
        <v>84.833920000000006</v>
      </c>
      <c r="BL20" s="325">
        <v>84.445300000000003</v>
      </c>
      <c r="BM20" s="325">
        <v>81.954560000000001</v>
      </c>
      <c r="BN20" s="325">
        <v>80.549170000000004</v>
      </c>
      <c r="BO20" s="325">
        <v>81.383930000000007</v>
      </c>
      <c r="BP20" s="325">
        <v>80.41404</v>
      </c>
      <c r="BQ20" s="325">
        <v>80.326509999999999</v>
      </c>
      <c r="BR20" s="325">
        <v>78.699939999999998</v>
      </c>
      <c r="BS20" s="325">
        <v>80.581019999999995</v>
      </c>
      <c r="BT20" s="325">
        <v>79.923000000000002</v>
      </c>
      <c r="BU20" s="325">
        <v>80.877120000000005</v>
      </c>
      <c r="BV20" s="325">
        <v>85.316550000000007</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7.4989999999999997</v>
      </c>
      <c r="AN21" s="68">
        <v>7.3940000000000001</v>
      </c>
      <c r="AO21" s="68">
        <v>6.8609999999999998</v>
      </c>
      <c r="AP21" s="68">
        <v>6.5670000000000002</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7.6550000000000002</v>
      </c>
      <c r="BE21" s="68">
        <v>7.3330000000000002</v>
      </c>
      <c r="BF21" s="68">
        <v>7.367</v>
      </c>
      <c r="BG21" s="68">
        <v>7.5919999999999996</v>
      </c>
      <c r="BH21" s="68">
        <v>7.5234285714000002</v>
      </c>
      <c r="BI21" s="68">
        <v>8.2819978339000002</v>
      </c>
      <c r="BJ21" s="325">
        <v>7.7477</v>
      </c>
      <c r="BK21" s="325">
        <v>7.8545299999999996</v>
      </c>
      <c r="BL21" s="325">
        <v>7.8159590000000003</v>
      </c>
      <c r="BM21" s="325">
        <v>7.7385570000000001</v>
      </c>
      <c r="BN21" s="325">
        <v>7.5173620000000003</v>
      </c>
      <c r="BO21" s="325">
        <v>7.6143650000000003</v>
      </c>
      <c r="BP21" s="325">
        <v>7.8338890000000001</v>
      </c>
      <c r="BQ21" s="325">
        <v>7.4318739999999996</v>
      </c>
      <c r="BR21" s="325">
        <v>7.3473110000000004</v>
      </c>
      <c r="BS21" s="325">
        <v>7.5050489999999996</v>
      </c>
      <c r="BT21" s="325">
        <v>7.645556</v>
      </c>
      <c r="BU21" s="325">
        <v>8.1719159999999995</v>
      </c>
      <c r="BV21" s="325">
        <v>8.0105199999999996</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32.677999999999997</v>
      </c>
      <c r="AN22" s="68">
        <v>31.526</v>
      </c>
      <c r="AO22" s="68">
        <v>30.381</v>
      </c>
      <c r="AP22" s="68">
        <v>28.004000000000001</v>
      </c>
      <c r="AQ22" s="68">
        <v>30.943000000000001</v>
      </c>
      <c r="AR22" s="68">
        <v>30.556999999999999</v>
      </c>
      <c r="AS22" s="68">
        <v>31.907</v>
      </c>
      <c r="AT22" s="68">
        <v>28.974</v>
      </c>
      <c r="AU22" s="68">
        <v>26.824999999999999</v>
      </c>
      <c r="AV22" s="68">
        <v>27.420999999999999</v>
      </c>
      <c r="AW22" s="68">
        <v>31.103999999999999</v>
      </c>
      <c r="AX22" s="68">
        <v>33.201999999999998</v>
      </c>
      <c r="AY22" s="68">
        <v>32.402000000000001</v>
      </c>
      <c r="AZ22" s="68">
        <v>31.965</v>
      </c>
      <c r="BA22" s="68">
        <v>35.607999999999997</v>
      </c>
      <c r="BB22" s="68">
        <v>31.613</v>
      </c>
      <c r="BC22" s="68">
        <v>29.754999999999999</v>
      </c>
      <c r="BD22" s="68">
        <v>29.443999999999999</v>
      </c>
      <c r="BE22" s="68">
        <v>29.829000000000001</v>
      </c>
      <c r="BF22" s="68">
        <v>29.402999999999999</v>
      </c>
      <c r="BG22" s="68">
        <v>31.507999999999999</v>
      </c>
      <c r="BH22" s="68">
        <v>28.687857142999999</v>
      </c>
      <c r="BI22" s="68">
        <v>29.018824945999999</v>
      </c>
      <c r="BJ22" s="325">
        <v>30.900369999999999</v>
      </c>
      <c r="BK22" s="325">
        <v>32.724670000000003</v>
      </c>
      <c r="BL22" s="325">
        <v>31.411149999999999</v>
      </c>
      <c r="BM22" s="325">
        <v>29.974869999999999</v>
      </c>
      <c r="BN22" s="325">
        <v>29.12388</v>
      </c>
      <c r="BO22" s="325">
        <v>28.690899999999999</v>
      </c>
      <c r="BP22" s="325">
        <v>29.056539999999998</v>
      </c>
      <c r="BQ22" s="325">
        <v>29.167719999999999</v>
      </c>
      <c r="BR22" s="325">
        <v>28.969650000000001</v>
      </c>
      <c r="BS22" s="325">
        <v>29.336600000000001</v>
      </c>
      <c r="BT22" s="325">
        <v>29.273389999999999</v>
      </c>
      <c r="BU22" s="325">
        <v>30.664529999999999</v>
      </c>
      <c r="BV22" s="325">
        <v>32.050539999999998</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262.36599999999999</v>
      </c>
      <c r="AN23" s="68">
        <v>252.05799999999999</v>
      </c>
      <c r="AO23" s="68">
        <v>236.55500000000001</v>
      </c>
      <c r="AP23" s="68">
        <v>230.869</v>
      </c>
      <c r="AQ23" s="68">
        <v>235.83</v>
      </c>
      <c r="AR23" s="68">
        <v>229.91399999999999</v>
      </c>
      <c r="AS23" s="68">
        <v>235.434</v>
      </c>
      <c r="AT23" s="68">
        <v>230.36199999999999</v>
      </c>
      <c r="AU23" s="68">
        <v>232.04300000000001</v>
      </c>
      <c r="AV23" s="68">
        <v>224.47300000000001</v>
      </c>
      <c r="AW23" s="68">
        <v>233.691</v>
      </c>
      <c r="AX23" s="68">
        <v>254.1</v>
      </c>
      <c r="AY23" s="68">
        <v>264.23</v>
      </c>
      <c r="AZ23" s="68">
        <v>251.71799999999999</v>
      </c>
      <c r="BA23" s="68">
        <v>260.839</v>
      </c>
      <c r="BB23" s="68">
        <v>257.30200000000002</v>
      </c>
      <c r="BC23" s="68">
        <v>258.23500000000001</v>
      </c>
      <c r="BD23" s="68">
        <v>253.26300000000001</v>
      </c>
      <c r="BE23" s="68">
        <v>249.27500000000001</v>
      </c>
      <c r="BF23" s="68">
        <v>236.61500000000001</v>
      </c>
      <c r="BG23" s="68">
        <v>226.54400000000001</v>
      </c>
      <c r="BH23" s="68">
        <v>227.00557143</v>
      </c>
      <c r="BI23" s="68">
        <v>234.39777742000001</v>
      </c>
      <c r="BJ23" s="325">
        <v>240.77369999999999</v>
      </c>
      <c r="BK23" s="325">
        <v>248.66909999999999</v>
      </c>
      <c r="BL23" s="325">
        <v>245.518</v>
      </c>
      <c r="BM23" s="325">
        <v>233.89529999999999</v>
      </c>
      <c r="BN23" s="325">
        <v>231.7544</v>
      </c>
      <c r="BO23" s="325">
        <v>233.16839999999999</v>
      </c>
      <c r="BP23" s="325">
        <v>232.16239999999999</v>
      </c>
      <c r="BQ23" s="325">
        <v>229.30940000000001</v>
      </c>
      <c r="BR23" s="325">
        <v>224.90100000000001</v>
      </c>
      <c r="BS23" s="325">
        <v>228.29660000000001</v>
      </c>
      <c r="BT23" s="325">
        <v>222.04920000000001</v>
      </c>
      <c r="BU23" s="325">
        <v>225.81979999999999</v>
      </c>
      <c r="BV23" s="325">
        <v>235.19720000000001</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28.704999999999998</v>
      </c>
      <c r="AN25" s="68">
        <v>23.864000000000001</v>
      </c>
      <c r="AO25" s="68">
        <v>20.864999999999998</v>
      </c>
      <c r="AP25" s="68">
        <v>20.866</v>
      </c>
      <c r="AQ25" s="68">
        <v>22.169</v>
      </c>
      <c r="AR25" s="68">
        <v>21.491</v>
      </c>
      <c r="AS25" s="68">
        <v>21.916</v>
      </c>
      <c r="AT25" s="68">
        <v>23.084</v>
      </c>
      <c r="AU25" s="68">
        <v>23.007000000000001</v>
      </c>
      <c r="AV25" s="68">
        <v>23.33</v>
      </c>
      <c r="AW25" s="68">
        <v>24.834</v>
      </c>
      <c r="AX25" s="68">
        <v>26.129000000000001</v>
      </c>
      <c r="AY25" s="68">
        <v>27.672999999999998</v>
      </c>
      <c r="AZ25" s="68">
        <v>25.852</v>
      </c>
      <c r="BA25" s="68">
        <v>22.577000000000002</v>
      </c>
      <c r="BB25" s="68">
        <v>22.87</v>
      </c>
      <c r="BC25" s="68">
        <v>24.044</v>
      </c>
      <c r="BD25" s="68">
        <v>23.498999999999999</v>
      </c>
      <c r="BE25" s="68">
        <v>24.305</v>
      </c>
      <c r="BF25" s="68">
        <v>25.151</v>
      </c>
      <c r="BG25" s="68">
        <v>22.436</v>
      </c>
      <c r="BH25" s="68">
        <v>25.270714286</v>
      </c>
      <c r="BI25" s="68">
        <v>25.808834224000002</v>
      </c>
      <c r="BJ25" s="325">
        <v>24.356639999999999</v>
      </c>
      <c r="BK25" s="325">
        <v>26.484069999999999</v>
      </c>
      <c r="BL25" s="325">
        <v>26.046849999999999</v>
      </c>
      <c r="BM25" s="325">
        <v>22.993919999999999</v>
      </c>
      <c r="BN25" s="325">
        <v>20.560790000000001</v>
      </c>
      <c r="BO25" s="325">
        <v>21.636620000000001</v>
      </c>
      <c r="BP25" s="325">
        <v>21.52195</v>
      </c>
      <c r="BQ25" s="325">
        <v>20.817959999999999</v>
      </c>
      <c r="BR25" s="325">
        <v>21.39066</v>
      </c>
      <c r="BS25" s="325">
        <v>22.356200000000001</v>
      </c>
      <c r="BT25" s="325">
        <v>21.73263</v>
      </c>
      <c r="BU25" s="325">
        <v>21.857849999999999</v>
      </c>
      <c r="BV25" s="325">
        <v>22.608899999999998</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233.661</v>
      </c>
      <c r="AN27" s="69">
        <v>228.19399999999999</v>
      </c>
      <c r="AO27" s="69">
        <v>215.69</v>
      </c>
      <c r="AP27" s="69">
        <v>210.00299999999999</v>
      </c>
      <c r="AQ27" s="69">
        <v>213.661</v>
      </c>
      <c r="AR27" s="69">
        <v>208.423</v>
      </c>
      <c r="AS27" s="69">
        <v>213.518</v>
      </c>
      <c r="AT27" s="69">
        <v>207.27799999999999</v>
      </c>
      <c r="AU27" s="69">
        <v>209.036</v>
      </c>
      <c r="AV27" s="69">
        <v>201.143</v>
      </c>
      <c r="AW27" s="69">
        <v>208.857</v>
      </c>
      <c r="AX27" s="69">
        <v>227.971</v>
      </c>
      <c r="AY27" s="69">
        <v>236.55699999999999</v>
      </c>
      <c r="AZ27" s="69">
        <v>225.86600000000001</v>
      </c>
      <c r="BA27" s="69">
        <v>238.262</v>
      </c>
      <c r="BB27" s="69">
        <v>234.43199999999999</v>
      </c>
      <c r="BC27" s="69">
        <v>234.191</v>
      </c>
      <c r="BD27" s="69">
        <v>229.76400000000001</v>
      </c>
      <c r="BE27" s="69">
        <v>224.97</v>
      </c>
      <c r="BF27" s="69">
        <v>211.464</v>
      </c>
      <c r="BG27" s="69">
        <v>204.108</v>
      </c>
      <c r="BH27" s="69">
        <v>201.73457142999999</v>
      </c>
      <c r="BI27" s="69">
        <v>208.58892997000001</v>
      </c>
      <c r="BJ27" s="346">
        <v>216.417</v>
      </c>
      <c r="BK27" s="346">
        <v>222.185</v>
      </c>
      <c r="BL27" s="346">
        <v>219.47110000000001</v>
      </c>
      <c r="BM27" s="346">
        <v>210.9014</v>
      </c>
      <c r="BN27" s="346">
        <v>211.1936</v>
      </c>
      <c r="BO27" s="346">
        <v>211.5318</v>
      </c>
      <c r="BP27" s="346">
        <v>210.6405</v>
      </c>
      <c r="BQ27" s="346">
        <v>208.4914</v>
      </c>
      <c r="BR27" s="346">
        <v>203.5104</v>
      </c>
      <c r="BS27" s="346">
        <v>205.94040000000001</v>
      </c>
      <c r="BT27" s="346">
        <v>200.31659999999999</v>
      </c>
      <c r="BU27" s="346">
        <v>203.96199999999999</v>
      </c>
      <c r="BV27" s="346">
        <v>212.5883</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790" t="s">
        <v>826</v>
      </c>
      <c r="C29" s="791"/>
      <c r="D29" s="791"/>
      <c r="E29" s="791"/>
      <c r="F29" s="791"/>
      <c r="G29" s="791"/>
      <c r="H29" s="791"/>
      <c r="I29" s="791"/>
      <c r="J29" s="791"/>
      <c r="K29" s="791"/>
      <c r="L29" s="791"/>
      <c r="M29" s="791"/>
      <c r="N29" s="791"/>
      <c r="O29" s="791"/>
      <c r="P29" s="791"/>
      <c r="Q29" s="791"/>
      <c r="AY29" s="524"/>
      <c r="AZ29" s="524"/>
      <c r="BA29" s="524"/>
      <c r="BB29" s="524"/>
      <c r="BC29" s="524"/>
      <c r="BD29" s="643"/>
      <c r="BE29" s="643"/>
      <c r="BF29" s="643"/>
      <c r="BG29" s="524"/>
      <c r="BH29" s="524"/>
      <c r="BI29" s="524"/>
      <c r="BJ29" s="524"/>
    </row>
    <row r="30" spans="1:74" s="278" customFormat="1" ht="12" customHeight="1" x14ac:dyDescent="0.25">
      <c r="A30" s="1"/>
      <c r="B30" s="799" t="s">
        <v>131</v>
      </c>
      <c r="C30" s="791"/>
      <c r="D30" s="791"/>
      <c r="E30" s="791"/>
      <c r="F30" s="791"/>
      <c r="G30" s="791"/>
      <c r="H30" s="791"/>
      <c r="I30" s="791"/>
      <c r="J30" s="791"/>
      <c r="K30" s="791"/>
      <c r="L30" s="791"/>
      <c r="M30" s="791"/>
      <c r="N30" s="791"/>
      <c r="O30" s="791"/>
      <c r="P30" s="791"/>
      <c r="Q30" s="791"/>
      <c r="AY30" s="524"/>
      <c r="AZ30" s="524"/>
      <c r="BA30" s="524"/>
      <c r="BB30" s="524"/>
      <c r="BC30" s="524"/>
      <c r="BD30" s="643"/>
      <c r="BE30" s="643"/>
      <c r="BF30" s="643"/>
      <c r="BG30" s="524"/>
      <c r="BH30" s="524"/>
      <c r="BI30" s="524"/>
      <c r="BJ30" s="524"/>
    </row>
    <row r="31" spans="1:74" s="439" customFormat="1" ht="12" customHeight="1" x14ac:dyDescent="0.25">
      <c r="A31" s="438"/>
      <c r="B31" s="812" t="s">
        <v>851</v>
      </c>
      <c r="C31" s="813"/>
      <c r="D31" s="813"/>
      <c r="E31" s="813"/>
      <c r="F31" s="813"/>
      <c r="G31" s="813"/>
      <c r="H31" s="813"/>
      <c r="I31" s="813"/>
      <c r="J31" s="813"/>
      <c r="K31" s="813"/>
      <c r="L31" s="813"/>
      <c r="M31" s="813"/>
      <c r="N31" s="813"/>
      <c r="O31" s="813"/>
      <c r="P31" s="813"/>
      <c r="Q31" s="809"/>
      <c r="AY31" s="525"/>
      <c r="AZ31" s="525"/>
      <c r="BA31" s="525"/>
      <c r="BB31" s="525"/>
      <c r="BC31" s="525"/>
      <c r="BD31" s="644"/>
      <c r="BE31" s="644"/>
      <c r="BF31" s="644"/>
      <c r="BG31" s="525"/>
      <c r="BH31" s="525"/>
      <c r="BI31" s="525"/>
      <c r="BJ31" s="525"/>
    </row>
    <row r="32" spans="1:74" s="439" customFormat="1" ht="12" customHeight="1" x14ac:dyDescent="0.25">
      <c r="A32" s="438"/>
      <c r="B32" s="807" t="s">
        <v>871</v>
      </c>
      <c r="C32" s="809"/>
      <c r="D32" s="809"/>
      <c r="E32" s="809"/>
      <c r="F32" s="809"/>
      <c r="G32" s="809"/>
      <c r="H32" s="809"/>
      <c r="I32" s="809"/>
      <c r="J32" s="809"/>
      <c r="K32" s="809"/>
      <c r="L32" s="809"/>
      <c r="M32" s="809"/>
      <c r="N32" s="809"/>
      <c r="O32" s="809"/>
      <c r="P32" s="809"/>
      <c r="Q32" s="809"/>
      <c r="AY32" s="525"/>
      <c r="AZ32" s="525"/>
      <c r="BA32" s="525"/>
      <c r="BB32" s="525"/>
      <c r="BC32" s="525"/>
      <c r="BD32" s="644"/>
      <c r="BE32" s="644"/>
      <c r="BF32" s="644"/>
      <c r="BG32" s="525"/>
      <c r="BH32" s="525"/>
      <c r="BI32" s="525"/>
      <c r="BJ32" s="525"/>
    </row>
    <row r="33" spans="1:74" s="439" customFormat="1" ht="12" customHeight="1" x14ac:dyDescent="0.25">
      <c r="A33" s="438"/>
      <c r="B33" s="843" t="s">
        <v>872</v>
      </c>
      <c r="C33" s="809"/>
      <c r="D33" s="809"/>
      <c r="E33" s="809"/>
      <c r="F33" s="809"/>
      <c r="G33" s="809"/>
      <c r="H33" s="809"/>
      <c r="I33" s="809"/>
      <c r="J33" s="809"/>
      <c r="K33" s="809"/>
      <c r="L33" s="809"/>
      <c r="M33" s="809"/>
      <c r="N33" s="809"/>
      <c r="O33" s="809"/>
      <c r="P33" s="809"/>
      <c r="Q33" s="809"/>
      <c r="AY33" s="525"/>
      <c r="AZ33" s="525"/>
      <c r="BA33" s="525"/>
      <c r="BB33" s="525"/>
      <c r="BC33" s="525"/>
      <c r="BD33" s="644"/>
      <c r="BE33" s="644"/>
      <c r="BF33" s="644"/>
      <c r="BG33" s="525"/>
      <c r="BH33" s="525"/>
      <c r="BI33" s="525"/>
      <c r="BJ33" s="525"/>
    </row>
    <row r="34" spans="1:74" s="439" customFormat="1" ht="12" customHeight="1" x14ac:dyDescent="0.25">
      <c r="A34" s="438"/>
      <c r="B34" s="812" t="s">
        <v>874</v>
      </c>
      <c r="C34" s="813"/>
      <c r="D34" s="813"/>
      <c r="E34" s="813"/>
      <c r="F34" s="813"/>
      <c r="G34" s="813"/>
      <c r="H34" s="813"/>
      <c r="I34" s="813"/>
      <c r="J34" s="813"/>
      <c r="K34" s="813"/>
      <c r="L34" s="813"/>
      <c r="M34" s="813"/>
      <c r="N34" s="813"/>
      <c r="O34" s="813"/>
      <c r="P34" s="813"/>
      <c r="Q34" s="809"/>
      <c r="AY34" s="525"/>
      <c r="AZ34" s="525"/>
      <c r="BA34" s="525"/>
      <c r="BB34" s="525"/>
      <c r="BC34" s="525"/>
      <c r="BD34" s="644"/>
      <c r="BE34" s="644"/>
      <c r="BF34" s="644"/>
      <c r="BG34" s="525"/>
      <c r="BH34" s="525"/>
      <c r="BI34" s="525"/>
      <c r="BJ34" s="525"/>
    </row>
    <row r="35" spans="1:74" s="439" customFormat="1" ht="12" customHeight="1" x14ac:dyDescent="0.25">
      <c r="A35" s="438"/>
      <c r="B35" s="814" t="s">
        <v>875</v>
      </c>
      <c r="C35" s="808"/>
      <c r="D35" s="808"/>
      <c r="E35" s="808"/>
      <c r="F35" s="808"/>
      <c r="G35" s="808"/>
      <c r="H35" s="808"/>
      <c r="I35" s="808"/>
      <c r="J35" s="808"/>
      <c r="K35" s="808"/>
      <c r="L35" s="808"/>
      <c r="M35" s="808"/>
      <c r="N35" s="808"/>
      <c r="O35" s="808"/>
      <c r="P35" s="808"/>
      <c r="Q35" s="809"/>
      <c r="AY35" s="525"/>
      <c r="AZ35" s="525"/>
      <c r="BA35" s="525"/>
      <c r="BB35" s="525"/>
      <c r="BC35" s="525"/>
      <c r="BD35" s="644"/>
      <c r="BE35" s="644"/>
      <c r="BF35" s="644"/>
      <c r="BG35" s="525"/>
      <c r="BH35" s="525"/>
      <c r="BI35" s="525"/>
      <c r="BJ35" s="525"/>
    </row>
    <row r="36" spans="1:74" s="439" customFormat="1" ht="12" customHeight="1" x14ac:dyDescent="0.25">
      <c r="A36" s="438"/>
      <c r="B36" s="807" t="s">
        <v>855</v>
      </c>
      <c r="C36" s="808"/>
      <c r="D36" s="808"/>
      <c r="E36" s="808"/>
      <c r="F36" s="808"/>
      <c r="G36" s="808"/>
      <c r="H36" s="808"/>
      <c r="I36" s="808"/>
      <c r="J36" s="808"/>
      <c r="K36" s="808"/>
      <c r="L36" s="808"/>
      <c r="M36" s="808"/>
      <c r="N36" s="808"/>
      <c r="O36" s="808"/>
      <c r="P36" s="808"/>
      <c r="Q36" s="809"/>
      <c r="AY36" s="525"/>
      <c r="AZ36" s="525"/>
      <c r="BA36" s="525"/>
      <c r="BB36" s="525"/>
      <c r="BC36" s="525"/>
      <c r="BD36" s="644"/>
      <c r="BE36" s="644"/>
      <c r="BF36" s="644"/>
      <c r="BG36" s="525"/>
      <c r="BH36" s="525"/>
      <c r="BI36" s="525"/>
      <c r="BJ36" s="525"/>
    </row>
    <row r="37" spans="1:74" s="440" customFormat="1" ht="12" customHeight="1" x14ac:dyDescent="0.25">
      <c r="A37" s="429"/>
      <c r="B37" s="821" t="s">
        <v>949</v>
      </c>
      <c r="C37" s="809"/>
      <c r="D37" s="809"/>
      <c r="E37" s="809"/>
      <c r="F37" s="809"/>
      <c r="G37" s="809"/>
      <c r="H37" s="809"/>
      <c r="I37" s="809"/>
      <c r="J37" s="809"/>
      <c r="K37" s="809"/>
      <c r="L37" s="809"/>
      <c r="M37" s="809"/>
      <c r="N37" s="809"/>
      <c r="O37" s="809"/>
      <c r="P37" s="809"/>
      <c r="Q37" s="809"/>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M32" sqref="BM32"/>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800" t="s">
        <v>809</v>
      </c>
      <c r="B1" s="844" t="s">
        <v>242</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301"/>
    </row>
    <row r="2" spans="1:74"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75.465512419000007</v>
      </c>
      <c r="P6" s="213">
        <v>76.521014429000004</v>
      </c>
      <c r="Q6" s="213">
        <v>78.251577710000007</v>
      </c>
      <c r="R6" s="213">
        <v>78.347716966999997</v>
      </c>
      <c r="S6" s="213">
        <v>78.346423387000002</v>
      </c>
      <c r="T6" s="213">
        <v>79.105870033000002</v>
      </c>
      <c r="U6" s="213">
        <v>79.921699935000007</v>
      </c>
      <c r="V6" s="213">
        <v>79.876760032000007</v>
      </c>
      <c r="W6" s="213">
        <v>81.273754167000007</v>
      </c>
      <c r="X6" s="213">
        <v>82.717891257999995</v>
      </c>
      <c r="Y6" s="213">
        <v>85.292362066999999</v>
      </c>
      <c r="Z6" s="213">
        <v>85.892586742000006</v>
      </c>
      <c r="AA6" s="213">
        <v>84.461762710000002</v>
      </c>
      <c r="AB6" s="213">
        <v>86.226719321000004</v>
      </c>
      <c r="AC6" s="213">
        <v>87.232814774000005</v>
      </c>
      <c r="AD6" s="213">
        <v>87.084702966999998</v>
      </c>
      <c r="AE6" s="213">
        <v>88.086030515999994</v>
      </c>
      <c r="AF6" s="213">
        <v>88.531791267000003</v>
      </c>
      <c r="AG6" s="213">
        <v>90.295025742000007</v>
      </c>
      <c r="AH6" s="213">
        <v>92.116134129000002</v>
      </c>
      <c r="AI6" s="213">
        <v>93.627244399999995</v>
      </c>
      <c r="AJ6" s="213">
        <v>94.814522128999997</v>
      </c>
      <c r="AK6" s="213">
        <v>96.469935899999996</v>
      </c>
      <c r="AL6" s="213">
        <v>95.997219000000001</v>
      </c>
      <c r="AM6" s="213">
        <v>96.145321644999996</v>
      </c>
      <c r="AN6" s="213">
        <v>96.740786463999996</v>
      </c>
      <c r="AO6" s="213">
        <v>97.399668452</v>
      </c>
      <c r="AP6" s="213">
        <v>97.790524667</v>
      </c>
      <c r="AQ6" s="213">
        <v>98.563772161000003</v>
      </c>
      <c r="AR6" s="213">
        <v>98.951456433000004</v>
      </c>
      <c r="AS6" s="213">
        <v>99.476751547999996</v>
      </c>
      <c r="AT6" s="213">
        <v>101.91617313</v>
      </c>
      <c r="AU6" s="213">
        <v>101.78695442999999</v>
      </c>
      <c r="AV6" s="213">
        <v>103.22525965</v>
      </c>
      <c r="AW6" s="213">
        <v>103.98626337</v>
      </c>
      <c r="AX6" s="213">
        <v>104.27272413</v>
      </c>
      <c r="AY6" s="213">
        <v>102.62948229</v>
      </c>
      <c r="AZ6" s="213">
        <v>102.02187886</v>
      </c>
      <c r="BA6" s="213">
        <v>102.13300332</v>
      </c>
      <c r="BB6" s="213">
        <v>100.06181777</v>
      </c>
      <c r="BC6" s="213">
        <v>94.633877064999993</v>
      </c>
      <c r="BD6" s="213">
        <v>95.874949232999995</v>
      </c>
      <c r="BE6" s="213">
        <v>97.530706710000004</v>
      </c>
      <c r="BF6" s="213">
        <v>97.810567129000006</v>
      </c>
      <c r="BG6" s="213">
        <v>96.928085233000004</v>
      </c>
      <c r="BH6" s="213">
        <v>97.04683</v>
      </c>
      <c r="BI6" s="213">
        <v>97.359120000000004</v>
      </c>
      <c r="BJ6" s="351">
        <v>96.853489999999994</v>
      </c>
      <c r="BK6" s="351">
        <v>95.672790000000006</v>
      </c>
      <c r="BL6" s="351">
        <v>95.200879999999998</v>
      </c>
      <c r="BM6" s="351">
        <v>94.934290000000004</v>
      </c>
      <c r="BN6" s="351">
        <v>94.756249999999994</v>
      </c>
      <c r="BO6" s="351">
        <v>94.821910000000003</v>
      </c>
      <c r="BP6" s="351">
        <v>95.109719999999996</v>
      </c>
      <c r="BQ6" s="351">
        <v>95.489239999999995</v>
      </c>
      <c r="BR6" s="351">
        <v>95.913439999999994</v>
      </c>
      <c r="BS6" s="351">
        <v>96.321579999999997</v>
      </c>
      <c r="BT6" s="351">
        <v>96.457989999999995</v>
      </c>
      <c r="BU6" s="351">
        <v>96.648089999999996</v>
      </c>
      <c r="BV6" s="351">
        <v>96.340760000000003</v>
      </c>
    </row>
    <row r="7" spans="1:74" ht="11.1" customHeight="1" x14ac:dyDescent="0.2">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1.0007213226</v>
      </c>
      <c r="P7" s="213">
        <v>1.00518325</v>
      </c>
      <c r="Q7" s="213">
        <v>1.0110912581</v>
      </c>
      <c r="R7" s="213">
        <v>1.0124298</v>
      </c>
      <c r="S7" s="213">
        <v>0.98061022581000001</v>
      </c>
      <c r="T7" s="213">
        <v>0.91696866666999999</v>
      </c>
      <c r="U7" s="213">
        <v>0.77498987097000005</v>
      </c>
      <c r="V7" s="213">
        <v>0.78796548386999998</v>
      </c>
      <c r="W7" s="213">
        <v>0.90684136667000004</v>
      </c>
      <c r="X7" s="213">
        <v>0.95277606451999997</v>
      </c>
      <c r="Y7" s="213">
        <v>0.99199320000000002</v>
      </c>
      <c r="Z7" s="213">
        <v>0.98839687096999995</v>
      </c>
      <c r="AA7" s="213">
        <v>1.0024972581</v>
      </c>
      <c r="AB7" s="213">
        <v>0.99018407142999998</v>
      </c>
      <c r="AC7" s="213">
        <v>0.99678816129000003</v>
      </c>
      <c r="AD7" s="213">
        <v>0.96358410000000005</v>
      </c>
      <c r="AE7" s="213">
        <v>0.93002709676999995</v>
      </c>
      <c r="AF7" s="213">
        <v>0.86816786667000001</v>
      </c>
      <c r="AG7" s="213">
        <v>0.84246267742000003</v>
      </c>
      <c r="AH7" s="213">
        <v>0.84280248387000001</v>
      </c>
      <c r="AI7" s="213">
        <v>0.90165796666999998</v>
      </c>
      <c r="AJ7" s="213">
        <v>0.90972770968000005</v>
      </c>
      <c r="AK7" s="213">
        <v>0.98024476667000005</v>
      </c>
      <c r="AL7" s="213">
        <v>0.99763348386999995</v>
      </c>
      <c r="AM7" s="213">
        <v>0.98396409676999996</v>
      </c>
      <c r="AN7" s="213">
        <v>0.95457417857000004</v>
      </c>
      <c r="AO7" s="213">
        <v>0.94664041934999998</v>
      </c>
      <c r="AP7" s="213">
        <v>0.96053960000000005</v>
      </c>
      <c r="AQ7" s="213">
        <v>0.936388</v>
      </c>
      <c r="AR7" s="213">
        <v>0.89630493333000005</v>
      </c>
      <c r="AS7" s="213">
        <v>0.81766583870999998</v>
      </c>
      <c r="AT7" s="213">
        <v>0.73792435483999996</v>
      </c>
      <c r="AU7" s="213">
        <v>0.81645160000000006</v>
      </c>
      <c r="AV7" s="213">
        <v>0.88417696773999999</v>
      </c>
      <c r="AW7" s="213">
        <v>0.94185943333</v>
      </c>
      <c r="AX7" s="213">
        <v>0.95706270967999996</v>
      </c>
      <c r="AY7" s="213">
        <v>0.96833800000000003</v>
      </c>
      <c r="AZ7" s="213">
        <v>0.98403572413999996</v>
      </c>
      <c r="BA7" s="213">
        <v>0.94255599999999995</v>
      </c>
      <c r="BB7" s="213">
        <v>0.91711303333000005</v>
      </c>
      <c r="BC7" s="213">
        <v>0.87342490322999999</v>
      </c>
      <c r="BD7" s="213">
        <v>0.85150939999999997</v>
      </c>
      <c r="BE7" s="213">
        <v>0.86384374194000002</v>
      </c>
      <c r="BF7" s="213">
        <v>0.86599216129000001</v>
      </c>
      <c r="BG7" s="213">
        <v>0.89927903333000003</v>
      </c>
      <c r="BH7" s="213">
        <v>0.89230529999999997</v>
      </c>
      <c r="BI7" s="213">
        <v>0.93782980000000005</v>
      </c>
      <c r="BJ7" s="351">
        <v>0.95781019999999994</v>
      </c>
      <c r="BK7" s="351">
        <v>0.96757919999999997</v>
      </c>
      <c r="BL7" s="351">
        <v>1.0084230000000001</v>
      </c>
      <c r="BM7" s="351">
        <v>0.97763909999999998</v>
      </c>
      <c r="BN7" s="351">
        <v>0.88426760000000004</v>
      </c>
      <c r="BO7" s="351">
        <v>0.80076080000000005</v>
      </c>
      <c r="BP7" s="351">
        <v>0.7408903</v>
      </c>
      <c r="BQ7" s="351">
        <v>0.70064970000000004</v>
      </c>
      <c r="BR7" s="351">
        <v>0.77835949999999998</v>
      </c>
      <c r="BS7" s="351">
        <v>0.84798929999999995</v>
      </c>
      <c r="BT7" s="351">
        <v>0.8775039</v>
      </c>
      <c r="BU7" s="351">
        <v>0.94015789999999999</v>
      </c>
      <c r="BV7" s="351">
        <v>0.96395600000000004</v>
      </c>
    </row>
    <row r="8" spans="1:74" ht="11.1" customHeight="1" x14ac:dyDescent="0.2">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2.4006267742</v>
      </c>
      <c r="AB8" s="213">
        <v>2.5476563571000002</v>
      </c>
      <c r="AC8" s="213">
        <v>2.5950064839000002</v>
      </c>
      <c r="AD8" s="213">
        <v>2.4135775666999999</v>
      </c>
      <c r="AE8" s="213">
        <v>2.4142367418999999</v>
      </c>
      <c r="AF8" s="213">
        <v>2.5253083667</v>
      </c>
      <c r="AG8" s="213">
        <v>2.8444037096999999</v>
      </c>
      <c r="AH8" s="213">
        <v>3.0415423547999998</v>
      </c>
      <c r="AI8" s="213">
        <v>2.8392490000000001</v>
      </c>
      <c r="AJ8" s="213">
        <v>2.6671358065000002</v>
      </c>
      <c r="AK8" s="213">
        <v>2.8931467</v>
      </c>
      <c r="AL8" s="213">
        <v>2.8560836129</v>
      </c>
      <c r="AM8" s="213">
        <v>2.9083685160999999</v>
      </c>
      <c r="AN8" s="213">
        <v>2.7407571070999999</v>
      </c>
      <c r="AO8" s="213">
        <v>2.9687973226</v>
      </c>
      <c r="AP8" s="213">
        <v>2.9066857666999999</v>
      </c>
      <c r="AQ8" s="213">
        <v>2.8298047418999999</v>
      </c>
      <c r="AR8" s="213">
        <v>2.7212733667000002</v>
      </c>
      <c r="AS8" s="213">
        <v>2.1554916452000001</v>
      </c>
      <c r="AT8" s="213">
        <v>2.9424074515999998</v>
      </c>
      <c r="AU8" s="213">
        <v>2.8035914332999998</v>
      </c>
      <c r="AV8" s="213">
        <v>2.7967177741999998</v>
      </c>
      <c r="AW8" s="213">
        <v>2.7878037333000001</v>
      </c>
      <c r="AX8" s="213">
        <v>2.8186513548000001</v>
      </c>
      <c r="AY8" s="213">
        <v>2.7335069999999999</v>
      </c>
      <c r="AZ8" s="213">
        <v>2.7014672758999998</v>
      </c>
      <c r="BA8" s="213">
        <v>2.7312690000000002</v>
      </c>
      <c r="BB8" s="213">
        <v>2.5862629667000001</v>
      </c>
      <c r="BC8" s="213">
        <v>2.0420680323</v>
      </c>
      <c r="BD8" s="213">
        <v>2.0237792667000001</v>
      </c>
      <c r="BE8" s="213">
        <v>2.1723627096999998</v>
      </c>
      <c r="BF8" s="213">
        <v>1.3998498387</v>
      </c>
      <c r="BG8" s="213">
        <v>1.5651754333000001</v>
      </c>
      <c r="BH8" s="213">
        <v>1.935638</v>
      </c>
      <c r="BI8" s="213">
        <v>2.4384830000000002</v>
      </c>
      <c r="BJ8" s="351">
        <v>2.4868619999999999</v>
      </c>
      <c r="BK8" s="351">
        <v>2.4632540000000001</v>
      </c>
      <c r="BL8" s="351">
        <v>2.4429959999999999</v>
      </c>
      <c r="BM8" s="351">
        <v>2.4215490000000002</v>
      </c>
      <c r="BN8" s="351">
        <v>2.4005519999999998</v>
      </c>
      <c r="BO8" s="351">
        <v>2.3800840000000001</v>
      </c>
      <c r="BP8" s="351">
        <v>2.3269820000000001</v>
      </c>
      <c r="BQ8" s="351">
        <v>2.2972920000000001</v>
      </c>
      <c r="BR8" s="351">
        <v>2.2245490000000001</v>
      </c>
      <c r="BS8" s="351">
        <v>2.2194479999999999</v>
      </c>
      <c r="BT8" s="351">
        <v>2.1000239999999999</v>
      </c>
      <c r="BU8" s="351">
        <v>2.2830680000000001</v>
      </c>
      <c r="BV8" s="351">
        <v>2.2972109999999999</v>
      </c>
    </row>
    <row r="9" spans="1:74" ht="11.1" customHeight="1" x14ac:dyDescent="0.2">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72.357325857000006</v>
      </c>
      <c r="Q9" s="213">
        <v>73.964028257999999</v>
      </c>
      <c r="R9" s="213">
        <v>74.308188799999996</v>
      </c>
      <c r="S9" s="213">
        <v>74.294011032</v>
      </c>
      <c r="T9" s="213">
        <v>75.297036633000005</v>
      </c>
      <c r="U9" s="213">
        <v>76.117958999999999</v>
      </c>
      <c r="V9" s="213">
        <v>76.223391194000001</v>
      </c>
      <c r="W9" s="213">
        <v>77.552689767000004</v>
      </c>
      <c r="X9" s="213">
        <v>79.297448742</v>
      </c>
      <c r="Y9" s="213">
        <v>81.698876166999995</v>
      </c>
      <c r="Z9" s="213">
        <v>82.493854225999996</v>
      </c>
      <c r="AA9" s="213">
        <v>81.058638677000005</v>
      </c>
      <c r="AB9" s="213">
        <v>82.688878892999995</v>
      </c>
      <c r="AC9" s="213">
        <v>83.641020128999997</v>
      </c>
      <c r="AD9" s="213">
        <v>83.707541300000003</v>
      </c>
      <c r="AE9" s="213">
        <v>84.741766677000001</v>
      </c>
      <c r="AF9" s="213">
        <v>85.138315032999998</v>
      </c>
      <c r="AG9" s="213">
        <v>86.608159354999998</v>
      </c>
      <c r="AH9" s="213">
        <v>88.231789289999995</v>
      </c>
      <c r="AI9" s="213">
        <v>89.886337432999994</v>
      </c>
      <c r="AJ9" s="213">
        <v>91.237658612999994</v>
      </c>
      <c r="AK9" s="213">
        <v>92.596544433000005</v>
      </c>
      <c r="AL9" s="213">
        <v>92.143501903000001</v>
      </c>
      <c r="AM9" s="213">
        <v>92.252989032000002</v>
      </c>
      <c r="AN9" s="213">
        <v>93.045455179000001</v>
      </c>
      <c r="AO9" s="213">
        <v>93.484230710000006</v>
      </c>
      <c r="AP9" s="213">
        <v>93.923299299999996</v>
      </c>
      <c r="AQ9" s="213">
        <v>94.797579419000002</v>
      </c>
      <c r="AR9" s="213">
        <v>95.333878132999999</v>
      </c>
      <c r="AS9" s="213">
        <v>96.503594065000001</v>
      </c>
      <c r="AT9" s="213">
        <v>98.235841323000002</v>
      </c>
      <c r="AU9" s="213">
        <v>98.166911400000004</v>
      </c>
      <c r="AV9" s="213">
        <v>99.544364903000002</v>
      </c>
      <c r="AW9" s="213">
        <v>100.25660019999999</v>
      </c>
      <c r="AX9" s="213">
        <v>100.49701005999999</v>
      </c>
      <c r="AY9" s="213">
        <v>98.927637290000007</v>
      </c>
      <c r="AZ9" s="213">
        <v>98.336375861999997</v>
      </c>
      <c r="BA9" s="213">
        <v>98.459178323000003</v>
      </c>
      <c r="BB9" s="213">
        <v>96.558441767000005</v>
      </c>
      <c r="BC9" s="213">
        <v>91.718384129</v>
      </c>
      <c r="BD9" s="213">
        <v>92.999660567000006</v>
      </c>
      <c r="BE9" s="213">
        <v>94.494500258000002</v>
      </c>
      <c r="BF9" s="213">
        <v>95.544725129</v>
      </c>
      <c r="BG9" s="213">
        <v>94.463630766999998</v>
      </c>
      <c r="BH9" s="213">
        <v>94.218879999999999</v>
      </c>
      <c r="BI9" s="213">
        <v>93.982799999999997</v>
      </c>
      <c r="BJ9" s="351">
        <v>93.408810000000003</v>
      </c>
      <c r="BK9" s="351">
        <v>92.241960000000006</v>
      </c>
      <c r="BL9" s="351">
        <v>91.749459999999999</v>
      </c>
      <c r="BM9" s="351">
        <v>91.5351</v>
      </c>
      <c r="BN9" s="351">
        <v>91.471429999999998</v>
      </c>
      <c r="BO9" s="351">
        <v>91.641059999999996</v>
      </c>
      <c r="BP9" s="351">
        <v>92.041849999999997</v>
      </c>
      <c r="BQ9" s="351">
        <v>92.491299999999995</v>
      </c>
      <c r="BR9" s="351">
        <v>92.910529999999994</v>
      </c>
      <c r="BS9" s="351">
        <v>93.254140000000007</v>
      </c>
      <c r="BT9" s="351">
        <v>93.480469999999997</v>
      </c>
      <c r="BU9" s="351">
        <v>93.424859999999995</v>
      </c>
      <c r="BV9" s="351">
        <v>93.079599999999999</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80.384290323000002</v>
      </c>
      <c r="AA10" s="213">
        <v>78.743967741999995</v>
      </c>
      <c r="AB10" s="213">
        <v>80.389428570999996</v>
      </c>
      <c r="AC10" s="213">
        <v>81.327419355000004</v>
      </c>
      <c r="AD10" s="213">
        <v>81.189333332999993</v>
      </c>
      <c r="AE10" s="213">
        <v>82.122870968000001</v>
      </c>
      <c r="AF10" s="213">
        <v>82.538466666999994</v>
      </c>
      <c r="AG10" s="213">
        <v>84.182322580999994</v>
      </c>
      <c r="AH10" s="213">
        <v>85.880161290000004</v>
      </c>
      <c r="AI10" s="213">
        <v>87.288966666999997</v>
      </c>
      <c r="AJ10" s="213">
        <v>88.395870967999997</v>
      </c>
      <c r="AK10" s="213">
        <v>89.939233333000004</v>
      </c>
      <c r="AL10" s="213">
        <v>89.498516128999995</v>
      </c>
      <c r="AM10" s="213">
        <v>89.437322581000004</v>
      </c>
      <c r="AN10" s="213">
        <v>89.991249999999994</v>
      </c>
      <c r="AO10" s="213">
        <v>90.604161289999993</v>
      </c>
      <c r="AP10" s="213">
        <v>90.967766667000006</v>
      </c>
      <c r="AQ10" s="213">
        <v>91.687064516000007</v>
      </c>
      <c r="AR10" s="213">
        <v>92.047700000000006</v>
      </c>
      <c r="AS10" s="213">
        <v>92.536322580999993</v>
      </c>
      <c r="AT10" s="213">
        <v>94.805548387000002</v>
      </c>
      <c r="AU10" s="213">
        <v>94.685366666999997</v>
      </c>
      <c r="AV10" s="213">
        <v>96.023322581000002</v>
      </c>
      <c r="AW10" s="213">
        <v>96.731233333000006</v>
      </c>
      <c r="AX10" s="213">
        <v>96.997709677000003</v>
      </c>
      <c r="AY10" s="213">
        <v>95.092419355000004</v>
      </c>
      <c r="AZ10" s="213">
        <v>94.713103447999998</v>
      </c>
      <c r="BA10" s="213">
        <v>94.556161290000006</v>
      </c>
      <c r="BB10" s="213">
        <v>92.944199999999995</v>
      </c>
      <c r="BC10" s="213">
        <v>87.795354838999998</v>
      </c>
      <c r="BD10" s="213">
        <v>88.3476</v>
      </c>
      <c r="BE10" s="213">
        <v>89.764064516000005</v>
      </c>
      <c r="BF10" s="213">
        <v>90.123999999999995</v>
      </c>
      <c r="BG10" s="213">
        <v>89.252433332999999</v>
      </c>
      <c r="BH10" s="213">
        <v>89.333650000000006</v>
      </c>
      <c r="BI10" s="213">
        <v>89.626009999999994</v>
      </c>
      <c r="BJ10" s="351">
        <v>89.132940000000005</v>
      </c>
      <c r="BK10" s="351">
        <v>88.030479999999997</v>
      </c>
      <c r="BL10" s="351">
        <v>87.583209999999994</v>
      </c>
      <c r="BM10" s="351">
        <v>87.31917</v>
      </c>
      <c r="BN10" s="351">
        <v>87.139520000000005</v>
      </c>
      <c r="BO10" s="351">
        <v>87.184049999999999</v>
      </c>
      <c r="BP10" s="351">
        <v>87.431899999999999</v>
      </c>
      <c r="BQ10" s="351">
        <v>87.764560000000003</v>
      </c>
      <c r="BR10" s="351">
        <v>88.137969999999996</v>
      </c>
      <c r="BS10" s="351">
        <v>88.496409999999997</v>
      </c>
      <c r="BT10" s="351">
        <v>88.605080000000001</v>
      </c>
      <c r="BU10" s="351">
        <v>88.762910000000005</v>
      </c>
      <c r="BV10" s="351">
        <v>88.463650000000001</v>
      </c>
    </row>
    <row r="11" spans="1:74" ht="11.1" customHeight="1" x14ac:dyDescent="0.2">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0.46714570968000002</v>
      </c>
      <c r="AN11" s="213">
        <v>0.26982503570999999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0.1623695</v>
      </c>
      <c r="BE11" s="213">
        <v>0.13169354839</v>
      </c>
      <c r="BF11" s="213">
        <v>9.2999870967999998E-2</v>
      </c>
      <c r="BG11" s="213">
        <v>4.1354166667000002E-2</v>
      </c>
      <c r="BH11" s="213">
        <v>7.9250741934999994E-2</v>
      </c>
      <c r="BI11" s="213">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4.4702473225999997</v>
      </c>
      <c r="AU12" s="213">
        <v>5.3424678999999999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3.6333886667000002</v>
      </c>
      <c r="BE12" s="213">
        <v>3.1032271613</v>
      </c>
      <c r="BF12" s="213">
        <v>3.6277946773999998</v>
      </c>
      <c r="BG12" s="213">
        <v>5.0376011667</v>
      </c>
      <c r="BH12" s="213">
        <v>7.24</v>
      </c>
      <c r="BI12" s="213">
        <v>9.4</v>
      </c>
      <c r="BJ12" s="351">
        <v>9.6999999999999993</v>
      </c>
      <c r="BK12" s="351">
        <v>9.9</v>
      </c>
      <c r="BL12" s="351">
        <v>9.8000000000000007</v>
      </c>
      <c r="BM12" s="351">
        <v>8.8000000000000007</v>
      </c>
      <c r="BN12" s="351">
        <v>7.0995121917999997</v>
      </c>
      <c r="BO12" s="351">
        <v>7.5605436986000001</v>
      </c>
      <c r="BP12" s="351">
        <v>8.0983196918000004</v>
      </c>
      <c r="BQ12" s="351">
        <v>7.8124966438000003</v>
      </c>
      <c r="BR12" s="351">
        <v>8.0030453425000001</v>
      </c>
      <c r="BS12" s="351">
        <v>7.1455761985999997</v>
      </c>
      <c r="BT12" s="351">
        <v>7.8124966438000003</v>
      </c>
      <c r="BU12" s="351">
        <v>9.7206990410999996</v>
      </c>
      <c r="BV12" s="351">
        <v>10.260737877</v>
      </c>
    </row>
    <row r="13" spans="1:74" ht="11.1" customHeight="1" x14ac:dyDescent="0.2">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8.0130715862000006</v>
      </c>
      <c r="BA13" s="213">
        <v>6.9094605806000002</v>
      </c>
      <c r="BB13" s="213">
        <v>6.3387857332999999</v>
      </c>
      <c r="BC13" s="213">
        <v>6.0182704839000003</v>
      </c>
      <c r="BD13" s="213">
        <v>6.1658805333000002</v>
      </c>
      <c r="BE13" s="213">
        <v>6.7372145483999999</v>
      </c>
      <c r="BF13" s="213">
        <v>6.8037675483999998</v>
      </c>
      <c r="BG13" s="213">
        <v>5.7734466332999999</v>
      </c>
      <c r="BH13" s="213">
        <v>6.201022</v>
      </c>
      <c r="BI13" s="213">
        <v>6.5964739999999997</v>
      </c>
      <c r="BJ13" s="351">
        <v>7.4945579999999996</v>
      </c>
      <c r="BK13" s="351">
        <v>8.0854579999999991</v>
      </c>
      <c r="BL13" s="351">
        <v>7.7413670000000003</v>
      </c>
      <c r="BM13" s="351">
        <v>7.4339009999999996</v>
      </c>
      <c r="BN13" s="351">
        <v>6.6813940000000001</v>
      </c>
      <c r="BO13" s="351">
        <v>6.3968819999999997</v>
      </c>
      <c r="BP13" s="351">
        <v>6.4868399999999999</v>
      </c>
      <c r="BQ13" s="351">
        <v>6.964899</v>
      </c>
      <c r="BR13" s="351">
        <v>6.7868659999999998</v>
      </c>
      <c r="BS13" s="351">
        <v>6.782184</v>
      </c>
      <c r="BT13" s="351">
        <v>6.6771289999999999</v>
      </c>
      <c r="BU13" s="351">
        <v>6.8684630000000002</v>
      </c>
      <c r="BV13" s="351">
        <v>7.8402450000000004</v>
      </c>
    </row>
    <row r="14" spans="1:74" ht="11.1" customHeight="1" x14ac:dyDescent="0.2">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7.3453700333</v>
      </c>
      <c r="AJ14" s="213">
        <v>6.9924924516000004</v>
      </c>
      <c r="AK14" s="213">
        <v>7.6734548333000001</v>
      </c>
      <c r="AL14" s="213">
        <v>7.7745618387000004</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8.3916422903000001</v>
      </c>
      <c r="AZ14" s="213">
        <v>7.8769767241000004</v>
      </c>
      <c r="BA14" s="213">
        <v>8.1654777096999993</v>
      </c>
      <c r="BB14" s="213">
        <v>7.0088603999999997</v>
      </c>
      <c r="BC14" s="213">
        <v>6.870780871</v>
      </c>
      <c r="BD14" s="213">
        <v>7.6480711667000003</v>
      </c>
      <c r="BE14" s="213">
        <v>8.1590292902999995</v>
      </c>
      <c r="BF14" s="213">
        <v>7.9388754194000004</v>
      </c>
      <c r="BG14" s="213">
        <v>8.1234396333000003</v>
      </c>
      <c r="BH14" s="213">
        <v>8.1604200000000002</v>
      </c>
      <c r="BI14" s="213">
        <v>8.427835</v>
      </c>
      <c r="BJ14" s="351">
        <v>8.5111380000000008</v>
      </c>
      <c r="BK14" s="351">
        <v>8.6436069999999994</v>
      </c>
      <c r="BL14" s="351">
        <v>8.3878500000000003</v>
      </c>
      <c r="BM14" s="351">
        <v>8.424156</v>
      </c>
      <c r="BN14" s="351">
        <v>7.7804339999999996</v>
      </c>
      <c r="BO14" s="351">
        <v>7.7782739999999997</v>
      </c>
      <c r="BP14" s="351">
        <v>8.1767489999999992</v>
      </c>
      <c r="BQ14" s="351">
        <v>8.8675219999999992</v>
      </c>
      <c r="BR14" s="351">
        <v>8.6300319999999999</v>
      </c>
      <c r="BS14" s="351">
        <v>8.8330549999999999</v>
      </c>
      <c r="BT14" s="351">
        <v>8.7615090000000002</v>
      </c>
      <c r="BU14" s="351">
        <v>8.9923090000000006</v>
      </c>
      <c r="BV14" s="351">
        <v>9.0253180000000004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0.17741935483999999</v>
      </c>
      <c r="AB15" s="213">
        <v>0.18110714285999999</v>
      </c>
      <c r="AC15" s="213">
        <v>0.18322580645</v>
      </c>
      <c r="AD15" s="213">
        <v>0.18293333333</v>
      </c>
      <c r="AE15" s="213">
        <v>0.18503225806000001</v>
      </c>
      <c r="AF15" s="213">
        <v>0.18596666667</v>
      </c>
      <c r="AG15" s="213">
        <v>0.18967741934999999</v>
      </c>
      <c r="AH15" s="213">
        <v>0.19348387097</v>
      </c>
      <c r="AI15" s="213">
        <v>0.19666666666999999</v>
      </c>
      <c r="AJ15" s="213">
        <v>0.19916129031999999</v>
      </c>
      <c r="AK15" s="213">
        <v>0.20263333333</v>
      </c>
      <c r="AL15" s="213">
        <v>0.20164516129000001</v>
      </c>
      <c r="AM15" s="213">
        <v>0.16209677418999999</v>
      </c>
      <c r="AN15" s="213">
        <v>0.16310714286</v>
      </c>
      <c r="AO15" s="213">
        <v>0.16419354839</v>
      </c>
      <c r="AP15" s="213">
        <v>0.16486666666999999</v>
      </c>
      <c r="AQ15" s="213">
        <v>0.16616129031999999</v>
      </c>
      <c r="AR15" s="213">
        <v>0.16683333333</v>
      </c>
      <c r="AS15" s="213">
        <v>0.16770967742000001</v>
      </c>
      <c r="AT15" s="213">
        <v>0.17180645160999999</v>
      </c>
      <c r="AU15" s="213">
        <v>0.1716</v>
      </c>
      <c r="AV15" s="213">
        <v>0.17403225806</v>
      </c>
      <c r="AW15" s="213">
        <v>0.17530000000000001</v>
      </c>
      <c r="AX15" s="213">
        <v>0.17580645161</v>
      </c>
      <c r="AY15" s="213">
        <v>0.18309677419000001</v>
      </c>
      <c r="AZ15" s="213">
        <v>0.21372413793</v>
      </c>
      <c r="BA15" s="213">
        <v>0.18725806451999999</v>
      </c>
      <c r="BB15" s="213">
        <v>0.19096666667000001</v>
      </c>
      <c r="BC15" s="213">
        <v>0.15945161290000001</v>
      </c>
      <c r="BD15" s="213">
        <v>0.17276666667000001</v>
      </c>
      <c r="BE15" s="213">
        <v>0.18</v>
      </c>
      <c r="BF15" s="213">
        <v>0.11996774194</v>
      </c>
      <c r="BG15" s="213">
        <v>0.14896666667</v>
      </c>
      <c r="BH15" s="213">
        <v>0.1669891</v>
      </c>
      <c r="BI15" s="213">
        <v>0.1675352</v>
      </c>
      <c r="BJ15" s="351">
        <v>0.1666135</v>
      </c>
      <c r="BK15" s="351">
        <v>0.1645527</v>
      </c>
      <c r="BL15" s="351">
        <v>0.16371669999999999</v>
      </c>
      <c r="BM15" s="351">
        <v>0.16322310000000001</v>
      </c>
      <c r="BN15" s="351">
        <v>0.16288730000000001</v>
      </c>
      <c r="BO15" s="351">
        <v>0.16297049999999999</v>
      </c>
      <c r="BP15" s="351">
        <v>0.16343379999999999</v>
      </c>
      <c r="BQ15" s="351">
        <v>0.1640557</v>
      </c>
      <c r="BR15" s="351">
        <v>0.1647537</v>
      </c>
      <c r="BS15" s="351">
        <v>0.16542370000000001</v>
      </c>
      <c r="BT15" s="351">
        <v>0.16562679999999999</v>
      </c>
      <c r="BU15" s="351">
        <v>0.16592180000000001</v>
      </c>
      <c r="BV15" s="351">
        <v>0.1653625</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29.464806452000001</v>
      </c>
      <c r="AB16" s="213">
        <v>17.033892857000001</v>
      </c>
      <c r="AC16" s="213">
        <v>9.4370967742000005</v>
      </c>
      <c r="AD16" s="213">
        <v>-1.2384333332999999</v>
      </c>
      <c r="AE16" s="213">
        <v>-13.979258065</v>
      </c>
      <c r="AF16" s="213">
        <v>-11.9246</v>
      </c>
      <c r="AG16" s="213">
        <v>-6.2578064515999996</v>
      </c>
      <c r="AH16" s="213">
        <v>-7.8689999999999998</v>
      </c>
      <c r="AI16" s="213">
        <v>-11.461066667000001</v>
      </c>
      <c r="AJ16" s="213">
        <v>-9.6580645160999996</v>
      </c>
      <c r="AK16" s="213">
        <v>7.0625666667000004</v>
      </c>
      <c r="AL16" s="213">
        <v>10.609322581000001</v>
      </c>
      <c r="AM16" s="213">
        <v>22.862612902999999</v>
      </c>
      <c r="AN16" s="213">
        <v>20.286142857000002</v>
      </c>
      <c r="AO16" s="213">
        <v>7.9559354839000003</v>
      </c>
      <c r="AP16" s="213">
        <v>-12.712899999999999</v>
      </c>
      <c r="AQ16" s="213">
        <v>-15.359677419</v>
      </c>
      <c r="AR16" s="213">
        <v>-14.415900000000001</v>
      </c>
      <c r="AS16" s="213">
        <v>-8.1642903225999994</v>
      </c>
      <c r="AT16" s="213">
        <v>-9.2218064515999991</v>
      </c>
      <c r="AU16" s="213">
        <v>-13.952266667</v>
      </c>
      <c r="AV16" s="213">
        <v>-11.218290323</v>
      </c>
      <c r="AW16" s="213">
        <v>5.0256333333000001</v>
      </c>
      <c r="AX16" s="213">
        <v>13.617419354999999</v>
      </c>
      <c r="AY16" s="213">
        <v>18.422129032000001</v>
      </c>
      <c r="AZ16" s="213">
        <v>18.498551723999999</v>
      </c>
      <c r="BA16" s="213">
        <v>1.657516129</v>
      </c>
      <c r="BB16" s="213">
        <v>-10.260333333</v>
      </c>
      <c r="BC16" s="213">
        <v>-14.444612902999999</v>
      </c>
      <c r="BD16" s="213">
        <v>-11.932700000000001</v>
      </c>
      <c r="BE16" s="213">
        <v>-5.2030000000000003</v>
      </c>
      <c r="BF16" s="213">
        <v>-7.0830322581000003</v>
      </c>
      <c r="BG16" s="213">
        <v>-10.8461</v>
      </c>
      <c r="BH16" s="213">
        <v>-3.5904147465</v>
      </c>
      <c r="BI16" s="213">
        <v>0.65192380951999995</v>
      </c>
      <c r="BJ16" s="351">
        <v>21.61384</v>
      </c>
      <c r="BK16" s="351">
        <v>27.28472</v>
      </c>
      <c r="BL16" s="351">
        <v>21.51332</v>
      </c>
      <c r="BM16" s="351">
        <v>8.0306180000000005</v>
      </c>
      <c r="BN16" s="351">
        <v>-7.9832369999999999</v>
      </c>
      <c r="BO16" s="351">
        <v>-14.84266</v>
      </c>
      <c r="BP16" s="351">
        <v>-10.6149</v>
      </c>
      <c r="BQ16" s="351">
        <v>-6.4923010000000003</v>
      </c>
      <c r="BR16" s="351">
        <v>-6.9967370000000004</v>
      </c>
      <c r="BS16" s="351">
        <v>-11.37196</v>
      </c>
      <c r="BT16" s="351">
        <v>-7.1506670000000003</v>
      </c>
      <c r="BU16" s="351">
        <v>5.7719440000000004</v>
      </c>
      <c r="BV16" s="351">
        <v>17.6967</v>
      </c>
    </row>
    <row r="17" spans="1:74" ht="11.1" customHeight="1" x14ac:dyDescent="0.2">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102.55646754999999</v>
      </c>
      <c r="AA17" s="213">
        <v>108.37514652</v>
      </c>
      <c r="AB17" s="213">
        <v>96.238896999999994</v>
      </c>
      <c r="AC17" s="213">
        <v>90.279825290000005</v>
      </c>
      <c r="AD17" s="213">
        <v>78.911266900000001</v>
      </c>
      <c r="AE17" s="213">
        <v>66.878731000000002</v>
      </c>
      <c r="AF17" s="213">
        <v>69.682313532999999</v>
      </c>
      <c r="AG17" s="213">
        <v>76.211432129000002</v>
      </c>
      <c r="AH17" s="213">
        <v>75.803878065000006</v>
      </c>
      <c r="AI17" s="213">
        <v>73.102317600000006</v>
      </c>
      <c r="AJ17" s="213">
        <v>75.984545225999994</v>
      </c>
      <c r="AK17" s="213">
        <v>93.027691200000007</v>
      </c>
      <c r="AL17" s="213">
        <v>96.868913258000006</v>
      </c>
      <c r="AM17" s="213">
        <v>110.0781499</v>
      </c>
      <c r="AN17" s="213">
        <v>106.99013743</v>
      </c>
      <c r="AO17" s="213">
        <v>94.835568484000007</v>
      </c>
      <c r="AP17" s="213">
        <v>74.031271200000006</v>
      </c>
      <c r="AQ17" s="213">
        <v>71.302661322999995</v>
      </c>
      <c r="AR17" s="213">
        <v>72.496547566999993</v>
      </c>
      <c r="AS17" s="213">
        <v>79.281899418999998</v>
      </c>
      <c r="AT17" s="213">
        <v>80.435971160999998</v>
      </c>
      <c r="AU17" s="213">
        <v>74.697199767000001</v>
      </c>
      <c r="AV17" s="213">
        <v>78.035919452000002</v>
      </c>
      <c r="AW17" s="213">
        <v>94.678930266999998</v>
      </c>
      <c r="AX17" s="213">
        <v>103.53438023</v>
      </c>
      <c r="AY17" s="213">
        <v>105.68718577</v>
      </c>
      <c r="AZ17" s="213">
        <v>105.97245303</v>
      </c>
      <c r="BA17" s="213">
        <v>87.358631871</v>
      </c>
      <c r="BB17" s="213">
        <v>75.297160266999995</v>
      </c>
      <c r="BC17" s="213">
        <v>66.868122290000002</v>
      </c>
      <c r="BD17" s="213">
        <v>71.635655299999996</v>
      </c>
      <c r="BE17" s="213">
        <v>80.348414194</v>
      </c>
      <c r="BF17" s="213">
        <v>78.491802710000002</v>
      </c>
      <c r="BG17" s="213">
        <v>71.209628266999999</v>
      </c>
      <c r="BH17" s="213">
        <v>76.790076353000003</v>
      </c>
      <c r="BI17" s="213">
        <v>79.426709009999996</v>
      </c>
      <c r="BJ17" s="351">
        <v>100.49679999999999</v>
      </c>
      <c r="BK17" s="351">
        <v>105.4716</v>
      </c>
      <c r="BL17" s="351">
        <v>99.16377</v>
      </c>
      <c r="BM17" s="351">
        <v>85.87276</v>
      </c>
      <c r="BN17" s="351">
        <v>71.29298</v>
      </c>
      <c r="BO17" s="351">
        <v>63.739649999999997</v>
      </c>
      <c r="BP17" s="351">
        <v>67.380110000000002</v>
      </c>
      <c r="BQ17" s="351">
        <v>71.921189999999996</v>
      </c>
      <c r="BR17" s="351">
        <v>71.713399999999993</v>
      </c>
      <c r="BS17" s="351">
        <v>68.18177</v>
      </c>
      <c r="BT17" s="351">
        <v>71.802409999999995</v>
      </c>
      <c r="BU17" s="351">
        <v>83.068830000000005</v>
      </c>
      <c r="BV17" s="351">
        <v>95.179910000000007</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0.39197087097</v>
      </c>
      <c r="P18" s="213">
        <v>1.3954978214</v>
      </c>
      <c r="Q18" s="213">
        <v>-1.2596555806</v>
      </c>
      <c r="R18" s="213">
        <v>-1.0314142666999999</v>
      </c>
      <c r="S18" s="213">
        <v>-1.0377277742</v>
      </c>
      <c r="T18" s="213">
        <v>-0.44391403333000001</v>
      </c>
      <c r="U18" s="213">
        <v>-0.88775661289999996</v>
      </c>
      <c r="V18" s="213">
        <v>-0.84932283871000003</v>
      </c>
      <c r="W18" s="213">
        <v>-0.73366786666999995</v>
      </c>
      <c r="X18" s="213">
        <v>-2.5770835161000001</v>
      </c>
      <c r="Y18" s="213">
        <v>-2.8026269667000001</v>
      </c>
      <c r="Z18" s="213">
        <v>-3.0075965806</v>
      </c>
      <c r="AA18" s="213">
        <v>-0.60308200000000001</v>
      </c>
      <c r="AB18" s="213">
        <v>0.57249585713999995</v>
      </c>
      <c r="AC18" s="213">
        <v>-6.3438193547999996E-2</v>
      </c>
      <c r="AD18" s="213">
        <v>-0.56190023333000005</v>
      </c>
      <c r="AE18" s="213">
        <v>-0.58779551613000003</v>
      </c>
      <c r="AF18" s="213">
        <v>-0.91084686667000003</v>
      </c>
      <c r="AG18" s="213">
        <v>-0.38181922581</v>
      </c>
      <c r="AH18" s="213">
        <v>-1.1640393548000001</v>
      </c>
      <c r="AI18" s="213">
        <v>-1.2335509333000001</v>
      </c>
      <c r="AJ18" s="213">
        <v>-2.2473516774000002</v>
      </c>
      <c r="AK18" s="213">
        <v>-2.4962911999999999</v>
      </c>
      <c r="AL18" s="213">
        <v>-0.11055841935000001</v>
      </c>
      <c r="AM18" s="213">
        <v>0.15409600000000001</v>
      </c>
      <c r="AN18" s="213">
        <v>0.62247814286000003</v>
      </c>
      <c r="AO18" s="213">
        <v>-0.57003922580999999</v>
      </c>
      <c r="AP18" s="213">
        <v>-0.40069423332999998</v>
      </c>
      <c r="AQ18" s="213">
        <v>-2.5632268386999999</v>
      </c>
      <c r="AR18" s="213">
        <v>-1.9418174667000001</v>
      </c>
      <c r="AS18" s="213">
        <v>-2.1588940645000001</v>
      </c>
      <c r="AT18" s="213">
        <v>-2.0433895806</v>
      </c>
      <c r="AU18" s="213">
        <v>-1.2592787000000001</v>
      </c>
      <c r="AV18" s="213">
        <v>-3.6914902258</v>
      </c>
      <c r="AW18" s="213">
        <v>-2.0829319000000002</v>
      </c>
      <c r="AX18" s="213">
        <v>-1.5050475161000001</v>
      </c>
      <c r="AY18" s="213">
        <v>0.63448619355000002</v>
      </c>
      <c r="AZ18" s="213">
        <v>-1.3994765517000001</v>
      </c>
      <c r="BA18" s="213">
        <v>8.2724193547999997E-3</v>
      </c>
      <c r="BB18" s="213">
        <v>-0.45988226666999998</v>
      </c>
      <c r="BC18" s="213">
        <v>-6.5520870967999995E-2</v>
      </c>
      <c r="BD18" s="213">
        <v>-0.46514193332999998</v>
      </c>
      <c r="BE18" s="213">
        <v>0.11357545161</v>
      </c>
      <c r="BF18" s="213">
        <v>-0.86513887096999997</v>
      </c>
      <c r="BG18" s="213">
        <v>1.2360016</v>
      </c>
      <c r="BH18" s="213">
        <v>-0.46746705346</v>
      </c>
      <c r="BI18" s="213">
        <v>1.5128722905</v>
      </c>
      <c r="BJ18" s="351">
        <v>1.8239179999999999</v>
      </c>
      <c r="BK18" s="351">
        <v>0.1065183</v>
      </c>
      <c r="BL18" s="351">
        <v>-0.4096745</v>
      </c>
      <c r="BM18" s="351">
        <v>-0.3169864</v>
      </c>
      <c r="BN18" s="351">
        <v>-0.89549880000000004</v>
      </c>
      <c r="BO18" s="351">
        <v>-0.38747740000000003</v>
      </c>
      <c r="BP18" s="351">
        <v>-3.7771599999999999E-3</v>
      </c>
      <c r="BQ18" s="351">
        <v>-0.1711876</v>
      </c>
      <c r="BR18" s="351">
        <v>0.22590350000000001</v>
      </c>
      <c r="BS18" s="351">
        <v>4.81812E-2</v>
      </c>
      <c r="BT18" s="351">
        <v>0.17631949999999999</v>
      </c>
      <c r="BU18" s="351">
        <v>-0.36993399999999999</v>
      </c>
      <c r="BV18" s="351">
        <v>0.56776020000000005</v>
      </c>
    </row>
    <row r="19" spans="1:74" ht="11.1" customHeight="1" x14ac:dyDescent="0.2">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93.994290323000001</v>
      </c>
      <c r="P19" s="213">
        <v>83.579178571</v>
      </c>
      <c r="Q19" s="213">
        <v>81.397741934999999</v>
      </c>
      <c r="R19" s="213">
        <v>64.401366667000005</v>
      </c>
      <c r="S19" s="213">
        <v>61.032548386999999</v>
      </c>
      <c r="T19" s="213">
        <v>63.681333332999998</v>
      </c>
      <c r="U19" s="213">
        <v>69.083709677000002</v>
      </c>
      <c r="V19" s="213">
        <v>67.541032258000001</v>
      </c>
      <c r="W19" s="213">
        <v>64.015533332999993</v>
      </c>
      <c r="X19" s="213">
        <v>65.532548387000006</v>
      </c>
      <c r="Y19" s="213">
        <v>78.575233333</v>
      </c>
      <c r="Z19" s="213">
        <v>99.548870968000003</v>
      </c>
      <c r="AA19" s="213">
        <v>107.77206452</v>
      </c>
      <c r="AB19" s="213">
        <v>96.811392857000001</v>
      </c>
      <c r="AC19" s="213">
        <v>90.216387096999995</v>
      </c>
      <c r="AD19" s="213">
        <v>78.349366666999998</v>
      </c>
      <c r="AE19" s="213">
        <v>66.290935484000002</v>
      </c>
      <c r="AF19" s="213">
        <v>68.771466666999999</v>
      </c>
      <c r="AG19" s="213">
        <v>75.829612902999997</v>
      </c>
      <c r="AH19" s="213">
        <v>74.639838710000006</v>
      </c>
      <c r="AI19" s="213">
        <v>71.868766667000003</v>
      </c>
      <c r="AJ19" s="213">
        <v>73.737193547999993</v>
      </c>
      <c r="AK19" s="213">
        <v>90.531400000000005</v>
      </c>
      <c r="AL19" s="213">
        <v>96.758354839000006</v>
      </c>
      <c r="AM19" s="213">
        <v>110.2322459</v>
      </c>
      <c r="AN19" s="213">
        <v>107.61261557</v>
      </c>
      <c r="AO19" s="213">
        <v>94.265529258000001</v>
      </c>
      <c r="AP19" s="213">
        <v>73.630576966999996</v>
      </c>
      <c r="AQ19" s="213">
        <v>68.739434484</v>
      </c>
      <c r="AR19" s="213">
        <v>70.5547301</v>
      </c>
      <c r="AS19" s="213">
        <v>77.123005355000004</v>
      </c>
      <c r="AT19" s="213">
        <v>78.392581581000002</v>
      </c>
      <c r="AU19" s="213">
        <v>73.437921067000005</v>
      </c>
      <c r="AV19" s="213">
        <v>74.344429226000003</v>
      </c>
      <c r="AW19" s="213">
        <v>92.595998367000007</v>
      </c>
      <c r="AX19" s="213">
        <v>102.02933271000001</v>
      </c>
      <c r="AY19" s="213">
        <v>106.32167197</v>
      </c>
      <c r="AZ19" s="213">
        <v>104.57297647999999</v>
      </c>
      <c r="BA19" s="213">
        <v>87.366904289999994</v>
      </c>
      <c r="BB19" s="213">
        <v>74.837277999999998</v>
      </c>
      <c r="BC19" s="213">
        <v>66.802601418999998</v>
      </c>
      <c r="BD19" s="213">
        <v>71.170513366999998</v>
      </c>
      <c r="BE19" s="213">
        <v>80.461989645000003</v>
      </c>
      <c r="BF19" s="213">
        <v>77.626663839000003</v>
      </c>
      <c r="BG19" s="213">
        <v>72.445629866999994</v>
      </c>
      <c r="BH19" s="213">
        <v>76.322609299999996</v>
      </c>
      <c r="BI19" s="213">
        <v>80.9395813</v>
      </c>
      <c r="BJ19" s="351">
        <v>102.3207</v>
      </c>
      <c r="BK19" s="351">
        <v>105.57810000000001</v>
      </c>
      <c r="BL19" s="351">
        <v>98.754090000000005</v>
      </c>
      <c r="BM19" s="351">
        <v>85.555769999999995</v>
      </c>
      <c r="BN19" s="351">
        <v>70.397480000000002</v>
      </c>
      <c r="BO19" s="351">
        <v>63.352170000000001</v>
      </c>
      <c r="BP19" s="351">
        <v>67.376329999999996</v>
      </c>
      <c r="BQ19" s="351">
        <v>71.750010000000003</v>
      </c>
      <c r="BR19" s="351">
        <v>71.939300000000003</v>
      </c>
      <c r="BS19" s="351">
        <v>68.229950000000002</v>
      </c>
      <c r="BT19" s="351">
        <v>71.978729999999999</v>
      </c>
      <c r="BU19" s="351">
        <v>82.698890000000006</v>
      </c>
      <c r="BV19" s="351">
        <v>95.747669999999999</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351"/>
      <c r="BK20" s="351"/>
      <c r="BL20" s="351"/>
      <c r="BM20" s="351"/>
      <c r="BN20" s="351"/>
      <c r="BO20" s="351"/>
      <c r="BP20" s="351"/>
      <c r="BQ20" s="351"/>
      <c r="BR20" s="351"/>
      <c r="BS20" s="351"/>
      <c r="BT20" s="351"/>
      <c r="BU20" s="351"/>
      <c r="BV20" s="351"/>
    </row>
    <row r="21" spans="1:74" ht="11.1" customHeight="1" x14ac:dyDescent="0.2">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26.803774193999999</v>
      </c>
      <c r="P22" s="213">
        <v>20.694928570999998</v>
      </c>
      <c r="Q22" s="213">
        <v>18.707741935000001</v>
      </c>
      <c r="R22" s="213">
        <v>9.2990666666999999</v>
      </c>
      <c r="S22" s="213">
        <v>6.4349999999999996</v>
      </c>
      <c r="T22" s="213">
        <v>4.1352000000000002</v>
      </c>
      <c r="U22" s="213">
        <v>3.4659032258</v>
      </c>
      <c r="V22" s="213">
        <v>3.349516129</v>
      </c>
      <c r="W22" s="213">
        <v>3.8169</v>
      </c>
      <c r="X22" s="213">
        <v>6.6157096773999999</v>
      </c>
      <c r="Y22" s="213">
        <v>15.590966667</v>
      </c>
      <c r="Z22" s="213">
        <v>26.512580645</v>
      </c>
      <c r="AA22" s="213">
        <v>31.654032258000001</v>
      </c>
      <c r="AB22" s="213">
        <v>24.638785714000001</v>
      </c>
      <c r="AC22" s="213">
        <v>21.270612903</v>
      </c>
      <c r="AD22" s="213">
        <v>14.694900000000001</v>
      </c>
      <c r="AE22" s="213">
        <v>5.4522258065000004</v>
      </c>
      <c r="AF22" s="213">
        <v>3.9748000000000001</v>
      </c>
      <c r="AG22" s="213">
        <v>3.4167096774000001</v>
      </c>
      <c r="AH22" s="213">
        <v>3.2187096774000001</v>
      </c>
      <c r="AI22" s="213">
        <v>3.7439</v>
      </c>
      <c r="AJ22" s="213">
        <v>8.2360645161000008</v>
      </c>
      <c r="AK22" s="213">
        <v>19.965900000000001</v>
      </c>
      <c r="AL22" s="213">
        <v>24.696129032000002</v>
      </c>
      <c r="AM22" s="213">
        <v>30.747419355000002</v>
      </c>
      <c r="AN22" s="213">
        <v>28.882964286</v>
      </c>
      <c r="AO22" s="213">
        <v>22.198193547999999</v>
      </c>
      <c r="AP22" s="213">
        <v>10.947366667000001</v>
      </c>
      <c r="AQ22" s="213">
        <v>6.8497096773999999</v>
      </c>
      <c r="AR22" s="213">
        <v>4.3052333333000004</v>
      </c>
      <c r="AS22" s="213">
        <v>3.6009354838999998</v>
      </c>
      <c r="AT22" s="213">
        <v>3.2851612903</v>
      </c>
      <c r="AU22" s="213">
        <v>3.6591333332999998</v>
      </c>
      <c r="AV22" s="213">
        <v>7.4716774193999997</v>
      </c>
      <c r="AW22" s="213">
        <v>19.622433333</v>
      </c>
      <c r="AX22" s="213">
        <v>24.261419355000001</v>
      </c>
      <c r="AY22" s="213">
        <v>26.468064515999998</v>
      </c>
      <c r="AZ22" s="213">
        <v>25.262172413999998</v>
      </c>
      <c r="BA22" s="213">
        <v>16.930870968000001</v>
      </c>
      <c r="BB22" s="213">
        <v>12.5144</v>
      </c>
      <c r="BC22" s="213">
        <v>7.5811612902999999</v>
      </c>
      <c r="BD22" s="213">
        <v>4.5270999999999999</v>
      </c>
      <c r="BE22" s="213">
        <v>3.8060967741999998</v>
      </c>
      <c r="BF22" s="213">
        <v>3.5367419354999998</v>
      </c>
      <c r="BG22" s="213">
        <v>4.1787999999999998</v>
      </c>
      <c r="BH22" s="213">
        <v>8.9083120000000005</v>
      </c>
      <c r="BI22" s="213">
        <v>14.662839999999999</v>
      </c>
      <c r="BJ22" s="351">
        <v>27.117470000000001</v>
      </c>
      <c r="BK22" s="351">
        <v>30.494160000000001</v>
      </c>
      <c r="BL22" s="351">
        <v>27.346229999999998</v>
      </c>
      <c r="BM22" s="351">
        <v>19.752790000000001</v>
      </c>
      <c r="BN22" s="351">
        <v>10.706200000000001</v>
      </c>
      <c r="BO22" s="351">
        <v>6.4928619999999997</v>
      </c>
      <c r="BP22" s="351">
        <v>4.2019060000000001</v>
      </c>
      <c r="BQ22" s="351">
        <v>3.6677979999999999</v>
      </c>
      <c r="BR22" s="351">
        <v>3.2970820000000001</v>
      </c>
      <c r="BS22" s="351">
        <v>3.9323109999999999</v>
      </c>
      <c r="BT22" s="351">
        <v>8.5103570000000008</v>
      </c>
      <c r="BU22" s="351">
        <v>17.233799999999999</v>
      </c>
      <c r="BV22" s="351">
        <v>25.05076</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15.463548386999999</v>
      </c>
      <c r="P23" s="213">
        <v>12.836964286000001</v>
      </c>
      <c r="Q23" s="213">
        <v>11.989290323000001</v>
      </c>
      <c r="R23" s="213">
        <v>7.0656999999999996</v>
      </c>
      <c r="S23" s="213">
        <v>5.7581290323000003</v>
      </c>
      <c r="T23" s="213">
        <v>4.6012666667</v>
      </c>
      <c r="U23" s="213">
        <v>4.3112903225999997</v>
      </c>
      <c r="V23" s="213">
        <v>4.4267096773999999</v>
      </c>
      <c r="W23" s="213">
        <v>4.8276000000000003</v>
      </c>
      <c r="X23" s="213">
        <v>6.4736451613000003</v>
      </c>
      <c r="Y23" s="213">
        <v>10.7477</v>
      </c>
      <c r="Z23" s="213">
        <v>15.703387097</v>
      </c>
      <c r="AA23" s="213">
        <v>17.87</v>
      </c>
      <c r="AB23" s="213">
        <v>15.150107143</v>
      </c>
      <c r="AC23" s="213">
        <v>13.482032258</v>
      </c>
      <c r="AD23" s="213">
        <v>10.061366667</v>
      </c>
      <c r="AE23" s="213">
        <v>5.2821935484000004</v>
      </c>
      <c r="AF23" s="213">
        <v>4.7466999999999997</v>
      </c>
      <c r="AG23" s="213">
        <v>4.4378709677000003</v>
      </c>
      <c r="AH23" s="213">
        <v>4.6121290323000004</v>
      </c>
      <c r="AI23" s="213">
        <v>4.8867333332999996</v>
      </c>
      <c r="AJ23" s="213">
        <v>7.6570645161000002</v>
      </c>
      <c r="AK23" s="213">
        <v>12.8752</v>
      </c>
      <c r="AL23" s="213">
        <v>14.808612903</v>
      </c>
      <c r="AM23" s="213">
        <v>17.872903225999998</v>
      </c>
      <c r="AN23" s="213">
        <v>16.859749999999998</v>
      </c>
      <c r="AO23" s="213">
        <v>13.679</v>
      </c>
      <c r="AP23" s="213">
        <v>8.2146666666999995</v>
      </c>
      <c r="AQ23" s="213">
        <v>5.9612258064999999</v>
      </c>
      <c r="AR23" s="213">
        <v>4.8189000000000002</v>
      </c>
      <c r="AS23" s="213">
        <v>4.5693870967999999</v>
      </c>
      <c r="AT23" s="213">
        <v>4.5388387097000003</v>
      </c>
      <c r="AU23" s="213">
        <v>4.7687333333000002</v>
      </c>
      <c r="AV23" s="213">
        <v>6.9671612903</v>
      </c>
      <c r="AW23" s="213">
        <v>12.953633333000001</v>
      </c>
      <c r="AX23" s="213">
        <v>14.729193548</v>
      </c>
      <c r="AY23" s="213">
        <v>15.706774193999999</v>
      </c>
      <c r="AZ23" s="213">
        <v>15.288137931</v>
      </c>
      <c r="BA23" s="213">
        <v>10.873451613</v>
      </c>
      <c r="BB23" s="213">
        <v>7.8971</v>
      </c>
      <c r="BC23" s="213">
        <v>5.1970322581000001</v>
      </c>
      <c r="BD23" s="213">
        <v>4.3867333332999996</v>
      </c>
      <c r="BE23" s="213">
        <v>4.1470967741999996</v>
      </c>
      <c r="BF23" s="213">
        <v>4.2372903225999998</v>
      </c>
      <c r="BG23" s="213">
        <v>4.7389000000000001</v>
      </c>
      <c r="BH23" s="213">
        <v>6.8678569999999999</v>
      </c>
      <c r="BI23" s="213">
        <v>9.1494649999999993</v>
      </c>
      <c r="BJ23" s="351">
        <v>14.80865</v>
      </c>
      <c r="BK23" s="351">
        <v>17.111609999999999</v>
      </c>
      <c r="BL23" s="351">
        <v>15.697609999999999</v>
      </c>
      <c r="BM23" s="351">
        <v>12.8499</v>
      </c>
      <c r="BN23" s="351">
        <v>8.8775840000000006</v>
      </c>
      <c r="BO23" s="351">
        <v>6.2122159999999997</v>
      </c>
      <c r="BP23" s="351">
        <v>4.9059879999999998</v>
      </c>
      <c r="BQ23" s="351">
        <v>4.46197</v>
      </c>
      <c r="BR23" s="351">
        <v>4.6532330000000002</v>
      </c>
      <c r="BS23" s="351">
        <v>5.0500819999999997</v>
      </c>
      <c r="BT23" s="351">
        <v>6.6840289999999998</v>
      </c>
      <c r="BU23" s="351">
        <v>10.82958</v>
      </c>
      <c r="BV23" s="351">
        <v>14.30997</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23.684225806000001</v>
      </c>
      <c r="P24" s="213">
        <v>23.207535713999999</v>
      </c>
      <c r="Q24" s="213">
        <v>22.461903226</v>
      </c>
      <c r="R24" s="213">
        <v>21.054099999999998</v>
      </c>
      <c r="S24" s="213">
        <v>20.271193547999999</v>
      </c>
      <c r="T24" s="213">
        <v>20.476466667</v>
      </c>
      <c r="U24" s="213">
        <v>20.112774194</v>
      </c>
      <c r="V24" s="213">
        <v>20.546290323000001</v>
      </c>
      <c r="W24" s="213">
        <v>20.504799999999999</v>
      </c>
      <c r="X24" s="213">
        <v>21.179258064999999</v>
      </c>
      <c r="Y24" s="213">
        <v>23.184200000000001</v>
      </c>
      <c r="Z24" s="213">
        <v>24.538354839</v>
      </c>
      <c r="AA24" s="213">
        <v>25.232419355000001</v>
      </c>
      <c r="AB24" s="213">
        <v>24.968071428999998</v>
      </c>
      <c r="AC24" s="213">
        <v>23.802032258000001</v>
      </c>
      <c r="AD24" s="213">
        <v>23.244599999999998</v>
      </c>
      <c r="AE24" s="213">
        <v>21.63616129</v>
      </c>
      <c r="AF24" s="213">
        <v>21.636800000000001</v>
      </c>
      <c r="AG24" s="213">
        <v>21.540258065</v>
      </c>
      <c r="AH24" s="213">
        <v>21.545580645000001</v>
      </c>
      <c r="AI24" s="213">
        <v>21.901166666999998</v>
      </c>
      <c r="AJ24" s="213">
        <v>22.077935484000001</v>
      </c>
      <c r="AK24" s="213">
        <v>24.5318</v>
      </c>
      <c r="AL24" s="213">
        <v>24.770709676999999</v>
      </c>
      <c r="AM24" s="213">
        <v>25.848032258</v>
      </c>
      <c r="AN24" s="213">
        <v>25.69575</v>
      </c>
      <c r="AO24" s="213">
        <v>24.215064516000002</v>
      </c>
      <c r="AP24" s="213">
        <v>22.516766666999999</v>
      </c>
      <c r="AQ24" s="213">
        <v>21.783193548</v>
      </c>
      <c r="AR24" s="213">
        <v>21.1524</v>
      </c>
      <c r="AS24" s="213">
        <v>20.967258064999999</v>
      </c>
      <c r="AT24" s="213">
        <v>21.681806452</v>
      </c>
      <c r="AU24" s="213">
        <v>21.481133332999999</v>
      </c>
      <c r="AV24" s="213">
        <v>22.077741934999999</v>
      </c>
      <c r="AW24" s="213">
        <v>24.508666667</v>
      </c>
      <c r="AX24" s="213">
        <v>25.117225806</v>
      </c>
      <c r="AY24" s="213">
        <v>25.528516129</v>
      </c>
      <c r="AZ24" s="213">
        <v>25.230275861999999</v>
      </c>
      <c r="BA24" s="213">
        <v>23.235225805999999</v>
      </c>
      <c r="BB24" s="213">
        <v>21.467666667</v>
      </c>
      <c r="BC24" s="213">
        <v>20.156483870999999</v>
      </c>
      <c r="BD24" s="213">
        <v>20.240433332999999</v>
      </c>
      <c r="BE24" s="213">
        <v>20.685903226000001</v>
      </c>
      <c r="BF24" s="213">
        <v>21.080903226</v>
      </c>
      <c r="BG24" s="213">
        <v>21.688833333000002</v>
      </c>
      <c r="BH24" s="213">
        <v>22.48349</v>
      </c>
      <c r="BI24" s="213">
        <v>23.454499999999999</v>
      </c>
      <c r="BJ24" s="351">
        <v>25.33662</v>
      </c>
      <c r="BK24" s="351">
        <v>25.10427</v>
      </c>
      <c r="BL24" s="351">
        <v>24.409939999999999</v>
      </c>
      <c r="BM24" s="351">
        <v>23.32028</v>
      </c>
      <c r="BN24" s="351">
        <v>22.470079999999999</v>
      </c>
      <c r="BO24" s="351">
        <v>21.23732</v>
      </c>
      <c r="BP24" s="351">
        <v>21.120539999999998</v>
      </c>
      <c r="BQ24" s="351">
        <v>20.499140000000001</v>
      </c>
      <c r="BR24" s="351">
        <v>20.588640000000002</v>
      </c>
      <c r="BS24" s="351">
        <v>21.234169999999999</v>
      </c>
      <c r="BT24" s="351">
        <v>22.00468</v>
      </c>
      <c r="BU24" s="351">
        <v>23.759709999999998</v>
      </c>
      <c r="BV24" s="351">
        <v>24.656569999999999</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27.369213644999999</v>
      </c>
      <c r="AN25" s="213">
        <v>27.830044142999999</v>
      </c>
      <c r="AO25" s="213">
        <v>26.24033571</v>
      </c>
      <c r="AP25" s="213">
        <v>24.654076967000002</v>
      </c>
      <c r="AQ25" s="213">
        <v>26.968402225999998</v>
      </c>
      <c r="AR25" s="213">
        <v>33.015763432999996</v>
      </c>
      <c r="AS25" s="213">
        <v>40.468779548000001</v>
      </c>
      <c r="AT25" s="213">
        <v>41.218259000000003</v>
      </c>
      <c r="AU25" s="213">
        <v>36.022487732999998</v>
      </c>
      <c r="AV25" s="213">
        <v>30.212687290000002</v>
      </c>
      <c r="AW25" s="213">
        <v>27.293265033000001</v>
      </c>
      <c r="AX25" s="213">
        <v>29.401171419000001</v>
      </c>
      <c r="AY25" s="213">
        <v>30.039575194000001</v>
      </c>
      <c r="AZ25" s="213">
        <v>30.297493723999999</v>
      </c>
      <c r="BA25" s="213">
        <v>28.349291387000001</v>
      </c>
      <c r="BB25" s="213">
        <v>25.465211332999999</v>
      </c>
      <c r="BC25" s="213">
        <v>26.893407871000001</v>
      </c>
      <c r="BD25" s="213">
        <v>34.846380033000003</v>
      </c>
      <c r="BE25" s="213">
        <v>44.287183194000001</v>
      </c>
      <c r="BF25" s="213">
        <v>41.307954160999998</v>
      </c>
      <c r="BG25" s="213">
        <v>34.577229867</v>
      </c>
      <c r="BH25" s="213">
        <v>30.3782</v>
      </c>
      <c r="BI25" s="213">
        <v>25.56532</v>
      </c>
      <c r="BJ25" s="351">
        <v>26.463239999999999</v>
      </c>
      <c r="BK25" s="351">
        <v>24.231780000000001</v>
      </c>
      <c r="BL25" s="351">
        <v>22.842110000000002</v>
      </c>
      <c r="BM25" s="351">
        <v>21.62058</v>
      </c>
      <c r="BN25" s="351">
        <v>20.918279999999999</v>
      </c>
      <c r="BO25" s="351">
        <v>22.064260000000001</v>
      </c>
      <c r="BP25" s="351">
        <v>29.62201</v>
      </c>
      <c r="BQ25" s="351">
        <v>35.523600000000002</v>
      </c>
      <c r="BR25" s="351">
        <v>35.749789999999997</v>
      </c>
      <c r="BS25" s="351">
        <v>30.548870000000001</v>
      </c>
      <c r="BT25" s="351">
        <v>27.129280000000001</v>
      </c>
      <c r="BU25" s="351">
        <v>22.70365</v>
      </c>
      <c r="BV25" s="351">
        <v>23.211369999999999</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4.6589354838999997</v>
      </c>
      <c r="AA26" s="213">
        <v>4.3351290323000002</v>
      </c>
      <c r="AB26" s="213">
        <v>4.4257142856999998</v>
      </c>
      <c r="AC26" s="213">
        <v>4.4773548387000002</v>
      </c>
      <c r="AD26" s="213">
        <v>4.4697666667</v>
      </c>
      <c r="AE26" s="213">
        <v>4.5211612903000002</v>
      </c>
      <c r="AF26" s="213">
        <v>4.5440333332999998</v>
      </c>
      <c r="AG26" s="213">
        <v>4.6345483870999997</v>
      </c>
      <c r="AH26" s="213">
        <v>4.7279999999999998</v>
      </c>
      <c r="AI26" s="213">
        <v>4.8055666666999999</v>
      </c>
      <c r="AJ26" s="213">
        <v>4.8665161289999999</v>
      </c>
      <c r="AK26" s="213">
        <v>4.9514666667</v>
      </c>
      <c r="AL26" s="213">
        <v>4.9272258065000001</v>
      </c>
      <c r="AM26" s="213">
        <v>4.8614838709999999</v>
      </c>
      <c r="AN26" s="213">
        <v>4.8915714285999998</v>
      </c>
      <c r="AO26" s="213">
        <v>4.9249032257999996</v>
      </c>
      <c r="AP26" s="213">
        <v>4.9446666666999999</v>
      </c>
      <c r="AQ26" s="213">
        <v>4.9837741935000004</v>
      </c>
      <c r="AR26" s="213">
        <v>5.0033666666999999</v>
      </c>
      <c r="AS26" s="213">
        <v>5.0299354839000001</v>
      </c>
      <c r="AT26" s="213">
        <v>5.1532903226000002</v>
      </c>
      <c r="AU26" s="213">
        <v>5.1467333333000003</v>
      </c>
      <c r="AV26" s="213">
        <v>5.2194838710000004</v>
      </c>
      <c r="AW26" s="213">
        <v>5.2579333332999996</v>
      </c>
      <c r="AX26" s="213">
        <v>5.2724193548000002</v>
      </c>
      <c r="AY26" s="213">
        <v>5.1893548386999999</v>
      </c>
      <c r="AZ26" s="213">
        <v>5.1586206897000002</v>
      </c>
      <c r="BA26" s="213">
        <v>5.1642258065000002</v>
      </c>
      <c r="BB26" s="213">
        <v>5.0594999999999999</v>
      </c>
      <c r="BC26" s="213">
        <v>4.7850645161000003</v>
      </c>
      <c r="BD26" s="213">
        <v>4.8478000000000003</v>
      </c>
      <c r="BE26" s="213">
        <v>4.9315161290000002</v>
      </c>
      <c r="BF26" s="213">
        <v>4.9456774193999999</v>
      </c>
      <c r="BG26" s="213">
        <v>4.9010666667000002</v>
      </c>
      <c r="BH26" s="213">
        <v>4.9070710000000002</v>
      </c>
      <c r="BI26" s="213">
        <v>4.9228610000000002</v>
      </c>
      <c r="BJ26" s="351">
        <v>4.8972939999999996</v>
      </c>
      <c r="BK26" s="351">
        <v>4.8375940000000002</v>
      </c>
      <c r="BL26" s="351">
        <v>4.8137319999999999</v>
      </c>
      <c r="BM26" s="351">
        <v>4.8002520000000004</v>
      </c>
      <c r="BN26" s="351">
        <v>4.7912499999999998</v>
      </c>
      <c r="BO26" s="351">
        <v>4.7945690000000001</v>
      </c>
      <c r="BP26" s="351">
        <v>4.8091220000000003</v>
      </c>
      <c r="BQ26" s="351">
        <v>4.8283129999999996</v>
      </c>
      <c r="BR26" s="351">
        <v>4.8497620000000001</v>
      </c>
      <c r="BS26" s="351">
        <v>4.8703989999999999</v>
      </c>
      <c r="BT26" s="351">
        <v>4.8772970000000004</v>
      </c>
      <c r="BU26" s="351">
        <v>4.886908</v>
      </c>
      <c r="BV26" s="351">
        <v>4.8713689999999996</v>
      </c>
    </row>
    <row r="27" spans="1:74" ht="11.1" customHeight="1" x14ac:dyDescent="0.2">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3.1874516128999999</v>
      </c>
      <c r="AB27" s="213">
        <v>2.8468928570999998</v>
      </c>
      <c r="AC27" s="213">
        <v>2.6420645161</v>
      </c>
      <c r="AD27" s="213">
        <v>2.2766000000000002</v>
      </c>
      <c r="AE27" s="213">
        <v>1.9034516129000001</v>
      </c>
      <c r="AF27" s="213">
        <v>1.9791666667000001</v>
      </c>
      <c r="AG27" s="213">
        <v>2.1939032258000002</v>
      </c>
      <c r="AH27" s="213">
        <v>2.1543548387000002</v>
      </c>
      <c r="AI27" s="213">
        <v>2.0665666667</v>
      </c>
      <c r="AJ27" s="213">
        <v>2.1222580645</v>
      </c>
      <c r="AK27" s="213">
        <v>2.6371666667000002</v>
      </c>
      <c r="AL27" s="213">
        <v>2.8298064516000001</v>
      </c>
      <c r="AM27" s="213">
        <v>3.3930645160999999</v>
      </c>
      <c r="AN27" s="213">
        <v>3.3124285713999999</v>
      </c>
      <c r="AO27" s="213">
        <v>2.8679032258000001</v>
      </c>
      <c r="AP27" s="213">
        <v>2.2128999999999999</v>
      </c>
      <c r="AQ27" s="213">
        <v>2.0529999999999999</v>
      </c>
      <c r="AR27" s="213">
        <v>2.1189333333000002</v>
      </c>
      <c r="AS27" s="213">
        <v>2.3465806452</v>
      </c>
      <c r="AT27" s="213">
        <v>2.3750967742000002</v>
      </c>
      <c r="AU27" s="213">
        <v>2.2195666667</v>
      </c>
      <c r="AV27" s="213">
        <v>2.2555483871000002</v>
      </c>
      <c r="AW27" s="213">
        <v>2.8199333332999998</v>
      </c>
      <c r="AX27" s="213">
        <v>3.1077741935000001</v>
      </c>
      <c r="AY27" s="213">
        <v>3.2282580644999999</v>
      </c>
      <c r="AZ27" s="213">
        <v>3.1751379310000001</v>
      </c>
      <c r="BA27" s="213">
        <v>2.6527096773999999</v>
      </c>
      <c r="BB27" s="213">
        <v>2.2722666667000002</v>
      </c>
      <c r="BC27" s="213">
        <v>2.0283225805999998</v>
      </c>
      <c r="BD27" s="213">
        <v>2.1609333333</v>
      </c>
      <c r="BE27" s="213">
        <v>2.4430645161000002</v>
      </c>
      <c r="BF27" s="213">
        <v>2.3569677419000001</v>
      </c>
      <c r="BG27" s="213">
        <v>2.1996666667000002</v>
      </c>
      <c r="BH27" s="213">
        <v>2.6065459999999998</v>
      </c>
      <c r="BI27" s="213">
        <v>3.0234619999999999</v>
      </c>
      <c r="BJ27" s="351">
        <v>3.5313270000000001</v>
      </c>
      <c r="BK27" s="351">
        <v>3.632568</v>
      </c>
      <c r="BL27" s="351">
        <v>3.4703400000000002</v>
      </c>
      <c r="BM27" s="351">
        <v>3.0378349999999998</v>
      </c>
      <c r="BN27" s="351">
        <v>2.459959</v>
      </c>
      <c r="BO27" s="351">
        <v>2.374806</v>
      </c>
      <c r="BP27" s="351">
        <v>2.5406249999999999</v>
      </c>
      <c r="BQ27" s="351">
        <v>2.5930550000000001</v>
      </c>
      <c r="BR27" s="351">
        <v>2.6246559999999999</v>
      </c>
      <c r="BS27" s="351">
        <v>2.417983</v>
      </c>
      <c r="BT27" s="351">
        <v>2.5969509999999998</v>
      </c>
      <c r="BU27" s="351">
        <v>3.109108</v>
      </c>
      <c r="BV27" s="351">
        <v>3.4715020000000001</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0.13203571428999999</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0.13809677418999999</v>
      </c>
      <c r="AB28" s="213">
        <v>0.13810714286</v>
      </c>
      <c r="AC28" s="213">
        <v>0.13809677418999999</v>
      </c>
      <c r="AD28" s="213">
        <v>0.1381</v>
      </c>
      <c r="AE28" s="213">
        <v>0.13809677418999999</v>
      </c>
      <c r="AF28" s="213">
        <v>0.1381</v>
      </c>
      <c r="AG28" s="213">
        <v>0.13809677418999999</v>
      </c>
      <c r="AH28" s="213">
        <v>0.13809677418999999</v>
      </c>
      <c r="AI28" s="213">
        <v>0.1381</v>
      </c>
      <c r="AJ28" s="213">
        <v>0.13809677418999999</v>
      </c>
      <c r="AK28" s="213">
        <v>0.1381</v>
      </c>
      <c r="AL28" s="213">
        <v>0.13809677418999999</v>
      </c>
      <c r="AM28" s="213">
        <v>0.14012903226000001</v>
      </c>
      <c r="AN28" s="213">
        <v>0.14010714286000001</v>
      </c>
      <c r="AO28" s="213">
        <v>0.14012903226000001</v>
      </c>
      <c r="AP28" s="213">
        <v>0.14013333333</v>
      </c>
      <c r="AQ28" s="213">
        <v>0.14012903226000001</v>
      </c>
      <c r="AR28" s="213">
        <v>0.14013333333</v>
      </c>
      <c r="AS28" s="213">
        <v>0.14012903226000001</v>
      </c>
      <c r="AT28" s="213">
        <v>0.14012903226000001</v>
      </c>
      <c r="AU28" s="213">
        <v>0.14013333333</v>
      </c>
      <c r="AV28" s="213">
        <v>0.14012903226000001</v>
      </c>
      <c r="AW28" s="213">
        <v>0.14013333333</v>
      </c>
      <c r="AX28" s="213">
        <v>0.14012903226000001</v>
      </c>
      <c r="AY28" s="213">
        <v>0.16112903226</v>
      </c>
      <c r="AZ28" s="213">
        <v>0.16113793102999999</v>
      </c>
      <c r="BA28" s="213">
        <v>0.16112903226</v>
      </c>
      <c r="BB28" s="213">
        <v>0.16113333332999999</v>
      </c>
      <c r="BC28" s="213">
        <v>0.16112903226</v>
      </c>
      <c r="BD28" s="213">
        <v>0.16113333332999999</v>
      </c>
      <c r="BE28" s="213">
        <v>0.16112903226</v>
      </c>
      <c r="BF28" s="213">
        <v>0.16112903226</v>
      </c>
      <c r="BG28" s="213">
        <v>0.16113333332999999</v>
      </c>
      <c r="BH28" s="213">
        <v>0.17113329999999999</v>
      </c>
      <c r="BI28" s="213">
        <v>0.16113330000000001</v>
      </c>
      <c r="BJ28" s="351">
        <v>0.16613330000000001</v>
      </c>
      <c r="BK28" s="351">
        <v>0.16613330000000001</v>
      </c>
      <c r="BL28" s="351">
        <v>0.17413329999999999</v>
      </c>
      <c r="BM28" s="351">
        <v>0.17413329999999999</v>
      </c>
      <c r="BN28" s="351">
        <v>0.17413329999999999</v>
      </c>
      <c r="BO28" s="351">
        <v>0.17613329999999999</v>
      </c>
      <c r="BP28" s="351">
        <v>0.17613329999999999</v>
      </c>
      <c r="BQ28" s="351">
        <v>0.17613329999999999</v>
      </c>
      <c r="BR28" s="351">
        <v>0.17613329999999999</v>
      </c>
      <c r="BS28" s="351">
        <v>0.17613329999999999</v>
      </c>
      <c r="BT28" s="351">
        <v>0.17613329999999999</v>
      </c>
      <c r="BU28" s="351">
        <v>0.17613329999999999</v>
      </c>
      <c r="BV28" s="351">
        <v>0.17613329999999999</v>
      </c>
    </row>
    <row r="29" spans="1:74" ht="11.1" customHeight="1" x14ac:dyDescent="0.2">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93.994290323000001</v>
      </c>
      <c r="P29" s="213">
        <v>83.579178571</v>
      </c>
      <c r="Q29" s="213">
        <v>81.397741934999999</v>
      </c>
      <c r="R29" s="213">
        <v>64.401366667000005</v>
      </c>
      <c r="S29" s="213">
        <v>61.032548386999999</v>
      </c>
      <c r="T29" s="213">
        <v>63.681333332999998</v>
      </c>
      <c r="U29" s="213">
        <v>69.083709677000002</v>
      </c>
      <c r="V29" s="213">
        <v>67.541032258000001</v>
      </c>
      <c r="W29" s="213">
        <v>64.015533332999993</v>
      </c>
      <c r="X29" s="213">
        <v>65.532548387000006</v>
      </c>
      <c r="Y29" s="213">
        <v>78.575233333</v>
      </c>
      <c r="Z29" s="213">
        <v>99.548870968000003</v>
      </c>
      <c r="AA29" s="213">
        <v>107.77206452</v>
      </c>
      <c r="AB29" s="213">
        <v>96.811392857000001</v>
      </c>
      <c r="AC29" s="213">
        <v>90.216387096999995</v>
      </c>
      <c r="AD29" s="213">
        <v>78.349366666999998</v>
      </c>
      <c r="AE29" s="213">
        <v>66.290935484000002</v>
      </c>
      <c r="AF29" s="213">
        <v>68.771466666999999</v>
      </c>
      <c r="AG29" s="213">
        <v>75.829612902999997</v>
      </c>
      <c r="AH29" s="213">
        <v>74.639838710000006</v>
      </c>
      <c r="AI29" s="213">
        <v>71.868766667000003</v>
      </c>
      <c r="AJ29" s="213">
        <v>73.737193547999993</v>
      </c>
      <c r="AK29" s="213">
        <v>90.531400000000005</v>
      </c>
      <c r="AL29" s="213">
        <v>96.758354839000006</v>
      </c>
      <c r="AM29" s="213">
        <v>110.2322459</v>
      </c>
      <c r="AN29" s="213">
        <v>107.61261557</v>
      </c>
      <c r="AO29" s="213">
        <v>94.265529258000001</v>
      </c>
      <c r="AP29" s="213">
        <v>73.630576966999996</v>
      </c>
      <c r="AQ29" s="213">
        <v>68.739434484</v>
      </c>
      <c r="AR29" s="213">
        <v>70.5547301</v>
      </c>
      <c r="AS29" s="213">
        <v>77.123005355000004</v>
      </c>
      <c r="AT29" s="213">
        <v>78.392581581000002</v>
      </c>
      <c r="AU29" s="213">
        <v>73.437921067000005</v>
      </c>
      <c r="AV29" s="213">
        <v>74.344429226000003</v>
      </c>
      <c r="AW29" s="213">
        <v>92.595998367000007</v>
      </c>
      <c r="AX29" s="213">
        <v>102.02933271000001</v>
      </c>
      <c r="AY29" s="213">
        <v>106.32167197</v>
      </c>
      <c r="AZ29" s="213">
        <v>104.57297647999999</v>
      </c>
      <c r="BA29" s="213">
        <v>87.366904289999994</v>
      </c>
      <c r="BB29" s="213">
        <v>74.837277999999998</v>
      </c>
      <c r="BC29" s="213">
        <v>66.802601418999998</v>
      </c>
      <c r="BD29" s="213">
        <v>71.170513366999998</v>
      </c>
      <c r="BE29" s="213">
        <v>80.461989645000003</v>
      </c>
      <c r="BF29" s="213">
        <v>77.626663839000003</v>
      </c>
      <c r="BG29" s="213">
        <v>72.445629866999994</v>
      </c>
      <c r="BH29" s="213">
        <v>76.322609299999996</v>
      </c>
      <c r="BI29" s="213">
        <v>80.9395813</v>
      </c>
      <c r="BJ29" s="351">
        <v>102.3207</v>
      </c>
      <c r="BK29" s="351">
        <v>105.57810000000001</v>
      </c>
      <c r="BL29" s="351">
        <v>98.754090000000005</v>
      </c>
      <c r="BM29" s="351">
        <v>85.555769999999995</v>
      </c>
      <c r="BN29" s="351">
        <v>70.397480000000002</v>
      </c>
      <c r="BO29" s="351">
        <v>63.352170000000001</v>
      </c>
      <c r="BP29" s="351">
        <v>67.376329999999996</v>
      </c>
      <c r="BQ29" s="351">
        <v>71.750010000000003</v>
      </c>
      <c r="BR29" s="351">
        <v>71.939300000000003</v>
      </c>
      <c r="BS29" s="351">
        <v>68.229950000000002</v>
      </c>
      <c r="BT29" s="351">
        <v>71.978729999999999</v>
      </c>
      <c r="BU29" s="351">
        <v>82.698890000000006</v>
      </c>
      <c r="BV29" s="351">
        <v>95.747669999999999</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3610.029</v>
      </c>
      <c r="AX32" s="257">
        <v>3188.2429999999999</v>
      </c>
      <c r="AY32" s="257">
        <v>2616.3850000000002</v>
      </c>
      <c r="AZ32" s="257">
        <v>2081.136</v>
      </c>
      <c r="BA32" s="257">
        <v>2029.6320000000001</v>
      </c>
      <c r="BB32" s="257">
        <v>2332.797</v>
      </c>
      <c r="BC32" s="257">
        <v>2777.8890000000001</v>
      </c>
      <c r="BD32" s="257">
        <v>3133.0949999999998</v>
      </c>
      <c r="BE32" s="257">
        <v>3293.549</v>
      </c>
      <c r="BF32" s="257">
        <v>3522.2159999999999</v>
      </c>
      <c r="BG32" s="257">
        <v>3839.8359999999998</v>
      </c>
      <c r="BH32" s="257">
        <v>3951.1388571000002</v>
      </c>
      <c r="BI32" s="257">
        <v>3931.5811429</v>
      </c>
      <c r="BJ32" s="368">
        <v>3261.5520000000001</v>
      </c>
      <c r="BK32" s="368">
        <v>2415.7260000000001</v>
      </c>
      <c r="BL32" s="368">
        <v>1813.3530000000001</v>
      </c>
      <c r="BM32" s="368">
        <v>1564.404</v>
      </c>
      <c r="BN32" s="368">
        <v>1803.9010000000001</v>
      </c>
      <c r="BO32" s="368">
        <v>2264.0230000000001</v>
      </c>
      <c r="BP32" s="368">
        <v>2582.4699999999998</v>
      </c>
      <c r="BQ32" s="368">
        <v>2783.7310000000002</v>
      </c>
      <c r="BR32" s="368">
        <v>3000.63</v>
      </c>
      <c r="BS32" s="368">
        <v>3341.7890000000002</v>
      </c>
      <c r="BT32" s="368">
        <v>3563.46</v>
      </c>
      <c r="BU32" s="368">
        <v>3390.3009999999999</v>
      </c>
      <c r="BV32" s="368">
        <v>2841.7040000000002</v>
      </c>
    </row>
    <row r="33" spans="1:74" ht="11.1" customHeight="1" x14ac:dyDescent="0.2">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654.83199999999999</v>
      </c>
      <c r="BE33" s="257">
        <v>721.28499999999997</v>
      </c>
      <c r="BF33" s="257">
        <v>803.30200000000002</v>
      </c>
      <c r="BG33" s="257">
        <v>889.8</v>
      </c>
      <c r="BH33" s="257">
        <v>946.28571428999999</v>
      </c>
      <c r="BI33" s="257">
        <v>925.42857143000003</v>
      </c>
      <c r="BJ33" s="368">
        <v>712.03440000000001</v>
      </c>
      <c r="BK33" s="368">
        <v>477.99250000000001</v>
      </c>
      <c r="BL33" s="368">
        <v>292.69400000000002</v>
      </c>
      <c r="BM33" s="368">
        <v>189.53970000000001</v>
      </c>
      <c r="BN33" s="368">
        <v>235.1782</v>
      </c>
      <c r="BO33" s="368">
        <v>371.1302</v>
      </c>
      <c r="BP33" s="368">
        <v>477.96109999999999</v>
      </c>
      <c r="BQ33" s="368">
        <v>556.33720000000005</v>
      </c>
      <c r="BR33" s="368">
        <v>648.87760000000003</v>
      </c>
      <c r="BS33" s="368">
        <v>742.44200000000001</v>
      </c>
      <c r="BT33" s="368">
        <v>767.9529</v>
      </c>
      <c r="BU33" s="368">
        <v>712.45219999999995</v>
      </c>
      <c r="BV33" s="368">
        <v>542.47140000000002</v>
      </c>
    </row>
    <row r="34" spans="1:74" ht="11.1" customHeight="1" x14ac:dyDescent="0.2">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746.98599999999999</v>
      </c>
      <c r="BE34" s="257">
        <v>827.11599999999999</v>
      </c>
      <c r="BF34" s="257">
        <v>934.70100000000002</v>
      </c>
      <c r="BG34" s="257">
        <v>1052.6420000000001</v>
      </c>
      <c r="BH34" s="257">
        <v>1120.1428570999999</v>
      </c>
      <c r="BI34" s="257">
        <v>1109.3142857</v>
      </c>
      <c r="BJ34" s="368">
        <v>894.0711</v>
      </c>
      <c r="BK34" s="368">
        <v>618.06880000000001</v>
      </c>
      <c r="BL34" s="368">
        <v>408.0795</v>
      </c>
      <c r="BM34" s="368">
        <v>290.0582</v>
      </c>
      <c r="BN34" s="368">
        <v>353.36930000000001</v>
      </c>
      <c r="BO34" s="368">
        <v>480.43329999999997</v>
      </c>
      <c r="BP34" s="368">
        <v>575.05380000000002</v>
      </c>
      <c r="BQ34" s="368">
        <v>679.80640000000005</v>
      </c>
      <c r="BR34" s="368">
        <v>785.4529</v>
      </c>
      <c r="BS34" s="368">
        <v>917.83910000000003</v>
      </c>
      <c r="BT34" s="368">
        <v>1000.994</v>
      </c>
      <c r="BU34" s="368">
        <v>948.94309999999996</v>
      </c>
      <c r="BV34" s="368">
        <v>772.12419999999997</v>
      </c>
    </row>
    <row r="35" spans="1:74" ht="11.1" customHeight="1" x14ac:dyDescent="0.2">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1180.4459999999999</v>
      </c>
      <c r="AX35" s="257">
        <v>1094.683</v>
      </c>
      <c r="AY35" s="257">
        <v>934.55100000000004</v>
      </c>
      <c r="AZ35" s="257">
        <v>777.98900000000003</v>
      </c>
      <c r="BA35" s="257">
        <v>856.99599999999998</v>
      </c>
      <c r="BB35" s="257">
        <v>1021.981</v>
      </c>
      <c r="BC35" s="257">
        <v>1140.3</v>
      </c>
      <c r="BD35" s="257">
        <v>1221.2280000000001</v>
      </c>
      <c r="BE35" s="257">
        <v>1206.979</v>
      </c>
      <c r="BF35" s="257">
        <v>1233.355</v>
      </c>
      <c r="BG35" s="257">
        <v>1312.67</v>
      </c>
      <c r="BH35" s="257">
        <v>1293</v>
      </c>
      <c r="BI35" s="257">
        <v>1317.7714286</v>
      </c>
      <c r="BJ35" s="368">
        <v>1158.7670000000001</v>
      </c>
      <c r="BK35" s="368">
        <v>917.41030000000001</v>
      </c>
      <c r="BL35" s="368">
        <v>759.5557</v>
      </c>
      <c r="BM35" s="368">
        <v>739.41669999999999</v>
      </c>
      <c r="BN35" s="368">
        <v>841.49040000000002</v>
      </c>
      <c r="BO35" s="368">
        <v>980.34789999999998</v>
      </c>
      <c r="BP35" s="368">
        <v>1046.4159999999999</v>
      </c>
      <c r="BQ35" s="368">
        <v>1037.2149999999999</v>
      </c>
      <c r="BR35" s="368">
        <v>1041.9490000000001</v>
      </c>
      <c r="BS35" s="368">
        <v>1125.9100000000001</v>
      </c>
      <c r="BT35" s="368">
        <v>1219.3969999999999</v>
      </c>
      <c r="BU35" s="368">
        <v>1168.1569999999999</v>
      </c>
      <c r="BV35" s="368">
        <v>1054.424</v>
      </c>
    </row>
    <row r="36" spans="1:74" ht="11.1" customHeight="1" x14ac:dyDescent="0.2">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177.05500000000001</v>
      </c>
      <c r="BE36" s="257">
        <v>200.209</v>
      </c>
      <c r="BF36" s="257">
        <v>214.78200000000001</v>
      </c>
      <c r="BG36" s="257">
        <v>235.09399999999999</v>
      </c>
      <c r="BH36" s="257">
        <v>240.42857143000001</v>
      </c>
      <c r="BI36" s="257">
        <v>236.31428571000001</v>
      </c>
      <c r="BJ36" s="368">
        <v>195.3022</v>
      </c>
      <c r="BK36" s="368">
        <v>160.8921</v>
      </c>
      <c r="BL36" s="368">
        <v>143.41329999999999</v>
      </c>
      <c r="BM36" s="368">
        <v>134.18440000000001</v>
      </c>
      <c r="BN36" s="368">
        <v>138.51560000000001</v>
      </c>
      <c r="BO36" s="368">
        <v>153.23679999999999</v>
      </c>
      <c r="BP36" s="368">
        <v>169.43100000000001</v>
      </c>
      <c r="BQ36" s="368">
        <v>182.8922</v>
      </c>
      <c r="BR36" s="368">
        <v>194.5027</v>
      </c>
      <c r="BS36" s="368">
        <v>208.21600000000001</v>
      </c>
      <c r="BT36" s="368">
        <v>216.1686</v>
      </c>
      <c r="BU36" s="368">
        <v>207.9006</v>
      </c>
      <c r="BV36" s="368">
        <v>169.55969999999999</v>
      </c>
    </row>
    <row r="37" spans="1:74" ht="11.1" customHeight="1" x14ac:dyDescent="0.2">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307.63900000000001</v>
      </c>
      <c r="BE37" s="257">
        <v>310.85300000000001</v>
      </c>
      <c r="BF37" s="257">
        <v>306.63600000000002</v>
      </c>
      <c r="BG37" s="257">
        <v>318.45600000000002</v>
      </c>
      <c r="BH37" s="257">
        <v>320.28571428999999</v>
      </c>
      <c r="BI37" s="257">
        <v>313.02857143</v>
      </c>
      <c r="BJ37" s="368">
        <v>271.65359999999998</v>
      </c>
      <c r="BK37" s="368">
        <v>211.63820000000001</v>
      </c>
      <c r="BL37" s="368">
        <v>179.88630000000001</v>
      </c>
      <c r="BM37" s="368">
        <v>181.48060000000001</v>
      </c>
      <c r="BN37" s="368">
        <v>205.6233</v>
      </c>
      <c r="BO37" s="368">
        <v>249.15100000000001</v>
      </c>
      <c r="BP37" s="368">
        <v>283.88389999999998</v>
      </c>
      <c r="BQ37" s="368">
        <v>297.75630000000001</v>
      </c>
      <c r="BR37" s="368">
        <v>300.12380000000002</v>
      </c>
      <c r="BS37" s="368">
        <v>317.65820000000002</v>
      </c>
      <c r="BT37" s="368">
        <v>329.22269999999997</v>
      </c>
      <c r="BU37" s="368">
        <v>323.12459999999999</v>
      </c>
      <c r="BV37" s="368">
        <v>273.40030000000002</v>
      </c>
    </row>
    <row r="38" spans="1:74" ht="11.1" customHeight="1" x14ac:dyDescent="0.2">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25.356000000000002</v>
      </c>
      <c r="BE38" s="253">
        <v>27.109000000000002</v>
      </c>
      <c r="BF38" s="253">
        <v>29.44</v>
      </c>
      <c r="BG38" s="253">
        <v>31.172999999999998</v>
      </c>
      <c r="BH38" s="253">
        <v>30.995999999999999</v>
      </c>
      <c r="BI38" s="253">
        <v>29.724</v>
      </c>
      <c r="BJ38" s="338">
        <v>29.724</v>
      </c>
      <c r="BK38" s="338">
        <v>29.724</v>
      </c>
      <c r="BL38" s="338">
        <v>29.724</v>
      </c>
      <c r="BM38" s="338">
        <v>29.724</v>
      </c>
      <c r="BN38" s="338">
        <v>29.724</v>
      </c>
      <c r="BO38" s="338">
        <v>29.724</v>
      </c>
      <c r="BP38" s="338">
        <v>29.724</v>
      </c>
      <c r="BQ38" s="338">
        <v>29.724</v>
      </c>
      <c r="BR38" s="338">
        <v>29.724</v>
      </c>
      <c r="BS38" s="338">
        <v>29.724</v>
      </c>
      <c r="BT38" s="338">
        <v>29.724</v>
      </c>
      <c r="BU38" s="338">
        <v>29.724</v>
      </c>
      <c r="BV38" s="338">
        <v>29.724</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790" t="s">
        <v>826</v>
      </c>
      <c r="C40" s="791"/>
      <c r="D40" s="791"/>
      <c r="E40" s="791"/>
      <c r="F40" s="791"/>
      <c r="G40" s="791"/>
      <c r="H40" s="791"/>
      <c r="I40" s="791"/>
      <c r="J40" s="791"/>
      <c r="K40" s="791"/>
      <c r="L40" s="791"/>
      <c r="M40" s="791"/>
      <c r="N40" s="791"/>
      <c r="O40" s="791"/>
      <c r="P40" s="791"/>
      <c r="Q40" s="791"/>
      <c r="AY40" s="519"/>
      <c r="AZ40" s="519"/>
      <c r="BA40" s="519"/>
      <c r="BB40" s="519"/>
      <c r="BC40" s="519"/>
      <c r="BD40" s="647"/>
      <c r="BE40" s="647"/>
      <c r="BF40" s="647"/>
      <c r="BG40" s="519"/>
      <c r="BH40" s="519"/>
      <c r="BI40" s="519"/>
      <c r="BJ40" s="519"/>
    </row>
    <row r="41" spans="1:74" s="442" customFormat="1" ht="12" customHeight="1" x14ac:dyDescent="0.25">
      <c r="A41" s="441"/>
      <c r="B41" s="838" t="s">
        <v>876</v>
      </c>
      <c r="C41" s="813"/>
      <c r="D41" s="813"/>
      <c r="E41" s="813"/>
      <c r="F41" s="813"/>
      <c r="G41" s="813"/>
      <c r="H41" s="813"/>
      <c r="I41" s="813"/>
      <c r="J41" s="813"/>
      <c r="K41" s="813"/>
      <c r="L41" s="813"/>
      <c r="M41" s="813"/>
      <c r="N41" s="813"/>
      <c r="O41" s="813"/>
      <c r="P41" s="813"/>
      <c r="Q41" s="809"/>
      <c r="AY41" s="520"/>
      <c r="AZ41" s="520"/>
      <c r="BA41" s="520"/>
      <c r="BB41" s="625"/>
      <c r="BC41" s="520"/>
      <c r="BD41" s="648"/>
      <c r="BE41" s="648"/>
      <c r="BF41" s="648"/>
      <c r="BG41" s="520"/>
      <c r="BH41" s="520"/>
      <c r="BI41" s="520"/>
      <c r="BJ41" s="520"/>
    </row>
    <row r="42" spans="1:74" s="442" customFormat="1" ht="12" customHeight="1" x14ac:dyDescent="0.25">
      <c r="A42" s="441"/>
      <c r="B42" s="848" t="s">
        <v>880</v>
      </c>
      <c r="C42" s="813"/>
      <c r="D42" s="813"/>
      <c r="E42" s="813"/>
      <c r="F42" s="813"/>
      <c r="G42" s="813"/>
      <c r="H42" s="813"/>
      <c r="I42" s="813"/>
      <c r="J42" s="813"/>
      <c r="K42" s="813"/>
      <c r="L42" s="813"/>
      <c r="M42" s="813"/>
      <c r="N42" s="813"/>
      <c r="O42" s="813"/>
      <c r="P42" s="813"/>
      <c r="Q42" s="809"/>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8" t="s">
        <v>881</v>
      </c>
      <c r="C43" s="813"/>
      <c r="D43" s="813"/>
      <c r="E43" s="813"/>
      <c r="F43" s="813"/>
      <c r="G43" s="813"/>
      <c r="H43" s="813"/>
      <c r="I43" s="813"/>
      <c r="J43" s="813"/>
      <c r="K43" s="813"/>
      <c r="L43" s="813"/>
      <c r="M43" s="813"/>
      <c r="N43" s="813"/>
      <c r="O43" s="813"/>
      <c r="P43" s="813"/>
      <c r="Q43" s="809"/>
      <c r="AY43" s="520"/>
      <c r="AZ43" s="520"/>
      <c r="BA43" s="520"/>
      <c r="BB43" s="520"/>
      <c r="BC43" s="520"/>
      <c r="BD43" s="648"/>
      <c r="BE43" s="648"/>
      <c r="BF43" s="648"/>
      <c r="BG43" s="520"/>
      <c r="BH43" s="520"/>
      <c r="BI43" s="520"/>
      <c r="BJ43" s="520"/>
    </row>
    <row r="44" spans="1:74" s="442" customFormat="1" ht="12" customHeight="1" x14ac:dyDescent="0.25">
      <c r="A44" s="441"/>
      <c r="B44" s="846" t="s">
        <v>1036</v>
      </c>
      <c r="C44" s="809"/>
      <c r="D44" s="809"/>
      <c r="E44" s="809"/>
      <c r="F44" s="809"/>
      <c r="G44" s="809"/>
      <c r="H44" s="809"/>
      <c r="I44" s="809"/>
      <c r="J44" s="809"/>
      <c r="K44" s="809"/>
      <c r="L44" s="809"/>
      <c r="M44" s="809"/>
      <c r="N44" s="809"/>
      <c r="O44" s="809"/>
      <c r="P44" s="809"/>
      <c r="Q44" s="809"/>
      <c r="AY44" s="520"/>
      <c r="AZ44" s="520"/>
      <c r="BA44" s="520"/>
      <c r="BB44" s="520"/>
      <c r="BC44" s="520"/>
      <c r="BD44" s="648"/>
      <c r="BE44" s="648"/>
      <c r="BF44" s="648"/>
      <c r="BG44" s="520"/>
      <c r="BH44" s="520"/>
      <c r="BI44" s="520"/>
      <c r="BJ44" s="520"/>
    </row>
    <row r="45" spans="1:74" s="442" customFormat="1" ht="12" customHeight="1" x14ac:dyDescent="0.25">
      <c r="A45" s="441"/>
      <c r="B45" s="812" t="s">
        <v>851</v>
      </c>
      <c r="C45" s="813"/>
      <c r="D45" s="813"/>
      <c r="E45" s="813"/>
      <c r="F45" s="813"/>
      <c r="G45" s="813"/>
      <c r="H45" s="813"/>
      <c r="I45" s="813"/>
      <c r="J45" s="813"/>
      <c r="K45" s="813"/>
      <c r="L45" s="813"/>
      <c r="M45" s="813"/>
      <c r="N45" s="813"/>
      <c r="O45" s="813"/>
      <c r="P45" s="813"/>
      <c r="Q45" s="809"/>
      <c r="AY45" s="520"/>
      <c r="AZ45" s="520"/>
      <c r="BA45" s="520"/>
      <c r="BB45" s="520"/>
      <c r="BC45" s="520"/>
      <c r="BD45" s="648"/>
      <c r="BE45" s="648"/>
      <c r="BF45" s="648"/>
      <c r="BG45" s="520"/>
      <c r="BH45" s="520"/>
      <c r="BI45" s="520"/>
      <c r="BJ45" s="520"/>
    </row>
    <row r="46" spans="1:74" s="442" customFormat="1" ht="12" customHeight="1" x14ac:dyDescent="0.25">
      <c r="A46" s="441"/>
      <c r="B46" s="847" t="s">
        <v>885</v>
      </c>
      <c r="C46" s="847"/>
      <c r="D46" s="847"/>
      <c r="E46" s="847"/>
      <c r="F46" s="847"/>
      <c r="G46" s="847"/>
      <c r="H46" s="847"/>
      <c r="I46" s="847"/>
      <c r="J46" s="847"/>
      <c r="K46" s="847"/>
      <c r="L46" s="847"/>
      <c r="M46" s="847"/>
      <c r="N46" s="847"/>
      <c r="O46" s="847"/>
      <c r="P46" s="847"/>
      <c r="Q46" s="809"/>
      <c r="AY46" s="520"/>
      <c r="AZ46" s="520"/>
      <c r="BA46" s="520"/>
      <c r="BB46" s="520"/>
      <c r="BC46" s="520"/>
      <c r="BD46" s="648"/>
      <c r="BE46" s="648"/>
      <c r="BF46" s="648"/>
      <c r="BG46" s="520"/>
      <c r="BH46" s="520"/>
      <c r="BI46" s="520"/>
      <c r="BJ46" s="520"/>
    </row>
    <row r="47" spans="1:74" s="442" customFormat="1" ht="22.35" customHeight="1" x14ac:dyDescent="0.25">
      <c r="A47" s="441"/>
      <c r="B47" s="812" t="s">
        <v>886</v>
      </c>
      <c r="C47" s="813"/>
      <c r="D47" s="813"/>
      <c r="E47" s="813"/>
      <c r="F47" s="813"/>
      <c r="G47" s="813"/>
      <c r="H47" s="813"/>
      <c r="I47" s="813"/>
      <c r="J47" s="813"/>
      <c r="K47" s="813"/>
      <c r="L47" s="813"/>
      <c r="M47" s="813"/>
      <c r="N47" s="813"/>
      <c r="O47" s="813"/>
      <c r="P47" s="813"/>
      <c r="Q47" s="809"/>
      <c r="AY47" s="520"/>
      <c r="AZ47" s="520"/>
      <c r="BA47" s="520"/>
      <c r="BB47" s="520"/>
      <c r="BC47" s="520"/>
      <c r="BD47" s="648"/>
      <c r="BE47" s="648"/>
      <c r="BF47" s="648"/>
      <c r="BG47" s="520"/>
      <c r="BH47" s="520"/>
      <c r="BI47" s="520"/>
      <c r="BJ47" s="520"/>
    </row>
    <row r="48" spans="1:74" s="442" customFormat="1" ht="12" customHeight="1" x14ac:dyDescent="0.25">
      <c r="A48" s="441"/>
      <c r="B48" s="807" t="s">
        <v>855</v>
      </c>
      <c r="C48" s="808"/>
      <c r="D48" s="808"/>
      <c r="E48" s="808"/>
      <c r="F48" s="808"/>
      <c r="G48" s="808"/>
      <c r="H48" s="808"/>
      <c r="I48" s="808"/>
      <c r="J48" s="808"/>
      <c r="K48" s="808"/>
      <c r="L48" s="808"/>
      <c r="M48" s="808"/>
      <c r="N48" s="808"/>
      <c r="O48" s="808"/>
      <c r="P48" s="808"/>
      <c r="Q48" s="809"/>
      <c r="AY48" s="520"/>
      <c r="AZ48" s="520"/>
      <c r="BA48" s="520"/>
      <c r="BB48" s="520"/>
      <c r="BC48" s="520"/>
      <c r="BD48" s="648"/>
      <c r="BE48" s="648"/>
      <c r="BF48" s="648"/>
      <c r="BG48" s="520"/>
      <c r="BH48" s="520"/>
      <c r="BI48" s="520"/>
      <c r="BJ48" s="520"/>
    </row>
    <row r="49" spans="1:74" s="443" customFormat="1" ht="12" customHeight="1" x14ac:dyDescent="0.25">
      <c r="A49" s="429"/>
      <c r="B49" s="821" t="s">
        <v>949</v>
      </c>
      <c r="C49" s="809"/>
      <c r="D49" s="809"/>
      <c r="E49" s="809"/>
      <c r="F49" s="809"/>
      <c r="G49" s="809"/>
      <c r="H49" s="809"/>
      <c r="I49" s="809"/>
      <c r="J49" s="809"/>
      <c r="K49" s="809"/>
      <c r="L49" s="809"/>
      <c r="M49" s="809"/>
      <c r="N49" s="809"/>
      <c r="O49" s="809"/>
      <c r="P49" s="809"/>
      <c r="Q49" s="809"/>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I6" sqref="BI6:BI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800" t="s">
        <v>809</v>
      </c>
      <c r="B1" s="849" t="s">
        <v>1419</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85"/>
    </row>
    <row r="2" spans="1:74" s="72"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3.230251</v>
      </c>
      <c r="AN6" s="213">
        <v>2.7959489999999998</v>
      </c>
      <c r="AO6" s="213">
        <v>3.0629719999999998</v>
      </c>
      <c r="AP6" s="213">
        <v>2.7502330000000001</v>
      </c>
      <c r="AQ6" s="213">
        <v>2.740882</v>
      </c>
      <c r="AR6" s="213">
        <v>2.4925609999999998</v>
      </c>
      <c r="AS6" s="213">
        <v>2.4582739999999998</v>
      </c>
      <c r="AT6" s="213">
        <v>2.3076189999999999</v>
      </c>
      <c r="AU6" s="213">
        <v>2.658801</v>
      </c>
      <c r="AV6" s="213">
        <v>2.4219089999999999</v>
      </c>
      <c r="AW6" s="213">
        <v>2.7564669999999998</v>
      </c>
      <c r="AX6" s="213">
        <v>2.3055409999999998</v>
      </c>
      <c r="AY6" s="213">
        <v>2.0987800000000001</v>
      </c>
      <c r="AZ6" s="213">
        <v>1.9844900000000001</v>
      </c>
      <c r="BA6" s="213">
        <v>1.85981</v>
      </c>
      <c r="BB6" s="213">
        <v>1.80786</v>
      </c>
      <c r="BC6" s="213">
        <v>1.8161719999999999</v>
      </c>
      <c r="BD6" s="213">
        <v>1.694609</v>
      </c>
      <c r="BE6" s="213">
        <v>1.8359129999999999</v>
      </c>
      <c r="BF6" s="213">
        <v>2.3896999999999999</v>
      </c>
      <c r="BG6" s="213">
        <v>1.996958</v>
      </c>
      <c r="BH6" s="213">
        <v>2.4821710000000001</v>
      </c>
      <c r="BI6" s="213">
        <v>2.7117900000000001</v>
      </c>
      <c r="BJ6" s="351">
        <v>3.0962200000000002</v>
      </c>
      <c r="BK6" s="351">
        <v>3.2208999999999999</v>
      </c>
      <c r="BL6" s="351">
        <v>3.1689500000000002</v>
      </c>
      <c r="BM6" s="351">
        <v>3.1066099999999999</v>
      </c>
      <c r="BN6" s="351">
        <v>3.0650499999999998</v>
      </c>
      <c r="BO6" s="351">
        <v>3.0650499999999998</v>
      </c>
      <c r="BP6" s="351">
        <v>3.0650499999999998</v>
      </c>
      <c r="BQ6" s="351">
        <v>3.0858300000000001</v>
      </c>
      <c r="BR6" s="351">
        <v>3.0858300000000001</v>
      </c>
      <c r="BS6" s="351">
        <v>3.07544</v>
      </c>
      <c r="BT6" s="351">
        <v>3.117</v>
      </c>
      <c r="BU6" s="351">
        <v>3.1793399999999998</v>
      </c>
      <c r="BV6" s="351">
        <v>3.27285</v>
      </c>
    </row>
    <row r="7" spans="1:74" ht="11.1" customHeight="1" x14ac:dyDescent="0.2">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14.53261238</v>
      </c>
      <c r="AN8" s="213">
        <v>14.286612379999999</v>
      </c>
      <c r="AO8" s="213">
        <v>14.418115739999999</v>
      </c>
      <c r="AP8" s="213">
        <v>15.13652315</v>
      </c>
      <c r="AQ8" s="213">
        <v>15.380931159999999</v>
      </c>
      <c r="AR8" s="213">
        <v>16.59362084</v>
      </c>
      <c r="AS8" s="213">
        <v>18.904978</v>
      </c>
      <c r="AT8" s="213">
        <v>19.67530841</v>
      </c>
      <c r="AU8" s="213">
        <v>18.623387730000001</v>
      </c>
      <c r="AV8" s="213">
        <v>15.868380760000001</v>
      </c>
      <c r="AW8" s="213">
        <v>13.65162336</v>
      </c>
      <c r="AX8" s="213">
        <v>13.849805269999999</v>
      </c>
      <c r="AY8" s="213">
        <v>13.724000159999999</v>
      </c>
      <c r="AZ8" s="213">
        <v>13.704046849999999</v>
      </c>
      <c r="BA8" s="213">
        <v>13.918948840000001</v>
      </c>
      <c r="BB8" s="213">
        <v>14.34230502</v>
      </c>
      <c r="BC8" s="213">
        <v>14.168703069999999</v>
      </c>
      <c r="BD8" s="213">
        <v>15.65547563</v>
      </c>
      <c r="BE8" s="213">
        <v>17.80503058</v>
      </c>
      <c r="BF8" s="213">
        <v>19.179284500000001</v>
      </c>
      <c r="BG8" s="213">
        <v>18.04389055</v>
      </c>
      <c r="BH8" s="213">
        <v>14.869630000000001</v>
      </c>
      <c r="BI8" s="213">
        <v>13.837389999999999</v>
      </c>
      <c r="BJ8" s="351">
        <v>13.38472</v>
      </c>
      <c r="BK8" s="351">
        <v>13.12032</v>
      </c>
      <c r="BL8" s="351">
        <v>13.11049</v>
      </c>
      <c r="BM8" s="351">
        <v>13.15471</v>
      </c>
      <c r="BN8" s="351">
        <v>13.52805</v>
      </c>
      <c r="BO8" s="351">
        <v>14.25812</v>
      </c>
      <c r="BP8" s="351">
        <v>15.20012</v>
      </c>
      <c r="BQ8" s="351">
        <v>16.890280000000001</v>
      </c>
      <c r="BR8" s="351">
        <v>17.380649999999999</v>
      </c>
      <c r="BS8" s="351">
        <v>16.724609999999998</v>
      </c>
      <c r="BT8" s="351">
        <v>13.947609999999999</v>
      </c>
      <c r="BU8" s="351">
        <v>13.073539999999999</v>
      </c>
      <c r="BV8" s="351">
        <v>12.93214</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9.4274988709999992</v>
      </c>
      <c r="P9" s="213">
        <v>10.13715474</v>
      </c>
      <c r="Q9" s="213">
        <v>10.146659100000001</v>
      </c>
      <c r="R9" s="213">
        <v>10.53436129</v>
      </c>
      <c r="S9" s="213">
        <v>12.96101393</v>
      </c>
      <c r="T9" s="213">
        <v>14.90538349</v>
      </c>
      <c r="U9" s="213">
        <v>17.393042139999999</v>
      </c>
      <c r="V9" s="213">
        <v>17.64246223</v>
      </c>
      <c r="W9" s="213">
        <v>16.537157440000001</v>
      </c>
      <c r="X9" s="213">
        <v>15.422492979999999</v>
      </c>
      <c r="Y9" s="213">
        <v>11.85208312</v>
      </c>
      <c r="Z9" s="213">
        <v>10.21583642</v>
      </c>
      <c r="AA9" s="213">
        <v>9.4682768339999992</v>
      </c>
      <c r="AB9" s="213">
        <v>10.492630030000001</v>
      </c>
      <c r="AC9" s="213">
        <v>10.767813139999999</v>
      </c>
      <c r="AD9" s="213">
        <v>10.278861149999999</v>
      </c>
      <c r="AE9" s="213">
        <v>13.016514519999999</v>
      </c>
      <c r="AF9" s="213">
        <v>16.917364070000001</v>
      </c>
      <c r="AG9" s="213">
        <v>18.058015180000002</v>
      </c>
      <c r="AH9" s="213">
        <v>18.752129920000002</v>
      </c>
      <c r="AI9" s="213">
        <v>17.977783039999998</v>
      </c>
      <c r="AJ9" s="213">
        <v>14.293622750000001</v>
      </c>
      <c r="AK9" s="213">
        <v>11.03841482</v>
      </c>
      <c r="AL9" s="213">
        <v>10.655338779999999</v>
      </c>
      <c r="AM9" s="213">
        <v>10.937078229999999</v>
      </c>
      <c r="AN9" s="213">
        <v>10.616879900000001</v>
      </c>
      <c r="AO9" s="213">
        <v>10.468574200000001</v>
      </c>
      <c r="AP9" s="213">
        <v>11.69929716</v>
      </c>
      <c r="AQ9" s="213">
        <v>13.320750370000001</v>
      </c>
      <c r="AR9" s="213">
        <v>15.774605190000001</v>
      </c>
      <c r="AS9" s="213">
        <v>18.134135659999998</v>
      </c>
      <c r="AT9" s="213">
        <v>18.796729859999999</v>
      </c>
      <c r="AU9" s="213">
        <v>18.113434940000001</v>
      </c>
      <c r="AV9" s="213">
        <v>15.15716149</v>
      </c>
      <c r="AW9" s="213">
        <v>11.456245320000001</v>
      </c>
      <c r="AX9" s="213">
        <v>10.290180019999999</v>
      </c>
      <c r="AY9" s="213">
        <v>10.62296222</v>
      </c>
      <c r="AZ9" s="213">
        <v>10.768252929999999</v>
      </c>
      <c r="BA9" s="213">
        <v>11.01005376</v>
      </c>
      <c r="BB9" s="213">
        <v>11.21611929</v>
      </c>
      <c r="BC9" s="213">
        <v>11.213393330000001</v>
      </c>
      <c r="BD9" s="213">
        <v>15.193154590000001</v>
      </c>
      <c r="BE9" s="213">
        <v>17.560644119999999</v>
      </c>
      <c r="BF9" s="213">
        <v>18.415907740000002</v>
      </c>
      <c r="BG9" s="213">
        <v>17.629302209999999</v>
      </c>
      <c r="BH9" s="213">
        <v>14.4475</v>
      </c>
      <c r="BI9" s="213">
        <v>11.72739</v>
      </c>
      <c r="BJ9" s="351">
        <v>10.204330000000001</v>
      </c>
      <c r="BK9" s="351">
        <v>9.7913409999999992</v>
      </c>
      <c r="BL9" s="351">
        <v>9.7943870000000004</v>
      </c>
      <c r="BM9" s="351">
        <v>10.12303</v>
      </c>
      <c r="BN9" s="351">
        <v>10.65471</v>
      </c>
      <c r="BO9" s="351">
        <v>12.65382</v>
      </c>
      <c r="BP9" s="351">
        <v>15.4811</v>
      </c>
      <c r="BQ9" s="351">
        <v>16.68608</v>
      </c>
      <c r="BR9" s="351">
        <v>17.308389999999999</v>
      </c>
      <c r="BS9" s="351">
        <v>16.677879999999998</v>
      </c>
      <c r="BT9" s="351">
        <v>14.021739999999999</v>
      </c>
      <c r="BU9" s="351">
        <v>11.35356</v>
      </c>
      <c r="BV9" s="351">
        <v>10.20966</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6.8706640979999998</v>
      </c>
      <c r="AB10" s="213">
        <v>7.4291156320000002</v>
      </c>
      <c r="AC10" s="213">
        <v>7.3738993580000001</v>
      </c>
      <c r="AD10" s="213">
        <v>7.7361563459999996</v>
      </c>
      <c r="AE10" s="213">
        <v>12.83567203</v>
      </c>
      <c r="AF10" s="213">
        <v>16.752985949999999</v>
      </c>
      <c r="AG10" s="213">
        <v>18.897927429999999</v>
      </c>
      <c r="AH10" s="213">
        <v>18.94052774</v>
      </c>
      <c r="AI10" s="213">
        <v>17.544028829999998</v>
      </c>
      <c r="AJ10" s="213">
        <v>9.846609247</v>
      </c>
      <c r="AK10" s="213">
        <v>7.4883318460000003</v>
      </c>
      <c r="AL10" s="213">
        <v>7.7500008200000003</v>
      </c>
      <c r="AM10" s="213">
        <v>7.1557758270000003</v>
      </c>
      <c r="AN10" s="213">
        <v>7.2795161119999996</v>
      </c>
      <c r="AO10" s="213">
        <v>7.3764134690000001</v>
      </c>
      <c r="AP10" s="213">
        <v>8.7208014630000008</v>
      </c>
      <c r="AQ10" s="213">
        <v>10.833792320000001</v>
      </c>
      <c r="AR10" s="213">
        <v>15.66756745</v>
      </c>
      <c r="AS10" s="213">
        <v>18.842145309999999</v>
      </c>
      <c r="AT10" s="213">
        <v>19.76593974</v>
      </c>
      <c r="AU10" s="213">
        <v>18.59309571</v>
      </c>
      <c r="AV10" s="213">
        <v>10.173924080000001</v>
      </c>
      <c r="AW10" s="213">
        <v>7.276111845</v>
      </c>
      <c r="AX10" s="213">
        <v>7.133547997</v>
      </c>
      <c r="AY10" s="213">
        <v>6.9065063899999997</v>
      </c>
      <c r="AZ10" s="213">
        <v>6.7693345679999997</v>
      </c>
      <c r="BA10" s="213">
        <v>7.419350552</v>
      </c>
      <c r="BB10" s="213">
        <v>7.8771870799999997</v>
      </c>
      <c r="BC10" s="213">
        <v>9.675800701</v>
      </c>
      <c r="BD10" s="213">
        <v>15.31818693</v>
      </c>
      <c r="BE10" s="213">
        <v>19.02490122</v>
      </c>
      <c r="BF10" s="213">
        <v>19.976452909999999</v>
      </c>
      <c r="BG10" s="213">
        <v>16.04397582</v>
      </c>
      <c r="BH10" s="213">
        <v>8.0002770000000005</v>
      </c>
      <c r="BI10" s="213">
        <v>6.7394309999999997</v>
      </c>
      <c r="BJ10" s="351">
        <v>6.1334049999999998</v>
      </c>
      <c r="BK10" s="351">
        <v>6.374733</v>
      </c>
      <c r="BL10" s="351">
        <v>7.1568250000000004</v>
      </c>
      <c r="BM10" s="351">
        <v>7.7202339999999996</v>
      </c>
      <c r="BN10" s="351">
        <v>8.9781200000000005</v>
      </c>
      <c r="BO10" s="351">
        <v>11.3771</v>
      </c>
      <c r="BP10" s="351">
        <v>14.63804</v>
      </c>
      <c r="BQ10" s="351">
        <v>16.754809999999999</v>
      </c>
      <c r="BR10" s="351">
        <v>17.334569999999999</v>
      </c>
      <c r="BS10" s="351">
        <v>15.483499999999999</v>
      </c>
      <c r="BT10" s="351">
        <v>10.70293</v>
      </c>
      <c r="BU10" s="351">
        <v>8.2547280000000001</v>
      </c>
      <c r="BV10" s="351">
        <v>7.4804409999999999</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7.8196747540000002</v>
      </c>
      <c r="AB11" s="213">
        <v>8.3219000360000006</v>
      </c>
      <c r="AC11" s="213">
        <v>8.5099764919999998</v>
      </c>
      <c r="AD11" s="213">
        <v>8.8743253370000001</v>
      </c>
      <c r="AE11" s="213">
        <v>11.75356652</v>
      </c>
      <c r="AF11" s="213">
        <v>16.370872330000001</v>
      </c>
      <c r="AG11" s="213">
        <v>19.18941495</v>
      </c>
      <c r="AH11" s="213">
        <v>19.409127999999999</v>
      </c>
      <c r="AI11" s="213">
        <v>17.347548799999998</v>
      </c>
      <c r="AJ11" s="213">
        <v>11.65007802</v>
      </c>
      <c r="AK11" s="213">
        <v>8.5349609809999993</v>
      </c>
      <c r="AL11" s="213">
        <v>8.6117045030000003</v>
      </c>
      <c r="AM11" s="213">
        <v>8.1084759589999997</v>
      </c>
      <c r="AN11" s="213">
        <v>7.7108470059999998</v>
      </c>
      <c r="AO11" s="213">
        <v>7.7769638570000001</v>
      </c>
      <c r="AP11" s="213">
        <v>9.0918286409999993</v>
      </c>
      <c r="AQ11" s="213">
        <v>10.79027658</v>
      </c>
      <c r="AR11" s="213">
        <v>14.9229596</v>
      </c>
      <c r="AS11" s="213">
        <v>18.34780138</v>
      </c>
      <c r="AT11" s="213">
        <v>18.331501509999999</v>
      </c>
      <c r="AU11" s="213">
        <v>17.631966930000001</v>
      </c>
      <c r="AV11" s="213">
        <v>10.6788942</v>
      </c>
      <c r="AW11" s="213">
        <v>7.7447460919999997</v>
      </c>
      <c r="AX11" s="213">
        <v>7.363424996</v>
      </c>
      <c r="AY11" s="213">
        <v>7.2406321279999997</v>
      </c>
      <c r="AZ11" s="213">
        <v>5.9122365690000001</v>
      </c>
      <c r="BA11" s="213">
        <v>7.5462436390000001</v>
      </c>
      <c r="BB11" s="213">
        <v>8.0675694329999992</v>
      </c>
      <c r="BC11" s="213">
        <v>10.69872814</v>
      </c>
      <c r="BD11" s="213">
        <v>14.566742469999999</v>
      </c>
      <c r="BE11" s="213">
        <v>17.525001379999999</v>
      </c>
      <c r="BF11" s="213">
        <v>18.740892290000001</v>
      </c>
      <c r="BG11" s="213">
        <v>16.08531855</v>
      </c>
      <c r="BH11" s="213">
        <v>9.3476540000000004</v>
      </c>
      <c r="BI11" s="213">
        <v>7.5862080000000001</v>
      </c>
      <c r="BJ11" s="351">
        <v>6.7404999999999999</v>
      </c>
      <c r="BK11" s="351">
        <v>6.8211079999999997</v>
      </c>
      <c r="BL11" s="351">
        <v>7.33568</v>
      </c>
      <c r="BM11" s="351">
        <v>7.7951860000000002</v>
      </c>
      <c r="BN11" s="351">
        <v>9.0570149999999998</v>
      </c>
      <c r="BO11" s="351">
        <v>11.077920000000001</v>
      </c>
      <c r="BP11" s="351">
        <v>14.77089</v>
      </c>
      <c r="BQ11" s="351">
        <v>17.090990000000001</v>
      </c>
      <c r="BR11" s="351">
        <v>17.691089999999999</v>
      </c>
      <c r="BS11" s="351">
        <v>16.150010000000002</v>
      </c>
      <c r="BT11" s="351">
        <v>12.251530000000001</v>
      </c>
      <c r="BU11" s="351">
        <v>9.1404080000000008</v>
      </c>
      <c r="BV11" s="351">
        <v>7.9867800000000004</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11.336023129999999</v>
      </c>
      <c r="P12" s="213">
        <v>12.738350949999999</v>
      </c>
      <c r="Q12" s="213">
        <v>11.74491001</v>
      </c>
      <c r="R12" s="213">
        <v>15.78631156</v>
      </c>
      <c r="S12" s="213">
        <v>20.790129759999999</v>
      </c>
      <c r="T12" s="213">
        <v>23.690579570000001</v>
      </c>
      <c r="U12" s="213">
        <v>25.670202960000001</v>
      </c>
      <c r="V12" s="213">
        <v>26.647280089999999</v>
      </c>
      <c r="W12" s="213">
        <v>24.895863309999999</v>
      </c>
      <c r="X12" s="213">
        <v>20.44791481</v>
      </c>
      <c r="Y12" s="213">
        <v>12.87964186</v>
      </c>
      <c r="Z12" s="213">
        <v>11.12882104</v>
      </c>
      <c r="AA12" s="213">
        <v>10.329024670000001</v>
      </c>
      <c r="AB12" s="213">
        <v>12.33050235</v>
      </c>
      <c r="AC12" s="213">
        <v>10.760332</v>
      </c>
      <c r="AD12" s="213">
        <v>12.20666376</v>
      </c>
      <c r="AE12" s="213">
        <v>17.742127329999999</v>
      </c>
      <c r="AF12" s="213">
        <v>22.337542150000001</v>
      </c>
      <c r="AG12" s="213">
        <v>23.684923049999998</v>
      </c>
      <c r="AH12" s="213">
        <v>24.531572570000002</v>
      </c>
      <c r="AI12" s="213">
        <v>24.431261030000002</v>
      </c>
      <c r="AJ12" s="213">
        <v>18.11056881</v>
      </c>
      <c r="AK12" s="213">
        <v>11.52700535</v>
      </c>
      <c r="AL12" s="213">
        <v>11.32542509</v>
      </c>
      <c r="AM12" s="213">
        <v>11.198099579999999</v>
      </c>
      <c r="AN12" s="213">
        <v>11.689314230000001</v>
      </c>
      <c r="AO12" s="213">
        <v>11.456805170000001</v>
      </c>
      <c r="AP12" s="213">
        <v>14.348392860000001</v>
      </c>
      <c r="AQ12" s="213">
        <v>19.785123689999999</v>
      </c>
      <c r="AR12" s="213">
        <v>22.95608155</v>
      </c>
      <c r="AS12" s="213">
        <v>25.365398450000001</v>
      </c>
      <c r="AT12" s="213">
        <v>24.945984339999999</v>
      </c>
      <c r="AU12" s="213">
        <v>24.92402396</v>
      </c>
      <c r="AV12" s="213">
        <v>21.25154624</v>
      </c>
      <c r="AW12" s="213">
        <v>11.90224658</v>
      </c>
      <c r="AX12" s="213">
        <v>11.402080890000001</v>
      </c>
      <c r="AY12" s="213">
        <v>12.02135863</v>
      </c>
      <c r="AZ12" s="213">
        <v>11.709506210000001</v>
      </c>
      <c r="BA12" s="213">
        <v>12.9766245</v>
      </c>
      <c r="BB12" s="213">
        <v>13.794475690000001</v>
      </c>
      <c r="BC12" s="213">
        <v>14.999033409999999</v>
      </c>
      <c r="BD12" s="213">
        <v>20.109658240000002</v>
      </c>
      <c r="BE12" s="213">
        <v>23.916315650000001</v>
      </c>
      <c r="BF12" s="213">
        <v>24.937255019999998</v>
      </c>
      <c r="BG12" s="213">
        <v>23.562978430000001</v>
      </c>
      <c r="BH12" s="213">
        <v>18.468499999999999</v>
      </c>
      <c r="BI12" s="213">
        <v>13.69244</v>
      </c>
      <c r="BJ12" s="351">
        <v>11.61406</v>
      </c>
      <c r="BK12" s="351">
        <v>11.27469</v>
      </c>
      <c r="BL12" s="351">
        <v>11.198230000000001</v>
      </c>
      <c r="BM12" s="351">
        <v>11.639390000000001</v>
      </c>
      <c r="BN12" s="351">
        <v>13.72715</v>
      </c>
      <c r="BO12" s="351">
        <v>17.38889</v>
      </c>
      <c r="BP12" s="351">
        <v>20.86628</v>
      </c>
      <c r="BQ12" s="351">
        <v>22.529699999999998</v>
      </c>
      <c r="BR12" s="351">
        <v>22.961379999999998</v>
      </c>
      <c r="BS12" s="351">
        <v>22.279060000000001</v>
      </c>
      <c r="BT12" s="351">
        <v>17.463090000000001</v>
      </c>
      <c r="BU12" s="351">
        <v>12.64461</v>
      </c>
      <c r="BV12" s="351">
        <v>11.2836</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9.143719291</v>
      </c>
      <c r="AB13" s="213">
        <v>9.9816874500000008</v>
      </c>
      <c r="AC13" s="213">
        <v>10.41686425</v>
      </c>
      <c r="AD13" s="213">
        <v>10.439783520000001</v>
      </c>
      <c r="AE13" s="213">
        <v>14.72996919</v>
      </c>
      <c r="AF13" s="213">
        <v>20.270801339999998</v>
      </c>
      <c r="AG13" s="213">
        <v>21.182289839999999</v>
      </c>
      <c r="AH13" s="213">
        <v>22.370210190000002</v>
      </c>
      <c r="AI13" s="213">
        <v>20.835247979999998</v>
      </c>
      <c r="AJ13" s="213">
        <v>16.185354060000002</v>
      </c>
      <c r="AK13" s="213">
        <v>10.53741527</v>
      </c>
      <c r="AL13" s="213">
        <v>9.7385900539999994</v>
      </c>
      <c r="AM13" s="213">
        <v>9.8106687469999994</v>
      </c>
      <c r="AN13" s="213">
        <v>9.6582358930000005</v>
      </c>
      <c r="AO13" s="213">
        <v>9.5074483549999993</v>
      </c>
      <c r="AP13" s="213">
        <v>11.776977860000001</v>
      </c>
      <c r="AQ13" s="213">
        <v>16.878471940000001</v>
      </c>
      <c r="AR13" s="213">
        <v>20.376812820000001</v>
      </c>
      <c r="AS13" s="213">
        <v>21.406677290000001</v>
      </c>
      <c r="AT13" s="213">
        <v>22.025850259999999</v>
      </c>
      <c r="AU13" s="213">
        <v>21.493753359999999</v>
      </c>
      <c r="AV13" s="213">
        <v>17.51259095</v>
      </c>
      <c r="AW13" s="213">
        <v>9.6030034680000007</v>
      </c>
      <c r="AX13" s="213">
        <v>9.8203327189999996</v>
      </c>
      <c r="AY13" s="213">
        <v>9.8535727509999997</v>
      </c>
      <c r="AZ13" s="213">
        <v>9.3271597400000008</v>
      </c>
      <c r="BA13" s="213">
        <v>10.06792742</v>
      </c>
      <c r="BB13" s="213">
        <v>11.468854779999999</v>
      </c>
      <c r="BC13" s="213">
        <v>13.98659818</v>
      </c>
      <c r="BD13" s="213">
        <v>17.163110249999999</v>
      </c>
      <c r="BE13" s="213">
        <v>20.42458486</v>
      </c>
      <c r="BF13" s="213">
        <v>21.82179159</v>
      </c>
      <c r="BG13" s="213">
        <v>20.547124969999999</v>
      </c>
      <c r="BH13" s="213">
        <v>16.3443</v>
      </c>
      <c r="BI13" s="213">
        <v>10.401630000000001</v>
      </c>
      <c r="BJ13" s="351">
        <v>9.2945770000000003</v>
      </c>
      <c r="BK13" s="351">
        <v>9.2944300000000002</v>
      </c>
      <c r="BL13" s="351">
        <v>9.6311750000000007</v>
      </c>
      <c r="BM13" s="351">
        <v>10.40474</v>
      </c>
      <c r="BN13" s="351">
        <v>12.36999</v>
      </c>
      <c r="BO13" s="351">
        <v>16.189309999999999</v>
      </c>
      <c r="BP13" s="351">
        <v>19.84693</v>
      </c>
      <c r="BQ13" s="351">
        <v>21.77026</v>
      </c>
      <c r="BR13" s="351">
        <v>22.687989999999999</v>
      </c>
      <c r="BS13" s="351">
        <v>22.129290000000001</v>
      </c>
      <c r="BT13" s="351">
        <v>18.852170000000001</v>
      </c>
      <c r="BU13" s="351">
        <v>14.08136</v>
      </c>
      <c r="BV13" s="351">
        <v>12.001329999999999</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8.6075912100000007</v>
      </c>
      <c r="AB14" s="213">
        <v>9.2831314769999995</v>
      </c>
      <c r="AC14" s="213">
        <v>10.8851067</v>
      </c>
      <c r="AD14" s="213">
        <v>11.81707589</v>
      </c>
      <c r="AE14" s="213">
        <v>15.177522980000001</v>
      </c>
      <c r="AF14" s="213">
        <v>19.943393270000001</v>
      </c>
      <c r="AG14" s="213">
        <v>21.473810239999999</v>
      </c>
      <c r="AH14" s="213">
        <v>23.202106520000001</v>
      </c>
      <c r="AI14" s="213">
        <v>21.62345453</v>
      </c>
      <c r="AJ14" s="213">
        <v>17.332446579999999</v>
      </c>
      <c r="AK14" s="213">
        <v>10.49249448</v>
      </c>
      <c r="AL14" s="213">
        <v>8.4613568699999995</v>
      </c>
      <c r="AM14" s="213">
        <v>8.2398201130000004</v>
      </c>
      <c r="AN14" s="213">
        <v>8.1640240209999995</v>
      </c>
      <c r="AO14" s="213">
        <v>8.3418454549999996</v>
      </c>
      <c r="AP14" s="213">
        <v>10.589067890000001</v>
      </c>
      <c r="AQ14" s="213">
        <v>15.109936769999999</v>
      </c>
      <c r="AR14" s="213">
        <v>17.907007220000001</v>
      </c>
      <c r="AS14" s="213">
        <v>20.44670447</v>
      </c>
      <c r="AT14" s="213">
        <v>21.93660174</v>
      </c>
      <c r="AU14" s="213">
        <v>22.12657793</v>
      </c>
      <c r="AV14" s="213">
        <v>20.456105189999999</v>
      </c>
      <c r="AW14" s="213">
        <v>9.7759056280000003</v>
      </c>
      <c r="AX14" s="213">
        <v>8.8598843909999996</v>
      </c>
      <c r="AY14" s="213">
        <v>8.4645335930000005</v>
      </c>
      <c r="AZ14" s="213">
        <v>8.1648443260000008</v>
      </c>
      <c r="BA14" s="213">
        <v>9.214887075</v>
      </c>
      <c r="BB14" s="213">
        <v>11.898675600000001</v>
      </c>
      <c r="BC14" s="213">
        <v>14.59505757</v>
      </c>
      <c r="BD14" s="213">
        <v>17.970447180000001</v>
      </c>
      <c r="BE14" s="213">
        <v>19.06483879</v>
      </c>
      <c r="BF14" s="213">
        <v>21.569366089999999</v>
      </c>
      <c r="BG14" s="213">
        <v>21.268658930000001</v>
      </c>
      <c r="BH14" s="213">
        <v>17.541789999999999</v>
      </c>
      <c r="BI14" s="213">
        <v>10.492279999999999</v>
      </c>
      <c r="BJ14" s="351">
        <v>8.0068370000000009</v>
      </c>
      <c r="BK14" s="351">
        <v>8.1713979999999999</v>
      </c>
      <c r="BL14" s="351">
        <v>8.7747080000000004</v>
      </c>
      <c r="BM14" s="351">
        <v>9.9357880000000005</v>
      </c>
      <c r="BN14" s="351">
        <v>12.4894</v>
      </c>
      <c r="BO14" s="351">
        <v>15.70083</v>
      </c>
      <c r="BP14" s="351">
        <v>18.224489999999999</v>
      </c>
      <c r="BQ14" s="351">
        <v>19.920310000000001</v>
      </c>
      <c r="BR14" s="351">
        <v>21.572659999999999</v>
      </c>
      <c r="BS14" s="351">
        <v>20.681709999999999</v>
      </c>
      <c r="BT14" s="351">
        <v>18.799800000000001</v>
      </c>
      <c r="BU14" s="351">
        <v>13.140029999999999</v>
      </c>
      <c r="BV14" s="351">
        <v>9.6417020000000004</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8.1293775670000006</v>
      </c>
      <c r="AB15" s="213">
        <v>8.2006581619999999</v>
      </c>
      <c r="AC15" s="213">
        <v>8.5068065609999994</v>
      </c>
      <c r="AD15" s="213">
        <v>8.9404594230000001</v>
      </c>
      <c r="AE15" s="213">
        <v>11.14071079</v>
      </c>
      <c r="AF15" s="213">
        <v>13.32093409</v>
      </c>
      <c r="AG15" s="213">
        <v>14.97300776</v>
      </c>
      <c r="AH15" s="213">
        <v>13.97040868</v>
      </c>
      <c r="AI15" s="213">
        <v>13.36280365</v>
      </c>
      <c r="AJ15" s="213">
        <v>9.3627079379999998</v>
      </c>
      <c r="AK15" s="213">
        <v>7.4243533350000002</v>
      </c>
      <c r="AL15" s="213">
        <v>7.349087097</v>
      </c>
      <c r="AM15" s="213">
        <v>7.5174341609999997</v>
      </c>
      <c r="AN15" s="213">
        <v>7.6454356399999996</v>
      </c>
      <c r="AO15" s="213">
        <v>7.8019197880000002</v>
      </c>
      <c r="AP15" s="213">
        <v>8.5686690639999998</v>
      </c>
      <c r="AQ15" s="213">
        <v>9.16829377</v>
      </c>
      <c r="AR15" s="213">
        <v>11.367727540000001</v>
      </c>
      <c r="AS15" s="213">
        <v>12.7855588</v>
      </c>
      <c r="AT15" s="213">
        <v>13.78314213</v>
      </c>
      <c r="AU15" s="213">
        <v>12.926851040000001</v>
      </c>
      <c r="AV15" s="213">
        <v>8.8144378959999994</v>
      </c>
      <c r="AW15" s="213">
        <v>7.4186780920000004</v>
      </c>
      <c r="AX15" s="213">
        <v>7.3939343720000004</v>
      </c>
      <c r="AY15" s="213">
        <v>7.4869898399999997</v>
      </c>
      <c r="AZ15" s="213">
        <v>7.4220914650000003</v>
      </c>
      <c r="BA15" s="213">
        <v>7.824676545</v>
      </c>
      <c r="BB15" s="213">
        <v>8.2904874950000007</v>
      </c>
      <c r="BC15" s="213">
        <v>9.8750419610000009</v>
      </c>
      <c r="BD15" s="213">
        <v>11.44017507</v>
      </c>
      <c r="BE15" s="213">
        <v>12.64979473</v>
      </c>
      <c r="BF15" s="213">
        <v>13.269156089999999</v>
      </c>
      <c r="BG15" s="213">
        <v>11.874465819999999</v>
      </c>
      <c r="BH15" s="213">
        <v>8.9973939999999999</v>
      </c>
      <c r="BI15" s="213">
        <v>7.3952980000000004</v>
      </c>
      <c r="BJ15" s="351">
        <v>7.0745019999999998</v>
      </c>
      <c r="BK15" s="351">
        <v>7.0908620000000004</v>
      </c>
      <c r="BL15" s="351">
        <v>7.5431990000000004</v>
      </c>
      <c r="BM15" s="351">
        <v>7.8743730000000003</v>
      </c>
      <c r="BN15" s="351">
        <v>8.5496879999999997</v>
      </c>
      <c r="BO15" s="351">
        <v>9.687087</v>
      </c>
      <c r="BP15" s="351">
        <v>11.98297</v>
      </c>
      <c r="BQ15" s="351">
        <v>13.689</v>
      </c>
      <c r="BR15" s="351">
        <v>14.04363</v>
      </c>
      <c r="BS15" s="351">
        <v>13.045070000000001</v>
      </c>
      <c r="BT15" s="351">
        <v>10.166700000000001</v>
      </c>
      <c r="BU15" s="351">
        <v>8.2756000000000007</v>
      </c>
      <c r="BV15" s="351">
        <v>7.9368530000000002</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12.4019008</v>
      </c>
      <c r="AN16" s="213">
        <v>11.924033420000001</v>
      </c>
      <c r="AO16" s="213">
        <v>12.219955479999999</v>
      </c>
      <c r="AP16" s="213">
        <v>12.35417683</v>
      </c>
      <c r="AQ16" s="213">
        <v>12.600050830000001</v>
      </c>
      <c r="AR16" s="213">
        <v>12.456229520000001</v>
      </c>
      <c r="AS16" s="213">
        <v>13.60933998</v>
      </c>
      <c r="AT16" s="213">
        <v>13.262694099999999</v>
      </c>
      <c r="AU16" s="213">
        <v>12.70656737</v>
      </c>
      <c r="AV16" s="213">
        <v>11.86728993</v>
      </c>
      <c r="AW16" s="213">
        <v>11.40359192</v>
      </c>
      <c r="AX16" s="213">
        <v>12.095955399999999</v>
      </c>
      <c r="AY16" s="213">
        <v>13.896744180000001</v>
      </c>
      <c r="AZ16" s="213">
        <v>13.426893870000001</v>
      </c>
      <c r="BA16" s="213">
        <v>12.7789433</v>
      </c>
      <c r="BB16" s="213">
        <v>14.97921244</v>
      </c>
      <c r="BC16" s="213">
        <v>14.103668819999999</v>
      </c>
      <c r="BD16" s="213">
        <v>14.032173159999999</v>
      </c>
      <c r="BE16" s="213">
        <v>14.36180665</v>
      </c>
      <c r="BF16" s="213">
        <v>14.48387909</v>
      </c>
      <c r="BG16" s="213">
        <v>14.67447703</v>
      </c>
      <c r="BH16" s="213">
        <v>13.98882</v>
      </c>
      <c r="BI16" s="213">
        <v>12.88434</v>
      </c>
      <c r="BJ16" s="351">
        <v>13.08813</v>
      </c>
      <c r="BK16" s="351">
        <v>13.27717</v>
      </c>
      <c r="BL16" s="351">
        <v>13.23692</v>
      </c>
      <c r="BM16" s="351">
        <v>13.275980000000001</v>
      </c>
      <c r="BN16" s="351">
        <v>13.440110000000001</v>
      </c>
      <c r="BO16" s="351">
        <v>14.26615</v>
      </c>
      <c r="BP16" s="351">
        <v>14.57846</v>
      </c>
      <c r="BQ16" s="351">
        <v>14.71344</v>
      </c>
      <c r="BR16" s="351">
        <v>14.87318</v>
      </c>
      <c r="BS16" s="351">
        <v>14.64049</v>
      </c>
      <c r="BT16" s="351">
        <v>14.21515</v>
      </c>
      <c r="BU16" s="351">
        <v>13.324630000000001</v>
      </c>
      <c r="BV16" s="351">
        <v>13.66375</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17.850000000000001</v>
      </c>
      <c r="AH17" s="213">
        <v>18.559999999999999</v>
      </c>
      <c r="AI17" s="213">
        <v>17.23</v>
      </c>
      <c r="AJ17" s="213">
        <v>12.22</v>
      </c>
      <c r="AK17" s="213">
        <v>9.42</v>
      </c>
      <c r="AL17" s="213">
        <v>9.6199999999999992</v>
      </c>
      <c r="AM17" s="213">
        <v>9.36</v>
      </c>
      <c r="AN17" s="213">
        <v>9.4</v>
      </c>
      <c r="AO17" s="213">
        <v>9.42</v>
      </c>
      <c r="AP17" s="213">
        <v>10.85</v>
      </c>
      <c r="AQ17" s="213">
        <v>12.76</v>
      </c>
      <c r="AR17" s="213">
        <v>15.55</v>
      </c>
      <c r="AS17" s="213">
        <v>17.739999999999998</v>
      </c>
      <c r="AT17" s="213">
        <v>18.38</v>
      </c>
      <c r="AU17" s="213">
        <v>17.61</v>
      </c>
      <c r="AV17" s="213">
        <v>12.5</v>
      </c>
      <c r="AW17" s="213">
        <v>9.33</v>
      </c>
      <c r="AX17" s="213">
        <v>9.3000000000000007</v>
      </c>
      <c r="AY17" s="213">
        <v>9.51</v>
      </c>
      <c r="AZ17" s="213">
        <v>9.1199999999999992</v>
      </c>
      <c r="BA17" s="213">
        <v>9.85</v>
      </c>
      <c r="BB17" s="213">
        <v>10.66</v>
      </c>
      <c r="BC17" s="213">
        <v>11.85</v>
      </c>
      <c r="BD17" s="213">
        <v>15.37</v>
      </c>
      <c r="BE17" s="213">
        <v>17.57</v>
      </c>
      <c r="BF17" s="213">
        <v>18.41</v>
      </c>
      <c r="BG17" s="213">
        <v>16.989999999999998</v>
      </c>
      <c r="BH17" s="213">
        <v>11.894579999999999</v>
      </c>
      <c r="BI17" s="213">
        <v>9.6511549999999993</v>
      </c>
      <c r="BJ17" s="351">
        <v>8.9047750000000008</v>
      </c>
      <c r="BK17" s="351">
        <v>8.8218350000000001</v>
      </c>
      <c r="BL17" s="351">
        <v>9.1942769999999996</v>
      </c>
      <c r="BM17" s="351">
        <v>9.7300839999999997</v>
      </c>
      <c r="BN17" s="351">
        <v>10.8582</v>
      </c>
      <c r="BO17" s="351">
        <v>13.02669</v>
      </c>
      <c r="BP17" s="351">
        <v>15.67849</v>
      </c>
      <c r="BQ17" s="351">
        <v>17.159189999999999</v>
      </c>
      <c r="BR17" s="351">
        <v>17.789020000000001</v>
      </c>
      <c r="BS17" s="351">
        <v>16.800059999999998</v>
      </c>
      <c r="BT17" s="351">
        <v>13.373100000000001</v>
      </c>
      <c r="BU17" s="351">
        <v>10.60533</v>
      </c>
      <c r="BV17" s="351">
        <v>9.7649220000000003</v>
      </c>
    </row>
    <row r="18" spans="1:74" ht="11.1" customHeight="1" x14ac:dyDescent="0.2">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10.807900780000001</v>
      </c>
      <c r="AN19" s="213">
        <v>10.70081465</v>
      </c>
      <c r="AO19" s="213">
        <v>10.953221299999999</v>
      </c>
      <c r="AP19" s="213">
        <v>11.07155912</v>
      </c>
      <c r="AQ19" s="213">
        <v>11.032624370000001</v>
      </c>
      <c r="AR19" s="213">
        <v>11.00152883</v>
      </c>
      <c r="AS19" s="213">
        <v>11.23331159</v>
      </c>
      <c r="AT19" s="213">
        <v>12.04342626</v>
      </c>
      <c r="AU19" s="213">
        <v>10.92773326</v>
      </c>
      <c r="AV19" s="213">
        <v>10.2914251</v>
      </c>
      <c r="AW19" s="213">
        <v>9.5681629949999998</v>
      </c>
      <c r="AX19" s="213">
        <v>9.9237210979999997</v>
      </c>
      <c r="AY19" s="213">
        <v>9.7987968510000005</v>
      </c>
      <c r="AZ19" s="213">
        <v>10.18991694</v>
      </c>
      <c r="BA19" s="213">
        <v>9.8195549670000002</v>
      </c>
      <c r="BB19" s="213">
        <v>10.39307891</v>
      </c>
      <c r="BC19" s="213">
        <v>9.7862666639999993</v>
      </c>
      <c r="BD19" s="213">
        <v>11.51635074</v>
      </c>
      <c r="BE19" s="213">
        <v>10.575179110000001</v>
      </c>
      <c r="BF19" s="213">
        <v>10.82136096</v>
      </c>
      <c r="BG19" s="213">
        <v>11.617024150000001</v>
      </c>
      <c r="BH19" s="213">
        <v>10.55203</v>
      </c>
      <c r="BI19" s="213">
        <v>10.13824</v>
      </c>
      <c r="BJ19" s="351">
        <v>10.47222</v>
      </c>
      <c r="BK19" s="351">
        <v>10.306150000000001</v>
      </c>
      <c r="BL19" s="351">
        <v>10.0791</v>
      </c>
      <c r="BM19" s="351">
        <v>9.7857599999999998</v>
      </c>
      <c r="BN19" s="351">
        <v>10.19403</v>
      </c>
      <c r="BO19" s="351">
        <v>10.39822</v>
      </c>
      <c r="BP19" s="351">
        <v>10.57607</v>
      </c>
      <c r="BQ19" s="351">
        <v>10.76296</v>
      </c>
      <c r="BR19" s="351">
        <v>10.91323</v>
      </c>
      <c r="BS19" s="351">
        <v>10.6889</v>
      </c>
      <c r="BT19" s="351">
        <v>10.07419</v>
      </c>
      <c r="BU19" s="351">
        <v>9.9040119999999998</v>
      </c>
      <c r="BV19" s="351">
        <v>10.49756</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7.5827631679999996</v>
      </c>
      <c r="P20" s="213">
        <v>7.9284054859999999</v>
      </c>
      <c r="Q20" s="213">
        <v>7.7082973160000003</v>
      </c>
      <c r="R20" s="213">
        <v>7.4107825900000002</v>
      </c>
      <c r="S20" s="213">
        <v>7.4887876379999998</v>
      </c>
      <c r="T20" s="213">
        <v>7.4759827740000002</v>
      </c>
      <c r="U20" s="213">
        <v>7.3486460400000002</v>
      </c>
      <c r="V20" s="213">
        <v>6.6758443280000002</v>
      </c>
      <c r="W20" s="213">
        <v>6.637818309</v>
      </c>
      <c r="X20" s="213">
        <v>7.2886995590000003</v>
      </c>
      <c r="Y20" s="213">
        <v>7.3187249269999999</v>
      </c>
      <c r="Z20" s="213">
        <v>7.5810660509999996</v>
      </c>
      <c r="AA20" s="213">
        <v>7.7877435779999997</v>
      </c>
      <c r="AB20" s="213">
        <v>8.3376309299999996</v>
      </c>
      <c r="AC20" s="213">
        <v>8.2827174869999993</v>
      </c>
      <c r="AD20" s="213">
        <v>7.5239622979999998</v>
      </c>
      <c r="AE20" s="213">
        <v>7.8049792120000001</v>
      </c>
      <c r="AF20" s="213">
        <v>7.7298439029999999</v>
      </c>
      <c r="AG20" s="213">
        <v>7.6007308440000001</v>
      </c>
      <c r="AH20" s="213">
        <v>7.4445247180000003</v>
      </c>
      <c r="AI20" s="213">
        <v>7.2713272690000004</v>
      </c>
      <c r="AJ20" s="213">
        <v>7.3926811130000001</v>
      </c>
      <c r="AK20" s="213">
        <v>7.5529548990000004</v>
      </c>
      <c r="AL20" s="213">
        <v>8.2505144060000006</v>
      </c>
      <c r="AM20" s="213">
        <v>9.1197648069999993</v>
      </c>
      <c r="AN20" s="213">
        <v>8.2812861669999993</v>
      </c>
      <c r="AO20" s="213">
        <v>7.9742357439999996</v>
      </c>
      <c r="AP20" s="213">
        <v>7.5754666540000004</v>
      </c>
      <c r="AQ20" s="213">
        <v>7.9878887609999998</v>
      </c>
      <c r="AR20" s="213">
        <v>7.3830626370000001</v>
      </c>
      <c r="AS20" s="213">
        <v>6.894980747</v>
      </c>
      <c r="AT20" s="213">
        <v>6.7654346739999998</v>
      </c>
      <c r="AU20" s="213">
        <v>6.7769542810000001</v>
      </c>
      <c r="AV20" s="213">
        <v>7.4448942249999996</v>
      </c>
      <c r="AW20" s="213">
        <v>7.304739777</v>
      </c>
      <c r="AX20" s="213">
        <v>7.5137741399999998</v>
      </c>
      <c r="AY20" s="213">
        <v>7.9422787850000001</v>
      </c>
      <c r="AZ20" s="213">
        <v>7.807598735</v>
      </c>
      <c r="BA20" s="213">
        <v>8.0135280180000006</v>
      </c>
      <c r="BB20" s="213">
        <v>7.19716413</v>
      </c>
      <c r="BC20" s="213">
        <v>6.8587150210000001</v>
      </c>
      <c r="BD20" s="213">
        <v>6.8148435899999997</v>
      </c>
      <c r="BE20" s="213">
        <v>6.8496372030000003</v>
      </c>
      <c r="BF20" s="213">
        <v>6.5727835470000002</v>
      </c>
      <c r="BG20" s="213">
        <v>6.9145834639999997</v>
      </c>
      <c r="BH20" s="213">
        <v>7.0748189999999997</v>
      </c>
      <c r="BI20" s="213">
        <v>7.2687860000000004</v>
      </c>
      <c r="BJ20" s="351">
        <v>7.3975109999999997</v>
      </c>
      <c r="BK20" s="351">
        <v>7.426749</v>
      </c>
      <c r="BL20" s="351">
        <v>7.4951689999999997</v>
      </c>
      <c r="BM20" s="351">
        <v>7.6112820000000001</v>
      </c>
      <c r="BN20" s="351">
        <v>7.3944229999999997</v>
      </c>
      <c r="BO20" s="351">
        <v>7.4391069999999999</v>
      </c>
      <c r="BP20" s="351">
        <v>7.3313030000000001</v>
      </c>
      <c r="BQ20" s="351">
        <v>7.0554170000000003</v>
      </c>
      <c r="BR20" s="351">
        <v>6.8327150000000003</v>
      </c>
      <c r="BS20" s="351">
        <v>6.8904040000000002</v>
      </c>
      <c r="BT20" s="351">
        <v>7.1880769999999998</v>
      </c>
      <c r="BU20" s="351">
        <v>7.3884970000000001</v>
      </c>
      <c r="BV20" s="351">
        <v>7.6493180000000001</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6.5959300609999998</v>
      </c>
      <c r="P21" s="213">
        <v>6.7437284469999996</v>
      </c>
      <c r="Q21" s="213">
        <v>6.4853203600000002</v>
      </c>
      <c r="R21" s="213">
        <v>7.3983977840000001</v>
      </c>
      <c r="S21" s="213">
        <v>7.8567381870000004</v>
      </c>
      <c r="T21" s="213">
        <v>8.9315122700000007</v>
      </c>
      <c r="U21" s="213">
        <v>9.0549035020000002</v>
      </c>
      <c r="V21" s="213">
        <v>9.2258445269999996</v>
      </c>
      <c r="W21" s="213">
        <v>8.5474087599999997</v>
      </c>
      <c r="X21" s="213">
        <v>6.9867891550000003</v>
      </c>
      <c r="Y21" s="213">
        <v>6.2005966580000003</v>
      </c>
      <c r="Z21" s="213">
        <v>5.9312686870000002</v>
      </c>
      <c r="AA21" s="213">
        <v>6.0299244510000003</v>
      </c>
      <c r="AB21" s="213">
        <v>6.3634424980000004</v>
      </c>
      <c r="AC21" s="213">
        <v>6.1384612650000001</v>
      </c>
      <c r="AD21" s="213">
        <v>6.1974012849999998</v>
      </c>
      <c r="AE21" s="213">
        <v>7.998093313</v>
      </c>
      <c r="AF21" s="213">
        <v>8.4859337989999997</v>
      </c>
      <c r="AG21" s="213">
        <v>9.1331328270000007</v>
      </c>
      <c r="AH21" s="213">
        <v>9.0408560750000007</v>
      </c>
      <c r="AI21" s="213">
        <v>8.7502274579999995</v>
      </c>
      <c r="AJ21" s="213">
        <v>6.805972702</v>
      </c>
      <c r="AK21" s="213">
        <v>6.262847732</v>
      </c>
      <c r="AL21" s="213">
        <v>6.606607415</v>
      </c>
      <c r="AM21" s="213">
        <v>6.2827372500000003</v>
      </c>
      <c r="AN21" s="213">
        <v>6.2442415760000003</v>
      </c>
      <c r="AO21" s="213">
        <v>6.1488469510000003</v>
      </c>
      <c r="AP21" s="213">
        <v>6.6655323490000002</v>
      </c>
      <c r="AQ21" s="213">
        <v>7.2377189639999999</v>
      </c>
      <c r="AR21" s="213">
        <v>8.2521934389999991</v>
      </c>
      <c r="AS21" s="213">
        <v>8.9578685960000008</v>
      </c>
      <c r="AT21" s="213">
        <v>8.8026642749999997</v>
      </c>
      <c r="AU21" s="213">
        <v>8.6357342559999992</v>
      </c>
      <c r="AV21" s="213">
        <v>6.6279907749999998</v>
      </c>
      <c r="AW21" s="213">
        <v>5.8647222240000003</v>
      </c>
      <c r="AX21" s="213">
        <v>5.8708480229999997</v>
      </c>
      <c r="AY21" s="213">
        <v>5.7540447620000004</v>
      </c>
      <c r="AZ21" s="213">
        <v>5.6289149380000003</v>
      </c>
      <c r="BA21" s="213">
        <v>5.9184720610000001</v>
      </c>
      <c r="BB21" s="213">
        <v>6.0132466320000004</v>
      </c>
      <c r="BC21" s="213">
        <v>6.9327702120000003</v>
      </c>
      <c r="BD21" s="213">
        <v>8.4553638590000002</v>
      </c>
      <c r="BE21" s="213">
        <v>8.8773964319999994</v>
      </c>
      <c r="BF21" s="213">
        <v>9.0733836459999999</v>
      </c>
      <c r="BG21" s="213">
        <v>8.4648919770000006</v>
      </c>
      <c r="BH21" s="213">
        <v>7.0531040000000003</v>
      </c>
      <c r="BI21" s="213">
        <v>6.5861349999999996</v>
      </c>
      <c r="BJ21" s="351">
        <v>6.333704</v>
      </c>
      <c r="BK21" s="351">
        <v>6.4947540000000004</v>
      </c>
      <c r="BL21" s="351">
        <v>6.4233469999999997</v>
      </c>
      <c r="BM21" s="351">
        <v>6.9253150000000003</v>
      </c>
      <c r="BN21" s="351">
        <v>7.3024959999999997</v>
      </c>
      <c r="BO21" s="351">
        <v>8.2112189999999998</v>
      </c>
      <c r="BP21" s="351">
        <v>9.0134439999999998</v>
      </c>
      <c r="BQ21" s="351">
        <v>9.4647659999999991</v>
      </c>
      <c r="BR21" s="351">
        <v>9.6504169999999991</v>
      </c>
      <c r="BS21" s="351">
        <v>9.0241019999999992</v>
      </c>
      <c r="BT21" s="351">
        <v>7.6632540000000002</v>
      </c>
      <c r="BU21" s="351">
        <v>7.0322279999999999</v>
      </c>
      <c r="BV21" s="351">
        <v>6.8671569999999997</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6.8916940159999998</v>
      </c>
      <c r="AB22" s="213">
        <v>6.9326207569999996</v>
      </c>
      <c r="AC22" s="213">
        <v>7.0407465189999998</v>
      </c>
      <c r="AD22" s="213">
        <v>6.9201589950000004</v>
      </c>
      <c r="AE22" s="213">
        <v>7.3426472540000001</v>
      </c>
      <c r="AF22" s="213">
        <v>8.6625379109999994</v>
      </c>
      <c r="AG22" s="213">
        <v>9.1578677749999997</v>
      </c>
      <c r="AH22" s="213">
        <v>9.1573045420000003</v>
      </c>
      <c r="AI22" s="213">
        <v>8.7187120389999997</v>
      </c>
      <c r="AJ22" s="213">
        <v>7.1371410639999997</v>
      </c>
      <c r="AK22" s="213">
        <v>6.9795408590000001</v>
      </c>
      <c r="AL22" s="213">
        <v>7.1583995370000002</v>
      </c>
      <c r="AM22" s="213">
        <v>7.0004182669999997</v>
      </c>
      <c r="AN22" s="213">
        <v>6.6826792519999998</v>
      </c>
      <c r="AO22" s="213">
        <v>6.4947995450000002</v>
      </c>
      <c r="AP22" s="213">
        <v>6.7557956040000002</v>
      </c>
      <c r="AQ22" s="213">
        <v>7.0461185159999999</v>
      </c>
      <c r="AR22" s="213">
        <v>7.9418270939999998</v>
      </c>
      <c r="AS22" s="213">
        <v>8.3861229369999997</v>
      </c>
      <c r="AT22" s="213">
        <v>8.2594569320000009</v>
      </c>
      <c r="AU22" s="213">
        <v>7.8634848169999998</v>
      </c>
      <c r="AV22" s="213">
        <v>6.2634972590000002</v>
      </c>
      <c r="AW22" s="213">
        <v>5.9845751180000004</v>
      </c>
      <c r="AX22" s="213">
        <v>6.0248737459999999</v>
      </c>
      <c r="AY22" s="213">
        <v>6.0276667819999998</v>
      </c>
      <c r="AZ22" s="213">
        <v>4.4148909019999998</v>
      </c>
      <c r="BA22" s="213">
        <v>5.8746531449999999</v>
      </c>
      <c r="BB22" s="213">
        <v>5.9007084240000003</v>
      </c>
      <c r="BC22" s="213">
        <v>6.887695366</v>
      </c>
      <c r="BD22" s="213">
        <v>7.6741216989999996</v>
      </c>
      <c r="BE22" s="213">
        <v>8.3564036060000007</v>
      </c>
      <c r="BF22" s="213">
        <v>8.0719360079999998</v>
      </c>
      <c r="BG22" s="213">
        <v>8.0190699490000004</v>
      </c>
      <c r="BH22" s="213">
        <v>6.7633340000000004</v>
      </c>
      <c r="BI22" s="213">
        <v>6.8175749999999997</v>
      </c>
      <c r="BJ22" s="351">
        <v>6.623583</v>
      </c>
      <c r="BK22" s="351">
        <v>6.8734080000000004</v>
      </c>
      <c r="BL22" s="351">
        <v>7.1490650000000002</v>
      </c>
      <c r="BM22" s="351">
        <v>7.3801119999999996</v>
      </c>
      <c r="BN22" s="351">
        <v>7.4626400000000004</v>
      </c>
      <c r="BO22" s="351">
        <v>7.7846330000000004</v>
      </c>
      <c r="BP22" s="351">
        <v>8.6236569999999997</v>
      </c>
      <c r="BQ22" s="351">
        <v>9.0439080000000001</v>
      </c>
      <c r="BR22" s="351">
        <v>9.2606970000000004</v>
      </c>
      <c r="BS22" s="351">
        <v>8.7261690000000005</v>
      </c>
      <c r="BT22" s="351">
        <v>7.5858309999999998</v>
      </c>
      <c r="BU22" s="351">
        <v>7.3185599999999997</v>
      </c>
      <c r="BV22" s="351">
        <v>7.1602759999999996</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8.6573906820000008</v>
      </c>
      <c r="P23" s="213">
        <v>9.322419773</v>
      </c>
      <c r="Q23" s="213">
        <v>8.4809675789999996</v>
      </c>
      <c r="R23" s="213">
        <v>9.6105070260000005</v>
      </c>
      <c r="S23" s="213">
        <v>9.9098715629999994</v>
      </c>
      <c r="T23" s="213">
        <v>10.05803139</v>
      </c>
      <c r="U23" s="213">
        <v>9.5258261569999991</v>
      </c>
      <c r="V23" s="213">
        <v>9.7329485410000007</v>
      </c>
      <c r="W23" s="213">
        <v>9.6202432519999999</v>
      </c>
      <c r="X23" s="213">
        <v>9.2922774219999997</v>
      </c>
      <c r="Y23" s="213">
        <v>8.877425208</v>
      </c>
      <c r="Z23" s="213">
        <v>8.4677429190000009</v>
      </c>
      <c r="AA23" s="213">
        <v>8.1896396080000002</v>
      </c>
      <c r="AB23" s="213">
        <v>9.0385099439999994</v>
      </c>
      <c r="AC23" s="213">
        <v>8.0734271839999998</v>
      </c>
      <c r="AD23" s="213">
        <v>8.8687480930000007</v>
      </c>
      <c r="AE23" s="213">
        <v>9.5226199820000001</v>
      </c>
      <c r="AF23" s="213">
        <v>9.8916960070000002</v>
      </c>
      <c r="AG23" s="213">
        <v>9.8750577259999996</v>
      </c>
      <c r="AH23" s="213">
        <v>9.6770553180000007</v>
      </c>
      <c r="AI23" s="213">
        <v>9.8207314669999999</v>
      </c>
      <c r="AJ23" s="213">
        <v>9.0516251899999993</v>
      </c>
      <c r="AK23" s="213">
        <v>8.6025703379999996</v>
      </c>
      <c r="AL23" s="213">
        <v>8.7264293350000006</v>
      </c>
      <c r="AM23" s="213">
        <v>8.9638604950000005</v>
      </c>
      <c r="AN23" s="213">
        <v>9.0076682039999998</v>
      </c>
      <c r="AO23" s="213">
        <v>8.3684768250000001</v>
      </c>
      <c r="AP23" s="213">
        <v>9.3318343739999996</v>
      </c>
      <c r="AQ23" s="213">
        <v>9.4444753850000005</v>
      </c>
      <c r="AR23" s="213">
        <v>9.8146554590000008</v>
      </c>
      <c r="AS23" s="213">
        <v>10.31537807</v>
      </c>
      <c r="AT23" s="213">
        <v>9.5073308619999999</v>
      </c>
      <c r="AU23" s="213">
        <v>9.5125198799999993</v>
      </c>
      <c r="AV23" s="213">
        <v>9.3375422669999999</v>
      </c>
      <c r="AW23" s="213">
        <v>8.2275458340000007</v>
      </c>
      <c r="AX23" s="213">
        <v>8.9586295400000004</v>
      </c>
      <c r="AY23" s="213">
        <v>8.6157591849999999</v>
      </c>
      <c r="AZ23" s="213">
        <v>8.2050182970000005</v>
      </c>
      <c r="BA23" s="213">
        <v>8.7788891010000007</v>
      </c>
      <c r="BB23" s="213">
        <v>9.0989418620000002</v>
      </c>
      <c r="BC23" s="213">
        <v>9.2249102480000005</v>
      </c>
      <c r="BD23" s="213">
        <v>9.3752303460000004</v>
      </c>
      <c r="BE23" s="213">
        <v>9.7745696560000006</v>
      </c>
      <c r="BF23" s="213">
        <v>9.3265262940000007</v>
      </c>
      <c r="BG23" s="213">
        <v>9.4937627229999997</v>
      </c>
      <c r="BH23" s="213">
        <v>9.0081410000000002</v>
      </c>
      <c r="BI23" s="213">
        <v>8.7324110000000008</v>
      </c>
      <c r="BJ23" s="351">
        <v>8.3030779999999993</v>
      </c>
      <c r="BK23" s="351">
        <v>8.3715379999999993</v>
      </c>
      <c r="BL23" s="351">
        <v>8.3856210000000004</v>
      </c>
      <c r="BM23" s="351">
        <v>8.5964430000000007</v>
      </c>
      <c r="BN23" s="351">
        <v>9.0983809999999998</v>
      </c>
      <c r="BO23" s="351">
        <v>9.5346779999999995</v>
      </c>
      <c r="BP23" s="351">
        <v>9.8641389999999998</v>
      </c>
      <c r="BQ23" s="351">
        <v>9.9244920000000008</v>
      </c>
      <c r="BR23" s="351">
        <v>9.8364419999999999</v>
      </c>
      <c r="BS23" s="351">
        <v>9.7412120000000009</v>
      </c>
      <c r="BT23" s="351">
        <v>9.2808329999999994</v>
      </c>
      <c r="BU23" s="351">
        <v>8.8350179999999998</v>
      </c>
      <c r="BV23" s="351">
        <v>8.5130490000000005</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8.6951101630000007</v>
      </c>
      <c r="P24" s="213">
        <v>9.1312954869999992</v>
      </c>
      <c r="Q24" s="213">
        <v>9.0463954710000003</v>
      </c>
      <c r="R24" s="213">
        <v>9.786398148</v>
      </c>
      <c r="S24" s="213">
        <v>10.18015314</v>
      </c>
      <c r="T24" s="213">
        <v>10.49954046</v>
      </c>
      <c r="U24" s="213">
        <v>10.555487380000001</v>
      </c>
      <c r="V24" s="213">
        <v>10.72064428</v>
      </c>
      <c r="W24" s="213">
        <v>10.569570000000001</v>
      </c>
      <c r="X24" s="213">
        <v>10.105411650000001</v>
      </c>
      <c r="Y24" s="213">
        <v>9.3346710470000005</v>
      </c>
      <c r="Z24" s="213">
        <v>8.7311745090000006</v>
      </c>
      <c r="AA24" s="213">
        <v>8.4273835080000001</v>
      </c>
      <c r="AB24" s="213">
        <v>8.7832078879999997</v>
      </c>
      <c r="AC24" s="213">
        <v>8.9241448099999996</v>
      </c>
      <c r="AD24" s="213">
        <v>8.7216357589999998</v>
      </c>
      <c r="AE24" s="213">
        <v>9.7147233550000003</v>
      </c>
      <c r="AF24" s="213">
        <v>10.471555739999999</v>
      </c>
      <c r="AG24" s="213">
        <v>10.76986241</v>
      </c>
      <c r="AH24" s="213">
        <v>10.77569911</v>
      </c>
      <c r="AI24" s="213">
        <v>10.20431992</v>
      </c>
      <c r="AJ24" s="213">
        <v>9.6619295869999995</v>
      </c>
      <c r="AK24" s="213">
        <v>8.6535219730000001</v>
      </c>
      <c r="AL24" s="213">
        <v>8.7396534330000009</v>
      </c>
      <c r="AM24" s="213">
        <v>8.7879055239999992</v>
      </c>
      <c r="AN24" s="213">
        <v>8.6500529850000003</v>
      </c>
      <c r="AO24" s="213">
        <v>8.3574330519999993</v>
      </c>
      <c r="AP24" s="213">
        <v>9.1690957169999994</v>
      </c>
      <c r="AQ24" s="213">
        <v>10.19689168</v>
      </c>
      <c r="AR24" s="213">
        <v>10.362439</v>
      </c>
      <c r="AS24" s="213">
        <v>10.05652018</v>
      </c>
      <c r="AT24" s="213">
        <v>10.16533244</v>
      </c>
      <c r="AU24" s="213">
        <v>10.182728839999999</v>
      </c>
      <c r="AV24" s="213">
        <v>9.7568164399999997</v>
      </c>
      <c r="AW24" s="213">
        <v>7.936113379</v>
      </c>
      <c r="AX24" s="213">
        <v>8.4461732650000005</v>
      </c>
      <c r="AY24" s="213">
        <v>8.5539144109999992</v>
      </c>
      <c r="AZ24" s="213">
        <v>8.1501981259999994</v>
      </c>
      <c r="BA24" s="213">
        <v>8.4501279900000004</v>
      </c>
      <c r="BB24" s="213">
        <v>8.7629854540000007</v>
      </c>
      <c r="BC24" s="213">
        <v>9.5956718920000004</v>
      </c>
      <c r="BD24" s="213">
        <v>9.4930546669999991</v>
      </c>
      <c r="BE24" s="213">
        <v>9.9452665279999994</v>
      </c>
      <c r="BF24" s="213">
        <v>10.340242760000001</v>
      </c>
      <c r="BG24" s="213">
        <v>10.02641053</v>
      </c>
      <c r="BH24" s="213">
        <v>9.5262879999999992</v>
      </c>
      <c r="BI24" s="213">
        <v>8.9239289999999993</v>
      </c>
      <c r="BJ24" s="351">
        <v>8.2434700000000003</v>
      </c>
      <c r="BK24" s="351">
        <v>8.1598410000000001</v>
      </c>
      <c r="BL24" s="351">
        <v>8.329326</v>
      </c>
      <c r="BM24" s="351">
        <v>8.5128240000000002</v>
      </c>
      <c r="BN24" s="351">
        <v>9.1567380000000007</v>
      </c>
      <c r="BO24" s="351">
        <v>9.5885189999999998</v>
      </c>
      <c r="BP24" s="351">
        <v>9.9368269999999992</v>
      </c>
      <c r="BQ24" s="351">
        <v>10.17327</v>
      </c>
      <c r="BR24" s="351">
        <v>10.490930000000001</v>
      </c>
      <c r="BS24" s="351">
        <v>10.247579999999999</v>
      </c>
      <c r="BT24" s="351">
        <v>9.9449349999999992</v>
      </c>
      <c r="BU24" s="351">
        <v>9.3018750000000008</v>
      </c>
      <c r="BV24" s="351">
        <v>8.6762029999999992</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7.419803505</v>
      </c>
      <c r="P25" s="213">
        <v>7.6889183369999996</v>
      </c>
      <c r="Q25" s="213">
        <v>7.6239602509999997</v>
      </c>
      <c r="R25" s="213">
        <v>8.0142405609999994</v>
      </c>
      <c r="S25" s="213">
        <v>8.1026833570000001</v>
      </c>
      <c r="T25" s="213">
        <v>8.3015672659999993</v>
      </c>
      <c r="U25" s="213">
        <v>8.6964886589999999</v>
      </c>
      <c r="V25" s="213">
        <v>8.8820218440000005</v>
      </c>
      <c r="W25" s="213">
        <v>8.7929646800000008</v>
      </c>
      <c r="X25" s="213">
        <v>8.6319977750000003</v>
      </c>
      <c r="Y25" s="213">
        <v>8.0319159189999993</v>
      </c>
      <c r="Z25" s="213">
        <v>7.9061120020000004</v>
      </c>
      <c r="AA25" s="213">
        <v>6.5109722320000003</v>
      </c>
      <c r="AB25" s="213">
        <v>6.7310512290000002</v>
      </c>
      <c r="AC25" s="213">
        <v>7.0530783770000003</v>
      </c>
      <c r="AD25" s="213">
        <v>7.0939913529999998</v>
      </c>
      <c r="AE25" s="213">
        <v>7.4507061239999999</v>
      </c>
      <c r="AF25" s="213">
        <v>7.9491504400000004</v>
      </c>
      <c r="AG25" s="213">
        <v>8.0443928620000005</v>
      </c>
      <c r="AH25" s="213">
        <v>8.0249149679999991</v>
      </c>
      <c r="AI25" s="213">
        <v>7.8694838689999997</v>
      </c>
      <c r="AJ25" s="213">
        <v>7.4118006980000004</v>
      </c>
      <c r="AK25" s="213">
        <v>6.4992030270000001</v>
      </c>
      <c r="AL25" s="213">
        <v>6.1842281640000003</v>
      </c>
      <c r="AM25" s="213">
        <v>6.4083547740000002</v>
      </c>
      <c r="AN25" s="213">
        <v>6.2543182980000003</v>
      </c>
      <c r="AO25" s="213">
        <v>6.1997338309999996</v>
      </c>
      <c r="AP25" s="213">
        <v>6.4738544899999999</v>
      </c>
      <c r="AQ25" s="213">
        <v>7.246503487</v>
      </c>
      <c r="AR25" s="213">
        <v>7.3558856410000004</v>
      </c>
      <c r="AS25" s="213">
        <v>7.6493948170000001</v>
      </c>
      <c r="AT25" s="213">
        <v>7.8693067660000002</v>
      </c>
      <c r="AU25" s="213">
        <v>8.0589443729999992</v>
      </c>
      <c r="AV25" s="213">
        <v>8.0657717390000006</v>
      </c>
      <c r="AW25" s="213">
        <v>6.3990976140000004</v>
      </c>
      <c r="AX25" s="213">
        <v>6.2837447649999998</v>
      </c>
      <c r="AY25" s="213">
        <v>6.1071183299999996</v>
      </c>
      <c r="AZ25" s="213">
        <v>5.7650409370000002</v>
      </c>
      <c r="BA25" s="213">
        <v>6.1259451470000004</v>
      </c>
      <c r="BB25" s="213">
        <v>6.423955973</v>
      </c>
      <c r="BC25" s="213">
        <v>7.3126317719999996</v>
      </c>
      <c r="BD25" s="213">
        <v>8.3591793889999995</v>
      </c>
      <c r="BE25" s="213">
        <v>7.5071628459999999</v>
      </c>
      <c r="BF25" s="213">
        <v>8.1517777720000009</v>
      </c>
      <c r="BG25" s="213">
        <v>8.5173412929999994</v>
      </c>
      <c r="BH25" s="213">
        <v>8.1969139999999996</v>
      </c>
      <c r="BI25" s="213">
        <v>7.7214580000000002</v>
      </c>
      <c r="BJ25" s="351">
        <v>7.2510070000000004</v>
      </c>
      <c r="BK25" s="351">
        <v>7.174048</v>
      </c>
      <c r="BL25" s="351">
        <v>7.222334</v>
      </c>
      <c r="BM25" s="351">
        <v>7.4168849999999997</v>
      </c>
      <c r="BN25" s="351">
        <v>7.6436279999999996</v>
      </c>
      <c r="BO25" s="351">
        <v>7.9945500000000003</v>
      </c>
      <c r="BP25" s="351">
        <v>8.2696339999999999</v>
      </c>
      <c r="BQ25" s="351">
        <v>8.6434139999999999</v>
      </c>
      <c r="BR25" s="351">
        <v>8.8908349999999992</v>
      </c>
      <c r="BS25" s="351">
        <v>8.6905450000000002</v>
      </c>
      <c r="BT25" s="351">
        <v>8.6605570000000007</v>
      </c>
      <c r="BU25" s="351">
        <v>8.1638269999999995</v>
      </c>
      <c r="BV25" s="351">
        <v>7.6589169999999998</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6.9609356230000001</v>
      </c>
      <c r="AB26" s="213">
        <v>6.9576021910000003</v>
      </c>
      <c r="AC26" s="213">
        <v>7.1037485089999999</v>
      </c>
      <c r="AD26" s="213">
        <v>7.0806907399999996</v>
      </c>
      <c r="AE26" s="213">
        <v>7.799652547</v>
      </c>
      <c r="AF26" s="213">
        <v>8.0172996609999991</v>
      </c>
      <c r="AG26" s="213">
        <v>8.4722930810000001</v>
      </c>
      <c r="AH26" s="213">
        <v>7.5580712190000003</v>
      </c>
      <c r="AI26" s="213">
        <v>7.6892136600000001</v>
      </c>
      <c r="AJ26" s="213">
        <v>6.7688587790000003</v>
      </c>
      <c r="AK26" s="213">
        <v>6.2929702949999999</v>
      </c>
      <c r="AL26" s="213">
        <v>6.1575033880000003</v>
      </c>
      <c r="AM26" s="213">
        <v>6.3265372959999997</v>
      </c>
      <c r="AN26" s="213">
        <v>6.4024845050000003</v>
      </c>
      <c r="AO26" s="213">
        <v>6.4734459910000002</v>
      </c>
      <c r="AP26" s="213">
        <v>6.5165475349999999</v>
      </c>
      <c r="AQ26" s="213">
        <v>6.6873562279999996</v>
      </c>
      <c r="AR26" s="213">
        <v>7.1693575100000002</v>
      </c>
      <c r="AS26" s="213">
        <v>7.2213822480000003</v>
      </c>
      <c r="AT26" s="213">
        <v>7.3761478379999996</v>
      </c>
      <c r="AU26" s="213">
        <v>7.3876165680000003</v>
      </c>
      <c r="AV26" s="213">
        <v>6.410748882</v>
      </c>
      <c r="AW26" s="213">
        <v>6.0783180950000002</v>
      </c>
      <c r="AX26" s="213">
        <v>6.0916596619999996</v>
      </c>
      <c r="AY26" s="213">
        <v>6.1027199190000001</v>
      </c>
      <c r="AZ26" s="213">
        <v>6.0501235189999996</v>
      </c>
      <c r="BA26" s="213">
        <v>6.1209438059999997</v>
      </c>
      <c r="BB26" s="213">
        <v>6.6330198500000002</v>
      </c>
      <c r="BC26" s="213">
        <v>6.8588624899999999</v>
      </c>
      <c r="BD26" s="213">
        <v>7.2808251029999997</v>
      </c>
      <c r="BE26" s="213">
        <v>7.5510582130000001</v>
      </c>
      <c r="BF26" s="213">
        <v>7.6207375300000004</v>
      </c>
      <c r="BG26" s="213">
        <v>7.1059703059999997</v>
      </c>
      <c r="BH26" s="213">
        <v>6.5549900000000001</v>
      </c>
      <c r="BI26" s="213">
        <v>6.1156920000000001</v>
      </c>
      <c r="BJ26" s="351">
        <v>5.9894769999999999</v>
      </c>
      <c r="BK26" s="351">
        <v>6.3193099999999998</v>
      </c>
      <c r="BL26" s="351">
        <v>6.4988510000000002</v>
      </c>
      <c r="BM26" s="351">
        <v>6.6525889999999999</v>
      </c>
      <c r="BN26" s="351">
        <v>6.8075580000000002</v>
      </c>
      <c r="BO26" s="351">
        <v>6.9791660000000002</v>
      </c>
      <c r="BP26" s="351">
        <v>7.4128259999999999</v>
      </c>
      <c r="BQ26" s="351">
        <v>7.8804470000000002</v>
      </c>
      <c r="BR26" s="351">
        <v>8.1661699999999993</v>
      </c>
      <c r="BS26" s="351">
        <v>8.1533870000000004</v>
      </c>
      <c r="BT26" s="351">
        <v>7.6006090000000004</v>
      </c>
      <c r="BU26" s="351">
        <v>7.0544770000000003</v>
      </c>
      <c r="BV26" s="351">
        <v>6.8679940000000004</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9.1761152930000005</v>
      </c>
      <c r="AN27" s="213">
        <v>8.817705986</v>
      </c>
      <c r="AO27" s="213">
        <v>9.2746980590000003</v>
      </c>
      <c r="AP27" s="213">
        <v>9.1978930250000008</v>
      </c>
      <c r="AQ27" s="213">
        <v>8.7408020739999994</v>
      </c>
      <c r="AR27" s="213">
        <v>8.3743772389999993</v>
      </c>
      <c r="AS27" s="213">
        <v>9.2961538499999996</v>
      </c>
      <c r="AT27" s="213">
        <v>8.9862713240000005</v>
      </c>
      <c r="AU27" s="213">
        <v>9.1247870300000002</v>
      </c>
      <c r="AV27" s="213">
        <v>8.5897265970000003</v>
      </c>
      <c r="AW27" s="213">
        <v>8.8310477420000009</v>
      </c>
      <c r="AX27" s="213">
        <v>9.4475358979999999</v>
      </c>
      <c r="AY27" s="213">
        <v>9.7839510220000001</v>
      </c>
      <c r="AZ27" s="213">
        <v>9.5147288309999993</v>
      </c>
      <c r="BA27" s="213">
        <v>9.4122239640000007</v>
      </c>
      <c r="BB27" s="213">
        <v>9.4096418889999995</v>
      </c>
      <c r="BC27" s="213">
        <v>9.5965870039999999</v>
      </c>
      <c r="BD27" s="213">
        <v>8.8238906460000006</v>
      </c>
      <c r="BE27" s="213">
        <v>9.5839149579999994</v>
      </c>
      <c r="BF27" s="213">
        <v>9.5391575110000009</v>
      </c>
      <c r="BG27" s="213">
        <v>9.6444102459999996</v>
      </c>
      <c r="BH27" s="213">
        <v>9.2130930000000006</v>
      </c>
      <c r="BI27" s="213">
        <v>8.9262160000000002</v>
      </c>
      <c r="BJ27" s="351">
        <v>8.9944970000000009</v>
      </c>
      <c r="BK27" s="351">
        <v>8.8780929999999998</v>
      </c>
      <c r="BL27" s="351">
        <v>9.1375989999999998</v>
      </c>
      <c r="BM27" s="351">
        <v>9.1647599999999994</v>
      </c>
      <c r="BN27" s="351">
        <v>8.9730559999999997</v>
      </c>
      <c r="BO27" s="351">
        <v>9.1409529999999997</v>
      </c>
      <c r="BP27" s="351">
        <v>9.5416500000000006</v>
      </c>
      <c r="BQ27" s="351">
        <v>9.6917170000000006</v>
      </c>
      <c r="BR27" s="351">
        <v>9.7521780000000007</v>
      </c>
      <c r="BS27" s="351">
        <v>9.6275630000000003</v>
      </c>
      <c r="BT27" s="351">
        <v>9.2423179999999991</v>
      </c>
      <c r="BU27" s="351">
        <v>9.0755970000000001</v>
      </c>
      <c r="BV27" s="351">
        <v>9.2442329999999995</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7.4</v>
      </c>
      <c r="AB28" s="213">
        <v>7.74</v>
      </c>
      <c r="AC28" s="213">
        <v>7.71</v>
      </c>
      <c r="AD28" s="213">
        <v>7.65</v>
      </c>
      <c r="AE28" s="213">
        <v>8.34</v>
      </c>
      <c r="AF28" s="213">
        <v>8.58</v>
      </c>
      <c r="AG28" s="213">
        <v>8.84</v>
      </c>
      <c r="AH28" s="213">
        <v>8.69</v>
      </c>
      <c r="AI28" s="213">
        <v>8.57</v>
      </c>
      <c r="AJ28" s="213">
        <v>7.69</v>
      </c>
      <c r="AK28" s="213">
        <v>7.34</v>
      </c>
      <c r="AL28" s="213">
        <v>7.7</v>
      </c>
      <c r="AM28" s="213">
        <v>7.67</v>
      </c>
      <c r="AN28" s="213">
        <v>7.55</v>
      </c>
      <c r="AO28" s="213">
        <v>7.41</v>
      </c>
      <c r="AP28" s="213">
        <v>7.73</v>
      </c>
      <c r="AQ28" s="213">
        <v>8.06</v>
      </c>
      <c r="AR28" s="213">
        <v>8.23</v>
      </c>
      <c r="AS28" s="213">
        <v>8.4700000000000006</v>
      </c>
      <c r="AT28" s="213">
        <v>8.42</v>
      </c>
      <c r="AU28" s="213">
        <v>8.34</v>
      </c>
      <c r="AV28" s="213">
        <v>7.64</v>
      </c>
      <c r="AW28" s="213">
        <v>6.98</v>
      </c>
      <c r="AX28" s="213">
        <v>7.19</v>
      </c>
      <c r="AY28" s="213">
        <v>7.25</v>
      </c>
      <c r="AZ28" s="213">
        <v>6.87</v>
      </c>
      <c r="BA28" s="213">
        <v>7.32</v>
      </c>
      <c r="BB28" s="213">
        <v>7.28</v>
      </c>
      <c r="BC28" s="213">
        <v>7.74</v>
      </c>
      <c r="BD28" s="213">
        <v>8.19</v>
      </c>
      <c r="BE28" s="213">
        <v>8.4700000000000006</v>
      </c>
      <c r="BF28" s="213">
        <v>8.5</v>
      </c>
      <c r="BG28" s="213">
        <v>8.4700000000000006</v>
      </c>
      <c r="BH28" s="213">
        <v>7.7981920000000002</v>
      </c>
      <c r="BI28" s="213">
        <v>7.5468149999999996</v>
      </c>
      <c r="BJ28" s="351">
        <v>7.3666729999999996</v>
      </c>
      <c r="BK28" s="351">
        <v>7.4122050000000002</v>
      </c>
      <c r="BL28" s="351">
        <v>7.4720319999999996</v>
      </c>
      <c r="BM28" s="351">
        <v>7.7218869999999997</v>
      </c>
      <c r="BN28" s="351">
        <v>7.8932390000000003</v>
      </c>
      <c r="BO28" s="351">
        <v>8.2898270000000007</v>
      </c>
      <c r="BP28" s="351">
        <v>8.6718790000000006</v>
      </c>
      <c r="BQ28" s="351">
        <v>8.8300079999999994</v>
      </c>
      <c r="BR28" s="351">
        <v>8.8953019999999992</v>
      </c>
      <c r="BS28" s="351">
        <v>8.7105309999999996</v>
      </c>
      <c r="BT28" s="351">
        <v>8.2291709999999991</v>
      </c>
      <c r="BU28" s="351">
        <v>7.8782819999999996</v>
      </c>
      <c r="BV28" s="351">
        <v>7.7899190000000003</v>
      </c>
    </row>
    <row r="29" spans="1:74" ht="11.1" customHeight="1" x14ac:dyDescent="0.2">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9.1476215239999998</v>
      </c>
      <c r="AN30" s="259">
        <v>9.1642470110000005</v>
      </c>
      <c r="AO30" s="259">
        <v>9.436097599</v>
      </c>
      <c r="AP30" s="259">
        <v>9.0634835119999995</v>
      </c>
      <c r="AQ30" s="259">
        <v>8.0681816570000002</v>
      </c>
      <c r="AR30" s="259">
        <v>7.5745297699999998</v>
      </c>
      <c r="AS30" s="259">
        <v>6.963609849</v>
      </c>
      <c r="AT30" s="259">
        <v>7.4403484889999998</v>
      </c>
      <c r="AU30" s="259">
        <v>6.5068480710000003</v>
      </c>
      <c r="AV30" s="259">
        <v>6.3416938859999998</v>
      </c>
      <c r="AW30" s="259">
        <v>7.1993561530000001</v>
      </c>
      <c r="AX30" s="259">
        <v>8.0358046779999999</v>
      </c>
      <c r="AY30" s="259">
        <v>8.0889830759999999</v>
      </c>
      <c r="AZ30" s="259">
        <v>8.3654087530000005</v>
      </c>
      <c r="BA30" s="259">
        <v>8.0081473980000002</v>
      </c>
      <c r="BB30" s="259">
        <v>8.1546266220000003</v>
      </c>
      <c r="BC30" s="259">
        <v>6.9367963609999999</v>
      </c>
      <c r="BD30" s="259">
        <v>6.6864945340000004</v>
      </c>
      <c r="BE30" s="259">
        <v>6.0431660950000001</v>
      </c>
      <c r="BF30" s="259">
        <v>5.7667604289999996</v>
      </c>
      <c r="BG30" s="259">
        <v>6.7560676300000004</v>
      </c>
      <c r="BH30" s="259">
        <v>6.3436190000000003</v>
      </c>
      <c r="BI30" s="259">
        <v>7.2988540000000004</v>
      </c>
      <c r="BJ30" s="378">
        <v>8.1385229999999993</v>
      </c>
      <c r="BK30" s="378">
        <v>8.3736420000000003</v>
      </c>
      <c r="BL30" s="378">
        <v>8.3116140000000005</v>
      </c>
      <c r="BM30" s="378">
        <v>8.0491039999999998</v>
      </c>
      <c r="BN30" s="378">
        <v>8.0517920000000007</v>
      </c>
      <c r="BO30" s="378">
        <v>7.2105240000000004</v>
      </c>
      <c r="BP30" s="378">
        <v>6.7487360000000001</v>
      </c>
      <c r="BQ30" s="378">
        <v>6.7327859999999999</v>
      </c>
      <c r="BR30" s="378">
        <v>6.6767849999999997</v>
      </c>
      <c r="BS30" s="378">
        <v>6.6260640000000004</v>
      </c>
      <c r="BT30" s="378">
        <v>6.5188030000000001</v>
      </c>
      <c r="BU30" s="378">
        <v>7.5753110000000001</v>
      </c>
      <c r="BV30" s="378">
        <v>8.3386270000000007</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7.5689732709999999</v>
      </c>
      <c r="P31" s="259">
        <v>8.0716396970000002</v>
      </c>
      <c r="Q31" s="259">
        <v>7.486823191</v>
      </c>
      <c r="R31" s="259">
        <v>7.6611894190000003</v>
      </c>
      <c r="S31" s="259">
        <v>7.3251830130000002</v>
      </c>
      <c r="T31" s="259">
        <v>8.0639785049999997</v>
      </c>
      <c r="U31" s="259">
        <v>8.2978657649999992</v>
      </c>
      <c r="V31" s="259">
        <v>7.34014173</v>
      </c>
      <c r="W31" s="259">
        <v>7.0643358039999997</v>
      </c>
      <c r="X31" s="259">
        <v>7.3788038589999996</v>
      </c>
      <c r="Y31" s="259">
        <v>7.5642844150000004</v>
      </c>
      <c r="Z31" s="259">
        <v>7.8598429110000003</v>
      </c>
      <c r="AA31" s="259">
        <v>7.9996976530000001</v>
      </c>
      <c r="AB31" s="259">
        <v>8.6365402039999992</v>
      </c>
      <c r="AC31" s="259">
        <v>8.7142665239999992</v>
      </c>
      <c r="AD31" s="259">
        <v>7.7343118410000002</v>
      </c>
      <c r="AE31" s="259">
        <v>7.8042929750000001</v>
      </c>
      <c r="AF31" s="259">
        <v>7.5932883029999996</v>
      </c>
      <c r="AG31" s="259">
        <v>7.7940614369999999</v>
      </c>
      <c r="AH31" s="259">
        <v>7.8897683619999999</v>
      </c>
      <c r="AI31" s="259">
        <v>7.6537011619999999</v>
      </c>
      <c r="AJ31" s="259">
        <v>7.2342605799999999</v>
      </c>
      <c r="AK31" s="259">
        <v>7.6251322620000002</v>
      </c>
      <c r="AL31" s="259">
        <v>8.3821131859999998</v>
      </c>
      <c r="AM31" s="259">
        <v>9.3055130320000004</v>
      </c>
      <c r="AN31" s="259">
        <v>8.7590269070000009</v>
      </c>
      <c r="AO31" s="259">
        <v>8.2978413440000001</v>
      </c>
      <c r="AP31" s="259">
        <v>7.8657781839999998</v>
      </c>
      <c r="AQ31" s="259">
        <v>7.3695084160000004</v>
      </c>
      <c r="AR31" s="259">
        <v>6.9321315239999999</v>
      </c>
      <c r="AS31" s="259">
        <v>7.1605446759999998</v>
      </c>
      <c r="AT31" s="259">
        <v>6.3910752439999996</v>
      </c>
      <c r="AU31" s="259">
        <v>6.551453811</v>
      </c>
      <c r="AV31" s="259">
        <v>6.2994426240000001</v>
      </c>
      <c r="AW31" s="259">
        <v>7.0297421340000001</v>
      </c>
      <c r="AX31" s="259">
        <v>7.4630479510000001</v>
      </c>
      <c r="AY31" s="259">
        <v>7.0340013219999999</v>
      </c>
      <c r="AZ31" s="259">
        <v>7.6499462549999997</v>
      </c>
      <c r="BA31" s="259">
        <v>7.6949796509999997</v>
      </c>
      <c r="BB31" s="259">
        <v>6.9584103009999998</v>
      </c>
      <c r="BC31" s="259">
        <v>6.6702799959999997</v>
      </c>
      <c r="BD31" s="259">
        <v>6.4567703959999996</v>
      </c>
      <c r="BE31" s="259">
        <v>6.964505602</v>
      </c>
      <c r="BF31" s="259">
        <v>6.796671237</v>
      </c>
      <c r="BG31" s="259">
        <v>7.2661474049999999</v>
      </c>
      <c r="BH31" s="259">
        <v>6.8580019999999999</v>
      </c>
      <c r="BI31" s="259">
        <v>7.168717</v>
      </c>
      <c r="BJ31" s="378">
        <v>7.2074720000000001</v>
      </c>
      <c r="BK31" s="378">
        <v>7.43879</v>
      </c>
      <c r="BL31" s="378">
        <v>7.7336989999999997</v>
      </c>
      <c r="BM31" s="378">
        <v>7.769768</v>
      </c>
      <c r="BN31" s="378">
        <v>7.4244130000000004</v>
      </c>
      <c r="BO31" s="378">
        <v>7.2927</v>
      </c>
      <c r="BP31" s="378">
        <v>7.216399</v>
      </c>
      <c r="BQ31" s="378">
        <v>7.5840449999999997</v>
      </c>
      <c r="BR31" s="378">
        <v>7.4199479999999998</v>
      </c>
      <c r="BS31" s="378">
        <v>7.2419669999999998</v>
      </c>
      <c r="BT31" s="378">
        <v>7.2294429999999998</v>
      </c>
      <c r="BU31" s="378">
        <v>7.6655559999999996</v>
      </c>
      <c r="BV31" s="378">
        <v>7.8532229999999998</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6.1121252430000004</v>
      </c>
      <c r="P32" s="259">
        <v>5.9143443749999998</v>
      </c>
      <c r="Q32" s="259">
        <v>5.6620912390000004</v>
      </c>
      <c r="R32" s="259">
        <v>6.1469897590000002</v>
      </c>
      <c r="S32" s="259">
        <v>5.7397422779999996</v>
      </c>
      <c r="T32" s="259">
        <v>5.9421440060000004</v>
      </c>
      <c r="U32" s="259">
        <v>5.3872959399999996</v>
      </c>
      <c r="V32" s="259">
        <v>5.7275464789999999</v>
      </c>
      <c r="W32" s="259">
        <v>5.6100937750000002</v>
      </c>
      <c r="X32" s="259">
        <v>5.0159044289999999</v>
      </c>
      <c r="Y32" s="259">
        <v>5.4505708210000003</v>
      </c>
      <c r="Z32" s="259">
        <v>5.3575200430000001</v>
      </c>
      <c r="AA32" s="259">
        <v>5.6782751129999998</v>
      </c>
      <c r="AB32" s="259">
        <v>6.0584974200000001</v>
      </c>
      <c r="AC32" s="259">
        <v>5.479455561</v>
      </c>
      <c r="AD32" s="259">
        <v>4.9825646729999997</v>
      </c>
      <c r="AE32" s="259">
        <v>5.0365299349999999</v>
      </c>
      <c r="AF32" s="259">
        <v>5.3917055520000003</v>
      </c>
      <c r="AG32" s="259">
        <v>5.2669657289999998</v>
      </c>
      <c r="AH32" s="259">
        <v>5.3767458850000001</v>
      </c>
      <c r="AI32" s="259">
        <v>5.1075742499999999</v>
      </c>
      <c r="AJ32" s="259">
        <v>5.2344852560000001</v>
      </c>
      <c r="AK32" s="259">
        <v>5.709217743</v>
      </c>
      <c r="AL32" s="259">
        <v>6.2114430230000002</v>
      </c>
      <c r="AM32" s="259">
        <v>5.6883696170000002</v>
      </c>
      <c r="AN32" s="259">
        <v>5.5431254560000003</v>
      </c>
      <c r="AO32" s="259">
        <v>5.7675396259999996</v>
      </c>
      <c r="AP32" s="259">
        <v>5.5043102690000003</v>
      </c>
      <c r="AQ32" s="259">
        <v>4.8784735589999997</v>
      </c>
      <c r="AR32" s="259">
        <v>5.5839597769999996</v>
      </c>
      <c r="AS32" s="259">
        <v>6.05148844</v>
      </c>
      <c r="AT32" s="259">
        <v>5.3909234650000002</v>
      </c>
      <c r="AU32" s="259">
        <v>5.2555606719999997</v>
      </c>
      <c r="AV32" s="259">
        <v>5.1494511960000002</v>
      </c>
      <c r="AW32" s="259">
        <v>5.0430457750000004</v>
      </c>
      <c r="AX32" s="259">
        <v>5.0115339990000001</v>
      </c>
      <c r="AY32" s="259">
        <v>4.8129396440000001</v>
      </c>
      <c r="AZ32" s="259">
        <v>4.8461878089999999</v>
      </c>
      <c r="BA32" s="259">
        <v>4.8767488370000001</v>
      </c>
      <c r="BB32" s="259">
        <v>4.8693749180000001</v>
      </c>
      <c r="BC32" s="259">
        <v>4.5385404170000001</v>
      </c>
      <c r="BD32" s="259">
        <v>6.5761733580000001</v>
      </c>
      <c r="BE32" s="259">
        <v>3.589522257</v>
      </c>
      <c r="BF32" s="259">
        <v>4.4807909510000004</v>
      </c>
      <c r="BG32" s="259">
        <v>4.4340519629999999</v>
      </c>
      <c r="BH32" s="259">
        <v>4.3532409999999997</v>
      </c>
      <c r="BI32" s="259">
        <v>4.9008390000000004</v>
      </c>
      <c r="BJ32" s="378">
        <v>5.1902229999999996</v>
      </c>
      <c r="BK32" s="378">
        <v>5.7892099999999997</v>
      </c>
      <c r="BL32" s="378">
        <v>5.7877429999999999</v>
      </c>
      <c r="BM32" s="378">
        <v>5.9011060000000004</v>
      </c>
      <c r="BN32" s="378">
        <v>5.8616520000000003</v>
      </c>
      <c r="BO32" s="378">
        <v>5.5652889999999999</v>
      </c>
      <c r="BP32" s="378">
        <v>5.6120570000000001</v>
      </c>
      <c r="BQ32" s="378">
        <v>5.6450509999999996</v>
      </c>
      <c r="BR32" s="378">
        <v>5.7889879999999998</v>
      </c>
      <c r="BS32" s="378">
        <v>5.7727110000000001</v>
      </c>
      <c r="BT32" s="378">
        <v>5.469036</v>
      </c>
      <c r="BU32" s="378">
        <v>5.6456330000000001</v>
      </c>
      <c r="BV32" s="378">
        <v>5.6887080000000001</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5.1781196510000003</v>
      </c>
      <c r="AB33" s="259">
        <v>5.4878015160000002</v>
      </c>
      <c r="AC33" s="259">
        <v>4.6504117310000002</v>
      </c>
      <c r="AD33" s="259">
        <v>4.3626487940000001</v>
      </c>
      <c r="AE33" s="259">
        <v>4.2279227730000004</v>
      </c>
      <c r="AF33" s="259">
        <v>4.1206262569999996</v>
      </c>
      <c r="AG33" s="259">
        <v>4.1299123</v>
      </c>
      <c r="AH33" s="259">
        <v>4.2224060210000003</v>
      </c>
      <c r="AI33" s="259">
        <v>4.2676874439999999</v>
      </c>
      <c r="AJ33" s="259">
        <v>4.4158694010000001</v>
      </c>
      <c r="AK33" s="259">
        <v>5.066555535</v>
      </c>
      <c r="AL33" s="259">
        <v>5.6194032529999998</v>
      </c>
      <c r="AM33" s="259">
        <v>5.6300675370000004</v>
      </c>
      <c r="AN33" s="259">
        <v>5.2684230520000002</v>
      </c>
      <c r="AO33" s="259">
        <v>4.7926434770000004</v>
      </c>
      <c r="AP33" s="259">
        <v>4.2874544859999997</v>
      </c>
      <c r="AQ33" s="259">
        <v>3.9198138710000001</v>
      </c>
      <c r="AR33" s="259">
        <v>3.7291920799999998</v>
      </c>
      <c r="AS33" s="259">
        <v>3.4792649980000001</v>
      </c>
      <c r="AT33" s="259">
        <v>3.4751008030000001</v>
      </c>
      <c r="AU33" s="259">
        <v>3.4947886320000001</v>
      </c>
      <c r="AV33" s="259">
        <v>3.8281903960000001</v>
      </c>
      <c r="AW33" s="259">
        <v>4.4653778160000002</v>
      </c>
      <c r="AX33" s="259">
        <v>4.5114059849999997</v>
      </c>
      <c r="AY33" s="259">
        <v>4.1597063670000001</v>
      </c>
      <c r="AZ33" s="259">
        <v>3.9404076809999999</v>
      </c>
      <c r="BA33" s="259">
        <v>3.7931585330000002</v>
      </c>
      <c r="BB33" s="259">
        <v>3.4313148039999999</v>
      </c>
      <c r="BC33" s="259">
        <v>3.3716317600000001</v>
      </c>
      <c r="BD33" s="259">
        <v>3.1137541899999999</v>
      </c>
      <c r="BE33" s="259">
        <v>2.986667738</v>
      </c>
      <c r="BF33" s="259">
        <v>3.0562997919999999</v>
      </c>
      <c r="BG33" s="259">
        <v>3.45353274</v>
      </c>
      <c r="BH33" s="259">
        <v>3.6777410000000001</v>
      </c>
      <c r="BI33" s="259">
        <v>4.0955510000000004</v>
      </c>
      <c r="BJ33" s="378">
        <v>4.7065939999999999</v>
      </c>
      <c r="BK33" s="378">
        <v>5.0331729999999997</v>
      </c>
      <c r="BL33" s="378">
        <v>5.134144</v>
      </c>
      <c r="BM33" s="378">
        <v>4.9488599999999998</v>
      </c>
      <c r="BN33" s="378">
        <v>4.6177910000000004</v>
      </c>
      <c r="BO33" s="378">
        <v>4.3472270000000002</v>
      </c>
      <c r="BP33" s="378">
        <v>4.4205620000000003</v>
      </c>
      <c r="BQ33" s="378">
        <v>4.4983019999999998</v>
      </c>
      <c r="BR33" s="378">
        <v>4.4994909999999999</v>
      </c>
      <c r="BS33" s="378">
        <v>4.5467779999999998</v>
      </c>
      <c r="BT33" s="378">
        <v>4.7125779999999997</v>
      </c>
      <c r="BU33" s="378">
        <v>4.8997460000000004</v>
      </c>
      <c r="BV33" s="378">
        <v>5.3264209999999999</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5.769535608</v>
      </c>
      <c r="P34" s="259">
        <v>5.432769875</v>
      </c>
      <c r="Q34" s="259">
        <v>4.7325307260000002</v>
      </c>
      <c r="R34" s="259">
        <v>5.0154438649999999</v>
      </c>
      <c r="S34" s="259">
        <v>4.8719350129999999</v>
      </c>
      <c r="T34" s="259">
        <v>4.9254798160000002</v>
      </c>
      <c r="U34" s="259">
        <v>4.8598014210000002</v>
      </c>
      <c r="V34" s="259">
        <v>4.8068332380000003</v>
      </c>
      <c r="W34" s="259">
        <v>4.8894262169999996</v>
      </c>
      <c r="X34" s="259">
        <v>4.7490033739999999</v>
      </c>
      <c r="Y34" s="259">
        <v>4.7452146620000004</v>
      </c>
      <c r="Z34" s="259">
        <v>5.1807834719999999</v>
      </c>
      <c r="AA34" s="259">
        <v>5.574966571</v>
      </c>
      <c r="AB34" s="259">
        <v>5.5302716119999999</v>
      </c>
      <c r="AC34" s="259">
        <v>4.9026694940000004</v>
      </c>
      <c r="AD34" s="259">
        <v>4.7967350209999999</v>
      </c>
      <c r="AE34" s="259">
        <v>4.6702974150000003</v>
      </c>
      <c r="AF34" s="259">
        <v>4.4885947679999996</v>
      </c>
      <c r="AG34" s="259">
        <v>4.7332337610000002</v>
      </c>
      <c r="AH34" s="259">
        <v>4.5998128149999999</v>
      </c>
      <c r="AI34" s="259">
        <v>4.6889455330000001</v>
      </c>
      <c r="AJ34" s="259">
        <v>4.7521845750000002</v>
      </c>
      <c r="AK34" s="259">
        <v>5.2235710470000001</v>
      </c>
      <c r="AL34" s="259">
        <v>6.204344721</v>
      </c>
      <c r="AM34" s="259">
        <v>5.94590497</v>
      </c>
      <c r="AN34" s="259">
        <v>5.3236293029999997</v>
      </c>
      <c r="AO34" s="259">
        <v>4.9911705089999998</v>
      </c>
      <c r="AP34" s="259">
        <v>4.8291822990000002</v>
      </c>
      <c r="AQ34" s="259">
        <v>4.3684318590000002</v>
      </c>
      <c r="AR34" s="259">
        <v>4.4114824649999997</v>
      </c>
      <c r="AS34" s="259">
        <v>4.219952256</v>
      </c>
      <c r="AT34" s="259">
        <v>4.3423463150000003</v>
      </c>
      <c r="AU34" s="259">
        <v>4.4911294330000002</v>
      </c>
      <c r="AV34" s="259">
        <v>3.7679002399999999</v>
      </c>
      <c r="AW34" s="259">
        <v>4.6321850590000002</v>
      </c>
      <c r="AX34" s="259">
        <v>4.9086892710000001</v>
      </c>
      <c r="AY34" s="259">
        <v>4.3756414870000002</v>
      </c>
      <c r="AZ34" s="259">
        <v>4.1037327760000002</v>
      </c>
      <c r="BA34" s="259">
        <v>3.9366236749999999</v>
      </c>
      <c r="BB34" s="259">
        <v>3.7649379359999999</v>
      </c>
      <c r="BC34" s="259">
        <v>3.7082915029999999</v>
      </c>
      <c r="BD34" s="259">
        <v>3.6201134869999998</v>
      </c>
      <c r="BE34" s="259">
        <v>3.4338700179999999</v>
      </c>
      <c r="BF34" s="259">
        <v>3.5613959529999999</v>
      </c>
      <c r="BG34" s="259">
        <v>4.2061430529999999</v>
      </c>
      <c r="BH34" s="259">
        <v>4.0581189999999996</v>
      </c>
      <c r="BI34" s="259">
        <v>4.5279170000000004</v>
      </c>
      <c r="BJ34" s="378">
        <v>5.0960419999999997</v>
      </c>
      <c r="BK34" s="378">
        <v>5.6755100000000001</v>
      </c>
      <c r="BL34" s="378">
        <v>5.4548860000000001</v>
      </c>
      <c r="BM34" s="378">
        <v>5.1235200000000001</v>
      </c>
      <c r="BN34" s="378">
        <v>4.9296059999999997</v>
      </c>
      <c r="BO34" s="378">
        <v>4.8486180000000001</v>
      </c>
      <c r="BP34" s="378">
        <v>4.8819800000000004</v>
      </c>
      <c r="BQ34" s="378">
        <v>4.9171829999999996</v>
      </c>
      <c r="BR34" s="378">
        <v>4.8498150000000004</v>
      </c>
      <c r="BS34" s="378">
        <v>4.8979020000000002</v>
      </c>
      <c r="BT34" s="378">
        <v>4.8711950000000002</v>
      </c>
      <c r="BU34" s="378">
        <v>5.1278220000000001</v>
      </c>
      <c r="BV34" s="378">
        <v>5.4285740000000002</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4.963506765</v>
      </c>
      <c r="AB35" s="259">
        <v>5.2431507880000003</v>
      </c>
      <c r="AC35" s="259">
        <v>4.4809534859999998</v>
      </c>
      <c r="AD35" s="259">
        <v>4.2765136310000003</v>
      </c>
      <c r="AE35" s="259">
        <v>4.1730405169999996</v>
      </c>
      <c r="AF35" s="259">
        <v>4.0775896539999996</v>
      </c>
      <c r="AG35" s="259">
        <v>4.1381297129999997</v>
      </c>
      <c r="AH35" s="259">
        <v>4.057078057</v>
      </c>
      <c r="AI35" s="259">
        <v>4.1101283950000003</v>
      </c>
      <c r="AJ35" s="259">
        <v>4.2564499500000004</v>
      </c>
      <c r="AK35" s="259">
        <v>4.7175469999999997</v>
      </c>
      <c r="AL35" s="259">
        <v>5.5011422059999999</v>
      </c>
      <c r="AM35" s="259">
        <v>5.3608261959999997</v>
      </c>
      <c r="AN35" s="259">
        <v>5.0578186169999997</v>
      </c>
      <c r="AO35" s="259">
        <v>4.5237818799999996</v>
      </c>
      <c r="AP35" s="259">
        <v>4.3846496000000004</v>
      </c>
      <c r="AQ35" s="259">
        <v>3.9393084100000002</v>
      </c>
      <c r="AR35" s="259">
        <v>3.9156686930000002</v>
      </c>
      <c r="AS35" s="259">
        <v>3.6999028859999998</v>
      </c>
      <c r="AT35" s="259">
        <v>3.5410740249999999</v>
      </c>
      <c r="AU35" s="259">
        <v>3.6293345989999999</v>
      </c>
      <c r="AV35" s="259">
        <v>3.7609567890000002</v>
      </c>
      <c r="AW35" s="259">
        <v>4.2094997559999996</v>
      </c>
      <c r="AX35" s="259">
        <v>4.343398198</v>
      </c>
      <c r="AY35" s="259">
        <v>4.075615591</v>
      </c>
      <c r="AZ35" s="259">
        <v>3.9193174850000001</v>
      </c>
      <c r="BA35" s="259">
        <v>3.7481994570000001</v>
      </c>
      <c r="BB35" s="259">
        <v>3.3498270450000001</v>
      </c>
      <c r="BC35" s="259">
        <v>3.2920164120000002</v>
      </c>
      <c r="BD35" s="259">
        <v>3.0772479260000001</v>
      </c>
      <c r="BE35" s="259">
        <v>2.9647542499999999</v>
      </c>
      <c r="BF35" s="259">
        <v>3.1898048729999999</v>
      </c>
      <c r="BG35" s="259">
        <v>3.52492486</v>
      </c>
      <c r="BH35" s="259">
        <v>3.8012250000000001</v>
      </c>
      <c r="BI35" s="259">
        <v>4.2344169999999997</v>
      </c>
      <c r="BJ35" s="378">
        <v>4.7458020000000003</v>
      </c>
      <c r="BK35" s="378">
        <v>4.9980469999999997</v>
      </c>
      <c r="BL35" s="378">
        <v>5.1064129999999999</v>
      </c>
      <c r="BM35" s="378">
        <v>4.9159930000000003</v>
      </c>
      <c r="BN35" s="378">
        <v>4.6250859999999996</v>
      </c>
      <c r="BO35" s="378">
        <v>4.5343260000000001</v>
      </c>
      <c r="BP35" s="378">
        <v>4.5125120000000001</v>
      </c>
      <c r="BQ35" s="378">
        <v>4.5087400000000004</v>
      </c>
      <c r="BR35" s="378">
        <v>4.5088030000000003</v>
      </c>
      <c r="BS35" s="378">
        <v>4.6152839999999999</v>
      </c>
      <c r="BT35" s="378">
        <v>4.7090810000000003</v>
      </c>
      <c r="BU35" s="378">
        <v>4.9050050000000001</v>
      </c>
      <c r="BV35" s="378">
        <v>5.151097</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3.8953298900000002</v>
      </c>
      <c r="P36" s="259">
        <v>3.5074068779999998</v>
      </c>
      <c r="Q36" s="259">
        <v>2.8581154629999999</v>
      </c>
      <c r="R36" s="259">
        <v>3.3313252769999999</v>
      </c>
      <c r="S36" s="259">
        <v>3.3701098890000001</v>
      </c>
      <c r="T36" s="259">
        <v>3.5258477410000002</v>
      </c>
      <c r="U36" s="259">
        <v>3.417451217</v>
      </c>
      <c r="V36" s="259">
        <v>3.21256999</v>
      </c>
      <c r="W36" s="259">
        <v>3.223523938</v>
      </c>
      <c r="X36" s="259">
        <v>3.1375061670000002</v>
      </c>
      <c r="Y36" s="259">
        <v>3.0134493779999998</v>
      </c>
      <c r="Z36" s="259">
        <v>3.2248606799999999</v>
      </c>
      <c r="AA36" s="259">
        <v>3.3811838399999998</v>
      </c>
      <c r="AB36" s="259">
        <v>3.7952961580000002</v>
      </c>
      <c r="AC36" s="259">
        <v>2.9307703250000001</v>
      </c>
      <c r="AD36" s="259">
        <v>2.9942097269999999</v>
      </c>
      <c r="AE36" s="259">
        <v>3.1324591669999999</v>
      </c>
      <c r="AF36" s="259">
        <v>3.2389409329999999</v>
      </c>
      <c r="AG36" s="259">
        <v>3.208735651</v>
      </c>
      <c r="AH36" s="259">
        <v>3.0436317549999998</v>
      </c>
      <c r="AI36" s="259">
        <v>3.1945528529999998</v>
      </c>
      <c r="AJ36" s="259">
        <v>3.4819460000000002</v>
      </c>
      <c r="AK36" s="259">
        <v>3.8401148690000002</v>
      </c>
      <c r="AL36" s="259">
        <v>4.8288814520000001</v>
      </c>
      <c r="AM36" s="259">
        <v>3.9930860369999999</v>
      </c>
      <c r="AN36" s="259">
        <v>3.3412633719999998</v>
      </c>
      <c r="AO36" s="259">
        <v>3.0861114000000001</v>
      </c>
      <c r="AP36" s="259">
        <v>2.9704323769999998</v>
      </c>
      <c r="AQ36" s="259">
        <v>2.8606287789999998</v>
      </c>
      <c r="AR36" s="259">
        <v>2.846445219</v>
      </c>
      <c r="AS36" s="259">
        <v>2.6479821970000001</v>
      </c>
      <c r="AT36" s="259">
        <v>2.422141485</v>
      </c>
      <c r="AU36" s="259">
        <v>2.5498623399999998</v>
      </c>
      <c r="AV36" s="259">
        <v>2.5767270440000001</v>
      </c>
      <c r="AW36" s="259">
        <v>2.7989416989999998</v>
      </c>
      <c r="AX36" s="259">
        <v>2.5842316259999998</v>
      </c>
      <c r="AY36" s="259">
        <v>2.3529257960000001</v>
      </c>
      <c r="AZ36" s="259">
        <v>2.1369425450000001</v>
      </c>
      <c r="BA36" s="259">
        <v>2.0562545339999998</v>
      </c>
      <c r="BB36" s="259">
        <v>1.8737120890000001</v>
      </c>
      <c r="BC36" s="259">
        <v>1.990945848</v>
      </c>
      <c r="BD36" s="259">
        <v>1.9020792289999999</v>
      </c>
      <c r="BE36" s="259">
        <v>1.759749096</v>
      </c>
      <c r="BF36" s="259">
        <v>2.2844252100000002</v>
      </c>
      <c r="BG36" s="259">
        <v>2.4901488980000002</v>
      </c>
      <c r="BH36" s="259">
        <v>2.3985500000000002</v>
      </c>
      <c r="BI36" s="259">
        <v>2.7379639999999998</v>
      </c>
      <c r="BJ36" s="378">
        <v>3.220653</v>
      </c>
      <c r="BK36" s="378">
        <v>3.4638080000000002</v>
      </c>
      <c r="BL36" s="378">
        <v>3.273485</v>
      </c>
      <c r="BM36" s="378">
        <v>3.2439529999999999</v>
      </c>
      <c r="BN36" s="378">
        <v>3.2264430000000002</v>
      </c>
      <c r="BO36" s="378">
        <v>3.2302569999999999</v>
      </c>
      <c r="BP36" s="378">
        <v>3.2918980000000002</v>
      </c>
      <c r="BQ36" s="378">
        <v>3.380153</v>
      </c>
      <c r="BR36" s="378">
        <v>3.3603749999999999</v>
      </c>
      <c r="BS36" s="378">
        <v>3.2814510000000001</v>
      </c>
      <c r="BT36" s="378">
        <v>3.3797329999999999</v>
      </c>
      <c r="BU36" s="378">
        <v>3.2229190000000001</v>
      </c>
      <c r="BV36" s="378">
        <v>3.571707</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5.4897757179999997</v>
      </c>
      <c r="AB37" s="259">
        <v>5.5561704609999998</v>
      </c>
      <c r="AC37" s="259">
        <v>5.5665854000000001</v>
      </c>
      <c r="AD37" s="259">
        <v>5.3051954329999997</v>
      </c>
      <c r="AE37" s="259">
        <v>5.4148031740000002</v>
      </c>
      <c r="AF37" s="259">
        <v>5.613036213</v>
      </c>
      <c r="AG37" s="259">
        <v>5.5604307469999998</v>
      </c>
      <c r="AH37" s="259">
        <v>5.1959126109999998</v>
      </c>
      <c r="AI37" s="259">
        <v>3.9763868800000002</v>
      </c>
      <c r="AJ37" s="259">
        <v>5.1329537409999997</v>
      </c>
      <c r="AK37" s="259">
        <v>4.793174456</v>
      </c>
      <c r="AL37" s="259">
        <v>4.818905934</v>
      </c>
      <c r="AM37" s="259">
        <v>5.2118406129999997</v>
      </c>
      <c r="AN37" s="259">
        <v>5.2849429749999999</v>
      </c>
      <c r="AO37" s="259">
        <v>5.1906306439999996</v>
      </c>
      <c r="AP37" s="259">
        <v>4.8701073109999999</v>
      </c>
      <c r="AQ37" s="259">
        <v>4.6042151179999999</v>
      </c>
      <c r="AR37" s="259">
        <v>4.6353776959999999</v>
      </c>
      <c r="AS37" s="259">
        <v>5.074800529</v>
      </c>
      <c r="AT37" s="259">
        <v>4.7441066989999996</v>
      </c>
      <c r="AU37" s="259">
        <v>4.8249976119999998</v>
      </c>
      <c r="AV37" s="259">
        <v>4.8373020889999996</v>
      </c>
      <c r="AW37" s="259">
        <v>4.6653179390000004</v>
      </c>
      <c r="AX37" s="259">
        <v>4.4852244499999996</v>
      </c>
      <c r="AY37" s="259">
        <v>4.3711325649999999</v>
      </c>
      <c r="AZ37" s="259">
        <v>4.4390469299999999</v>
      </c>
      <c r="BA37" s="259">
        <v>4.3995301800000002</v>
      </c>
      <c r="BB37" s="259">
        <v>4.2718790579999997</v>
      </c>
      <c r="BC37" s="259">
        <v>4.5416334950000001</v>
      </c>
      <c r="BD37" s="259">
        <v>5.1321444740000004</v>
      </c>
      <c r="BE37" s="259">
        <v>4.6857639860000004</v>
      </c>
      <c r="BF37" s="259">
        <v>4.6242335849999998</v>
      </c>
      <c r="BG37" s="259">
        <v>4.6884758450000001</v>
      </c>
      <c r="BH37" s="259">
        <v>4.8418200000000002</v>
      </c>
      <c r="BI37" s="259">
        <v>4.822349</v>
      </c>
      <c r="BJ37" s="378">
        <v>4.8342229999999997</v>
      </c>
      <c r="BK37" s="378">
        <v>5.1844599999999996</v>
      </c>
      <c r="BL37" s="378">
        <v>5.2730199999999998</v>
      </c>
      <c r="BM37" s="378">
        <v>5.5016660000000002</v>
      </c>
      <c r="BN37" s="378">
        <v>5.4571399999999999</v>
      </c>
      <c r="BO37" s="378">
        <v>5.3811989999999996</v>
      </c>
      <c r="BP37" s="378">
        <v>5.6747629999999996</v>
      </c>
      <c r="BQ37" s="378">
        <v>5.889081</v>
      </c>
      <c r="BR37" s="378">
        <v>5.9652810000000001</v>
      </c>
      <c r="BS37" s="378">
        <v>5.9926110000000001</v>
      </c>
      <c r="BT37" s="378">
        <v>6.0622819999999997</v>
      </c>
      <c r="BU37" s="378">
        <v>5.928598</v>
      </c>
      <c r="BV37" s="378">
        <v>5.8109330000000003</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7.5150506760000004</v>
      </c>
      <c r="AN38" s="259">
        <v>7.5858312129999996</v>
      </c>
      <c r="AO38" s="259">
        <v>7.7217646029999996</v>
      </c>
      <c r="AP38" s="259">
        <v>6.9550941890000004</v>
      </c>
      <c r="AQ38" s="259">
        <v>6.4467266560000001</v>
      </c>
      <c r="AR38" s="259">
        <v>6.2629206079999999</v>
      </c>
      <c r="AS38" s="259">
        <v>6.366965403</v>
      </c>
      <c r="AT38" s="259">
        <v>6.3809992189999996</v>
      </c>
      <c r="AU38" s="259">
        <v>6.3736424149999999</v>
      </c>
      <c r="AV38" s="259">
        <v>6.2030760469999997</v>
      </c>
      <c r="AW38" s="259">
        <v>6.752091815</v>
      </c>
      <c r="AX38" s="259">
        <v>7.643066106</v>
      </c>
      <c r="AY38" s="259">
        <v>7.8066891360000001</v>
      </c>
      <c r="AZ38" s="259">
        <v>7.4536640719999996</v>
      </c>
      <c r="BA38" s="259">
        <v>7.1214702069999998</v>
      </c>
      <c r="BB38" s="259">
        <v>6.7199354140000001</v>
      </c>
      <c r="BC38" s="259">
        <v>6.2270708109999999</v>
      </c>
      <c r="BD38" s="259">
        <v>5.8671456199999996</v>
      </c>
      <c r="BE38" s="259">
        <v>6.4012591600000004</v>
      </c>
      <c r="BF38" s="259">
        <v>5.9997420960000003</v>
      </c>
      <c r="BG38" s="259">
        <v>6.1633554420000003</v>
      </c>
      <c r="BH38" s="259">
        <v>5.9534529999999997</v>
      </c>
      <c r="BI38" s="259">
        <v>6.204021</v>
      </c>
      <c r="BJ38" s="378">
        <v>6.6448359999999997</v>
      </c>
      <c r="BK38" s="378">
        <v>6.986999</v>
      </c>
      <c r="BL38" s="378">
        <v>6.9828130000000002</v>
      </c>
      <c r="BM38" s="378">
        <v>6.9274550000000001</v>
      </c>
      <c r="BN38" s="378">
        <v>6.4360549999999996</v>
      </c>
      <c r="BO38" s="378">
        <v>6.3984269999999999</v>
      </c>
      <c r="BP38" s="378">
        <v>6.6320199999999998</v>
      </c>
      <c r="BQ38" s="378">
        <v>6.7704209999999998</v>
      </c>
      <c r="BR38" s="378">
        <v>6.9203150000000004</v>
      </c>
      <c r="BS38" s="378">
        <v>6.9752809999999998</v>
      </c>
      <c r="BT38" s="378">
        <v>6.7519119999999999</v>
      </c>
      <c r="BU38" s="378">
        <v>6.9400750000000002</v>
      </c>
      <c r="BV38" s="378">
        <v>7.3238620000000001</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4.46</v>
      </c>
      <c r="AB39" s="214">
        <v>4.8499999999999996</v>
      </c>
      <c r="AC39" s="214">
        <v>4</v>
      </c>
      <c r="AD39" s="214">
        <v>3.89</v>
      </c>
      <c r="AE39" s="214">
        <v>3.8</v>
      </c>
      <c r="AF39" s="214">
        <v>3.77</v>
      </c>
      <c r="AG39" s="214">
        <v>3.75</v>
      </c>
      <c r="AH39" s="214">
        <v>3.67</v>
      </c>
      <c r="AI39" s="214">
        <v>3.75</v>
      </c>
      <c r="AJ39" s="214">
        <v>4.03</v>
      </c>
      <c r="AK39" s="214">
        <v>4.51</v>
      </c>
      <c r="AL39" s="214">
        <v>5.47</v>
      </c>
      <c r="AM39" s="214">
        <v>5.0199999999999996</v>
      </c>
      <c r="AN39" s="214">
        <v>4.62</v>
      </c>
      <c r="AO39" s="214">
        <v>4.3099999999999996</v>
      </c>
      <c r="AP39" s="214">
        <v>3.99</v>
      </c>
      <c r="AQ39" s="214">
        <v>3.64</v>
      </c>
      <c r="AR39" s="214">
        <v>3.54</v>
      </c>
      <c r="AS39" s="214">
        <v>3.34</v>
      </c>
      <c r="AT39" s="214">
        <v>3.2</v>
      </c>
      <c r="AU39" s="214">
        <v>3.34</v>
      </c>
      <c r="AV39" s="214">
        <v>3.42</v>
      </c>
      <c r="AW39" s="214">
        <v>3.86</v>
      </c>
      <c r="AX39" s="214">
        <v>3.88</v>
      </c>
      <c r="AY39" s="214">
        <v>3.66</v>
      </c>
      <c r="AZ39" s="214">
        <v>3.54</v>
      </c>
      <c r="BA39" s="214">
        <v>3.34</v>
      </c>
      <c r="BB39" s="214">
        <v>2.96</v>
      </c>
      <c r="BC39" s="214">
        <v>2.86</v>
      </c>
      <c r="BD39" s="214">
        <v>2.72</v>
      </c>
      <c r="BE39" s="214">
        <v>2.5499999999999998</v>
      </c>
      <c r="BF39" s="214">
        <v>2.92</v>
      </c>
      <c r="BG39" s="214">
        <v>3.16</v>
      </c>
      <c r="BH39" s="214">
        <v>3.1706699999999999</v>
      </c>
      <c r="BI39" s="214">
        <v>3.6133099999999998</v>
      </c>
      <c r="BJ39" s="380">
        <v>4.1722890000000001</v>
      </c>
      <c r="BK39" s="380">
        <v>4.522278</v>
      </c>
      <c r="BL39" s="380">
        <v>4.4715930000000004</v>
      </c>
      <c r="BM39" s="380">
        <v>4.2979909999999997</v>
      </c>
      <c r="BN39" s="380">
        <v>4.0881439999999998</v>
      </c>
      <c r="BO39" s="380">
        <v>3.942008</v>
      </c>
      <c r="BP39" s="380">
        <v>3.9314870000000002</v>
      </c>
      <c r="BQ39" s="380">
        <v>3.997144</v>
      </c>
      <c r="BR39" s="380">
        <v>3.984909</v>
      </c>
      <c r="BS39" s="380">
        <v>3.9723359999999999</v>
      </c>
      <c r="BT39" s="380">
        <v>4.1122100000000001</v>
      </c>
      <c r="BU39" s="380">
        <v>4.1837809999999998</v>
      </c>
      <c r="BV39" s="380">
        <v>4.5812780000000002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790" t="s">
        <v>826</v>
      </c>
      <c r="C41" s="791"/>
      <c r="D41" s="791"/>
      <c r="E41" s="791"/>
      <c r="F41" s="791"/>
      <c r="G41" s="791"/>
      <c r="H41" s="791"/>
      <c r="I41" s="791"/>
      <c r="J41" s="791"/>
      <c r="K41" s="791"/>
      <c r="L41" s="791"/>
      <c r="M41" s="791"/>
      <c r="N41" s="791"/>
      <c r="O41" s="791"/>
      <c r="P41" s="791"/>
      <c r="Q41" s="791"/>
      <c r="AY41" s="516"/>
      <c r="AZ41" s="516"/>
      <c r="BA41" s="516"/>
      <c r="BB41" s="516"/>
      <c r="BC41" s="516"/>
      <c r="BD41" s="653"/>
      <c r="BE41" s="653"/>
      <c r="BF41" s="653"/>
      <c r="BG41" s="653"/>
      <c r="BH41" s="516"/>
      <c r="BI41" s="516"/>
      <c r="BJ41" s="516"/>
    </row>
    <row r="42" spans="1:74" s="284" customFormat="1" ht="12" customHeight="1" x14ac:dyDescent="0.25">
      <c r="A42" s="198"/>
      <c r="B42" s="799" t="s">
        <v>131</v>
      </c>
      <c r="C42" s="791"/>
      <c r="D42" s="791"/>
      <c r="E42" s="791"/>
      <c r="F42" s="791"/>
      <c r="G42" s="791"/>
      <c r="H42" s="791"/>
      <c r="I42" s="791"/>
      <c r="J42" s="791"/>
      <c r="K42" s="791"/>
      <c r="L42" s="791"/>
      <c r="M42" s="791"/>
      <c r="N42" s="791"/>
      <c r="O42" s="791"/>
      <c r="P42" s="791"/>
      <c r="Q42" s="791"/>
      <c r="AY42" s="516"/>
      <c r="AZ42" s="516"/>
      <c r="BA42" s="516"/>
      <c r="BB42" s="516"/>
      <c r="BC42" s="516"/>
      <c r="BD42" s="653"/>
      <c r="BE42" s="653"/>
      <c r="BF42" s="653"/>
      <c r="BG42" s="653"/>
      <c r="BH42" s="516"/>
      <c r="BI42" s="516"/>
      <c r="BJ42" s="516"/>
    </row>
    <row r="43" spans="1:74" s="445" customFormat="1" ht="12" customHeight="1" x14ac:dyDescent="0.25">
      <c r="A43" s="444"/>
      <c r="B43" s="812" t="s">
        <v>851</v>
      </c>
      <c r="C43" s="813"/>
      <c r="D43" s="813"/>
      <c r="E43" s="813"/>
      <c r="F43" s="813"/>
      <c r="G43" s="813"/>
      <c r="H43" s="813"/>
      <c r="I43" s="813"/>
      <c r="J43" s="813"/>
      <c r="K43" s="813"/>
      <c r="L43" s="813"/>
      <c r="M43" s="813"/>
      <c r="N43" s="813"/>
      <c r="O43" s="813"/>
      <c r="P43" s="813"/>
      <c r="Q43" s="809"/>
      <c r="AY43" s="517"/>
      <c r="AZ43" s="517"/>
      <c r="BA43" s="517"/>
      <c r="BB43" s="517"/>
      <c r="BC43" s="517"/>
      <c r="BD43" s="654"/>
      <c r="BE43" s="654"/>
      <c r="BF43" s="654"/>
      <c r="BG43" s="654"/>
      <c r="BH43" s="517"/>
      <c r="BI43" s="517"/>
      <c r="BJ43" s="517"/>
    </row>
    <row r="44" spans="1:74" s="445" customFormat="1" ht="12" customHeight="1" x14ac:dyDescent="0.25">
      <c r="A44" s="444"/>
      <c r="B44" s="807" t="s">
        <v>887</v>
      </c>
      <c r="C44" s="813"/>
      <c r="D44" s="813"/>
      <c r="E44" s="813"/>
      <c r="F44" s="813"/>
      <c r="G44" s="813"/>
      <c r="H44" s="813"/>
      <c r="I44" s="813"/>
      <c r="J44" s="813"/>
      <c r="K44" s="813"/>
      <c r="L44" s="813"/>
      <c r="M44" s="813"/>
      <c r="N44" s="813"/>
      <c r="O44" s="813"/>
      <c r="P44" s="813"/>
      <c r="Q44" s="809"/>
      <c r="AY44" s="517"/>
      <c r="AZ44" s="517"/>
      <c r="BA44" s="517"/>
      <c r="BB44" s="517"/>
      <c r="BC44" s="517"/>
      <c r="BD44" s="654"/>
      <c r="BE44" s="654"/>
      <c r="BF44" s="654"/>
      <c r="BG44" s="654"/>
      <c r="BH44" s="517"/>
      <c r="BI44" s="517"/>
      <c r="BJ44" s="517"/>
    </row>
    <row r="45" spans="1:74" s="445" customFormat="1" ht="12" customHeight="1" x14ac:dyDescent="0.25">
      <c r="A45" s="444"/>
      <c r="B45" s="843" t="s">
        <v>888</v>
      </c>
      <c r="C45" s="809"/>
      <c r="D45" s="809"/>
      <c r="E45" s="809"/>
      <c r="F45" s="809"/>
      <c r="G45" s="809"/>
      <c r="H45" s="809"/>
      <c r="I45" s="809"/>
      <c r="J45" s="809"/>
      <c r="K45" s="809"/>
      <c r="L45" s="809"/>
      <c r="M45" s="809"/>
      <c r="N45" s="809"/>
      <c r="O45" s="809"/>
      <c r="P45" s="809"/>
      <c r="Q45" s="809"/>
      <c r="AY45" s="517"/>
      <c r="AZ45" s="517"/>
      <c r="BA45" s="517"/>
      <c r="BB45" s="517"/>
      <c r="BC45" s="517"/>
      <c r="BD45" s="654"/>
      <c r="BE45" s="654"/>
      <c r="BF45" s="654"/>
      <c r="BG45" s="654"/>
      <c r="BH45" s="517"/>
      <c r="BI45" s="517"/>
      <c r="BJ45" s="517"/>
    </row>
    <row r="46" spans="1:74" s="445" customFormat="1" ht="12" customHeight="1" x14ac:dyDescent="0.25">
      <c r="A46" s="446"/>
      <c r="B46" s="812" t="s">
        <v>889</v>
      </c>
      <c r="C46" s="813"/>
      <c r="D46" s="813"/>
      <c r="E46" s="813"/>
      <c r="F46" s="813"/>
      <c r="G46" s="813"/>
      <c r="H46" s="813"/>
      <c r="I46" s="813"/>
      <c r="J46" s="813"/>
      <c r="K46" s="813"/>
      <c r="L46" s="813"/>
      <c r="M46" s="813"/>
      <c r="N46" s="813"/>
      <c r="O46" s="813"/>
      <c r="P46" s="813"/>
      <c r="Q46" s="809"/>
      <c r="AY46" s="517"/>
      <c r="AZ46" s="517"/>
      <c r="BA46" s="517"/>
      <c r="BB46" s="517"/>
      <c r="BC46" s="517"/>
      <c r="BD46" s="654"/>
      <c r="BE46" s="654"/>
      <c r="BF46" s="654"/>
      <c r="BG46" s="654"/>
      <c r="BH46" s="517"/>
      <c r="BI46" s="517"/>
      <c r="BJ46" s="517"/>
    </row>
    <row r="47" spans="1:74" s="445" customFormat="1" ht="12" customHeight="1" x14ac:dyDescent="0.25">
      <c r="A47" s="446"/>
      <c r="B47" s="818" t="s">
        <v>183</v>
      </c>
      <c r="C47" s="809"/>
      <c r="D47" s="809"/>
      <c r="E47" s="809"/>
      <c r="F47" s="809"/>
      <c r="G47" s="809"/>
      <c r="H47" s="809"/>
      <c r="I47" s="809"/>
      <c r="J47" s="809"/>
      <c r="K47" s="809"/>
      <c r="L47" s="809"/>
      <c r="M47" s="809"/>
      <c r="N47" s="809"/>
      <c r="O47" s="809"/>
      <c r="P47" s="809"/>
      <c r="Q47" s="809"/>
      <c r="AY47" s="517"/>
      <c r="AZ47" s="517"/>
      <c r="BA47" s="517"/>
      <c r="BB47" s="517"/>
      <c r="BC47" s="517"/>
      <c r="BD47" s="654"/>
      <c r="BE47" s="654"/>
      <c r="BF47" s="654"/>
      <c r="BG47" s="654"/>
      <c r="BH47" s="517"/>
      <c r="BI47" s="517"/>
      <c r="BJ47" s="517"/>
    </row>
    <row r="48" spans="1:74" s="445" customFormat="1" ht="12" customHeight="1" x14ac:dyDescent="0.25">
      <c r="A48" s="446"/>
      <c r="B48" s="807" t="s">
        <v>855</v>
      </c>
      <c r="C48" s="808"/>
      <c r="D48" s="808"/>
      <c r="E48" s="808"/>
      <c r="F48" s="808"/>
      <c r="G48" s="808"/>
      <c r="H48" s="808"/>
      <c r="I48" s="808"/>
      <c r="J48" s="808"/>
      <c r="K48" s="808"/>
      <c r="L48" s="808"/>
      <c r="M48" s="808"/>
      <c r="N48" s="808"/>
      <c r="O48" s="808"/>
      <c r="P48" s="808"/>
      <c r="Q48" s="809"/>
      <c r="AY48" s="517"/>
      <c r="AZ48" s="517"/>
      <c r="BA48" s="517"/>
      <c r="BB48" s="517"/>
      <c r="BC48" s="517"/>
      <c r="BD48" s="654"/>
      <c r="BE48" s="654"/>
      <c r="BF48" s="654"/>
      <c r="BG48" s="654"/>
      <c r="BH48" s="517"/>
      <c r="BI48" s="517"/>
      <c r="BJ48" s="517"/>
    </row>
    <row r="49" spans="1:74" s="447" customFormat="1" ht="12" customHeight="1" x14ac:dyDescent="0.25">
      <c r="A49" s="429"/>
      <c r="B49" s="821" t="s">
        <v>949</v>
      </c>
      <c r="C49" s="809"/>
      <c r="D49" s="809"/>
      <c r="E49" s="809"/>
      <c r="F49" s="809"/>
      <c r="G49" s="809"/>
      <c r="H49" s="809"/>
      <c r="I49" s="809"/>
      <c r="J49" s="809"/>
      <c r="K49" s="809"/>
      <c r="L49" s="809"/>
      <c r="M49" s="809"/>
      <c r="N49" s="809"/>
      <c r="O49" s="809"/>
      <c r="P49" s="809"/>
      <c r="Q49" s="809"/>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I6" sqref="BI6:BI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800" t="s">
        <v>809</v>
      </c>
      <c r="B1" s="850" t="s">
        <v>243</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300"/>
    </row>
    <row r="2" spans="1:74" s="72"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43.086573999999999</v>
      </c>
      <c r="BF6" s="256">
        <v>47.393655000000003</v>
      </c>
      <c r="BG6" s="256">
        <v>45.009327429000002</v>
      </c>
      <c r="BH6" s="256">
        <v>46.599246999999998</v>
      </c>
      <c r="BI6" s="256">
        <v>45.908285356999997</v>
      </c>
      <c r="BJ6" s="342">
        <v>31.288519999999998</v>
      </c>
      <c r="BK6" s="342">
        <v>58.98695</v>
      </c>
      <c r="BL6" s="342">
        <v>42.58907</v>
      </c>
      <c r="BM6" s="342">
        <v>50.075029999999998</v>
      </c>
      <c r="BN6" s="342">
        <v>56.147150000000003</v>
      </c>
      <c r="BO6" s="342">
        <v>50.974290000000003</v>
      </c>
      <c r="BP6" s="342">
        <v>45.855780000000003</v>
      </c>
      <c r="BQ6" s="342">
        <v>63.059420000000003</v>
      </c>
      <c r="BR6" s="342">
        <v>63.823430000000002</v>
      </c>
      <c r="BS6" s="342">
        <v>45.239669999999997</v>
      </c>
      <c r="BT6" s="342">
        <v>52.147199999999998</v>
      </c>
      <c r="BU6" s="342">
        <v>53.744289999999999</v>
      </c>
      <c r="BV6" s="342">
        <v>41.14378</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11.609332999999999</v>
      </c>
      <c r="BF7" s="256">
        <v>12.698433</v>
      </c>
      <c r="BG7" s="256">
        <v>11.713272686</v>
      </c>
      <c r="BH7" s="256">
        <v>11.988507999999999</v>
      </c>
      <c r="BI7" s="256">
        <v>11.791671429000001</v>
      </c>
      <c r="BJ7" s="342">
        <v>7.8865280000000002</v>
      </c>
      <c r="BK7" s="342">
        <v>14.534879999999999</v>
      </c>
      <c r="BL7" s="342">
        <v>10.587580000000001</v>
      </c>
      <c r="BM7" s="342">
        <v>13.91714</v>
      </c>
      <c r="BN7" s="342">
        <v>16.792619999999999</v>
      </c>
      <c r="BO7" s="342">
        <v>14.338089999999999</v>
      </c>
      <c r="BP7" s="342">
        <v>11.215</v>
      </c>
      <c r="BQ7" s="342">
        <v>18.309619999999999</v>
      </c>
      <c r="BR7" s="342">
        <v>17.664059999999999</v>
      </c>
      <c r="BS7" s="342">
        <v>11.834809999999999</v>
      </c>
      <c r="BT7" s="342">
        <v>13.348179999999999</v>
      </c>
      <c r="BU7" s="342">
        <v>13.78731</v>
      </c>
      <c r="BV7" s="342">
        <v>10.184570000000001</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7.2504150000000003</v>
      </c>
      <c r="BF8" s="256">
        <v>7.9480269999999997</v>
      </c>
      <c r="BG8" s="256">
        <v>7.4305688570999999</v>
      </c>
      <c r="BH8" s="256">
        <v>7.4648960000000004</v>
      </c>
      <c r="BI8" s="256">
        <v>7.3569396428999996</v>
      </c>
      <c r="BJ8" s="342">
        <v>7.464969</v>
      </c>
      <c r="BK8" s="342">
        <v>8.8632659999999994</v>
      </c>
      <c r="BL8" s="342">
        <v>6.7209490000000001</v>
      </c>
      <c r="BM8" s="342">
        <v>7.3060229999999997</v>
      </c>
      <c r="BN8" s="342">
        <v>8.5920919999999992</v>
      </c>
      <c r="BO8" s="342">
        <v>6.9914339999999999</v>
      </c>
      <c r="BP8" s="342">
        <v>7.8760570000000003</v>
      </c>
      <c r="BQ8" s="342">
        <v>8.0975260000000002</v>
      </c>
      <c r="BR8" s="342">
        <v>10.346730000000001</v>
      </c>
      <c r="BS8" s="342">
        <v>9.0579999999999998</v>
      </c>
      <c r="BT8" s="342">
        <v>8.6140830000000008</v>
      </c>
      <c r="BU8" s="342">
        <v>10.65241</v>
      </c>
      <c r="BV8" s="342">
        <v>8.3794249999999995</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24.226825999999999</v>
      </c>
      <c r="BF9" s="256">
        <v>26.747195000000001</v>
      </c>
      <c r="BG9" s="256">
        <v>25.865485885999998</v>
      </c>
      <c r="BH9" s="256">
        <v>27.145842999999999</v>
      </c>
      <c r="BI9" s="256">
        <v>26.759674285999999</v>
      </c>
      <c r="BJ9" s="342">
        <v>15.93702</v>
      </c>
      <c r="BK9" s="342">
        <v>35.588799999999999</v>
      </c>
      <c r="BL9" s="342">
        <v>25.280550000000002</v>
      </c>
      <c r="BM9" s="342">
        <v>28.851859999999999</v>
      </c>
      <c r="BN9" s="342">
        <v>30.762440000000002</v>
      </c>
      <c r="BO9" s="342">
        <v>29.644760000000002</v>
      </c>
      <c r="BP9" s="342">
        <v>26.76473</v>
      </c>
      <c r="BQ9" s="342">
        <v>36.652270000000001</v>
      </c>
      <c r="BR9" s="342">
        <v>35.812640000000002</v>
      </c>
      <c r="BS9" s="342">
        <v>24.34686</v>
      </c>
      <c r="BT9" s="342">
        <v>30.184940000000001</v>
      </c>
      <c r="BU9" s="342">
        <v>29.304569999999998</v>
      </c>
      <c r="BV9" s="342">
        <v>22.579789999999999</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-2.16</v>
      </c>
      <c r="AO10" s="256">
        <v>-0.60899999999999999</v>
      </c>
      <c r="AP10" s="256">
        <v>1.393</v>
      </c>
      <c r="AQ10" s="256">
        <v>-1.506</v>
      </c>
      <c r="AR10" s="256">
        <v>-0.25600000000000001</v>
      </c>
      <c r="AS10" s="256">
        <v>-0.71099999999999997</v>
      </c>
      <c r="AT10" s="256">
        <v>-1.2010000000000001</v>
      </c>
      <c r="AU10" s="256">
        <v>-1.2729999999999999</v>
      </c>
      <c r="AV10" s="256">
        <v>-1.9690000000000001</v>
      </c>
      <c r="AW10" s="256">
        <v>-1.034</v>
      </c>
      <c r="AX10" s="256">
        <v>-0.60299999999999998</v>
      </c>
      <c r="AY10" s="256">
        <v>-6.2E-2</v>
      </c>
      <c r="AZ10" s="256">
        <v>-0.42099999999999999</v>
      </c>
      <c r="BA10" s="256">
        <v>0.97399999999999998</v>
      </c>
      <c r="BB10" s="256">
        <v>-0.33900000000000002</v>
      </c>
      <c r="BC10" s="256">
        <v>-0.35399999999999998</v>
      </c>
      <c r="BD10" s="256">
        <v>2.012</v>
      </c>
      <c r="BE10" s="256">
        <v>1.794</v>
      </c>
      <c r="BF10" s="256">
        <v>-0.42199999999999999</v>
      </c>
      <c r="BG10" s="256">
        <v>0.60099999999999998</v>
      </c>
      <c r="BH10" s="256">
        <v>-1.488</v>
      </c>
      <c r="BI10" s="256">
        <v>-0.14135429999999999</v>
      </c>
      <c r="BJ10" s="342">
        <v>0.63878520000000005</v>
      </c>
      <c r="BK10" s="342">
        <v>0.72996890000000003</v>
      </c>
      <c r="BL10" s="342">
        <v>-0.48199920000000002</v>
      </c>
      <c r="BM10" s="342">
        <v>0.18014060000000001</v>
      </c>
      <c r="BN10" s="342">
        <v>-0.42428880000000002</v>
      </c>
      <c r="BO10" s="342">
        <v>-0.32835180000000003</v>
      </c>
      <c r="BP10" s="342">
        <v>2.7908849999999998</v>
      </c>
      <c r="BQ10" s="342">
        <v>1.8339829999999999</v>
      </c>
      <c r="BR10" s="342">
        <v>-0.41788560000000002</v>
      </c>
      <c r="BS10" s="342">
        <v>1.128889</v>
      </c>
      <c r="BT10" s="342">
        <v>-0.62651460000000003</v>
      </c>
      <c r="BU10" s="342">
        <v>0.125474</v>
      </c>
      <c r="BV10" s="342">
        <v>-0.17719370000000001</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0.47333799999999998</v>
      </c>
      <c r="BF11" s="256">
        <v>0.31382100000000002</v>
      </c>
      <c r="BG11" s="256">
        <v>0.50092400999999998</v>
      </c>
      <c r="BH11" s="256">
        <v>0.50189589999999995</v>
      </c>
      <c r="BI11" s="256">
        <v>0.46283849999999999</v>
      </c>
      <c r="BJ11" s="342">
        <v>0.45415800000000001</v>
      </c>
      <c r="BK11" s="342">
        <v>0.47054570000000001</v>
      </c>
      <c r="BL11" s="342">
        <v>0.28102549999999998</v>
      </c>
      <c r="BM11" s="342">
        <v>0.325849</v>
      </c>
      <c r="BN11" s="342">
        <v>0.2997128</v>
      </c>
      <c r="BO11" s="342">
        <v>0.35522589999999998</v>
      </c>
      <c r="BP11" s="342">
        <v>0.4079102</v>
      </c>
      <c r="BQ11" s="342">
        <v>0.47317419999999999</v>
      </c>
      <c r="BR11" s="342">
        <v>0.41732190000000002</v>
      </c>
      <c r="BS11" s="342">
        <v>0.41290510000000002</v>
      </c>
      <c r="BT11" s="342">
        <v>0.4353921</v>
      </c>
      <c r="BU11" s="342">
        <v>0.41578009999999999</v>
      </c>
      <c r="BV11" s="342">
        <v>0.41860360000000002</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5.3589650000000004</v>
      </c>
      <c r="BF12" s="256">
        <v>4.5224869999999999</v>
      </c>
      <c r="BG12" s="256">
        <v>5.3705109899999997</v>
      </c>
      <c r="BH12" s="256">
        <v>4.4515159999999998</v>
      </c>
      <c r="BI12" s="256">
        <v>5.2234970000000001</v>
      </c>
      <c r="BJ12" s="342">
        <v>4.1921790000000003</v>
      </c>
      <c r="BK12" s="342">
        <v>6.4340710000000003</v>
      </c>
      <c r="BL12" s="342">
        <v>6.5528649999999997</v>
      </c>
      <c r="BM12" s="342">
        <v>6.6876769999999999</v>
      </c>
      <c r="BN12" s="342">
        <v>5.5469549999999996</v>
      </c>
      <c r="BO12" s="342">
        <v>6.202445</v>
      </c>
      <c r="BP12" s="342">
        <v>5.2418139999999998</v>
      </c>
      <c r="BQ12" s="342">
        <v>4.675027</v>
      </c>
      <c r="BR12" s="342">
        <v>5.743519</v>
      </c>
      <c r="BS12" s="342">
        <v>5.6284380000000001</v>
      </c>
      <c r="BT12" s="342">
        <v>4.6447149999999997</v>
      </c>
      <c r="BU12" s="342">
        <v>5.6179350000000001</v>
      </c>
      <c r="BV12" s="342">
        <v>4.5063420000000001</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3.724224</v>
      </c>
      <c r="BF13" s="256">
        <v>2.9151889999999998</v>
      </c>
      <c r="BG13" s="256">
        <v>3.2071019999999999</v>
      </c>
      <c r="BH13" s="256">
        <v>3.2296019999999999</v>
      </c>
      <c r="BI13" s="256">
        <v>3.6780970000000002</v>
      </c>
      <c r="BJ13" s="342">
        <v>3.3095330000000001</v>
      </c>
      <c r="BK13" s="342">
        <v>3.991568</v>
      </c>
      <c r="BL13" s="342">
        <v>3.9677180000000001</v>
      </c>
      <c r="BM13" s="342">
        <v>4.1500589999999997</v>
      </c>
      <c r="BN13" s="342">
        <v>3.6220240000000001</v>
      </c>
      <c r="BO13" s="342">
        <v>3.974545</v>
      </c>
      <c r="BP13" s="342">
        <v>3.48183</v>
      </c>
      <c r="BQ13" s="342">
        <v>3.115685</v>
      </c>
      <c r="BR13" s="342">
        <v>3.730092</v>
      </c>
      <c r="BS13" s="342">
        <v>3.66676</v>
      </c>
      <c r="BT13" s="342">
        <v>3.184205</v>
      </c>
      <c r="BU13" s="342">
        <v>3.6902529999999998</v>
      </c>
      <c r="BV13" s="342">
        <v>3.2612459999999999</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1.634741</v>
      </c>
      <c r="BF14" s="256">
        <v>1.6072979999999999</v>
      </c>
      <c r="BG14" s="256">
        <v>1.707203</v>
      </c>
      <c r="BH14" s="256">
        <v>1.2219139999999999</v>
      </c>
      <c r="BI14" s="256">
        <v>1.545399</v>
      </c>
      <c r="BJ14" s="342">
        <v>0.88264620000000005</v>
      </c>
      <c r="BK14" s="342">
        <v>2.4425029999999999</v>
      </c>
      <c r="BL14" s="342">
        <v>2.5851470000000001</v>
      </c>
      <c r="BM14" s="342">
        <v>2.5376189999999998</v>
      </c>
      <c r="BN14" s="342">
        <v>1.9249309999999999</v>
      </c>
      <c r="BO14" s="342">
        <v>2.2279010000000001</v>
      </c>
      <c r="BP14" s="342">
        <v>1.7599830000000001</v>
      </c>
      <c r="BQ14" s="342">
        <v>1.5593429999999999</v>
      </c>
      <c r="BR14" s="342">
        <v>2.0134270000000001</v>
      </c>
      <c r="BS14" s="342">
        <v>1.961678</v>
      </c>
      <c r="BT14" s="342">
        <v>1.46051</v>
      </c>
      <c r="BU14" s="342">
        <v>1.9276819999999999</v>
      </c>
      <c r="BV14" s="342">
        <v>1.2450969999999999</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49.71454</v>
      </c>
      <c r="AO15" s="256">
        <v>46.459398</v>
      </c>
      <c r="AP15" s="256">
        <v>54.651688</v>
      </c>
      <c r="AQ15" s="256">
        <v>51.469493999999997</v>
      </c>
      <c r="AR15" s="256">
        <v>48.973863999999999</v>
      </c>
      <c r="AS15" s="256">
        <v>52.345599999999997</v>
      </c>
      <c r="AT15" s="256">
        <v>55.369785999999998</v>
      </c>
      <c r="AU15" s="256">
        <v>50.218260000000001</v>
      </c>
      <c r="AV15" s="256">
        <v>49.490228999999999</v>
      </c>
      <c r="AW15" s="256">
        <v>46.301630000000003</v>
      </c>
      <c r="AX15" s="256">
        <v>47.120308999999999</v>
      </c>
      <c r="AY15" s="256">
        <v>49.851210000000002</v>
      </c>
      <c r="AZ15" s="256">
        <v>40.472287999999999</v>
      </c>
      <c r="BA15" s="256">
        <v>40.582211999999998</v>
      </c>
      <c r="BB15" s="256">
        <v>32.827764000000002</v>
      </c>
      <c r="BC15" s="256">
        <v>31.770962000000001</v>
      </c>
      <c r="BD15" s="256">
        <v>36.223134000000002</v>
      </c>
      <c r="BE15" s="256">
        <v>39.994947000000003</v>
      </c>
      <c r="BF15" s="256">
        <v>42.762988999999997</v>
      </c>
      <c r="BG15" s="256">
        <v>40.740740449</v>
      </c>
      <c r="BH15" s="256">
        <v>41.161626900000002</v>
      </c>
      <c r="BI15" s="256">
        <v>41.006270057000002</v>
      </c>
      <c r="BJ15" s="342">
        <v>28.18928</v>
      </c>
      <c r="BK15" s="342">
        <v>53.753390000000003</v>
      </c>
      <c r="BL15" s="342">
        <v>35.835230000000003</v>
      </c>
      <c r="BM15" s="342">
        <v>43.893340000000002</v>
      </c>
      <c r="BN15" s="342">
        <v>50.475610000000003</v>
      </c>
      <c r="BO15" s="342">
        <v>44.798720000000003</v>
      </c>
      <c r="BP15" s="342">
        <v>43.812759999999997</v>
      </c>
      <c r="BQ15" s="342">
        <v>60.691549999999999</v>
      </c>
      <c r="BR15" s="342">
        <v>58.079349999999998</v>
      </c>
      <c r="BS15" s="342">
        <v>41.153019999999998</v>
      </c>
      <c r="BT15" s="342">
        <v>47.311360000000001</v>
      </c>
      <c r="BU15" s="342">
        <v>48.667610000000003</v>
      </c>
      <c r="BV15" s="342">
        <v>36.87885</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3.7306979999999998</v>
      </c>
      <c r="AN17" s="256">
        <v>0.59245000000000003</v>
      </c>
      <c r="AO17" s="256">
        <v>1.7903770000000001</v>
      </c>
      <c r="AP17" s="256">
        <v>-11.297217</v>
      </c>
      <c r="AQ17" s="256">
        <v>-7.7650220000000001</v>
      </c>
      <c r="AR17" s="256">
        <v>-1.3050889999999999</v>
      </c>
      <c r="AS17" s="256">
        <v>6.0770350000000004</v>
      </c>
      <c r="AT17" s="256">
        <v>0.26731199999999999</v>
      </c>
      <c r="AU17" s="256">
        <v>-0.474854</v>
      </c>
      <c r="AV17" s="256">
        <v>-7.940156</v>
      </c>
      <c r="AW17" s="256">
        <v>-3.7814999999999999</v>
      </c>
      <c r="AX17" s="256">
        <v>-5.8075460000000003</v>
      </c>
      <c r="AY17" s="256">
        <v>-6.0300479999999999</v>
      </c>
      <c r="AZ17" s="256">
        <v>-4.7807050000000002</v>
      </c>
      <c r="BA17" s="256">
        <v>-5.7860290000000001</v>
      </c>
      <c r="BB17" s="256">
        <v>-6.4582899999999999</v>
      </c>
      <c r="BC17" s="256">
        <v>-2.2668849999999998</v>
      </c>
      <c r="BD17" s="256">
        <v>3.677924</v>
      </c>
      <c r="BE17" s="256">
        <v>11.8367337</v>
      </c>
      <c r="BF17" s="256">
        <v>8.1591989999999992</v>
      </c>
      <c r="BG17" s="256">
        <v>0.52647259999999996</v>
      </c>
      <c r="BH17" s="256">
        <v>-7.5837541000000002</v>
      </c>
      <c r="BI17" s="256">
        <v>-1.8154135</v>
      </c>
      <c r="BJ17" s="342">
        <v>16.167680000000001</v>
      </c>
      <c r="BK17" s="342">
        <v>-2.4306130000000001</v>
      </c>
      <c r="BL17" s="342">
        <v>5.4557510000000002</v>
      </c>
      <c r="BM17" s="342">
        <v>-2.2966630000000001</v>
      </c>
      <c r="BN17" s="342">
        <v>-11.496079999999999</v>
      </c>
      <c r="BO17" s="342">
        <v>-0.79914529999999995</v>
      </c>
      <c r="BP17" s="342">
        <v>5.5485480000000003</v>
      </c>
      <c r="BQ17" s="342">
        <v>2.9297409999999999</v>
      </c>
      <c r="BR17" s="342">
        <v>-2.0334880000000002</v>
      </c>
      <c r="BS17" s="342">
        <v>5.6470580000000004</v>
      </c>
      <c r="BT17" s="342">
        <v>-6.2930479999999998</v>
      </c>
      <c r="BU17" s="342">
        <v>-2.7315930000000002</v>
      </c>
      <c r="BV17" s="342">
        <v>15.154199999999999</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256">
        <v>0.76254999999999995</v>
      </c>
      <c r="BG18" s="256">
        <v>0.76254999999999995</v>
      </c>
      <c r="BH18" s="256">
        <v>0.76254999999999995</v>
      </c>
      <c r="BI18" s="256">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61.881658000000002</v>
      </c>
      <c r="AN19" s="256">
        <v>51.084690000000002</v>
      </c>
      <c r="AO19" s="256">
        <v>49.027475000000003</v>
      </c>
      <c r="AP19" s="256">
        <v>44.132171</v>
      </c>
      <c r="AQ19" s="256">
        <v>44.482171999999998</v>
      </c>
      <c r="AR19" s="256">
        <v>48.446475</v>
      </c>
      <c r="AS19" s="256">
        <v>59.200335000000003</v>
      </c>
      <c r="AT19" s="256">
        <v>56.414797999999998</v>
      </c>
      <c r="AU19" s="256">
        <v>50.521106000000003</v>
      </c>
      <c r="AV19" s="256">
        <v>42.327773000000001</v>
      </c>
      <c r="AW19" s="256">
        <v>43.297829999999998</v>
      </c>
      <c r="AX19" s="256">
        <v>42.090463</v>
      </c>
      <c r="AY19" s="256">
        <v>44.583711999999998</v>
      </c>
      <c r="AZ19" s="256">
        <v>36.454132999999999</v>
      </c>
      <c r="BA19" s="256">
        <v>35.558732999999997</v>
      </c>
      <c r="BB19" s="256">
        <v>27.132024000000001</v>
      </c>
      <c r="BC19" s="256">
        <v>30.266627</v>
      </c>
      <c r="BD19" s="256">
        <v>40.663608000000004</v>
      </c>
      <c r="BE19" s="256">
        <v>52.594230699999997</v>
      </c>
      <c r="BF19" s="256">
        <v>51.684738000000003</v>
      </c>
      <c r="BG19" s="256">
        <v>42.029763049000003</v>
      </c>
      <c r="BH19" s="256">
        <v>34.340422799999999</v>
      </c>
      <c r="BI19" s="256">
        <v>39.953406557000001</v>
      </c>
      <c r="BJ19" s="342">
        <v>45.119509999999998</v>
      </c>
      <c r="BK19" s="342">
        <v>51.98977</v>
      </c>
      <c r="BL19" s="342">
        <v>41.957979999999999</v>
      </c>
      <c r="BM19" s="342">
        <v>42.263669999999998</v>
      </c>
      <c r="BN19" s="342">
        <v>39.646520000000002</v>
      </c>
      <c r="BO19" s="342">
        <v>44.666559999999997</v>
      </c>
      <c r="BP19" s="342">
        <v>50.028300000000002</v>
      </c>
      <c r="BQ19" s="342">
        <v>64.28828</v>
      </c>
      <c r="BR19" s="342">
        <v>56.712850000000003</v>
      </c>
      <c r="BS19" s="342">
        <v>47.46707</v>
      </c>
      <c r="BT19" s="342">
        <v>41.685299999999998</v>
      </c>
      <c r="BU19" s="342">
        <v>46.603000000000002</v>
      </c>
      <c r="BV19" s="342">
        <v>52.700040000000001</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1.494130994</v>
      </c>
      <c r="AW22" s="256">
        <v>1.3870199999999999</v>
      </c>
      <c r="AX22" s="256">
        <v>1.5077000039999999</v>
      </c>
      <c r="AY22" s="256">
        <v>1.4345200090000001</v>
      </c>
      <c r="AZ22" s="256">
        <v>1.4341140029999999</v>
      </c>
      <c r="BA22" s="256">
        <v>1.407579986</v>
      </c>
      <c r="BB22" s="256">
        <v>1.1919939900000001</v>
      </c>
      <c r="BC22" s="256">
        <v>1.054941997</v>
      </c>
      <c r="BD22" s="256">
        <v>1.2080769899999999</v>
      </c>
      <c r="BE22" s="256">
        <v>1.4336818</v>
      </c>
      <c r="BF22" s="256">
        <v>1.2647442</v>
      </c>
      <c r="BG22" s="256">
        <v>1.190642</v>
      </c>
      <c r="BH22" s="256">
        <v>1.33832</v>
      </c>
      <c r="BI22" s="256">
        <v>1.1080909999999999</v>
      </c>
      <c r="BJ22" s="342">
        <v>1.3686609999999999</v>
      </c>
      <c r="BK22" s="342">
        <v>1.6465829999999999</v>
      </c>
      <c r="BL22" s="342">
        <v>1.127232</v>
      </c>
      <c r="BM22" s="342">
        <v>1.236505</v>
      </c>
      <c r="BN22" s="342">
        <v>1.4710760000000001</v>
      </c>
      <c r="BO22" s="342">
        <v>1.2946420000000001</v>
      </c>
      <c r="BP22" s="342">
        <v>1.1660079999999999</v>
      </c>
      <c r="BQ22" s="342">
        <v>1.4434359999999999</v>
      </c>
      <c r="BR22" s="342">
        <v>1.393824</v>
      </c>
      <c r="BS22" s="342">
        <v>1.222704</v>
      </c>
      <c r="BT22" s="342">
        <v>1.6337349999999999</v>
      </c>
      <c r="BU22" s="342">
        <v>0.96035610000000005</v>
      </c>
      <c r="BV22" s="342">
        <v>1.375864</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55.967225343000003</v>
      </c>
      <c r="AN23" s="256">
        <v>45.124010851000001</v>
      </c>
      <c r="AO23" s="256">
        <v>44.095900899999997</v>
      </c>
      <c r="AP23" s="256">
        <v>33.429042502000001</v>
      </c>
      <c r="AQ23" s="256">
        <v>40.044611154000002</v>
      </c>
      <c r="AR23" s="256">
        <v>44.296728526999999</v>
      </c>
      <c r="AS23" s="256">
        <v>55.931673269999997</v>
      </c>
      <c r="AT23" s="256">
        <v>52.430914883</v>
      </c>
      <c r="AU23" s="256">
        <v>47.248245007999998</v>
      </c>
      <c r="AV23" s="256">
        <v>37.522555816999997</v>
      </c>
      <c r="AW23" s="256">
        <v>41.976831101999998</v>
      </c>
      <c r="AX23" s="256">
        <v>40.533106287999999</v>
      </c>
      <c r="AY23" s="256">
        <v>36.801062541</v>
      </c>
      <c r="AZ23" s="256">
        <v>32.066421927999997</v>
      </c>
      <c r="BA23" s="256">
        <v>28.978061167</v>
      </c>
      <c r="BB23" s="256">
        <v>23.622829092</v>
      </c>
      <c r="BC23" s="256">
        <v>26.870191957999999</v>
      </c>
      <c r="BD23" s="256">
        <v>36.674675000000001</v>
      </c>
      <c r="BE23" s="256">
        <v>49.912221000000002</v>
      </c>
      <c r="BF23" s="256">
        <v>50.513069000000002</v>
      </c>
      <c r="BG23" s="256">
        <v>38.732986351999998</v>
      </c>
      <c r="BH23" s="256">
        <v>33.935270000000003</v>
      </c>
      <c r="BI23" s="256">
        <v>36.091360000000002</v>
      </c>
      <c r="BJ23" s="342">
        <v>41.450090000000003</v>
      </c>
      <c r="BK23" s="342">
        <v>47.908670000000001</v>
      </c>
      <c r="BL23" s="342">
        <v>38.533920000000002</v>
      </c>
      <c r="BM23" s="342">
        <v>38.76567</v>
      </c>
      <c r="BN23" s="342">
        <v>35.765340000000002</v>
      </c>
      <c r="BO23" s="342">
        <v>41.244250000000001</v>
      </c>
      <c r="BP23" s="342">
        <v>46.70682</v>
      </c>
      <c r="BQ23" s="342">
        <v>60.688029999999998</v>
      </c>
      <c r="BR23" s="342">
        <v>53.136090000000003</v>
      </c>
      <c r="BS23" s="342">
        <v>44.036389999999997</v>
      </c>
      <c r="BT23" s="342">
        <v>37.84581</v>
      </c>
      <c r="BU23" s="342">
        <v>43.321129999999997</v>
      </c>
      <c r="BV23" s="342">
        <v>49.096339999999998</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2.7167679869999999</v>
      </c>
      <c r="AN24" s="256">
        <v>2.6830859999999999</v>
      </c>
      <c r="AO24" s="256">
        <v>2.6941730169999998</v>
      </c>
      <c r="AP24" s="256">
        <v>2.4035480100000002</v>
      </c>
      <c r="AQ24" s="256">
        <v>2.391622007</v>
      </c>
      <c r="AR24" s="256">
        <v>2.3838240000000002</v>
      </c>
      <c r="AS24" s="256">
        <v>2.3720230010000001</v>
      </c>
      <c r="AT24" s="256">
        <v>2.392084992</v>
      </c>
      <c r="AU24" s="256">
        <v>2.3952110100000001</v>
      </c>
      <c r="AV24" s="256">
        <v>2.5005180010000001</v>
      </c>
      <c r="AW24" s="256">
        <v>2.5048160099999999</v>
      </c>
      <c r="AX24" s="256">
        <v>2.533540999</v>
      </c>
      <c r="AY24" s="256">
        <v>2.4797740099999999</v>
      </c>
      <c r="AZ24" s="256">
        <v>2.480587007</v>
      </c>
      <c r="BA24" s="256">
        <v>2.4132450030000001</v>
      </c>
      <c r="BB24" s="256">
        <v>1.8862829999999999</v>
      </c>
      <c r="BC24" s="256">
        <v>1.8941039989999999</v>
      </c>
      <c r="BD24" s="256">
        <v>1.9530449999999999</v>
      </c>
      <c r="BE24" s="256">
        <v>2.0758596649999999</v>
      </c>
      <c r="BF24" s="256">
        <v>2.0980034920000001</v>
      </c>
      <c r="BG24" s="256">
        <v>2.2288090999999999</v>
      </c>
      <c r="BH24" s="256">
        <v>2.28121653</v>
      </c>
      <c r="BI24" s="256">
        <v>2.3829174000000002</v>
      </c>
      <c r="BJ24" s="342">
        <v>2.3007620000000002</v>
      </c>
      <c r="BK24" s="342">
        <v>2.434517</v>
      </c>
      <c r="BL24" s="342">
        <v>2.2968280000000001</v>
      </c>
      <c r="BM24" s="342">
        <v>2.2614960000000002</v>
      </c>
      <c r="BN24" s="342">
        <v>2.410101</v>
      </c>
      <c r="BO24" s="342">
        <v>2.127669</v>
      </c>
      <c r="BP24" s="342">
        <v>2.1554700000000002</v>
      </c>
      <c r="BQ24" s="342">
        <v>2.156806</v>
      </c>
      <c r="BR24" s="342">
        <v>2.1829390000000002</v>
      </c>
      <c r="BS24" s="342">
        <v>2.2079759999999999</v>
      </c>
      <c r="BT24" s="342">
        <v>2.2057530000000001</v>
      </c>
      <c r="BU24" s="342">
        <v>2.3215150000000002</v>
      </c>
      <c r="BV24" s="342">
        <v>2.2278389999999999</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0.110619997</v>
      </c>
      <c r="AN25" s="256">
        <v>0.101557988</v>
      </c>
      <c r="AO25" s="256">
        <v>0.107558003</v>
      </c>
      <c r="AP25" s="256">
        <v>6.6704009999999994E-2</v>
      </c>
      <c r="AQ25" s="256">
        <v>6.3794001000000003E-2</v>
      </c>
      <c r="AR25" s="256">
        <v>4.5470009999999998E-2</v>
      </c>
      <c r="AS25" s="256">
        <v>4.8139992999999999E-2</v>
      </c>
      <c r="AT25" s="256">
        <v>5.0665996999999997E-2</v>
      </c>
      <c r="AU25" s="256">
        <v>5.4725009999999998E-2</v>
      </c>
      <c r="AV25" s="256">
        <v>6.4883992000000001E-2</v>
      </c>
      <c r="AW25" s="256">
        <v>7.6289010000000004E-2</v>
      </c>
      <c r="AX25" s="256">
        <v>8.5529991999999999E-2</v>
      </c>
      <c r="AY25" s="256">
        <v>9.6064009000000006E-2</v>
      </c>
      <c r="AZ25" s="256">
        <v>0.114156006</v>
      </c>
      <c r="BA25" s="256">
        <v>9.5692008999999995E-2</v>
      </c>
      <c r="BB25" s="256">
        <v>4.3422990000000002E-2</v>
      </c>
      <c r="BC25" s="256">
        <v>4.7131004999999997E-2</v>
      </c>
      <c r="BD25" s="256">
        <v>5.1974010000000001E-2</v>
      </c>
      <c r="BE25" s="256">
        <v>5.4263949999999998E-2</v>
      </c>
      <c r="BF25" s="256">
        <v>5.6097290000000001E-2</v>
      </c>
      <c r="BG25" s="256">
        <v>6.1889100000000002E-2</v>
      </c>
      <c r="BH25" s="256">
        <v>7.3021299999999997E-2</v>
      </c>
      <c r="BI25" s="256">
        <v>8.5814399999999999E-2</v>
      </c>
      <c r="BJ25" s="342">
        <v>0.1056023</v>
      </c>
      <c r="BK25" s="342">
        <v>8.62821E-2</v>
      </c>
      <c r="BL25" s="342">
        <v>7.1284899999999998E-2</v>
      </c>
      <c r="BM25" s="342">
        <v>6.3735799999999995E-2</v>
      </c>
      <c r="BN25" s="342">
        <v>6.2282900000000002E-2</v>
      </c>
      <c r="BO25" s="342">
        <v>5.7672899999999999E-2</v>
      </c>
      <c r="BP25" s="342">
        <v>5.3463400000000001E-2</v>
      </c>
      <c r="BQ25" s="342">
        <v>6.3429799999999995E-2</v>
      </c>
      <c r="BR25" s="342">
        <v>6.2996399999999994E-2</v>
      </c>
      <c r="BS25" s="342">
        <v>6.2232299999999997E-2</v>
      </c>
      <c r="BT25" s="342">
        <v>6.4365099999999995E-2</v>
      </c>
      <c r="BU25" s="342">
        <v>7.5055300000000005E-2</v>
      </c>
      <c r="BV25" s="342">
        <v>9.1724700000000006E-2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2.6061479900000002</v>
      </c>
      <c r="AN26" s="256">
        <v>2.5815280120000001</v>
      </c>
      <c r="AO26" s="256">
        <v>2.5866150139999999</v>
      </c>
      <c r="AP26" s="256">
        <v>2.3368440000000001</v>
      </c>
      <c r="AQ26" s="256">
        <v>2.3278280059999998</v>
      </c>
      <c r="AR26" s="256">
        <v>2.3383539899999999</v>
      </c>
      <c r="AS26" s="256">
        <v>2.3238830080000001</v>
      </c>
      <c r="AT26" s="256">
        <v>2.3414189950000002</v>
      </c>
      <c r="AU26" s="256">
        <v>2.3404859999999998</v>
      </c>
      <c r="AV26" s="256">
        <v>2.4356340090000002</v>
      </c>
      <c r="AW26" s="256">
        <v>2.4285269999999999</v>
      </c>
      <c r="AX26" s="256">
        <v>2.4480110069999999</v>
      </c>
      <c r="AY26" s="256">
        <v>2.3837100009999999</v>
      </c>
      <c r="AZ26" s="256">
        <v>2.366431001</v>
      </c>
      <c r="BA26" s="256">
        <v>2.3175529940000001</v>
      </c>
      <c r="BB26" s="256">
        <v>1.8428600100000001</v>
      </c>
      <c r="BC26" s="256">
        <v>1.8469729939999999</v>
      </c>
      <c r="BD26" s="256">
        <v>1.90107099</v>
      </c>
      <c r="BE26" s="256">
        <v>2.0215957150000001</v>
      </c>
      <c r="BF26" s="256">
        <v>2.0419062019999998</v>
      </c>
      <c r="BG26" s="256">
        <v>2.1669200000000002</v>
      </c>
      <c r="BH26" s="256">
        <v>2.2081951000000002</v>
      </c>
      <c r="BI26" s="256">
        <v>2.2971029999999999</v>
      </c>
      <c r="BJ26" s="342">
        <v>2.19516</v>
      </c>
      <c r="BK26" s="342">
        <v>2.3482349999999999</v>
      </c>
      <c r="BL26" s="342">
        <v>2.225543</v>
      </c>
      <c r="BM26" s="342">
        <v>2.1977600000000002</v>
      </c>
      <c r="BN26" s="342">
        <v>2.3478180000000002</v>
      </c>
      <c r="BO26" s="342">
        <v>2.0699960000000002</v>
      </c>
      <c r="BP26" s="342">
        <v>2.1020059999999998</v>
      </c>
      <c r="BQ26" s="342">
        <v>2.0933760000000001</v>
      </c>
      <c r="BR26" s="342">
        <v>2.119942</v>
      </c>
      <c r="BS26" s="342">
        <v>2.1457440000000001</v>
      </c>
      <c r="BT26" s="342">
        <v>2.1413880000000001</v>
      </c>
      <c r="BU26" s="342">
        <v>2.2464590000000002</v>
      </c>
      <c r="BV26" s="342">
        <v>2.1361150000000002</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60.198702341000001</v>
      </c>
      <c r="AN27" s="256">
        <v>49.199698859000002</v>
      </c>
      <c r="AO27" s="256">
        <v>48.345681910000003</v>
      </c>
      <c r="AP27" s="256">
        <v>37.282160511999997</v>
      </c>
      <c r="AQ27" s="256">
        <v>44.060126156000003</v>
      </c>
      <c r="AR27" s="256">
        <v>48.266985527000003</v>
      </c>
      <c r="AS27" s="256">
        <v>59.801897285999999</v>
      </c>
      <c r="AT27" s="256">
        <v>56.310290874000003</v>
      </c>
      <c r="AU27" s="256">
        <v>51.112853018000003</v>
      </c>
      <c r="AV27" s="256">
        <v>41.517204812000003</v>
      </c>
      <c r="AW27" s="256">
        <v>45.868667111999997</v>
      </c>
      <c r="AX27" s="256">
        <v>44.574347291000002</v>
      </c>
      <c r="AY27" s="256">
        <v>40.715356559999996</v>
      </c>
      <c r="AZ27" s="256">
        <v>35.981122937999999</v>
      </c>
      <c r="BA27" s="256">
        <v>32.798886156000002</v>
      </c>
      <c r="BB27" s="256">
        <v>26.701106081999999</v>
      </c>
      <c r="BC27" s="256">
        <v>29.819237953999998</v>
      </c>
      <c r="BD27" s="256">
        <v>39.835796989999999</v>
      </c>
      <c r="BE27" s="256">
        <v>53.421762465</v>
      </c>
      <c r="BF27" s="256">
        <v>53.875816692000001</v>
      </c>
      <c r="BG27" s="256">
        <v>42.152438451999998</v>
      </c>
      <c r="BH27" s="256">
        <v>37.554802129999999</v>
      </c>
      <c r="BI27" s="256">
        <v>39.582359400000001</v>
      </c>
      <c r="BJ27" s="342">
        <v>45.119509999999998</v>
      </c>
      <c r="BK27" s="342">
        <v>51.98977</v>
      </c>
      <c r="BL27" s="342">
        <v>41.957979999999999</v>
      </c>
      <c r="BM27" s="342">
        <v>42.263669999999998</v>
      </c>
      <c r="BN27" s="342">
        <v>39.646520000000002</v>
      </c>
      <c r="BO27" s="342">
        <v>44.666559999999997</v>
      </c>
      <c r="BP27" s="342">
        <v>50.028300000000002</v>
      </c>
      <c r="BQ27" s="342">
        <v>64.28828</v>
      </c>
      <c r="BR27" s="342">
        <v>56.712850000000003</v>
      </c>
      <c r="BS27" s="342">
        <v>47.46707</v>
      </c>
      <c r="BT27" s="342">
        <v>41.685299999999998</v>
      </c>
      <c r="BU27" s="342">
        <v>46.603000000000002</v>
      </c>
      <c r="BV27" s="342">
        <v>52.700040000000001</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1.6829556593999999</v>
      </c>
      <c r="AN29" s="256">
        <v>1.8849911409</v>
      </c>
      <c r="AO29" s="256">
        <v>0.68179308993999999</v>
      </c>
      <c r="AP29" s="256">
        <v>6.8500104882999997</v>
      </c>
      <c r="AQ29" s="256">
        <v>0.42204584401</v>
      </c>
      <c r="AR29" s="256">
        <v>0.17948947257</v>
      </c>
      <c r="AS29" s="256">
        <v>-0.60156228563000003</v>
      </c>
      <c r="AT29" s="256">
        <v>0.10450712566000001</v>
      </c>
      <c r="AU29" s="256">
        <v>-0.59174701794999995</v>
      </c>
      <c r="AV29" s="256">
        <v>0.81056818814999998</v>
      </c>
      <c r="AW29" s="256">
        <v>-2.5708371118</v>
      </c>
      <c r="AX29" s="256">
        <v>-2.4838842909999999</v>
      </c>
      <c r="AY29" s="256">
        <v>3.8683554401000002</v>
      </c>
      <c r="AZ29" s="256">
        <v>0.47301006200000001</v>
      </c>
      <c r="BA29" s="256">
        <v>2.7598468444000002</v>
      </c>
      <c r="BB29" s="256">
        <v>0.43091791841999999</v>
      </c>
      <c r="BC29" s="256">
        <v>0.44738904602000001</v>
      </c>
      <c r="BD29" s="256">
        <v>0.82781101000000001</v>
      </c>
      <c r="BE29" s="256">
        <v>-0.82753176500000003</v>
      </c>
      <c r="BF29" s="256">
        <v>-2.191078692</v>
      </c>
      <c r="BG29" s="256">
        <v>-0.12267540305000001</v>
      </c>
      <c r="BH29" s="256">
        <v>-3.2143793299999999</v>
      </c>
      <c r="BI29" s="256">
        <v>0.37104715713999997</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23.550999999999998</v>
      </c>
      <c r="AO32" s="256">
        <v>24.16</v>
      </c>
      <c r="AP32" s="256">
        <v>22.766999999999999</v>
      </c>
      <c r="AQ32" s="256">
        <v>24.273</v>
      </c>
      <c r="AR32" s="256">
        <v>24.529</v>
      </c>
      <c r="AS32" s="256">
        <v>25.24</v>
      </c>
      <c r="AT32" s="256">
        <v>26.440999999999999</v>
      </c>
      <c r="AU32" s="256">
        <v>27.713999999999999</v>
      </c>
      <c r="AV32" s="256">
        <v>29.683</v>
      </c>
      <c r="AW32" s="256">
        <v>30.716999999999999</v>
      </c>
      <c r="AX32" s="256">
        <v>31.32</v>
      </c>
      <c r="AY32" s="256">
        <v>31.382000000000001</v>
      </c>
      <c r="AZ32" s="256">
        <v>31.803000000000001</v>
      </c>
      <c r="BA32" s="256">
        <v>30.829000000000001</v>
      </c>
      <c r="BB32" s="256">
        <v>31.167999999999999</v>
      </c>
      <c r="BC32" s="256">
        <v>31.521999999999998</v>
      </c>
      <c r="BD32" s="256">
        <v>29.51</v>
      </c>
      <c r="BE32" s="256">
        <v>27.716000000000001</v>
      </c>
      <c r="BF32" s="256">
        <v>28.138000000000002</v>
      </c>
      <c r="BG32" s="256">
        <v>27.536999999999999</v>
      </c>
      <c r="BH32" s="256">
        <v>29.024999999999999</v>
      </c>
      <c r="BI32" s="256">
        <v>29.166350000000001</v>
      </c>
      <c r="BJ32" s="342">
        <v>28.527560000000001</v>
      </c>
      <c r="BK32" s="342">
        <v>27.797599999999999</v>
      </c>
      <c r="BL32" s="342">
        <v>28.279599999999999</v>
      </c>
      <c r="BM32" s="342">
        <v>28.099450000000001</v>
      </c>
      <c r="BN32" s="342">
        <v>28.52374</v>
      </c>
      <c r="BO32" s="342">
        <v>28.8521</v>
      </c>
      <c r="BP32" s="342">
        <v>26.061209999999999</v>
      </c>
      <c r="BQ32" s="342">
        <v>24.227229999999999</v>
      </c>
      <c r="BR32" s="342">
        <v>24.645109999999999</v>
      </c>
      <c r="BS32" s="342">
        <v>23.516220000000001</v>
      </c>
      <c r="BT32" s="342">
        <v>24.14274</v>
      </c>
      <c r="BU32" s="342">
        <v>24.01726</v>
      </c>
      <c r="BV32" s="342">
        <v>24.194459999999999</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104.373786</v>
      </c>
      <c r="AN33" s="256">
        <v>103.781336</v>
      </c>
      <c r="AO33" s="256">
        <v>101.990959</v>
      </c>
      <c r="AP33" s="256">
        <v>113.28817600000001</v>
      </c>
      <c r="AQ33" s="256">
        <v>121.05319799999999</v>
      </c>
      <c r="AR33" s="256">
        <v>122.358287</v>
      </c>
      <c r="AS33" s="256">
        <v>116.28125199999999</v>
      </c>
      <c r="AT33" s="256">
        <v>116.01394000000001</v>
      </c>
      <c r="AU33" s="256">
        <v>116.488794</v>
      </c>
      <c r="AV33" s="256">
        <v>124.42895</v>
      </c>
      <c r="AW33" s="256">
        <v>128.21045000000001</v>
      </c>
      <c r="AX33" s="256">
        <v>134.01799600000001</v>
      </c>
      <c r="AY33" s="256">
        <v>140.048044</v>
      </c>
      <c r="AZ33" s="256">
        <v>144.82874899999999</v>
      </c>
      <c r="BA33" s="256">
        <v>150.614778</v>
      </c>
      <c r="BB33" s="256">
        <v>157.07306800000001</v>
      </c>
      <c r="BC33" s="256">
        <v>159.33995300000001</v>
      </c>
      <c r="BD33" s="256">
        <v>155.66202899999999</v>
      </c>
      <c r="BE33" s="256">
        <v>143.82529529999999</v>
      </c>
      <c r="BF33" s="256">
        <v>135.66609629999999</v>
      </c>
      <c r="BG33" s="256">
        <v>135.13962369999999</v>
      </c>
      <c r="BH33" s="256">
        <v>142.72337780000001</v>
      </c>
      <c r="BI33" s="256">
        <v>144.53879130000001</v>
      </c>
      <c r="BJ33" s="342">
        <v>128.37110000000001</v>
      </c>
      <c r="BK33" s="342">
        <v>130.80170000000001</v>
      </c>
      <c r="BL33" s="342">
        <v>125.346</v>
      </c>
      <c r="BM33" s="342">
        <v>127.6426</v>
      </c>
      <c r="BN33" s="342">
        <v>139.1387</v>
      </c>
      <c r="BO33" s="342">
        <v>139.93790000000001</v>
      </c>
      <c r="BP33" s="342">
        <v>134.38929999999999</v>
      </c>
      <c r="BQ33" s="342">
        <v>131.45959999999999</v>
      </c>
      <c r="BR33" s="342">
        <v>133.4931</v>
      </c>
      <c r="BS33" s="342">
        <v>127.846</v>
      </c>
      <c r="BT33" s="342">
        <v>134.13910000000001</v>
      </c>
      <c r="BU33" s="342">
        <v>136.8706</v>
      </c>
      <c r="BV33" s="342">
        <v>121.71639999999999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99.146769000000006</v>
      </c>
      <c r="AN34" s="256">
        <v>98.638931999999997</v>
      </c>
      <c r="AO34" s="256">
        <v>96.933167999999995</v>
      </c>
      <c r="AP34" s="256">
        <v>108.088796</v>
      </c>
      <c r="AQ34" s="256">
        <v>115.712227</v>
      </c>
      <c r="AR34" s="256">
        <v>116.875727</v>
      </c>
      <c r="AS34" s="256">
        <v>110.67178800000001</v>
      </c>
      <c r="AT34" s="256">
        <v>110.27757099999999</v>
      </c>
      <c r="AU34" s="256">
        <v>110.62552100000001</v>
      </c>
      <c r="AV34" s="256">
        <v>118.574189</v>
      </c>
      <c r="AW34" s="256">
        <v>122.36420200000001</v>
      </c>
      <c r="AX34" s="256">
        <v>128.18026</v>
      </c>
      <c r="AY34" s="256">
        <v>134.36410799999999</v>
      </c>
      <c r="AZ34" s="256">
        <v>139.29861299999999</v>
      </c>
      <c r="BA34" s="256">
        <v>145.23844199999999</v>
      </c>
      <c r="BB34" s="256">
        <v>151.74391199999999</v>
      </c>
      <c r="BC34" s="256">
        <v>154.05797699999999</v>
      </c>
      <c r="BD34" s="256">
        <v>150.427233</v>
      </c>
      <c r="BE34" s="256">
        <v>137.90735799999999</v>
      </c>
      <c r="BF34" s="256">
        <v>129.68806699999999</v>
      </c>
      <c r="BG34" s="256">
        <v>129.101842</v>
      </c>
      <c r="BH34" s="256">
        <v>136.7807</v>
      </c>
      <c r="BI34" s="256">
        <v>138.69829999999999</v>
      </c>
      <c r="BJ34" s="342">
        <v>122.61450000000001</v>
      </c>
      <c r="BK34" s="342">
        <v>124.9764</v>
      </c>
      <c r="BL34" s="342">
        <v>120.0042</v>
      </c>
      <c r="BM34" s="342">
        <v>122.0557</v>
      </c>
      <c r="BN34" s="342">
        <v>133.4528</v>
      </c>
      <c r="BO34" s="342">
        <v>134.15110000000001</v>
      </c>
      <c r="BP34" s="342">
        <v>128.5198</v>
      </c>
      <c r="BQ34" s="342">
        <v>125.5633</v>
      </c>
      <c r="BR34" s="342">
        <v>127.53149999999999</v>
      </c>
      <c r="BS34" s="342">
        <v>121.82510000000001</v>
      </c>
      <c r="BT34" s="342">
        <v>128.2011</v>
      </c>
      <c r="BU34" s="342">
        <v>131.04429999999999</v>
      </c>
      <c r="BV34" s="342">
        <v>115.97539999999999</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3.1777449999999998</v>
      </c>
      <c r="AZ35" s="256">
        <v>3.0971519999999999</v>
      </c>
      <c r="BA35" s="256">
        <v>3.0165600000000001</v>
      </c>
      <c r="BB35" s="256">
        <v>3.0110389999999998</v>
      </c>
      <c r="BC35" s="256">
        <v>3.0055170000000002</v>
      </c>
      <c r="BD35" s="256">
        <v>2.9999959999999999</v>
      </c>
      <c r="BE35" s="256">
        <v>3.6208230000000001</v>
      </c>
      <c r="BF35" s="256">
        <v>3.6357020000000002</v>
      </c>
      <c r="BG35" s="256">
        <v>3.6528999999999998</v>
      </c>
      <c r="BH35" s="256">
        <v>3.606195</v>
      </c>
      <c r="BI35" s="256">
        <v>3.561134</v>
      </c>
      <c r="BJ35" s="342">
        <v>3.516391</v>
      </c>
      <c r="BK35" s="342">
        <v>3.643929</v>
      </c>
      <c r="BL35" s="342">
        <v>3.3980100000000002</v>
      </c>
      <c r="BM35" s="342">
        <v>3.814451</v>
      </c>
      <c r="BN35" s="342">
        <v>3.7887170000000001</v>
      </c>
      <c r="BO35" s="342">
        <v>3.7619500000000001</v>
      </c>
      <c r="BP35" s="342">
        <v>3.736707</v>
      </c>
      <c r="BQ35" s="342">
        <v>3.7476500000000001</v>
      </c>
      <c r="BR35" s="342">
        <v>3.7603080000000002</v>
      </c>
      <c r="BS35" s="342">
        <v>3.774302</v>
      </c>
      <c r="BT35" s="342">
        <v>3.7240030000000002</v>
      </c>
      <c r="BU35" s="342">
        <v>3.6755840000000002</v>
      </c>
      <c r="BV35" s="342">
        <v>3.6274950000000001</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2.2712829999999999</v>
      </c>
      <c r="AZ36" s="256">
        <v>2.209616</v>
      </c>
      <c r="BA36" s="256">
        <v>2.147948</v>
      </c>
      <c r="BB36" s="256">
        <v>2.1060650000000001</v>
      </c>
      <c r="BC36" s="256">
        <v>2.0641829999999999</v>
      </c>
      <c r="BD36" s="256">
        <v>2.0223</v>
      </c>
      <c r="BE36" s="256">
        <v>2.0988869999999999</v>
      </c>
      <c r="BF36" s="256">
        <v>2.1452619999999998</v>
      </c>
      <c r="BG36" s="256">
        <v>2.1896949999999999</v>
      </c>
      <c r="BH36" s="256">
        <v>2.1411660000000001</v>
      </c>
      <c r="BI36" s="256">
        <v>2.0934370000000002</v>
      </c>
      <c r="BJ36" s="342">
        <v>2.063399</v>
      </c>
      <c r="BK36" s="342">
        <v>1.996885</v>
      </c>
      <c r="BL36" s="342">
        <v>1.7736620000000001</v>
      </c>
      <c r="BM36" s="342">
        <v>1.6019270000000001</v>
      </c>
      <c r="BN36" s="342">
        <v>1.7304870000000001</v>
      </c>
      <c r="BO36" s="342">
        <v>1.852166</v>
      </c>
      <c r="BP36" s="342">
        <v>1.9634529999999999</v>
      </c>
      <c r="BQ36" s="342">
        <v>1.9811049999999999</v>
      </c>
      <c r="BR36" s="342">
        <v>2.0356890000000001</v>
      </c>
      <c r="BS36" s="342">
        <v>2.0835720000000002</v>
      </c>
      <c r="BT36" s="342">
        <v>2.0510619999999999</v>
      </c>
      <c r="BU36" s="342">
        <v>1.9975099999999999</v>
      </c>
      <c r="BV36" s="342">
        <v>1.9694430000000001</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0.21205199999999999</v>
      </c>
      <c r="BC37" s="256">
        <v>0.21227599999999999</v>
      </c>
      <c r="BD37" s="256">
        <v>0.21249999999999999</v>
      </c>
      <c r="BE37" s="256">
        <v>0.1982273</v>
      </c>
      <c r="BF37" s="256">
        <v>0.1970653</v>
      </c>
      <c r="BG37" s="256">
        <v>0.19518669999999999</v>
      </c>
      <c r="BH37" s="256">
        <v>0.19531680000000001</v>
      </c>
      <c r="BI37" s="256">
        <v>0.18592030000000001</v>
      </c>
      <c r="BJ37" s="342">
        <v>0.17680309999999999</v>
      </c>
      <c r="BK37" s="342">
        <v>0.18453359999999999</v>
      </c>
      <c r="BL37" s="342">
        <v>0.1700633</v>
      </c>
      <c r="BM37" s="342">
        <v>0.17052400000000001</v>
      </c>
      <c r="BN37" s="342">
        <v>0.166687</v>
      </c>
      <c r="BO37" s="342">
        <v>0.17264769999999999</v>
      </c>
      <c r="BP37" s="342">
        <v>0.16936580000000001</v>
      </c>
      <c r="BQ37" s="342">
        <v>0.16756260000000001</v>
      </c>
      <c r="BR37" s="342">
        <v>0.1655286</v>
      </c>
      <c r="BS37" s="342">
        <v>0.16302140000000001</v>
      </c>
      <c r="BT37" s="342">
        <v>0.16286919999999999</v>
      </c>
      <c r="BU37" s="342">
        <v>0.15328269999999999</v>
      </c>
      <c r="BV37" s="342">
        <v>0.1440816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259">
        <v>6.3653438678000001</v>
      </c>
      <c r="BG41" s="259">
        <v>6.3653438678000001</v>
      </c>
      <c r="BH41" s="259">
        <v>6.3653438678000001</v>
      </c>
      <c r="BI41" s="259">
        <v>6.3653438678000001</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269">
        <v>0.19732380952</v>
      </c>
      <c r="BG43" s="269">
        <v>0.20399999999999999</v>
      </c>
      <c r="BH43" s="269">
        <v>0.20842857142999999</v>
      </c>
      <c r="BI43" s="269">
        <v>0.21480289999999999</v>
      </c>
      <c r="BJ43" s="361">
        <v>0.23301769999999999</v>
      </c>
      <c r="BK43" s="361">
        <v>0.26980300000000002</v>
      </c>
      <c r="BL43" s="361">
        <v>0.27337309999999998</v>
      </c>
      <c r="BM43" s="361">
        <v>0.2681287</v>
      </c>
      <c r="BN43" s="361">
        <v>0.2477171</v>
      </c>
      <c r="BO43" s="361">
        <v>0.23935100000000001</v>
      </c>
      <c r="BP43" s="361">
        <v>0.23291480000000001</v>
      </c>
      <c r="BQ43" s="361">
        <v>0.232518</v>
      </c>
      <c r="BR43" s="361">
        <v>0.24125859999999999</v>
      </c>
      <c r="BS43" s="361">
        <v>0.24812129999999999</v>
      </c>
      <c r="BT43" s="361">
        <v>0.26517390000000002</v>
      </c>
      <c r="BU43" s="361">
        <v>0.28007769999999999</v>
      </c>
      <c r="BV43" s="361">
        <v>0.3010119</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2.0934745849</v>
      </c>
      <c r="AN45" s="214">
        <v>2.0594888816000001</v>
      </c>
      <c r="AO45" s="214">
        <v>2.0662083301999998</v>
      </c>
      <c r="AP45" s="214">
        <v>2.0578743839000002</v>
      </c>
      <c r="AQ45" s="214">
        <v>2.0456580996999998</v>
      </c>
      <c r="AR45" s="214">
        <v>2.0196728629999998</v>
      </c>
      <c r="AS45" s="214">
        <v>2.0141379117999998</v>
      </c>
      <c r="AT45" s="214">
        <v>1.9951413490000001</v>
      </c>
      <c r="AU45" s="214">
        <v>1.9512730196000001</v>
      </c>
      <c r="AV45" s="214">
        <v>1.9483263995</v>
      </c>
      <c r="AW45" s="214">
        <v>1.9515318676</v>
      </c>
      <c r="AX45" s="214">
        <v>1.9011901337999999</v>
      </c>
      <c r="AY45" s="214">
        <v>1.9317791177000001</v>
      </c>
      <c r="AZ45" s="214">
        <v>1.8999076169</v>
      </c>
      <c r="BA45" s="214">
        <v>1.9223106634</v>
      </c>
      <c r="BB45" s="214">
        <v>1.9186062614999999</v>
      </c>
      <c r="BC45" s="214">
        <v>1.8865349658999999</v>
      </c>
      <c r="BD45" s="214">
        <v>1.9005932907</v>
      </c>
      <c r="BE45" s="214">
        <v>1.9050815968999999</v>
      </c>
      <c r="BF45" s="214">
        <v>1.8933837246</v>
      </c>
      <c r="BG45" s="214">
        <v>1.9378992312000001</v>
      </c>
      <c r="BH45" s="214">
        <v>2.0027050000000002</v>
      </c>
      <c r="BI45" s="214">
        <v>2.0110929999999998</v>
      </c>
      <c r="BJ45" s="380">
        <v>2.009703</v>
      </c>
      <c r="BK45" s="380">
        <v>2.0490590000000002</v>
      </c>
      <c r="BL45" s="380">
        <v>2.0487630000000001</v>
      </c>
      <c r="BM45" s="380">
        <v>2.055196</v>
      </c>
      <c r="BN45" s="380">
        <v>2.0851150000000001</v>
      </c>
      <c r="BO45" s="380">
        <v>2.068975</v>
      </c>
      <c r="BP45" s="380">
        <v>2.0376319999999999</v>
      </c>
      <c r="BQ45" s="380">
        <v>2.0362119999999999</v>
      </c>
      <c r="BR45" s="380">
        <v>2.0438399999999999</v>
      </c>
      <c r="BS45" s="380">
        <v>2.0414599999999998</v>
      </c>
      <c r="BT45" s="380">
        <v>2.0380210000000001</v>
      </c>
      <c r="BU45" s="380">
        <v>2.0487839999999999</v>
      </c>
      <c r="BV45" s="380">
        <v>2.0368189999999999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790" t="s">
        <v>826</v>
      </c>
      <c r="C47" s="791"/>
      <c r="D47" s="791"/>
      <c r="E47" s="791"/>
      <c r="F47" s="791"/>
      <c r="G47" s="791"/>
      <c r="H47" s="791"/>
      <c r="I47" s="791"/>
      <c r="J47" s="791"/>
      <c r="K47" s="791"/>
      <c r="L47" s="791"/>
      <c r="M47" s="791"/>
      <c r="N47" s="791"/>
      <c r="O47" s="791"/>
      <c r="P47" s="791"/>
      <c r="Q47" s="791"/>
      <c r="AY47" s="513"/>
      <c r="AZ47" s="513"/>
      <c r="BA47" s="513"/>
      <c r="BB47" s="513"/>
      <c r="BC47" s="513"/>
      <c r="BD47" s="657"/>
      <c r="BE47" s="657"/>
      <c r="BF47" s="657"/>
      <c r="BG47" s="513"/>
      <c r="BH47" s="513"/>
      <c r="BI47" s="513"/>
      <c r="BJ47" s="513"/>
    </row>
    <row r="48" spans="1:74" s="449" customFormat="1" ht="12" customHeight="1" x14ac:dyDescent="0.25">
      <c r="A48" s="448"/>
      <c r="B48" s="852" t="s">
        <v>890</v>
      </c>
      <c r="C48" s="813"/>
      <c r="D48" s="813"/>
      <c r="E48" s="813"/>
      <c r="F48" s="813"/>
      <c r="G48" s="813"/>
      <c r="H48" s="813"/>
      <c r="I48" s="813"/>
      <c r="J48" s="813"/>
      <c r="K48" s="813"/>
      <c r="L48" s="813"/>
      <c r="M48" s="813"/>
      <c r="N48" s="813"/>
      <c r="O48" s="813"/>
      <c r="P48" s="813"/>
      <c r="Q48" s="809"/>
      <c r="AY48" s="514"/>
      <c r="AZ48" s="514"/>
      <c r="BA48" s="514"/>
      <c r="BB48" s="514"/>
      <c r="BC48" s="514"/>
      <c r="BD48" s="658"/>
      <c r="BE48" s="658"/>
      <c r="BF48" s="658"/>
      <c r="BG48" s="514"/>
      <c r="BH48" s="514"/>
      <c r="BI48" s="514"/>
      <c r="BJ48" s="514"/>
    </row>
    <row r="49" spans="1:74" s="449" customFormat="1" ht="12" customHeight="1" x14ac:dyDescent="0.25">
      <c r="A49" s="448"/>
      <c r="B49" s="848" t="s">
        <v>891</v>
      </c>
      <c r="C49" s="813"/>
      <c r="D49" s="813"/>
      <c r="E49" s="813"/>
      <c r="F49" s="813"/>
      <c r="G49" s="813"/>
      <c r="H49" s="813"/>
      <c r="I49" s="813"/>
      <c r="J49" s="813"/>
      <c r="K49" s="813"/>
      <c r="L49" s="813"/>
      <c r="M49" s="813"/>
      <c r="N49" s="813"/>
      <c r="O49" s="813"/>
      <c r="P49" s="813"/>
      <c r="Q49" s="809"/>
      <c r="AY49" s="514"/>
      <c r="AZ49" s="514"/>
      <c r="BA49" s="514"/>
      <c r="BB49" s="514"/>
      <c r="BC49" s="514"/>
      <c r="BD49" s="658"/>
      <c r="BE49" s="658"/>
      <c r="BF49" s="658"/>
      <c r="BG49" s="514"/>
      <c r="BH49" s="514"/>
      <c r="BI49" s="514"/>
      <c r="BJ49" s="514"/>
    </row>
    <row r="50" spans="1:74" s="449" customFormat="1" ht="12" customHeight="1" x14ac:dyDescent="0.25">
      <c r="A50" s="448"/>
      <c r="B50" s="852" t="s">
        <v>892</v>
      </c>
      <c r="C50" s="813"/>
      <c r="D50" s="813"/>
      <c r="E50" s="813"/>
      <c r="F50" s="813"/>
      <c r="G50" s="813"/>
      <c r="H50" s="813"/>
      <c r="I50" s="813"/>
      <c r="J50" s="813"/>
      <c r="K50" s="813"/>
      <c r="L50" s="813"/>
      <c r="M50" s="813"/>
      <c r="N50" s="813"/>
      <c r="O50" s="813"/>
      <c r="P50" s="813"/>
      <c r="Q50" s="809"/>
      <c r="AY50" s="514"/>
      <c r="AZ50" s="514"/>
      <c r="BA50" s="514"/>
      <c r="BB50" s="514"/>
      <c r="BC50" s="514"/>
      <c r="BD50" s="658"/>
      <c r="BE50" s="658"/>
      <c r="BF50" s="658"/>
      <c r="BG50" s="514"/>
      <c r="BH50" s="514"/>
      <c r="BI50" s="514"/>
      <c r="BJ50" s="514"/>
    </row>
    <row r="51" spans="1:74" s="449" customFormat="1" ht="12" customHeight="1" x14ac:dyDescent="0.25">
      <c r="A51" s="448"/>
      <c r="B51" s="852" t="s">
        <v>94</v>
      </c>
      <c r="C51" s="813"/>
      <c r="D51" s="813"/>
      <c r="E51" s="813"/>
      <c r="F51" s="813"/>
      <c r="G51" s="813"/>
      <c r="H51" s="813"/>
      <c r="I51" s="813"/>
      <c r="J51" s="813"/>
      <c r="K51" s="813"/>
      <c r="L51" s="813"/>
      <c r="M51" s="813"/>
      <c r="N51" s="813"/>
      <c r="O51" s="813"/>
      <c r="P51" s="813"/>
      <c r="Q51" s="809"/>
      <c r="AY51" s="514"/>
      <c r="AZ51" s="514"/>
      <c r="BA51" s="514"/>
      <c r="BB51" s="514"/>
      <c r="BC51" s="514"/>
      <c r="BD51" s="658"/>
      <c r="BE51" s="658"/>
      <c r="BF51" s="658"/>
      <c r="BG51" s="514"/>
      <c r="BH51" s="514"/>
      <c r="BI51" s="514"/>
      <c r="BJ51" s="514"/>
    </row>
    <row r="52" spans="1:74" s="449" customFormat="1" ht="12" customHeight="1" x14ac:dyDescent="0.25">
      <c r="A52" s="448"/>
      <c r="B52" s="812" t="s">
        <v>851</v>
      </c>
      <c r="C52" s="813"/>
      <c r="D52" s="813"/>
      <c r="E52" s="813"/>
      <c r="F52" s="813"/>
      <c r="G52" s="813"/>
      <c r="H52" s="813"/>
      <c r="I52" s="813"/>
      <c r="J52" s="813"/>
      <c r="K52" s="813"/>
      <c r="L52" s="813"/>
      <c r="M52" s="813"/>
      <c r="N52" s="813"/>
      <c r="O52" s="813"/>
      <c r="P52" s="813"/>
      <c r="Q52" s="809"/>
      <c r="AY52" s="514"/>
      <c r="AZ52" s="514"/>
      <c r="BA52" s="514"/>
      <c r="BB52" s="514"/>
      <c r="BC52" s="514"/>
      <c r="BD52" s="658"/>
      <c r="BE52" s="658"/>
      <c r="BF52" s="658"/>
      <c r="BG52" s="514"/>
      <c r="BH52" s="514"/>
      <c r="BI52" s="514"/>
      <c r="BJ52" s="514"/>
    </row>
    <row r="53" spans="1:74" s="449" customFormat="1" ht="22.35" customHeight="1" x14ac:dyDescent="0.25">
      <c r="A53" s="448"/>
      <c r="B53" s="812" t="s">
        <v>893</v>
      </c>
      <c r="C53" s="813"/>
      <c r="D53" s="813"/>
      <c r="E53" s="813"/>
      <c r="F53" s="813"/>
      <c r="G53" s="813"/>
      <c r="H53" s="813"/>
      <c r="I53" s="813"/>
      <c r="J53" s="813"/>
      <c r="K53" s="813"/>
      <c r="L53" s="813"/>
      <c r="M53" s="813"/>
      <c r="N53" s="813"/>
      <c r="O53" s="813"/>
      <c r="P53" s="813"/>
      <c r="Q53" s="809"/>
      <c r="AY53" s="514"/>
      <c r="AZ53" s="514"/>
      <c r="BA53" s="514"/>
      <c r="BB53" s="514"/>
      <c r="BC53" s="514"/>
      <c r="BD53" s="658"/>
      <c r="BE53" s="658"/>
      <c r="BF53" s="658"/>
      <c r="BG53" s="514"/>
      <c r="BH53" s="514"/>
      <c r="BI53" s="514"/>
      <c r="BJ53" s="514"/>
    </row>
    <row r="54" spans="1:74" s="449" customFormat="1" ht="12" customHeight="1" x14ac:dyDescent="0.25">
      <c r="A54" s="448"/>
      <c r="B54" s="807" t="s">
        <v>855</v>
      </c>
      <c r="C54" s="808"/>
      <c r="D54" s="808"/>
      <c r="E54" s="808"/>
      <c r="F54" s="808"/>
      <c r="G54" s="808"/>
      <c r="H54" s="808"/>
      <c r="I54" s="808"/>
      <c r="J54" s="808"/>
      <c r="K54" s="808"/>
      <c r="L54" s="808"/>
      <c r="M54" s="808"/>
      <c r="N54" s="808"/>
      <c r="O54" s="808"/>
      <c r="P54" s="808"/>
      <c r="Q54" s="809"/>
      <c r="AY54" s="514"/>
      <c r="AZ54" s="514"/>
      <c r="BA54" s="514"/>
      <c r="BB54" s="514"/>
      <c r="BC54" s="514"/>
      <c r="BD54" s="658"/>
      <c r="BE54" s="658"/>
      <c r="BF54" s="658"/>
      <c r="BG54" s="514"/>
      <c r="BH54" s="514"/>
      <c r="BI54" s="514"/>
      <c r="BJ54" s="514"/>
    </row>
    <row r="55" spans="1:74" s="450" customFormat="1" ht="12" customHeight="1" x14ac:dyDescent="0.25">
      <c r="A55" s="429"/>
      <c r="B55" s="821" t="s">
        <v>949</v>
      </c>
      <c r="C55" s="809"/>
      <c r="D55" s="809"/>
      <c r="E55" s="809"/>
      <c r="F55" s="809"/>
      <c r="G55" s="809"/>
      <c r="H55" s="809"/>
      <c r="I55" s="809"/>
      <c r="J55" s="809"/>
      <c r="K55" s="809"/>
      <c r="L55" s="809"/>
      <c r="M55" s="809"/>
      <c r="N55" s="809"/>
      <c r="O55" s="809"/>
      <c r="P55" s="809"/>
      <c r="Q55" s="809"/>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6" sqref="BI6:BI5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800" t="s">
        <v>809</v>
      </c>
      <c r="B1" s="856" t="s">
        <v>823</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99"/>
    </row>
    <row r="2" spans="1:74" ht="14.1" customHeight="1"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359.45703014999998</v>
      </c>
      <c r="AN6" s="273">
        <v>314.95110373</v>
      </c>
      <c r="AO6" s="273">
        <v>326.56849636999999</v>
      </c>
      <c r="AP6" s="273">
        <v>296.60172820000003</v>
      </c>
      <c r="AQ6" s="273">
        <v>330.34334818999997</v>
      </c>
      <c r="AR6" s="273">
        <v>352.92801782999999</v>
      </c>
      <c r="AS6" s="273">
        <v>409.97286751000001</v>
      </c>
      <c r="AT6" s="273">
        <v>401.39697849999999</v>
      </c>
      <c r="AU6" s="273">
        <v>360.45153599000002</v>
      </c>
      <c r="AV6" s="273">
        <v>320.25012271999998</v>
      </c>
      <c r="AW6" s="273">
        <v>315.70786887999998</v>
      </c>
      <c r="AX6" s="273">
        <v>338.25304588</v>
      </c>
      <c r="AY6" s="273">
        <v>340.40789975000001</v>
      </c>
      <c r="AZ6" s="273">
        <v>317.85344022999999</v>
      </c>
      <c r="BA6" s="273">
        <v>306.88717302999999</v>
      </c>
      <c r="BB6" s="273">
        <v>275.76275020000003</v>
      </c>
      <c r="BC6" s="273">
        <v>304.16653228000001</v>
      </c>
      <c r="BD6" s="273">
        <v>352.96679191999999</v>
      </c>
      <c r="BE6" s="273">
        <v>414.60976856000002</v>
      </c>
      <c r="BF6" s="273">
        <v>399.81246947</v>
      </c>
      <c r="BG6" s="273">
        <v>334.16693992</v>
      </c>
      <c r="BH6" s="273">
        <v>316.2989</v>
      </c>
      <c r="BI6" s="273">
        <v>297.39010000000002</v>
      </c>
      <c r="BJ6" s="334">
        <v>336.66669999999999</v>
      </c>
      <c r="BK6" s="334">
        <v>343.67660000000001</v>
      </c>
      <c r="BL6" s="334">
        <v>299.37479999999999</v>
      </c>
      <c r="BM6" s="334">
        <v>311.88420000000002</v>
      </c>
      <c r="BN6" s="334">
        <v>288.26440000000002</v>
      </c>
      <c r="BO6" s="334">
        <v>317.48390000000001</v>
      </c>
      <c r="BP6" s="334">
        <v>361.19540000000001</v>
      </c>
      <c r="BQ6" s="334">
        <v>409.80130000000003</v>
      </c>
      <c r="BR6" s="334">
        <v>390.82049999999998</v>
      </c>
      <c r="BS6" s="334">
        <v>333.65609999999998</v>
      </c>
      <c r="BT6" s="334">
        <v>318.26639999999998</v>
      </c>
      <c r="BU6" s="334">
        <v>305.90539999999999</v>
      </c>
      <c r="BV6" s="334">
        <v>340.6669</v>
      </c>
    </row>
    <row r="7" spans="1:74" ht="11.1" customHeight="1" x14ac:dyDescent="0.2">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345.27148929999998</v>
      </c>
      <c r="AN7" s="273">
        <v>302.55939211999998</v>
      </c>
      <c r="AO7" s="273">
        <v>313.29641186999999</v>
      </c>
      <c r="AP7" s="273">
        <v>284.24768861000001</v>
      </c>
      <c r="AQ7" s="273">
        <v>317.41786771</v>
      </c>
      <c r="AR7" s="273">
        <v>339.64855495</v>
      </c>
      <c r="AS7" s="273">
        <v>395.48203358000001</v>
      </c>
      <c r="AT7" s="273">
        <v>386.87153509000001</v>
      </c>
      <c r="AU7" s="273">
        <v>346.82756088999997</v>
      </c>
      <c r="AV7" s="273">
        <v>306.89687094999999</v>
      </c>
      <c r="AW7" s="273">
        <v>302.11142397999998</v>
      </c>
      <c r="AX7" s="273">
        <v>324.02496368999999</v>
      </c>
      <c r="AY7" s="273">
        <v>325.95389172</v>
      </c>
      <c r="AZ7" s="273">
        <v>304.60139206000002</v>
      </c>
      <c r="BA7" s="273">
        <v>293.53241343000002</v>
      </c>
      <c r="BB7" s="273">
        <v>263.72024856000002</v>
      </c>
      <c r="BC7" s="273">
        <v>291.86831394000001</v>
      </c>
      <c r="BD7" s="273">
        <v>340.25401484999998</v>
      </c>
      <c r="BE7" s="273">
        <v>401.13308691999998</v>
      </c>
      <c r="BF7" s="273">
        <v>386.34720508999999</v>
      </c>
      <c r="BG7" s="273">
        <v>321.67437932000001</v>
      </c>
      <c r="BH7" s="273">
        <v>304.12830000000002</v>
      </c>
      <c r="BI7" s="273">
        <v>285.5172</v>
      </c>
      <c r="BJ7" s="334">
        <v>324.18220000000002</v>
      </c>
      <c r="BK7" s="334">
        <v>331.08589999999998</v>
      </c>
      <c r="BL7" s="334">
        <v>288.02629999999999</v>
      </c>
      <c r="BM7" s="334">
        <v>299.72329999999999</v>
      </c>
      <c r="BN7" s="334">
        <v>276.65269999999998</v>
      </c>
      <c r="BO7" s="334">
        <v>305.57479999999998</v>
      </c>
      <c r="BP7" s="334">
        <v>349.25420000000003</v>
      </c>
      <c r="BQ7" s="334">
        <v>397.16919999999999</v>
      </c>
      <c r="BR7" s="334">
        <v>378.31610000000001</v>
      </c>
      <c r="BS7" s="334">
        <v>321.85480000000001</v>
      </c>
      <c r="BT7" s="334">
        <v>306.33359999999999</v>
      </c>
      <c r="BU7" s="334">
        <v>293.84469999999999</v>
      </c>
      <c r="BV7" s="334">
        <v>327.80930000000001</v>
      </c>
    </row>
    <row r="8" spans="1:74" ht="11.1" customHeight="1" x14ac:dyDescent="0.2">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13.025178374999999</v>
      </c>
      <c r="AN8" s="273">
        <v>11.334996521000001</v>
      </c>
      <c r="AO8" s="273">
        <v>12.099327496000001</v>
      </c>
      <c r="AP8" s="273">
        <v>11.301422161</v>
      </c>
      <c r="AQ8" s="273">
        <v>11.853971399000001</v>
      </c>
      <c r="AR8" s="273">
        <v>12.146759622999999</v>
      </c>
      <c r="AS8" s="273">
        <v>13.178098456000001</v>
      </c>
      <c r="AT8" s="273">
        <v>13.235645718000001</v>
      </c>
      <c r="AU8" s="273">
        <v>12.473973132999999</v>
      </c>
      <c r="AV8" s="273">
        <v>12.280776894000001</v>
      </c>
      <c r="AW8" s="273">
        <v>12.530543407</v>
      </c>
      <c r="AX8" s="273">
        <v>13.076708021</v>
      </c>
      <c r="AY8" s="273">
        <v>13.290413701</v>
      </c>
      <c r="AZ8" s="273">
        <v>12.172374596999999</v>
      </c>
      <c r="BA8" s="273">
        <v>12.276825029999999</v>
      </c>
      <c r="BB8" s="273">
        <v>11.089897776999999</v>
      </c>
      <c r="BC8" s="273">
        <v>11.25927437</v>
      </c>
      <c r="BD8" s="273">
        <v>11.617595454</v>
      </c>
      <c r="BE8" s="273">
        <v>12.221396534</v>
      </c>
      <c r="BF8" s="273">
        <v>12.246486983</v>
      </c>
      <c r="BG8" s="273">
        <v>11.382322856</v>
      </c>
      <c r="BH8" s="273">
        <v>11.11861</v>
      </c>
      <c r="BI8" s="273">
        <v>10.853339999999999</v>
      </c>
      <c r="BJ8" s="334">
        <v>11.37867</v>
      </c>
      <c r="BK8" s="334">
        <v>11.4762</v>
      </c>
      <c r="BL8" s="334">
        <v>10.33206</v>
      </c>
      <c r="BM8" s="334">
        <v>11.06438</v>
      </c>
      <c r="BN8" s="334">
        <v>10.597300000000001</v>
      </c>
      <c r="BO8" s="334">
        <v>10.81819</v>
      </c>
      <c r="BP8" s="334">
        <v>10.81855</v>
      </c>
      <c r="BQ8" s="334">
        <v>11.36416</v>
      </c>
      <c r="BR8" s="334">
        <v>11.25501</v>
      </c>
      <c r="BS8" s="334">
        <v>10.67347</v>
      </c>
      <c r="BT8" s="334">
        <v>10.84891</v>
      </c>
      <c r="BU8" s="334">
        <v>11.02205</v>
      </c>
      <c r="BV8" s="334">
        <v>11.739520000000001</v>
      </c>
    </row>
    <row r="9" spans="1:74" ht="11.1" customHeight="1" x14ac:dyDescent="0.2">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1.160362484</v>
      </c>
      <c r="AN9" s="273">
        <v>1.0567150890000001</v>
      </c>
      <c r="AO9" s="273">
        <v>1.172757007</v>
      </c>
      <c r="AP9" s="273">
        <v>1.052617436</v>
      </c>
      <c r="AQ9" s="273">
        <v>1.0715090810000001</v>
      </c>
      <c r="AR9" s="273">
        <v>1.132703258</v>
      </c>
      <c r="AS9" s="273">
        <v>1.3127354739999999</v>
      </c>
      <c r="AT9" s="273">
        <v>1.2897976980000001</v>
      </c>
      <c r="AU9" s="273">
        <v>1.15000196</v>
      </c>
      <c r="AV9" s="273">
        <v>1.0724748749999999</v>
      </c>
      <c r="AW9" s="273">
        <v>1.0659014959999999</v>
      </c>
      <c r="AX9" s="273">
        <v>1.1513741660000001</v>
      </c>
      <c r="AY9" s="273">
        <v>1.1635943310000001</v>
      </c>
      <c r="AZ9" s="273">
        <v>1.0796735770000001</v>
      </c>
      <c r="BA9" s="273">
        <v>1.077934575</v>
      </c>
      <c r="BB9" s="273">
        <v>0.95260385700000005</v>
      </c>
      <c r="BC9" s="273">
        <v>1.0389439739999999</v>
      </c>
      <c r="BD9" s="273">
        <v>1.09518161</v>
      </c>
      <c r="BE9" s="273">
        <v>1.2552851039999999</v>
      </c>
      <c r="BF9" s="273">
        <v>1.218777394</v>
      </c>
      <c r="BG9" s="273">
        <v>1.1102377409999999</v>
      </c>
      <c r="BH9" s="273">
        <v>1.0519769999999999</v>
      </c>
      <c r="BI9" s="273">
        <v>1.0196019999999999</v>
      </c>
      <c r="BJ9" s="334">
        <v>1.105837</v>
      </c>
      <c r="BK9" s="334">
        <v>1.114468</v>
      </c>
      <c r="BL9" s="334">
        <v>1.016465</v>
      </c>
      <c r="BM9" s="334">
        <v>1.096544</v>
      </c>
      <c r="BN9" s="334">
        <v>1.0144329999999999</v>
      </c>
      <c r="BO9" s="334">
        <v>1.0909329999999999</v>
      </c>
      <c r="BP9" s="334">
        <v>1.122627</v>
      </c>
      <c r="BQ9" s="334">
        <v>1.267916</v>
      </c>
      <c r="BR9" s="334">
        <v>1.249422</v>
      </c>
      <c r="BS9" s="334">
        <v>1.1278170000000001</v>
      </c>
      <c r="BT9" s="334">
        <v>1.0838829999999999</v>
      </c>
      <c r="BU9" s="334">
        <v>1.0386070000000001</v>
      </c>
      <c r="BV9" s="334">
        <v>1.118093</v>
      </c>
    </row>
    <row r="10" spans="1:74" ht="11.1" customHeight="1" x14ac:dyDescent="0.2">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4.1091970827999997</v>
      </c>
      <c r="AN10" s="273">
        <v>3.3789837219000001</v>
      </c>
      <c r="AO10" s="273">
        <v>3.7464891724</v>
      </c>
      <c r="AP10" s="273">
        <v>3.5101884943999999</v>
      </c>
      <c r="AQ10" s="273">
        <v>4.1155926519000001</v>
      </c>
      <c r="AR10" s="273">
        <v>4.5546531362999998</v>
      </c>
      <c r="AS10" s="273">
        <v>5.2515102917999998</v>
      </c>
      <c r="AT10" s="273">
        <v>5.3313552324</v>
      </c>
      <c r="AU10" s="273">
        <v>3.9830312903</v>
      </c>
      <c r="AV10" s="273">
        <v>3.5485447009</v>
      </c>
      <c r="AW10" s="273">
        <v>3.6617861313</v>
      </c>
      <c r="AX10" s="273">
        <v>3.9426778791000001</v>
      </c>
      <c r="AY10" s="273">
        <v>4.7701437404</v>
      </c>
      <c r="AZ10" s="273">
        <v>4.0522060571000003</v>
      </c>
      <c r="BA10" s="273">
        <v>4.3319344029</v>
      </c>
      <c r="BB10" s="273">
        <v>3.9149289999999999</v>
      </c>
      <c r="BC10" s="273">
        <v>4.4488389197</v>
      </c>
      <c r="BD10" s="273">
        <v>4.8557245135000002</v>
      </c>
      <c r="BE10" s="273">
        <v>5.5261963349999998</v>
      </c>
      <c r="BF10" s="273">
        <v>5.4622555364999998</v>
      </c>
      <c r="BG10" s="273">
        <v>4.2527086724999998</v>
      </c>
      <c r="BH10" s="273">
        <v>3.6936499999999999</v>
      </c>
      <c r="BI10" s="273">
        <v>3.8373370000000002</v>
      </c>
      <c r="BJ10" s="334">
        <v>3.9748960000000002</v>
      </c>
      <c r="BK10" s="334">
        <v>4.6253690000000001</v>
      </c>
      <c r="BL10" s="334">
        <v>3.7414170000000002</v>
      </c>
      <c r="BM10" s="334">
        <v>4.1199899999999996</v>
      </c>
      <c r="BN10" s="334">
        <v>3.7345760000000001</v>
      </c>
      <c r="BO10" s="334">
        <v>4.287846</v>
      </c>
      <c r="BP10" s="334">
        <v>4.6614339999999999</v>
      </c>
      <c r="BQ10" s="334">
        <v>5.3054779999999999</v>
      </c>
      <c r="BR10" s="334">
        <v>5.3327590000000002</v>
      </c>
      <c r="BS10" s="334">
        <v>4.0290439999999998</v>
      </c>
      <c r="BT10" s="334">
        <v>3.52983</v>
      </c>
      <c r="BU10" s="334">
        <v>3.7000549999999999</v>
      </c>
      <c r="BV10" s="334">
        <v>3.8967890000000001</v>
      </c>
    </row>
    <row r="11" spans="1:74" ht="11.1" customHeight="1" x14ac:dyDescent="0.2">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363.56622723999999</v>
      </c>
      <c r="AN11" s="273">
        <v>318.33008745000001</v>
      </c>
      <c r="AO11" s="273">
        <v>330.31498554000001</v>
      </c>
      <c r="AP11" s="273">
        <v>300.11191669999999</v>
      </c>
      <c r="AQ11" s="273">
        <v>334.45894084000003</v>
      </c>
      <c r="AR11" s="273">
        <v>357.48267097000002</v>
      </c>
      <c r="AS11" s="273">
        <v>415.22437781000002</v>
      </c>
      <c r="AT11" s="273">
        <v>406.72833372999997</v>
      </c>
      <c r="AU11" s="273">
        <v>364.43456728000001</v>
      </c>
      <c r="AV11" s="273">
        <v>323.79866742000002</v>
      </c>
      <c r="AW11" s="273">
        <v>319.36965500999997</v>
      </c>
      <c r="AX11" s="273">
        <v>342.19572376000002</v>
      </c>
      <c r="AY11" s="273">
        <v>345.17804348999999</v>
      </c>
      <c r="AZ11" s="273">
        <v>321.90564628999999</v>
      </c>
      <c r="BA11" s="273">
        <v>311.21910744000002</v>
      </c>
      <c r="BB11" s="273">
        <v>279.6776792</v>
      </c>
      <c r="BC11" s="273">
        <v>308.61537120000003</v>
      </c>
      <c r="BD11" s="273">
        <v>357.82251643000001</v>
      </c>
      <c r="BE11" s="273">
        <v>420.13596489000003</v>
      </c>
      <c r="BF11" s="273">
        <v>405.27472499999999</v>
      </c>
      <c r="BG11" s="273">
        <v>338.41964859000001</v>
      </c>
      <c r="BH11" s="273">
        <v>319.99259999999998</v>
      </c>
      <c r="BI11" s="273">
        <v>301.22750000000002</v>
      </c>
      <c r="BJ11" s="334">
        <v>340.64159999999998</v>
      </c>
      <c r="BK11" s="334">
        <v>348.30200000000002</v>
      </c>
      <c r="BL11" s="334">
        <v>303.11619999999999</v>
      </c>
      <c r="BM11" s="334">
        <v>316.00420000000003</v>
      </c>
      <c r="BN11" s="334">
        <v>291.99900000000002</v>
      </c>
      <c r="BO11" s="334">
        <v>321.77179999999998</v>
      </c>
      <c r="BP11" s="334">
        <v>365.85680000000002</v>
      </c>
      <c r="BQ11" s="334">
        <v>415.10680000000002</v>
      </c>
      <c r="BR11" s="334">
        <v>396.1533</v>
      </c>
      <c r="BS11" s="334">
        <v>337.68509999999998</v>
      </c>
      <c r="BT11" s="334">
        <v>321.79629999999997</v>
      </c>
      <c r="BU11" s="334">
        <v>309.60539999999997</v>
      </c>
      <c r="BV11" s="334">
        <v>344.56369999999998</v>
      </c>
    </row>
    <row r="12" spans="1:74" ht="11.1" customHeight="1" x14ac:dyDescent="0.2">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22.188739126000002</v>
      </c>
      <c r="AN12" s="273">
        <v>11.378761576</v>
      </c>
      <c r="AO12" s="273">
        <v>16.516246553999999</v>
      </c>
      <c r="AP12" s="273">
        <v>15.092354526999999</v>
      </c>
      <c r="AQ12" s="273">
        <v>26.023133018999999</v>
      </c>
      <c r="AR12" s="273">
        <v>24.068379007000001</v>
      </c>
      <c r="AS12" s="273">
        <v>26.086529342999999</v>
      </c>
      <c r="AT12" s="273">
        <v>21.080067192000001</v>
      </c>
      <c r="AU12" s="273">
        <v>11.708987719</v>
      </c>
      <c r="AV12" s="273">
        <v>3.5383584009</v>
      </c>
      <c r="AW12" s="273">
        <v>21.599614731999999</v>
      </c>
      <c r="AX12" s="273">
        <v>19.566504941000002</v>
      </c>
      <c r="AY12" s="273">
        <v>20.806974138000001</v>
      </c>
      <c r="AZ12" s="273">
        <v>19.869079533000001</v>
      </c>
      <c r="BA12" s="273">
        <v>14.114142943999999</v>
      </c>
      <c r="BB12" s="273">
        <v>10.693717526</v>
      </c>
      <c r="BC12" s="273">
        <v>27.060139968000001</v>
      </c>
      <c r="BD12" s="273">
        <v>30.751424052000001</v>
      </c>
      <c r="BE12" s="273">
        <v>33.289872961</v>
      </c>
      <c r="BF12" s="273">
        <v>29.164920173999999</v>
      </c>
      <c r="BG12" s="273">
        <v>9.3794629235000002</v>
      </c>
      <c r="BH12" s="273">
        <v>11.84653</v>
      </c>
      <c r="BI12" s="273">
        <v>14.49347</v>
      </c>
      <c r="BJ12" s="334">
        <v>27.64789</v>
      </c>
      <c r="BK12" s="334">
        <v>18.91133</v>
      </c>
      <c r="BL12" s="334">
        <v>9.4178449999999998</v>
      </c>
      <c r="BM12" s="334">
        <v>15.866899999999999</v>
      </c>
      <c r="BN12" s="334">
        <v>13.678039999999999</v>
      </c>
      <c r="BO12" s="334">
        <v>26.8245</v>
      </c>
      <c r="BP12" s="334">
        <v>26.36815</v>
      </c>
      <c r="BQ12" s="334">
        <v>30.65521</v>
      </c>
      <c r="BR12" s="334">
        <v>22.592220000000001</v>
      </c>
      <c r="BS12" s="334">
        <v>4.8632030000000004</v>
      </c>
      <c r="BT12" s="334">
        <v>10.55491</v>
      </c>
      <c r="BU12" s="334">
        <v>17.88597</v>
      </c>
      <c r="BV12" s="334">
        <v>25.831150000000001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371"/>
      <c r="BK13" s="371"/>
      <c r="BL13" s="371"/>
      <c r="BM13" s="371"/>
      <c r="BN13" s="371"/>
      <c r="BO13" s="371"/>
      <c r="BP13" s="371"/>
      <c r="BQ13" s="371"/>
      <c r="BR13" s="371"/>
      <c r="BS13" s="371"/>
      <c r="BT13" s="371"/>
      <c r="BU13" s="371"/>
      <c r="BV13" s="371"/>
    </row>
    <row r="14" spans="1:74" ht="11.1" customHeight="1" x14ac:dyDescent="0.2">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371"/>
      <c r="BK14" s="371"/>
      <c r="BL14" s="371"/>
      <c r="BM14" s="371"/>
      <c r="BN14" s="371"/>
      <c r="BO14" s="371"/>
      <c r="BP14" s="371"/>
      <c r="BQ14" s="371"/>
      <c r="BR14" s="371"/>
      <c r="BS14" s="371"/>
      <c r="BT14" s="371"/>
      <c r="BU14" s="371"/>
      <c r="BV14" s="371"/>
    </row>
    <row r="15" spans="1:74" ht="11.1" customHeight="1" x14ac:dyDescent="0.2">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328.60925348000001</v>
      </c>
      <c r="AN15" s="273">
        <v>295.79769285999998</v>
      </c>
      <c r="AO15" s="273">
        <v>301.85269296000001</v>
      </c>
      <c r="AP15" s="273">
        <v>273.89983690000003</v>
      </c>
      <c r="AQ15" s="273">
        <v>296.80173710000003</v>
      </c>
      <c r="AR15" s="273">
        <v>321.46160664000001</v>
      </c>
      <c r="AS15" s="273">
        <v>376.0948214</v>
      </c>
      <c r="AT15" s="273">
        <v>372.57408577000001</v>
      </c>
      <c r="AU15" s="273">
        <v>340.46280239999999</v>
      </c>
      <c r="AV15" s="273">
        <v>308.24120739</v>
      </c>
      <c r="AW15" s="273">
        <v>285.53204182000002</v>
      </c>
      <c r="AX15" s="273">
        <v>309.82269351999997</v>
      </c>
      <c r="AY15" s="273">
        <v>311.36118679999998</v>
      </c>
      <c r="AZ15" s="273">
        <v>290.10855694999998</v>
      </c>
      <c r="BA15" s="273">
        <v>285.08450341999998</v>
      </c>
      <c r="BB15" s="273">
        <v>258.14464930000003</v>
      </c>
      <c r="BC15" s="273">
        <v>270.48575115</v>
      </c>
      <c r="BD15" s="273">
        <v>315.62847498999997</v>
      </c>
      <c r="BE15" s="273">
        <v>374.71589164</v>
      </c>
      <c r="BF15" s="273">
        <v>363.98987941000001</v>
      </c>
      <c r="BG15" s="273">
        <v>317.79577825000001</v>
      </c>
      <c r="BH15" s="273">
        <v>298.20083762000002</v>
      </c>
      <c r="BI15" s="273">
        <v>275.46592867999999</v>
      </c>
      <c r="BJ15" s="334">
        <v>301.75650000000002</v>
      </c>
      <c r="BK15" s="334">
        <v>318.05790000000002</v>
      </c>
      <c r="BL15" s="334">
        <v>283.4837</v>
      </c>
      <c r="BM15" s="334">
        <v>289.19139999999999</v>
      </c>
      <c r="BN15" s="334">
        <v>267.86939999999998</v>
      </c>
      <c r="BO15" s="334">
        <v>284.22800000000001</v>
      </c>
      <c r="BP15" s="334">
        <v>328.74059999999997</v>
      </c>
      <c r="BQ15" s="334">
        <v>373.08159999999998</v>
      </c>
      <c r="BR15" s="334">
        <v>362.30599999999998</v>
      </c>
      <c r="BS15" s="334">
        <v>322.19970000000001</v>
      </c>
      <c r="BT15" s="334">
        <v>300.50080000000003</v>
      </c>
      <c r="BU15" s="334">
        <v>280.86380000000003</v>
      </c>
      <c r="BV15" s="334">
        <v>307.15960000000001</v>
      </c>
    </row>
    <row r="16" spans="1:74" ht="11.1" customHeight="1" x14ac:dyDescent="0.2">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133.31755021000001</v>
      </c>
      <c r="AN16" s="273">
        <v>116.60800242000001</v>
      </c>
      <c r="AO16" s="273">
        <v>112.60541507000001</v>
      </c>
      <c r="AP16" s="273">
        <v>90.383821839999996</v>
      </c>
      <c r="AQ16" s="273">
        <v>100.33107133</v>
      </c>
      <c r="AR16" s="273">
        <v>120.11616995999999</v>
      </c>
      <c r="AS16" s="273">
        <v>153.74888910000001</v>
      </c>
      <c r="AT16" s="273">
        <v>150.08305576000001</v>
      </c>
      <c r="AU16" s="273">
        <v>131.5667267</v>
      </c>
      <c r="AV16" s="273">
        <v>107.99720824000001</v>
      </c>
      <c r="AW16" s="273">
        <v>102.45292212</v>
      </c>
      <c r="AX16" s="273">
        <v>121.07807665</v>
      </c>
      <c r="AY16" s="273">
        <v>124.41414156</v>
      </c>
      <c r="AZ16" s="273">
        <v>111.93138863999999</v>
      </c>
      <c r="BA16" s="273">
        <v>104.00632083000001</v>
      </c>
      <c r="BB16" s="273">
        <v>97.46457728</v>
      </c>
      <c r="BC16" s="273">
        <v>105.41188443999999</v>
      </c>
      <c r="BD16" s="273">
        <v>131.24246219</v>
      </c>
      <c r="BE16" s="273">
        <v>166.89082672999999</v>
      </c>
      <c r="BF16" s="273">
        <v>158.82141762000001</v>
      </c>
      <c r="BG16" s="273">
        <v>127.58366966</v>
      </c>
      <c r="BH16" s="273">
        <v>109.88870492</v>
      </c>
      <c r="BI16" s="273">
        <v>102.10767959</v>
      </c>
      <c r="BJ16" s="334">
        <v>122.7081</v>
      </c>
      <c r="BK16" s="334">
        <v>137.63159999999999</v>
      </c>
      <c r="BL16" s="334">
        <v>116.7517</v>
      </c>
      <c r="BM16" s="334">
        <v>110.4641</v>
      </c>
      <c r="BN16" s="334">
        <v>99.944649999999996</v>
      </c>
      <c r="BO16" s="334">
        <v>108.8524</v>
      </c>
      <c r="BP16" s="334">
        <v>135.2749</v>
      </c>
      <c r="BQ16" s="334">
        <v>162.2841</v>
      </c>
      <c r="BR16" s="334">
        <v>154.72389999999999</v>
      </c>
      <c r="BS16" s="334">
        <v>128.72649999999999</v>
      </c>
      <c r="BT16" s="334">
        <v>110.04389999999999</v>
      </c>
      <c r="BU16" s="334">
        <v>104.5795</v>
      </c>
      <c r="BV16" s="334">
        <v>125.5865</v>
      </c>
    </row>
    <row r="17" spans="1:74" ht="11.1" customHeight="1" x14ac:dyDescent="0.2">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112.0123883</v>
      </c>
      <c r="AN17" s="273">
        <v>102.07087865</v>
      </c>
      <c r="AO17" s="273">
        <v>107.46819988</v>
      </c>
      <c r="AP17" s="273">
        <v>102.44593962</v>
      </c>
      <c r="AQ17" s="273">
        <v>111.20095272</v>
      </c>
      <c r="AR17" s="273">
        <v>115.74502704</v>
      </c>
      <c r="AS17" s="273">
        <v>130.95145260999999</v>
      </c>
      <c r="AT17" s="273">
        <v>130.77617383</v>
      </c>
      <c r="AU17" s="273">
        <v>122.05915072000001</v>
      </c>
      <c r="AV17" s="273">
        <v>115.30490274</v>
      </c>
      <c r="AW17" s="273">
        <v>102.84001359</v>
      </c>
      <c r="AX17" s="273">
        <v>108.00147573</v>
      </c>
      <c r="AY17" s="273">
        <v>108.85699412</v>
      </c>
      <c r="AZ17" s="273">
        <v>101.90475775</v>
      </c>
      <c r="BA17" s="273">
        <v>102.93685646</v>
      </c>
      <c r="BB17" s="273">
        <v>90.631159030000006</v>
      </c>
      <c r="BC17" s="273">
        <v>93.405712940000001</v>
      </c>
      <c r="BD17" s="273">
        <v>108.6950422</v>
      </c>
      <c r="BE17" s="273">
        <v>125.99421203999999</v>
      </c>
      <c r="BF17" s="273">
        <v>122.02458525</v>
      </c>
      <c r="BG17" s="273">
        <v>112.21376364</v>
      </c>
      <c r="BH17" s="273">
        <v>109.44365433</v>
      </c>
      <c r="BI17" s="273">
        <v>99.340502256999997</v>
      </c>
      <c r="BJ17" s="334">
        <v>104.4735</v>
      </c>
      <c r="BK17" s="334">
        <v>105.31910000000001</v>
      </c>
      <c r="BL17" s="334">
        <v>95.487819999999999</v>
      </c>
      <c r="BM17" s="334">
        <v>101.54730000000001</v>
      </c>
      <c r="BN17" s="334">
        <v>93.106780000000001</v>
      </c>
      <c r="BO17" s="334">
        <v>99.324460000000002</v>
      </c>
      <c r="BP17" s="334">
        <v>115.509</v>
      </c>
      <c r="BQ17" s="334">
        <v>127.4033</v>
      </c>
      <c r="BR17" s="334">
        <v>123.4635</v>
      </c>
      <c r="BS17" s="334">
        <v>114.7713</v>
      </c>
      <c r="BT17" s="334">
        <v>111.3404</v>
      </c>
      <c r="BU17" s="334">
        <v>101.5579</v>
      </c>
      <c r="BV17" s="334">
        <v>106.3325</v>
      </c>
    </row>
    <row r="18" spans="1:74" ht="11.1" customHeight="1" x14ac:dyDescent="0.2">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82.609756970000007</v>
      </c>
      <c r="AN18" s="273">
        <v>76.447262789999996</v>
      </c>
      <c r="AO18" s="273">
        <v>81.092831009999998</v>
      </c>
      <c r="AP18" s="273">
        <v>80.459758440000002</v>
      </c>
      <c r="AQ18" s="273">
        <v>84.661293049999998</v>
      </c>
      <c r="AR18" s="273">
        <v>84.991994640000001</v>
      </c>
      <c r="AS18" s="273">
        <v>90.752186690000002</v>
      </c>
      <c r="AT18" s="273">
        <v>91.061842179999999</v>
      </c>
      <c r="AU18" s="273">
        <v>86.160376979999995</v>
      </c>
      <c r="AV18" s="273">
        <v>84.396137409999994</v>
      </c>
      <c r="AW18" s="273">
        <v>79.624664109999998</v>
      </c>
      <c r="AX18" s="273">
        <v>80.094745140000001</v>
      </c>
      <c r="AY18" s="273">
        <v>77.425602119999994</v>
      </c>
      <c r="AZ18" s="273">
        <v>75.650084559999996</v>
      </c>
      <c r="BA18" s="273">
        <v>77.564651130000001</v>
      </c>
      <c r="BB18" s="273">
        <v>69.590770989999996</v>
      </c>
      <c r="BC18" s="273">
        <v>71.219944769999998</v>
      </c>
      <c r="BD18" s="273">
        <v>75.210989600000005</v>
      </c>
      <c r="BE18" s="273">
        <v>81.276252869999993</v>
      </c>
      <c r="BF18" s="273">
        <v>82.58231954</v>
      </c>
      <c r="BG18" s="273">
        <v>77.504780949999997</v>
      </c>
      <c r="BH18" s="273">
        <v>78.352735803000002</v>
      </c>
      <c r="BI18" s="273">
        <v>73.518646423000007</v>
      </c>
      <c r="BJ18" s="334">
        <v>74.020899999999997</v>
      </c>
      <c r="BK18" s="334">
        <v>74.516490000000005</v>
      </c>
      <c r="BL18" s="334">
        <v>70.681169999999995</v>
      </c>
      <c r="BM18" s="334">
        <v>76.637209999999996</v>
      </c>
      <c r="BN18" s="334">
        <v>74.312830000000005</v>
      </c>
      <c r="BO18" s="334">
        <v>75.556449999999998</v>
      </c>
      <c r="BP18" s="334">
        <v>77.439710000000005</v>
      </c>
      <c r="BQ18" s="334">
        <v>82.853030000000004</v>
      </c>
      <c r="BR18" s="334">
        <v>83.581909999999993</v>
      </c>
      <c r="BS18" s="334">
        <v>78.179299999999998</v>
      </c>
      <c r="BT18" s="334">
        <v>78.608029999999999</v>
      </c>
      <c r="BU18" s="334">
        <v>74.229709999999997</v>
      </c>
      <c r="BV18" s="334">
        <v>74.692170000000004</v>
      </c>
    </row>
    <row r="19" spans="1:74" ht="11.1" customHeight="1" x14ac:dyDescent="0.2">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0.66955799999999999</v>
      </c>
      <c r="AN19" s="273">
        <v>0.67154899999999995</v>
      </c>
      <c r="AO19" s="273">
        <v>0.68624700000000005</v>
      </c>
      <c r="AP19" s="273">
        <v>0.610317</v>
      </c>
      <c r="AQ19" s="273">
        <v>0.60841999999999996</v>
      </c>
      <c r="AR19" s="273">
        <v>0.60841500000000004</v>
      </c>
      <c r="AS19" s="273">
        <v>0.642293</v>
      </c>
      <c r="AT19" s="273">
        <v>0.65301399999999998</v>
      </c>
      <c r="AU19" s="273">
        <v>0.67654800000000004</v>
      </c>
      <c r="AV19" s="273">
        <v>0.54295899999999997</v>
      </c>
      <c r="AW19" s="273">
        <v>0.61444200000000004</v>
      </c>
      <c r="AX19" s="273">
        <v>0.64839599999999997</v>
      </c>
      <c r="AY19" s="273">
        <v>0.66444899999999996</v>
      </c>
      <c r="AZ19" s="273">
        <v>0.62232600000000005</v>
      </c>
      <c r="BA19" s="273">
        <v>0.57667500000000005</v>
      </c>
      <c r="BB19" s="273">
        <v>0.45814199999999999</v>
      </c>
      <c r="BC19" s="273">
        <v>0.44820900000000002</v>
      </c>
      <c r="BD19" s="273">
        <v>0.47998099999999999</v>
      </c>
      <c r="BE19" s="273">
        <v>0.55459999999999998</v>
      </c>
      <c r="BF19" s="273">
        <v>0.56155699999999997</v>
      </c>
      <c r="BG19" s="273">
        <v>0.493564</v>
      </c>
      <c r="BH19" s="273">
        <v>0.51574256019999998</v>
      </c>
      <c r="BI19" s="273">
        <v>0.49910040581999998</v>
      </c>
      <c r="BJ19" s="334">
        <v>0.5540564</v>
      </c>
      <c r="BK19" s="334">
        <v>0.59068189999999998</v>
      </c>
      <c r="BL19" s="334">
        <v>0.56298559999999997</v>
      </c>
      <c r="BM19" s="334">
        <v>0.54285419999999995</v>
      </c>
      <c r="BN19" s="334">
        <v>0.50514420000000004</v>
      </c>
      <c r="BO19" s="334">
        <v>0.49475770000000002</v>
      </c>
      <c r="BP19" s="334">
        <v>0.516961</v>
      </c>
      <c r="BQ19" s="334">
        <v>0.54114209999999996</v>
      </c>
      <c r="BR19" s="334">
        <v>0.53676749999999995</v>
      </c>
      <c r="BS19" s="334">
        <v>0.52259270000000002</v>
      </c>
      <c r="BT19" s="334">
        <v>0.50852269999999999</v>
      </c>
      <c r="BU19" s="334">
        <v>0.49670160000000002</v>
      </c>
      <c r="BV19" s="334">
        <v>0.54852020000000001</v>
      </c>
    </row>
    <row r="20" spans="1:74" ht="11.1" customHeight="1" x14ac:dyDescent="0.2">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12.768234632</v>
      </c>
      <c r="AN20" s="273">
        <v>11.153633012</v>
      </c>
      <c r="AO20" s="273">
        <v>11.946046031</v>
      </c>
      <c r="AP20" s="273">
        <v>11.11972527</v>
      </c>
      <c r="AQ20" s="273">
        <v>11.634070721000001</v>
      </c>
      <c r="AR20" s="273">
        <v>11.952685321000001</v>
      </c>
      <c r="AS20" s="273">
        <v>13.043027064</v>
      </c>
      <c r="AT20" s="273">
        <v>13.074180772</v>
      </c>
      <c r="AU20" s="273">
        <v>12.262777157</v>
      </c>
      <c r="AV20" s="273">
        <v>12.019101634</v>
      </c>
      <c r="AW20" s="273">
        <v>12.237998459</v>
      </c>
      <c r="AX20" s="273">
        <v>12.806525297</v>
      </c>
      <c r="AY20" s="273">
        <v>13.009882552000001</v>
      </c>
      <c r="AZ20" s="273">
        <v>11.928009808000001</v>
      </c>
      <c r="BA20" s="273">
        <v>12.020461073</v>
      </c>
      <c r="BB20" s="273">
        <v>10.839312371</v>
      </c>
      <c r="BC20" s="273">
        <v>11.069480084</v>
      </c>
      <c r="BD20" s="273">
        <v>11.442617388</v>
      </c>
      <c r="BE20" s="273">
        <v>12.130200292</v>
      </c>
      <c r="BF20" s="273">
        <v>12.119925421</v>
      </c>
      <c r="BG20" s="273">
        <v>11.244407421</v>
      </c>
      <c r="BH20" s="273">
        <v>10.954599999999999</v>
      </c>
      <c r="BI20" s="273">
        <v>10.68669</v>
      </c>
      <c r="BJ20" s="334">
        <v>11.237159999999999</v>
      </c>
      <c r="BK20" s="334">
        <v>11.332710000000001</v>
      </c>
      <c r="BL20" s="334">
        <v>10.21467</v>
      </c>
      <c r="BM20" s="334">
        <v>10.9459</v>
      </c>
      <c r="BN20" s="334">
        <v>10.45158</v>
      </c>
      <c r="BO20" s="334">
        <v>10.71926</v>
      </c>
      <c r="BP20" s="334">
        <v>10.74811</v>
      </c>
      <c r="BQ20" s="334">
        <v>11.36998</v>
      </c>
      <c r="BR20" s="334">
        <v>11.255089999999999</v>
      </c>
      <c r="BS20" s="334">
        <v>10.622199999999999</v>
      </c>
      <c r="BT20" s="334">
        <v>10.74056</v>
      </c>
      <c r="BU20" s="334">
        <v>10.85566</v>
      </c>
      <c r="BV20" s="334">
        <v>11.572979999999999</v>
      </c>
    </row>
    <row r="21" spans="1:74" ht="11.1" customHeight="1" x14ac:dyDescent="0.2">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341.37748811</v>
      </c>
      <c r="AN21" s="273">
        <v>306.95132587000001</v>
      </c>
      <c r="AO21" s="273">
        <v>313.79873899</v>
      </c>
      <c r="AP21" s="273">
        <v>285.01956216999997</v>
      </c>
      <c r="AQ21" s="273">
        <v>308.43580781999998</v>
      </c>
      <c r="AR21" s="273">
        <v>333.41429196000001</v>
      </c>
      <c r="AS21" s="273">
        <v>389.13784845999999</v>
      </c>
      <c r="AT21" s="273">
        <v>385.64826654000001</v>
      </c>
      <c r="AU21" s="273">
        <v>352.72557956000003</v>
      </c>
      <c r="AV21" s="273">
        <v>320.26030902000002</v>
      </c>
      <c r="AW21" s="273">
        <v>297.77004027999999</v>
      </c>
      <c r="AX21" s="273">
        <v>322.62921882000001</v>
      </c>
      <c r="AY21" s="273">
        <v>324.37106935000003</v>
      </c>
      <c r="AZ21" s="273">
        <v>302.03656676000003</v>
      </c>
      <c r="BA21" s="273">
        <v>297.10496448999999</v>
      </c>
      <c r="BB21" s="273">
        <v>268.98396166999999</v>
      </c>
      <c r="BC21" s="273">
        <v>281.55523123</v>
      </c>
      <c r="BD21" s="273">
        <v>327.07109237999998</v>
      </c>
      <c r="BE21" s="273">
        <v>386.84609193</v>
      </c>
      <c r="BF21" s="273">
        <v>376.10980482999997</v>
      </c>
      <c r="BG21" s="273">
        <v>329.04018567000003</v>
      </c>
      <c r="BH21" s="273">
        <v>308.14609999999999</v>
      </c>
      <c r="BI21" s="273">
        <v>286.73399999999998</v>
      </c>
      <c r="BJ21" s="334">
        <v>312.99369999999999</v>
      </c>
      <c r="BK21" s="334">
        <v>329.39060000000001</v>
      </c>
      <c r="BL21" s="334">
        <v>293.69839999999999</v>
      </c>
      <c r="BM21" s="334">
        <v>300.13729999999998</v>
      </c>
      <c r="BN21" s="334">
        <v>278.32100000000003</v>
      </c>
      <c r="BO21" s="334">
        <v>294.94729999999998</v>
      </c>
      <c r="BP21" s="334">
        <v>339.48869999999999</v>
      </c>
      <c r="BQ21" s="334">
        <v>384.45159999999998</v>
      </c>
      <c r="BR21" s="334">
        <v>373.56110000000001</v>
      </c>
      <c r="BS21" s="334">
        <v>332.82190000000003</v>
      </c>
      <c r="BT21" s="334">
        <v>311.2414</v>
      </c>
      <c r="BU21" s="334">
        <v>291.71949999999998</v>
      </c>
      <c r="BV21" s="334">
        <v>318.73259999999999</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985.71481467000001</v>
      </c>
      <c r="AN23" s="273">
        <v>862.16882397999996</v>
      </c>
      <c r="AO23" s="273">
        <v>832.57474875000003</v>
      </c>
      <c r="AP23" s="273">
        <v>668.27414725999995</v>
      </c>
      <c r="AQ23" s="273">
        <v>741.82148716999995</v>
      </c>
      <c r="AR23" s="273">
        <v>888.10728992999998</v>
      </c>
      <c r="AS23" s="273">
        <v>1136.7787473999999</v>
      </c>
      <c r="AT23" s="273">
        <v>1109.6745424000001</v>
      </c>
      <c r="AU23" s="273">
        <v>972.76968735000003</v>
      </c>
      <c r="AV23" s="273">
        <v>798.50288225999998</v>
      </c>
      <c r="AW23" s="273">
        <v>757.50989251999999</v>
      </c>
      <c r="AX23" s="273">
        <v>895.21937451999997</v>
      </c>
      <c r="AY23" s="273">
        <v>920.40748205</v>
      </c>
      <c r="AZ23" s="273">
        <v>828.06091242000002</v>
      </c>
      <c r="BA23" s="273">
        <v>769.43179181999994</v>
      </c>
      <c r="BB23" s="273">
        <v>721.03641131999996</v>
      </c>
      <c r="BC23" s="273">
        <v>779.83005759000002</v>
      </c>
      <c r="BD23" s="273">
        <v>970.92294050999999</v>
      </c>
      <c r="BE23" s="273">
        <v>1234.6471523</v>
      </c>
      <c r="BF23" s="273">
        <v>1174.9502046</v>
      </c>
      <c r="BG23" s="273">
        <v>943.85543869000003</v>
      </c>
      <c r="BH23" s="273">
        <v>810.42240000000004</v>
      </c>
      <c r="BI23" s="273">
        <v>757.08590000000004</v>
      </c>
      <c r="BJ23" s="334">
        <v>907.78629999999998</v>
      </c>
      <c r="BK23" s="334">
        <v>1003.657</v>
      </c>
      <c r="BL23" s="334">
        <v>851.39329999999995</v>
      </c>
      <c r="BM23" s="334">
        <v>805.54150000000004</v>
      </c>
      <c r="BN23" s="334">
        <v>728.83029999999997</v>
      </c>
      <c r="BO23" s="334">
        <v>793.78840000000002</v>
      </c>
      <c r="BP23" s="334">
        <v>986.47040000000004</v>
      </c>
      <c r="BQ23" s="334">
        <v>1183.431</v>
      </c>
      <c r="BR23" s="334">
        <v>1128.299</v>
      </c>
      <c r="BS23" s="334">
        <v>938.7174</v>
      </c>
      <c r="BT23" s="334">
        <v>802.47730000000001</v>
      </c>
      <c r="BU23" s="334">
        <v>762.62919999999997</v>
      </c>
      <c r="BV23" s="334">
        <v>915.81910000000005</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99.146769000000006</v>
      </c>
      <c r="AN26" s="256">
        <v>98.638931999999997</v>
      </c>
      <c r="AO26" s="256">
        <v>96.933167999999995</v>
      </c>
      <c r="AP26" s="256">
        <v>108.088796</v>
      </c>
      <c r="AQ26" s="256">
        <v>115.712227</v>
      </c>
      <c r="AR26" s="256">
        <v>116.875727</v>
      </c>
      <c r="AS26" s="256">
        <v>110.67178800000001</v>
      </c>
      <c r="AT26" s="256">
        <v>110.27757099999999</v>
      </c>
      <c r="AU26" s="256">
        <v>110.62552100000001</v>
      </c>
      <c r="AV26" s="256">
        <v>118.574189</v>
      </c>
      <c r="AW26" s="256">
        <v>122.36420200000001</v>
      </c>
      <c r="AX26" s="256">
        <v>128.18026</v>
      </c>
      <c r="AY26" s="256">
        <v>134.36410799999999</v>
      </c>
      <c r="AZ26" s="256">
        <v>139.29861299999999</v>
      </c>
      <c r="BA26" s="256">
        <v>145.23844199999999</v>
      </c>
      <c r="BB26" s="256">
        <v>151.74391199999999</v>
      </c>
      <c r="BC26" s="256">
        <v>154.05797699999999</v>
      </c>
      <c r="BD26" s="256">
        <v>150.427233</v>
      </c>
      <c r="BE26" s="256">
        <v>137.90735799999999</v>
      </c>
      <c r="BF26" s="256">
        <v>129.68806699999999</v>
      </c>
      <c r="BG26" s="256">
        <v>129.101842</v>
      </c>
      <c r="BH26" s="256">
        <v>136.7807</v>
      </c>
      <c r="BI26" s="256">
        <v>138.69829999999999</v>
      </c>
      <c r="BJ26" s="342">
        <v>122.61450000000001</v>
      </c>
      <c r="BK26" s="342">
        <v>124.9764</v>
      </c>
      <c r="BL26" s="342">
        <v>120.0042</v>
      </c>
      <c r="BM26" s="342">
        <v>122.0557</v>
      </c>
      <c r="BN26" s="342">
        <v>133.4528</v>
      </c>
      <c r="BO26" s="342">
        <v>134.15110000000001</v>
      </c>
      <c r="BP26" s="342">
        <v>128.5198</v>
      </c>
      <c r="BQ26" s="342">
        <v>125.5633</v>
      </c>
      <c r="BR26" s="342">
        <v>127.53149999999999</v>
      </c>
      <c r="BS26" s="342">
        <v>121.82510000000001</v>
      </c>
      <c r="BT26" s="342">
        <v>128.2011</v>
      </c>
      <c r="BU26" s="342">
        <v>131.04429999999999</v>
      </c>
      <c r="BV26" s="342">
        <v>115.97539999999999</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8.6717060000000004</v>
      </c>
      <c r="AN27" s="256">
        <v>9.0112109999999994</v>
      </c>
      <c r="AO27" s="256">
        <v>9.0344549999999995</v>
      </c>
      <c r="AP27" s="256">
        <v>9.0071340000000006</v>
      </c>
      <c r="AQ27" s="256">
        <v>8.9944769999999998</v>
      </c>
      <c r="AR27" s="256">
        <v>8.8536439999999992</v>
      </c>
      <c r="AS27" s="256">
        <v>8.5698229999999995</v>
      </c>
      <c r="AT27" s="256">
        <v>8.0897159999999992</v>
      </c>
      <c r="AU27" s="256">
        <v>8.2810620000000004</v>
      </c>
      <c r="AV27" s="256">
        <v>8.1558060000000001</v>
      </c>
      <c r="AW27" s="256">
        <v>8.5627499999999994</v>
      </c>
      <c r="AX27" s="256">
        <v>8.5492570000000008</v>
      </c>
      <c r="AY27" s="256">
        <v>8.0759109999999996</v>
      </c>
      <c r="AZ27" s="256">
        <v>8.1288070000000001</v>
      </c>
      <c r="BA27" s="256">
        <v>8.2858280000000004</v>
      </c>
      <c r="BB27" s="256">
        <v>8.4800109999999993</v>
      </c>
      <c r="BC27" s="256">
        <v>8.4236409999999999</v>
      </c>
      <c r="BD27" s="256">
        <v>8.5070650000000008</v>
      </c>
      <c r="BE27" s="256">
        <v>8.5613969999999995</v>
      </c>
      <c r="BF27" s="256">
        <v>7.7747440000000001</v>
      </c>
      <c r="BG27" s="256">
        <v>8.2118000000000002</v>
      </c>
      <c r="BH27" s="256">
        <v>8.6836909999999996</v>
      </c>
      <c r="BI27" s="256">
        <v>9.4441640000000007</v>
      </c>
      <c r="BJ27" s="342">
        <v>9.4014980000000001</v>
      </c>
      <c r="BK27" s="342">
        <v>8.821574</v>
      </c>
      <c r="BL27" s="342">
        <v>8.6792929999999995</v>
      </c>
      <c r="BM27" s="342">
        <v>8.9991719999999997</v>
      </c>
      <c r="BN27" s="342">
        <v>8.9097580000000001</v>
      </c>
      <c r="BO27" s="342">
        <v>8.938364</v>
      </c>
      <c r="BP27" s="342">
        <v>9.0524020000000007</v>
      </c>
      <c r="BQ27" s="342">
        <v>8.7635760000000005</v>
      </c>
      <c r="BR27" s="342">
        <v>8.8463759999999994</v>
      </c>
      <c r="BS27" s="342">
        <v>9.1153440000000003</v>
      </c>
      <c r="BT27" s="342">
        <v>9.3901260000000004</v>
      </c>
      <c r="BU27" s="342">
        <v>9.5696019999999997</v>
      </c>
      <c r="BV27" s="342">
        <v>9.4973759999999992</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16.429957000000002</v>
      </c>
      <c r="AN28" s="256">
        <v>16.46237</v>
      </c>
      <c r="AO28" s="256">
        <v>16.488607999999999</v>
      </c>
      <c r="AP28" s="256">
        <v>16.635068</v>
      </c>
      <c r="AQ28" s="256">
        <v>16.715716</v>
      </c>
      <c r="AR28" s="256">
        <v>16.631883999999999</v>
      </c>
      <c r="AS28" s="256">
        <v>16.554423</v>
      </c>
      <c r="AT28" s="256">
        <v>16.412734</v>
      </c>
      <c r="AU28" s="256">
        <v>16.459752999999999</v>
      </c>
      <c r="AV28" s="256">
        <v>16.557116000000001</v>
      </c>
      <c r="AW28" s="256">
        <v>16.434491999999999</v>
      </c>
      <c r="AX28" s="256">
        <v>16.732616</v>
      </c>
      <c r="AY28" s="256">
        <v>16.418818000000002</v>
      </c>
      <c r="AZ28" s="256">
        <v>16.251401000000001</v>
      </c>
      <c r="BA28" s="256">
        <v>16.500457000000001</v>
      </c>
      <c r="BB28" s="256">
        <v>16.374313999999998</v>
      </c>
      <c r="BC28" s="256">
        <v>16.592587000000002</v>
      </c>
      <c r="BD28" s="256">
        <v>16.540068000000002</v>
      </c>
      <c r="BE28" s="256">
        <v>17.197016000000001</v>
      </c>
      <c r="BF28" s="256">
        <v>16.951377999999998</v>
      </c>
      <c r="BG28" s="256">
        <v>17.017838999999999</v>
      </c>
      <c r="BH28" s="256">
        <v>17.08699</v>
      </c>
      <c r="BI28" s="256">
        <v>17.28388</v>
      </c>
      <c r="BJ28" s="342">
        <v>17.28707</v>
      </c>
      <c r="BK28" s="342">
        <v>17.31081</v>
      </c>
      <c r="BL28" s="342">
        <v>17.404330000000002</v>
      </c>
      <c r="BM28" s="342">
        <v>17.304590000000001</v>
      </c>
      <c r="BN28" s="342">
        <v>17.188140000000001</v>
      </c>
      <c r="BO28" s="342">
        <v>17.091329999999999</v>
      </c>
      <c r="BP28" s="342">
        <v>17.144279999999998</v>
      </c>
      <c r="BQ28" s="342">
        <v>17.063980000000001</v>
      </c>
      <c r="BR28" s="342">
        <v>17.033719999999999</v>
      </c>
      <c r="BS28" s="342">
        <v>17.03275</v>
      </c>
      <c r="BT28" s="342">
        <v>17.093920000000001</v>
      </c>
      <c r="BU28" s="342">
        <v>17.24804</v>
      </c>
      <c r="BV28" s="342">
        <v>17.257960000000001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2.0934745849</v>
      </c>
      <c r="AN32" s="213">
        <v>2.0594888816000001</v>
      </c>
      <c r="AO32" s="213">
        <v>2.0662083301999998</v>
      </c>
      <c r="AP32" s="213">
        <v>2.0578743839000002</v>
      </c>
      <c r="AQ32" s="213">
        <v>2.0456580996999998</v>
      </c>
      <c r="AR32" s="213">
        <v>2.0196728629999998</v>
      </c>
      <c r="AS32" s="213">
        <v>2.0141379117999998</v>
      </c>
      <c r="AT32" s="213">
        <v>1.9951413490000001</v>
      </c>
      <c r="AU32" s="213">
        <v>1.9512730196000001</v>
      </c>
      <c r="AV32" s="213">
        <v>1.9483263995</v>
      </c>
      <c r="AW32" s="213">
        <v>1.9515318676</v>
      </c>
      <c r="AX32" s="213">
        <v>1.9011901337999999</v>
      </c>
      <c r="AY32" s="213">
        <v>1.9317791177000001</v>
      </c>
      <c r="AZ32" s="213">
        <v>1.8999076169</v>
      </c>
      <c r="BA32" s="213">
        <v>1.9223106634</v>
      </c>
      <c r="BB32" s="213">
        <v>1.9186062614999999</v>
      </c>
      <c r="BC32" s="213">
        <v>1.8865349658999999</v>
      </c>
      <c r="BD32" s="213">
        <v>1.9005932907</v>
      </c>
      <c r="BE32" s="213">
        <v>1.9050815968999999</v>
      </c>
      <c r="BF32" s="213">
        <v>1.8933837246</v>
      </c>
      <c r="BG32" s="213">
        <v>1.9378992312000001</v>
      </c>
      <c r="BH32" s="213">
        <v>2.0027050000000002</v>
      </c>
      <c r="BI32" s="213">
        <v>2.0110929999999998</v>
      </c>
      <c r="BJ32" s="351">
        <v>2.009703</v>
      </c>
      <c r="BK32" s="351">
        <v>2.0490590000000002</v>
      </c>
      <c r="BL32" s="351">
        <v>2.0487630000000001</v>
      </c>
      <c r="BM32" s="351">
        <v>2.055196</v>
      </c>
      <c r="BN32" s="351">
        <v>2.0851150000000001</v>
      </c>
      <c r="BO32" s="351">
        <v>2.068975</v>
      </c>
      <c r="BP32" s="351">
        <v>2.0376319999999999</v>
      </c>
      <c r="BQ32" s="351">
        <v>2.0362119999999999</v>
      </c>
      <c r="BR32" s="351">
        <v>2.0438399999999999</v>
      </c>
      <c r="BS32" s="351">
        <v>2.0414599999999998</v>
      </c>
      <c r="BT32" s="351">
        <v>2.0380210000000001</v>
      </c>
      <c r="BU32" s="351">
        <v>2.0487839999999999</v>
      </c>
      <c r="BV32" s="351">
        <v>2.0368189999999999</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4.0209810662000001</v>
      </c>
      <c r="AN33" s="213">
        <v>3.6435686392000002</v>
      </c>
      <c r="AO33" s="213">
        <v>3.4868457585999999</v>
      </c>
      <c r="AP33" s="213">
        <v>2.8908191304000002</v>
      </c>
      <c r="AQ33" s="213">
        <v>2.7659053263</v>
      </c>
      <c r="AR33" s="213">
        <v>2.5777296555999998</v>
      </c>
      <c r="AS33" s="213">
        <v>2.5441081038000002</v>
      </c>
      <c r="AT33" s="213">
        <v>2.4171661776</v>
      </c>
      <c r="AU33" s="213">
        <v>2.5950142275000001</v>
      </c>
      <c r="AV33" s="213">
        <v>2.4939952797</v>
      </c>
      <c r="AW33" s="213">
        <v>2.9773255151</v>
      </c>
      <c r="AX33" s="213">
        <v>2.9333003300999998</v>
      </c>
      <c r="AY33" s="213">
        <v>2.6488990537000001</v>
      </c>
      <c r="AZ33" s="213">
        <v>2.4191062059999999</v>
      </c>
      <c r="BA33" s="213">
        <v>2.1551363699000001</v>
      </c>
      <c r="BB33" s="213">
        <v>2.1183825458999999</v>
      </c>
      <c r="BC33" s="213">
        <v>2.1811975260000001</v>
      </c>
      <c r="BD33" s="213">
        <v>2.0236337656000001</v>
      </c>
      <c r="BE33" s="213">
        <v>2.0416307897000001</v>
      </c>
      <c r="BF33" s="213">
        <v>2.3953749002000002</v>
      </c>
      <c r="BG33" s="213">
        <v>2.4137850765</v>
      </c>
      <c r="BH33" s="213">
        <v>2.7711990000000002</v>
      </c>
      <c r="BI33" s="213">
        <v>2.9903490000000001</v>
      </c>
      <c r="BJ33" s="351">
        <v>3.5200309999999999</v>
      </c>
      <c r="BK33" s="351">
        <v>3.835439</v>
      </c>
      <c r="BL33" s="351">
        <v>3.7443110000000002</v>
      </c>
      <c r="BM33" s="351">
        <v>3.4740540000000002</v>
      </c>
      <c r="BN33" s="351">
        <v>3.3303910000000001</v>
      </c>
      <c r="BO33" s="351">
        <v>3.2662439999999999</v>
      </c>
      <c r="BP33" s="351">
        <v>3.1620720000000002</v>
      </c>
      <c r="BQ33" s="351">
        <v>3.2298840000000002</v>
      </c>
      <c r="BR33" s="351">
        <v>3.2354750000000001</v>
      </c>
      <c r="BS33" s="351">
        <v>3.177962</v>
      </c>
      <c r="BT33" s="351">
        <v>3.2561930000000001</v>
      </c>
      <c r="BU33" s="351">
        <v>3.4546220000000001</v>
      </c>
      <c r="BV33" s="351">
        <v>3.7550970000000001</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11.3</v>
      </c>
      <c r="AN34" s="213">
        <v>12.28</v>
      </c>
      <c r="AO34" s="213">
        <v>13.68</v>
      </c>
      <c r="AP34" s="213">
        <v>13.89</v>
      </c>
      <c r="AQ34" s="213">
        <v>13.47</v>
      </c>
      <c r="AR34" s="213">
        <v>12.92</v>
      </c>
      <c r="AS34" s="213">
        <v>12.93</v>
      </c>
      <c r="AT34" s="213">
        <v>13.72</v>
      </c>
      <c r="AU34" s="213">
        <v>11.53</v>
      </c>
      <c r="AV34" s="213">
        <v>12.65</v>
      </c>
      <c r="AW34" s="213">
        <v>12.05</v>
      </c>
      <c r="AX34" s="213">
        <v>12.85</v>
      </c>
      <c r="AY34" s="213">
        <v>13.15</v>
      </c>
      <c r="AZ34" s="213">
        <v>12.68</v>
      </c>
      <c r="BA34" s="213">
        <v>10.29</v>
      </c>
      <c r="BB34" s="213">
        <v>8.19</v>
      </c>
      <c r="BC34" s="213">
        <v>5.69</v>
      </c>
      <c r="BD34" s="213">
        <v>6.25</v>
      </c>
      <c r="BE34" s="213">
        <v>7.38</v>
      </c>
      <c r="BF34" s="213">
        <v>9.66</v>
      </c>
      <c r="BG34" s="213">
        <v>8.5043769999999999</v>
      </c>
      <c r="BH34" s="213">
        <v>7.7558439999999997</v>
      </c>
      <c r="BI34" s="213">
        <v>7.5581849999999999</v>
      </c>
      <c r="BJ34" s="351">
        <v>8.2601610000000001</v>
      </c>
      <c r="BK34" s="351">
        <v>8.8044820000000001</v>
      </c>
      <c r="BL34" s="351">
        <v>8.6952859999999994</v>
      </c>
      <c r="BM34" s="351">
        <v>9.1936119999999999</v>
      </c>
      <c r="BN34" s="351">
        <v>9.9112550000000006</v>
      </c>
      <c r="BO34" s="351">
        <v>9.5247139999999995</v>
      </c>
      <c r="BP34" s="351">
        <v>9.9966799999999996</v>
      </c>
      <c r="BQ34" s="351">
        <v>9.6996129999999994</v>
      </c>
      <c r="BR34" s="351">
        <v>9.4097410000000004</v>
      </c>
      <c r="BS34" s="351">
        <v>9.2015080000000005</v>
      </c>
      <c r="BT34" s="351">
        <v>9.1685440000000007</v>
      </c>
      <c r="BU34" s="351">
        <v>9.2603860000000005</v>
      </c>
      <c r="BV34" s="351">
        <v>9.6900639999999996</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15.19</v>
      </c>
      <c r="AO35" s="213">
        <v>15.7</v>
      </c>
      <c r="AP35" s="213">
        <v>16.350000000000001</v>
      </c>
      <c r="AQ35" s="213">
        <v>16.190000000000001</v>
      </c>
      <c r="AR35" s="213">
        <v>14.85</v>
      </c>
      <c r="AS35" s="213">
        <v>15.1</v>
      </c>
      <c r="AT35" s="213">
        <v>14.82</v>
      </c>
      <c r="AU35" s="213">
        <v>15.04</v>
      </c>
      <c r="AV35" s="213">
        <v>15.37</v>
      </c>
      <c r="AW35" s="213">
        <v>15.28</v>
      </c>
      <c r="AX35" s="213">
        <v>14.73</v>
      </c>
      <c r="AY35" s="213">
        <v>14.54</v>
      </c>
      <c r="AZ35" s="213">
        <v>13.78</v>
      </c>
      <c r="BA35" s="213">
        <v>10.83</v>
      </c>
      <c r="BB35" s="213">
        <v>8.82</v>
      </c>
      <c r="BC35" s="213">
        <v>7.29</v>
      </c>
      <c r="BD35" s="213">
        <v>8.9700000000000006</v>
      </c>
      <c r="BE35" s="213">
        <v>10.69</v>
      </c>
      <c r="BF35" s="213">
        <v>10.44</v>
      </c>
      <c r="BG35" s="213">
        <v>9.5900499999999997</v>
      </c>
      <c r="BH35" s="213">
        <v>9.7207369999999997</v>
      </c>
      <c r="BI35" s="213">
        <v>10.67459</v>
      </c>
      <c r="BJ35" s="351">
        <v>11.24213</v>
      </c>
      <c r="BK35" s="351">
        <v>11.43737</v>
      </c>
      <c r="BL35" s="351">
        <v>11.59562</v>
      </c>
      <c r="BM35" s="351">
        <v>12.22344</v>
      </c>
      <c r="BN35" s="351">
        <v>12.085140000000001</v>
      </c>
      <c r="BO35" s="351">
        <v>12.006410000000001</v>
      </c>
      <c r="BP35" s="351">
        <v>12.34187</v>
      </c>
      <c r="BQ35" s="351">
        <v>12.56413</v>
      </c>
      <c r="BR35" s="351">
        <v>12.51802</v>
      </c>
      <c r="BS35" s="351">
        <v>12.3253</v>
      </c>
      <c r="BT35" s="351">
        <v>12.703799999999999</v>
      </c>
      <c r="BU35" s="351">
        <v>13.14367</v>
      </c>
      <c r="BV35" s="351">
        <v>12.58046</v>
      </c>
    </row>
    <row r="36" spans="1:74" ht="11.1" customHeight="1" x14ac:dyDescent="0.2">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12.47</v>
      </c>
      <c r="AN37" s="213">
        <v>12.72</v>
      </c>
      <c r="AO37" s="213">
        <v>12.84</v>
      </c>
      <c r="AP37" s="213">
        <v>13.25</v>
      </c>
      <c r="AQ37" s="213">
        <v>13.31</v>
      </c>
      <c r="AR37" s="213">
        <v>13.32</v>
      </c>
      <c r="AS37" s="213">
        <v>13.26</v>
      </c>
      <c r="AT37" s="213">
        <v>13.3</v>
      </c>
      <c r="AU37" s="213">
        <v>13.16</v>
      </c>
      <c r="AV37" s="213">
        <v>12.81</v>
      </c>
      <c r="AW37" s="213">
        <v>13.03</v>
      </c>
      <c r="AX37" s="213">
        <v>12.68</v>
      </c>
      <c r="AY37" s="213">
        <v>12.79</v>
      </c>
      <c r="AZ37" s="213">
        <v>12.85</v>
      </c>
      <c r="BA37" s="213">
        <v>13.09</v>
      </c>
      <c r="BB37" s="213">
        <v>13.28</v>
      </c>
      <c r="BC37" s="213">
        <v>13.15</v>
      </c>
      <c r="BD37" s="213">
        <v>13.28</v>
      </c>
      <c r="BE37" s="213">
        <v>13.26</v>
      </c>
      <c r="BF37" s="213">
        <v>13.31</v>
      </c>
      <c r="BG37" s="213">
        <v>13.55</v>
      </c>
      <c r="BH37" s="213">
        <v>12.903650000000001</v>
      </c>
      <c r="BI37" s="213">
        <v>13.140029999999999</v>
      </c>
      <c r="BJ37" s="351">
        <v>12.70182</v>
      </c>
      <c r="BK37" s="351">
        <v>12.642849999999999</v>
      </c>
      <c r="BL37" s="351">
        <v>12.774929999999999</v>
      </c>
      <c r="BM37" s="351">
        <v>13.07748</v>
      </c>
      <c r="BN37" s="351">
        <v>13.44862</v>
      </c>
      <c r="BO37" s="351">
        <v>13.229279999999999</v>
      </c>
      <c r="BP37" s="351">
        <v>13.339549999999999</v>
      </c>
      <c r="BQ37" s="351">
        <v>13.45604</v>
      </c>
      <c r="BR37" s="351">
        <v>13.545669999999999</v>
      </c>
      <c r="BS37" s="351">
        <v>13.726940000000001</v>
      </c>
      <c r="BT37" s="351">
        <v>13.14467</v>
      </c>
      <c r="BU37" s="351">
        <v>13.43666</v>
      </c>
      <c r="BV37" s="351">
        <v>13.00104</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10.46</v>
      </c>
      <c r="AP38" s="213">
        <v>10.52</v>
      </c>
      <c r="AQ38" s="213">
        <v>10.54</v>
      </c>
      <c r="AR38" s="213">
        <v>10.9</v>
      </c>
      <c r="AS38" s="213">
        <v>11.02</v>
      </c>
      <c r="AT38" s="213">
        <v>11.02</v>
      </c>
      <c r="AU38" s="213">
        <v>10.96</v>
      </c>
      <c r="AV38" s="213">
        <v>10.74</v>
      </c>
      <c r="AW38" s="213">
        <v>10.57</v>
      </c>
      <c r="AX38" s="213">
        <v>10.32</v>
      </c>
      <c r="AY38" s="213">
        <v>10.24</v>
      </c>
      <c r="AZ38" s="213">
        <v>10.36</v>
      </c>
      <c r="BA38" s="213">
        <v>10.41</v>
      </c>
      <c r="BB38" s="213">
        <v>10.42</v>
      </c>
      <c r="BC38" s="213">
        <v>10.46</v>
      </c>
      <c r="BD38" s="213">
        <v>10.95</v>
      </c>
      <c r="BE38" s="213">
        <v>10.9</v>
      </c>
      <c r="BF38" s="213">
        <v>10.95</v>
      </c>
      <c r="BG38" s="213">
        <v>11.07</v>
      </c>
      <c r="BH38" s="213">
        <v>10.722020000000001</v>
      </c>
      <c r="BI38" s="213">
        <v>10.49588</v>
      </c>
      <c r="BJ38" s="351">
        <v>10.178900000000001</v>
      </c>
      <c r="BK38" s="351">
        <v>10.128360000000001</v>
      </c>
      <c r="BL38" s="351">
        <v>10.295159999999999</v>
      </c>
      <c r="BM38" s="351">
        <v>10.39348</v>
      </c>
      <c r="BN38" s="351">
        <v>10.513249999999999</v>
      </c>
      <c r="BO38" s="351">
        <v>10.571669999999999</v>
      </c>
      <c r="BP38" s="351">
        <v>11.11693</v>
      </c>
      <c r="BQ38" s="351">
        <v>11.120660000000001</v>
      </c>
      <c r="BR38" s="351">
        <v>11.205780000000001</v>
      </c>
      <c r="BS38" s="351">
        <v>11.29523</v>
      </c>
      <c r="BT38" s="351">
        <v>10.904629999999999</v>
      </c>
      <c r="BU38" s="351">
        <v>10.66905</v>
      </c>
      <c r="BV38" s="351">
        <v>10.33798</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6.73</v>
      </c>
      <c r="AP39" s="213">
        <v>6.51</v>
      </c>
      <c r="AQ39" s="213">
        <v>6.69</v>
      </c>
      <c r="AR39" s="213">
        <v>6.87</v>
      </c>
      <c r="AS39" s="213">
        <v>7.14</v>
      </c>
      <c r="AT39" s="213">
        <v>7.4</v>
      </c>
      <c r="AU39" s="213">
        <v>7.06</v>
      </c>
      <c r="AV39" s="213">
        <v>6.84</v>
      </c>
      <c r="AW39" s="213">
        <v>6.72</v>
      </c>
      <c r="AX39" s="213">
        <v>6.38</v>
      </c>
      <c r="AY39" s="213">
        <v>6.33</v>
      </c>
      <c r="AZ39" s="213">
        <v>6.41</v>
      </c>
      <c r="BA39" s="213">
        <v>6.38</v>
      </c>
      <c r="BB39" s="213">
        <v>6.4</v>
      </c>
      <c r="BC39" s="213">
        <v>6.53</v>
      </c>
      <c r="BD39" s="213">
        <v>6.94</v>
      </c>
      <c r="BE39" s="213">
        <v>7.17</v>
      </c>
      <c r="BF39" s="213">
        <v>7.09</v>
      </c>
      <c r="BG39" s="213">
        <v>7.01</v>
      </c>
      <c r="BH39" s="213">
        <v>6.9003819999999996</v>
      </c>
      <c r="BI39" s="213">
        <v>6.7537599999999998</v>
      </c>
      <c r="BJ39" s="351">
        <v>6.4578600000000002</v>
      </c>
      <c r="BK39" s="351">
        <v>6.3882729999999999</v>
      </c>
      <c r="BL39" s="351">
        <v>6.4827909999999997</v>
      </c>
      <c r="BM39" s="351">
        <v>6.4553349999999998</v>
      </c>
      <c r="BN39" s="351">
        <v>6.4826550000000003</v>
      </c>
      <c r="BO39" s="351">
        <v>6.6328230000000001</v>
      </c>
      <c r="BP39" s="351">
        <v>7.0284069999999996</v>
      </c>
      <c r="BQ39" s="351">
        <v>7.2101179999999996</v>
      </c>
      <c r="BR39" s="351">
        <v>7.0204060000000004</v>
      </c>
      <c r="BS39" s="351">
        <v>7.076606</v>
      </c>
      <c r="BT39" s="351">
        <v>6.9317520000000004</v>
      </c>
      <c r="BU39" s="351">
        <v>6.7744200000000001</v>
      </c>
      <c r="BV39" s="351">
        <v>6.5004910000000002</v>
      </c>
    </row>
    <row r="40" spans="1:74" ht="11.1" customHeight="1" x14ac:dyDescent="0.2">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351"/>
      <c r="BK40" s="351"/>
      <c r="BL40" s="351"/>
      <c r="BM40" s="351"/>
      <c r="BN40" s="351"/>
      <c r="BO40" s="351"/>
      <c r="BP40" s="351"/>
      <c r="BQ40" s="351"/>
      <c r="BR40" s="351"/>
      <c r="BS40" s="351"/>
      <c r="BT40" s="351"/>
      <c r="BU40" s="351"/>
      <c r="BV40" s="351"/>
    </row>
    <row r="41" spans="1:74" ht="11.1" customHeight="1" x14ac:dyDescent="0.2">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23.979147727000001</v>
      </c>
      <c r="BE41" s="259">
        <v>27.314374999999998</v>
      </c>
      <c r="BF41" s="259">
        <v>53.051309523999997</v>
      </c>
      <c r="BG41" s="259">
        <v>22.003690475999999</v>
      </c>
      <c r="BH41" s="259">
        <v>27.674147727000001</v>
      </c>
      <c r="BI41" s="259">
        <v>28.602125000000001</v>
      </c>
      <c r="BJ41" s="378">
        <v>26.545549999999999</v>
      </c>
      <c r="BK41" s="378">
        <v>28.69961</v>
      </c>
      <c r="BL41" s="378">
        <v>28.490680000000001</v>
      </c>
      <c r="BM41" s="378">
        <v>29.64864</v>
      </c>
      <c r="BN41" s="378">
        <v>29.70589</v>
      </c>
      <c r="BO41" s="378">
        <v>31.342420000000001</v>
      </c>
      <c r="BP41" s="378">
        <v>34.43383</v>
      </c>
      <c r="BQ41" s="378">
        <v>32.947899999999997</v>
      </c>
      <c r="BR41" s="378">
        <v>35.787889999999997</v>
      </c>
      <c r="BS41" s="378">
        <v>33.11103</v>
      </c>
      <c r="BT41" s="378">
        <v>29.197520000000001</v>
      </c>
      <c r="BU41" s="378">
        <v>28.991050000000001</v>
      </c>
      <c r="BV41" s="378">
        <v>31.845220000000001</v>
      </c>
    </row>
    <row r="42" spans="1:74" ht="11.1" customHeight="1" x14ac:dyDescent="0.2">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259">
        <v>108.05121209000001</v>
      </c>
      <c r="BG42" s="259">
        <v>46.135208149999997</v>
      </c>
      <c r="BH42" s="259">
        <v>48.285309398000003</v>
      </c>
      <c r="BI42" s="259">
        <v>39.308953619999997</v>
      </c>
      <c r="BJ42" s="378">
        <v>35.37462</v>
      </c>
      <c r="BK42" s="378">
        <v>33.869819999999997</v>
      </c>
      <c r="BL42" s="378">
        <v>32.576819999999998</v>
      </c>
      <c r="BM42" s="378">
        <v>31.816389999999998</v>
      </c>
      <c r="BN42" s="378">
        <v>32.168439999999997</v>
      </c>
      <c r="BO42" s="378">
        <v>34.231259999999999</v>
      </c>
      <c r="BP42" s="378">
        <v>33.148679999999999</v>
      </c>
      <c r="BQ42" s="378">
        <v>41.029029999999999</v>
      </c>
      <c r="BR42" s="378">
        <v>36.91151</v>
      </c>
      <c r="BS42" s="378">
        <v>32.715029999999999</v>
      </c>
      <c r="BT42" s="378">
        <v>33.05838</v>
      </c>
      <c r="BU42" s="378">
        <v>32.603909999999999</v>
      </c>
      <c r="BV42" s="378">
        <v>36.284739999999999</v>
      </c>
    </row>
    <row r="43" spans="1:74" ht="11.1" customHeight="1" x14ac:dyDescent="0.2">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259">
        <v>28.923898810000001</v>
      </c>
      <c r="BG43" s="259">
        <v>24.796250000000001</v>
      </c>
      <c r="BH43" s="259">
        <v>29.053096590999999</v>
      </c>
      <c r="BI43" s="259">
        <v>30.0583125</v>
      </c>
      <c r="BJ43" s="378">
        <v>47.90643</v>
      </c>
      <c r="BK43" s="378">
        <v>58.185830000000003</v>
      </c>
      <c r="BL43" s="378">
        <v>48.108359999999998</v>
      </c>
      <c r="BM43" s="378">
        <v>45.279319999999998</v>
      </c>
      <c r="BN43" s="378">
        <v>31.642969999999998</v>
      </c>
      <c r="BO43" s="378">
        <v>32.169269999999997</v>
      </c>
      <c r="BP43" s="378">
        <v>31.3643</v>
      </c>
      <c r="BQ43" s="378">
        <v>33.422879999999999</v>
      </c>
      <c r="BR43" s="378">
        <v>33.860390000000002</v>
      </c>
      <c r="BS43" s="378">
        <v>32.291040000000002</v>
      </c>
      <c r="BT43" s="378">
        <v>31.02928</v>
      </c>
      <c r="BU43" s="378">
        <v>29.16029</v>
      </c>
      <c r="BV43" s="378">
        <v>47.674599999999998</v>
      </c>
    </row>
    <row r="44" spans="1:74" ht="11.1" customHeight="1" x14ac:dyDescent="0.2">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259">
        <v>25.236547619</v>
      </c>
      <c r="BG44" s="259">
        <v>21.030773809999999</v>
      </c>
      <c r="BH44" s="259">
        <v>21.586789773</v>
      </c>
      <c r="BI44" s="259">
        <v>24.83175</v>
      </c>
      <c r="BJ44" s="378">
        <v>24.185189999999999</v>
      </c>
      <c r="BK44" s="378">
        <v>26.800450000000001</v>
      </c>
      <c r="BL44" s="378">
        <v>25.088930000000001</v>
      </c>
      <c r="BM44" s="378">
        <v>25.96696</v>
      </c>
      <c r="BN44" s="378">
        <v>26.146599999999999</v>
      </c>
      <c r="BO44" s="378">
        <v>26.938659999999999</v>
      </c>
      <c r="BP44" s="378">
        <v>26.23405</v>
      </c>
      <c r="BQ44" s="378">
        <v>28.404990000000002</v>
      </c>
      <c r="BR44" s="378">
        <v>28.17211</v>
      </c>
      <c r="BS44" s="378">
        <v>26.31842</v>
      </c>
      <c r="BT44" s="378">
        <v>24.55236</v>
      </c>
      <c r="BU44" s="378">
        <v>24.826779999999999</v>
      </c>
      <c r="BV44" s="378">
        <v>28.44575</v>
      </c>
    </row>
    <row r="45" spans="1:74" ht="11.1" customHeight="1" x14ac:dyDescent="0.2">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259">
        <v>29.039054106999998</v>
      </c>
      <c r="BG45" s="259">
        <v>23.886576131000002</v>
      </c>
      <c r="BH45" s="259">
        <v>25.758875937999999</v>
      </c>
      <c r="BI45" s="259">
        <v>24.840174688000001</v>
      </c>
      <c r="BJ45" s="378">
        <v>25.323509999999999</v>
      </c>
      <c r="BK45" s="378">
        <v>27.696929999999998</v>
      </c>
      <c r="BL45" s="378">
        <v>27.24662</v>
      </c>
      <c r="BM45" s="378">
        <v>26.947880000000001</v>
      </c>
      <c r="BN45" s="378">
        <v>27.067019999999999</v>
      </c>
      <c r="BO45" s="378">
        <v>26.968450000000001</v>
      </c>
      <c r="BP45" s="378">
        <v>27.860060000000001</v>
      </c>
      <c r="BQ45" s="378">
        <v>31.70721</v>
      </c>
      <c r="BR45" s="378">
        <v>31.61711</v>
      </c>
      <c r="BS45" s="378">
        <v>28.074960000000001</v>
      </c>
      <c r="BT45" s="378">
        <v>27.137799999999999</v>
      </c>
      <c r="BU45" s="378">
        <v>26.837319999999998</v>
      </c>
      <c r="BV45" s="378">
        <v>28.044370000000001</v>
      </c>
    </row>
    <row r="46" spans="1:74" ht="11.1" customHeight="1" x14ac:dyDescent="0.2">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259">
        <v>31.488482142999999</v>
      </c>
      <c r="BG46" s="259">
        <v>24.045625000000001</v>
      </c>
      <c r="BH46" s="259">
        <v>26.111221591</v>
      </c>
      <c r="BI46" s="259">
        <v>21.643968749999999</v>
      </c>
      <c r="BJ46" s="378">
        <v>27.15062</v>
      </c>
      <c r="BK46" s="378">
        <v>28.381530000000001</v>
      </c>
      <c r="BL46" s="378">
        <v>27.115770000000001</v>
      </c>
      <c r="BM46" s="378">
        <v>26.123760000000001</v>
      </c>
      <c r="BN46" s="378">
        <v>26.400099999999998</v>
      </c>
      <c r="BO46" s="378">
        <v>26.258179999999999</v>
      </c>
      <c r="BP46" s="378">
        <v>27.910509999999999</v>
      </c>
      <c r="BQ46" s="378">
        <v>31.771719999999998</v>
      </c>
      <c r="BR46" s="378">
        <v>31.120239999999999</v>
      </c>
      <c r="BS46" s="378">
        <v>27.76839</v>
      </c>
      <c r="BT46" s="378">
        <v>29.01362</v>
      </c>
      <c r="BU46" s="378">
        <v>28.741720000000001</v>
      </c>
      <c r="BV46" s="378">
        <v>28.86083</v>
      </c>
    </row>
    <row r="47" spans="1:74" ht="11.1" customHeight="1" x14ac:dyDescent="0.2">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259">
        <v>28.598483333000001</v>
      </c>
      <c r="BG47" s="259">
        <v>23.765435118999999</v>
      </c>
      <c r="BH47" s="259">
        <v>26.875776705</v>
      </c>
      <c r="BI47" s="259">
        <v>23.2412025</v>
      </c>
      <c r="BJ47" s="378">
        <v>22.705760000000001</v>
      </c>
      <c r="BK47" s="378">
        <v>23.346640000000001</v>
      </c>
      <c r="BL47" s="378">
        <v>23.160049999999998</v>
      </c>
      <c r="BM47" s="378">
        <v>23.313490000000002</v>
      </c>
      <c r="BN47" s="378">
        <v>23.573979999999999</v>
      </c>
      <c r="BO47" s="378">
        <v>23.454429999999999</v>
      </c>
      <c r="BP47" s="378">
        <v>24.778870000000001</v>
      </c>
      <c r="BQ47" s="378">
        <v>30.77356</v>
      </c>
      <c r="BR47" s="378">
        <v>30.25976</v>
      </c>
      <c r="BS47" s="378">
        <v>25.13015</v>
      </c>
      <c r="BT47" s="378">
        <v>24.281400000000001</v>
      </c>
      <c r="BU47" s="378">
        <v>24.901969999999999</v>
      </c>
      <c r="BV47" s="378">
        <v>24.64725</v>
      </c>
    </row>
    <row r="48" spans="1:74" ht="11.1" customHeight="1" x14ac:dyDescent="0.2">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259">
        <v>26.559523810000002</v>
      </c>
      <c r="BG48" s="259">
        <v>20.714285713999999</v>
      </c>
      <c r="BH48" s="259">
        <v>21.761363635999999</v>
      </c>
      <c r="BI48" s="259">
        <v>27.565789473999999</v>
      </c>
      <c r="BJ48" s="378">
        <v>24.14198</v>
      </c>
      <c r="BK48" s="378">
        <v>25.348310000000001</v>
      </c>
      <c r="BL48" s="378">
        <v>24.331420000000001</v>
      </c>
      <c r="BM48" s="378">
        <v>23.045760000000001</v>
      </c>
      <c r="BN48" s="378">
        <v>23.801439999999999</v>
      </c>
      <c r="BO48" s="378">
        <v>23.997579999999999</v>
      </c>
      <c r="BP48" s="378">
        <v>25.49832</v>
      </c>
      <c r="BQ48" s="378">
        <v>27.548110000000001</v>
      </c>
      <c r="BR48" s="378">
        <v>27.82564</v>
      </c>
      <c r="BS48" s="378">
        <v>25.402729999999998</v>
      </c>
      <c r="BT48" s="378">
        <v>26.32423</v>
      </c>
      <c r="BU48" s="378">
        <v>24.960039999999999</v>
      </c>
      <c r="BV48" s="378">
        <v>25.85087</v>
      </c>
    </row>
    <row r="49" spans="1:74" ht="11.1" customHeight="1" x14ac:dyDescent="0.2">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259">
        <v>27.785714286000001</v>
      </c>
      <c r="BG49" s="259">
        <v>21.083333332999999</v>
      </c>
      <c r="BH49" s="259">
        <v>22.227272726999999</v>
      </c>
      <c r="BI49" s="259">
        <v>27.723684210999998</v>
      </c>
      <c r="BJ49" s="378">
        <v>25.083960000000001</v>
      </c>
      <c r="BK49" s="378">
        <v>26.668479999999999</v>
      </c>
      <c r="BL49" s="378">
        <v>25.863130000000002</v>
      </c>
      <c r="BM49" s="378">
        <v>25.492840000000001</v>
      </c>
      <c r="BN49" s="378">
        <v>26.360289999999999</v>
      </c>
      <c r="BO49" s="378">
        <v>27.836839999999999</v>
      </c>
      <c r="BP49" s="378">
        <v>26.857399999999998</v>
      </c>
      <c r="BQ49" s="378">
        <v>27.702100000000002</v>
      </c>
      <c r="BR49" s="378">
        <v>28.159759999999999</v>
      </c>
      <c r="BS49" s="378">
        <v>27.80359</v>
      </c>
      <c r="BT49" s="378">
        <v>27.392849999999999</v>
      </c>
      <c r="BU49" s="378">
        <v>26.813569999999999</v>
      </c>
      <c r="BV49" s="378">
        <v>26.65842</v>
      </c>
    </row>
    <row r="50" spans="1:74" ht="11.1" customHeight="1" x14ac:dyDescent="0.2">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259">
        <v>40.702380951999999</v>
      </c>
      <c r="BG50" s="259">
        <v>39.812380951999998</v>
      </c>
      <c r="BH50" s="259">
        <v>33.915454545000003</v>
      </c>
      <c r="BI50" s="259">
        <v>27.293157895</v>
      </c>
      <c r="BJ50" s="378">
        <v>26.643129999999999</v>
      </c>
      <c r="BK50" s="378">
        <v>25.594339999999999</v>
      </c>
      <c r="BL50" s="378">
        <v>24.427230000000002</v>
      </c>
      <c r="BM50" s="378">
        <v>23.565670000000001</v>
      </c>
      <c r="BN50" s="378">
        <v>23.91987</v>
      </c>
      <c r="BO50" s="378">
        <v>25.355530000000002</v>
      </c>
      <c r="BP50" s="378">
        <v>23.721419999999998</v>
      </c>
      <c r="BQ50" s="378">
        <v>25.32422</v>
      </c>
      <c r="BR50" s="378">
        <v>24.559190000000001</v>
      </c>
      <c r="BS50" s="378">
        <v>24.283550000000002</v>
      </c>
      <c r="BT50" s="378">
        <v>25.420719999999999</v>
      </c>
      <c r="BU50" s="378">
        <v>24.588609999999999</v>
      </c>
      <c r="BV50" s="378">
        <v>27.271840000000001</v>
      </c>
    </row>
    <row r="51" spans="1:74" ht="11.1" customHeight="1" x14ac:dyDescent="0.2">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214">
        <v>155.81238095</v>
      </c>
      <c r="BG51" s="214">
        <v>48.215238094999997</v>
      </c>
      <c r="BH51" s="214">
        <v>45.773636363999998</v>
      </c>
      <c r="BI51" s="214">
        <v>31.735263157999999</v>
      </c>
      <c r="BJ51" s="380">
        <v>29.08588</v>
      </c>
      <c r="BK51" s="380">
        <v>28.0075</v>
      </c>
      <c r="BL51" s="380">
        <v>28.406009999999998</v>
      </c>
      <c r="BM51" s="380">
        <v>27.364429999999999</v>
      </c>
      <c r="BN51" s="380">
        <v>27.647670000000002</v>
      </c>
      <c r="BO51" s="380">
        <v>29.555199999999999</v>
      </c>
      <c r="BP51" s="380">
        <v>27.583780000000001</v>
      </c>
      <c r="BQ51" s="380">
        <v>29.399349999999998</v>
      </c>
      <c r="BR51" s="380">
        <v>28.365480000000002</v>
      </c>
      <c r="BS51" s="380">
        <v>27.078720000000001</v>
      </c>
      <c r="BT51" s="380">
        <v>27.694109999999998</v>
      </c>
      <c r="BU51" s="380">
        <v>27.88205</v>
      </c>
      <c r="BV51" s="380">
        <v>31.638739999999999</v>
      </c>
    </row>
    <row r="52" spans="1:74" s="272" customFormat="1" ht="11.1" customHeight="1" x14ac:dyDescent="0.2">
      <c r="A52" s="101"/>
      <c r="B52" s="812" t="s">
        <v>370</v>
      </c>
      <c r="C52" s="813"/>
      <c r="D52" s="813"/>
      <c r="E52" s="813"/>
      <c r="F52" s="813"/>
      <c r="G52" s="813"/>
      <c r="H52" s="813"/>
      <c r="I52" s="813"/>
      <c r="J52" s="813"/>
      <c r="K52" s="813"/>
      <c r="L52" s="813"/>
      <c r="M52" s="813"/>
      <c r="N52" s="813"/>
      <c r="O52" s="813"/>
      <c r="P52" s="813"/>
      <c r="Q52" s="809"/>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4" t="s">
        <v>1388</v>
      </c>
      <c r="C53" s="791"/>
      <c r="D53" s="791"/>
      <c r="E53" s="791"/>
      <c r="F53" s="791"/>
      <c r="G53" s="791"/>
      <c r="H53" s="791"/>
      <c r="I53" s="791"/>
      <c r="J53" s="791"/>
      <c r="K53" s="791"/>
      <c r="L53" s="791"/>
      <c r="M53" s="791"/>
      <c r="N53" s="791"/>
      <c r="O53" s="791"/>
      <c r="P53" s="791"/>
      <c r="Q53" s="791"/>
      <c r="AY53" s="511"/>
      <c r="AZ53" s="511"/>
      <c r="BA53" s="511"/>
      <c r="BB53" s="511"/>
      <c r="BC53" s="511"/>
      <c r="BD53" s="661"/>
      <c r="BE53" s="661"/>
      <c r="BF53" s="661"/>
      <c r="BG53" s="511"/>
      <c r="BH53" s="511"/>
      <c r="BI53" s="511"/>
      <c r="BJ53" s="511"/>
    </row>
    <row r="54" spans="1:74" s="272" customFormat="1" ht="12" customHeight="1" x14ac:dyDescent="0.25">
      <c r="A54" s="101"/>
      <c r="B54" s="824" t="s">
        <v>1389</v>
      </c>
      <c r="C54" s="791"/>
      <c r="D54" s="791"/>
      <c r="E54" s="791"/>
      <c r="F54" s="791"/>
      <c r="G54" s="791"/>
      <c r="H54" s="791"/>
      <c r="I54" s="791"/>
      <c r="J54" s="791"/>
      <c r="K54" s="791"/>
      <c r="L54" s="791"/>
      <c r="M54" s="791"/>
      <c r="N54" s="791"/>
      <c r="O54" s="791"/>
      <c r="P54" s="791"/>
      <c r="Q54" s="791"/>
      <c r="AY54" s="511"/>
      <c r="AZ54" s="511"/>
      <c r="BA54" s="511"/>
      <c r="BB54" s="511"/>
      <c r="BC54" s="511"/>
      <c r="BD54" s="661"/>
      <c r="BE54" s="661"/>
      <c r="BF54" s="661"/>
      <c r="BG54" s="511"/>
      <c r="BH54" s="511"/>
      <c r="BI54" s="511"/>
      <c r="BJ54" s="511"/>
    </row>
    <row r="55" spans="1:74" s="452" customFormat="1" ht="12" customHeight="1" x14ac:dyDescent="0.25">
      <c r="A55" s="451"/>
      <c r="B55" s="853" t="s">
        <v>1390</v>
      </c>
      <c r="C55" s="854"/>
      <c r="D55" s="854"/>
      <c r="E55" s="854"/>
      <c r="F55" s="854"/>
      <c r="G55" s="854"/>
      <c r="H55" s="854"/>
      <c r="I55" s="854"/>
      <c r="J55" s="854"/>
      <c r="K55" s="854"/>
      <c r="L55" s="854"/>
      <c r="M55" s="854"/>
      <c r="N55" s="854"/>
      <c r="O55" s="854"/>
      <c r="P55" s="854"/>
      <c r="Q55" s="854"/>
      <c r="AY55" s="512"/>
      <c r="AZ55" s="512"/>
      <c r="BA55" s="512"/>
      <c r="BB55" s="512"/>
      <c r="BC55" s="512"/>
      <c r="BD55" s="662"/>
      <c r="BE55" s="662"/>
      <c r="BF55" s="662"/>
      <c r="BG55" s="512"/>
      <c r="BH55" s="512"/>
      <c r="BI55" s="512"/>
      <c r="BJ55" s="512"/>
    </row>
    <row r="56" spans="1:74" s="452" customFormat="1" ht="12" customHeight="1" x14ac:dyDescent="0.25">
      <c r="A56" s="451"/>
      <c r="B56" s="853" t="s">
        <v>1391</v>
      </c>
      <c r="C56" s="854"/>
      <c r="D56" s="854"/>
      <c r="E56" s="854"/>
      <c r="F56" s="854"/>
      <c r="G56" s="854"/>
      <c r="H56" s="854"/>
      <c r="I56" s="854"/>
      <c r="J56" s="854"/>
      <c r="K56" s="854"/>
      <c r="L56" s="854"/>
      <c r="M56" s="854"/>
      <c r="N56" s="854"/>
      <c r="O56" s="854"/>
      <c r="P56" s="854"/>
      <c r="Q56" s="854"/>
      <c r="AY56" s="512"/>
      <c r="AZ56" s="512"/>
      <c r="BA56" s="512"/>
      <c r="BB56" s="512"/>
      <c r="BC56" s="512"/>
      <c r="BD56" s="662"/>
      <c r="BE56" s="662"/>
      <c r="BF56" s="662"/>
      <c r="BG56" s="512"/>
      <c r="BH56" s="512"/>
      <c r="BI56" s="512"/>
      <c r="BJ56" s="512"/>
    </row>
    <row r="57" spans="1:74" s="452" customFormat="1" ht="12" customHeight="1" x14ac:dyDescent="0.25">
      <c r="A57" s="453"/>
      <c r="B57" s="846" t="s">
        <v>1392</v>
      </c>
      <c r="C57" s="813"/>
      <c r="D57" s="813"/>
      <c r="E57" s="813"/>
      <c r="F57" s="813"/>
      <c r="G57" s="813"/>
      <c r="H57" s="813"/>
      <c r="I57" s="813"/>
      <c r="J57" s="813"/>
      <c r="K57" s="813"/>
      <c r="L57" s="813"/>
      <c r="M57" s="813"/>
      <c r="N57" s="813"/>
      <c r="O57" s="813"/>
      <c r="P57" s="813"/>
      <c r="Q57" s="809"/>
      <c r="AY57" s="512"/>
      <c r="AZ57" s="512"/>
      <c r="BA57" s="512"/>
      <c r="BB57" s="512"/>
      <c r="BC57" s="512"/>
      <c r="BD57" s="662"/>
      <c r="BE57" s="662"/>
      <c r="BF57" s="662"/>
      <c r="BG57" s="512"/>
      <c r="BH57" s="512"/>
      <c r="BI57" s="512"/>
      <c r="BJ57" s="512"/>
    </row>
    <row r="58" spans="1:74" s="452" customFormat="1" ht="12" customHeight="1" x14ac:dyDescent="0.25">
      <c r="A58" s="453"/>
      <c r="B58" s="846" t="s">
        <v>1393</v>
      </c>
      <c r="C58" s="813"/>
      <c r="D58" s="813"/>
      <c r="E58" s="813"/>
      <c r="F58" s="813"/>
      <c r="G58" s="813"/>
      <c r="H58" s="813"/>
      <c r="I58" s="813"/>
      <c r="J58" s="813"/>
      <c r="K58" s="813"/>
      <c r="L58" s="813"/>
      <c r="M58" s="813"/>
      <c r="N58" s="813"/>
      <c r="O58" s="813"/>
      <c r="P58" s="813"/>
      <c r="Q58" s="809"/>
      <c r="AY58" s="512"/>
      <c r="AZ58" s="512"/>
      <c r="BA58" s="512"/>
      <c r="BB58" s="512"/>
      <c r="BC58" s="512"/>
      <c r="BD58" s="662"/>
      <c r="BE58" s="662"/>
      <c r="BF58" s="662"/>
      <c r="BG58" s="512"/>
      <c r="BH58" s="512"/>
      <c r="BI58" s="512"/>
      <c r="BJ58" s="512"/>
    </row>
    <row r="59" spans="1:74" s="452" customFormat="1" ht="12" customHeight="1" x14ac:dyDescent="0.25">
      <c r="A59" s="453"/>
      <c r="B59" s="846" t="s">
        <v>1394</v>
      </c>
      <c r="C59" s="809"/>
      <c r="D59" s="809"/>
      <c r="E59" s="809"/>
      <c r="F59" s="809"/>
      <c r="G59" s="809"/>
      <c r="H59" s="809"/>
      <c r="I59" s="809"/>
      <c r="J59" s="809"/>
      <c r="K59" s="809"/>
      <c r="L59" s="809"/>
      <c r="M59" s="809"/>
      <c r="N59" s="809"/>
      <c r="O59" s="809"/>
      <c r="P59" s="809"/>
      <c r="Q59" s="809"/>
      <c r="AY59" s="512"/>
      <c r="AZ59" s="512"/>
      <c r="BA59" s="512"/>
      <c r="BB59" s="512"/>
      <c r="BC59" s="512"/>
      <c r="BD59" s="662"/>
      <c r="BE59" s="662"/>
      <c r="BF59" s="662"/>
      <c r="BG59" s="512"/>
      <c r="BH59" s="512"/>
      <c r="BI59" s="512"/>
      <c r="BJ59" s="512"/>
    </row>
    <row r="60" spans="1:74" s="452" customFormat="1" ht="12" customHeight="1" x14ac:dyDescent="0.25">
      <c r="A60" s="451"/>
      <c r="B60" s="812" t="s">
        <v>1395</v>
      </c>
      <c r="C60" s="855"/>
      <c r="D60" s="855"/>
      <c r="E60" s="855"/>
      <c r="F60" s="855"/>
      <c r="G60" s="855"/>
      <c r="H60" s="855"/>
      <c r="I60" s="855"/>
      <c r="J60" s="855"/>
      <c r="K60" s="855"/>
      <c r="L60" s="855"/>
      <c r="M60" s="855"/>
      <c r="N60" s="855"/>
      <c r="O60" s="855"/>
      <c r="P60" s="855"/>
      <c r="Q60" s="829"/>
      <c r="AY60" s="512"/>
      <c r="AZ60" s="512"/>
      <c r="BA60" s="512"/>
      <c r="BB60" s="512"/>
      <c r="BC60" s="512"/>
      <c r="BD60" s="662"/>
      <c r="BE60" s="662"/>
      <c r="BF60" s="662"/>
      <c r="BG60" s="512"/>
      <c r="BH60" s="512"/>
      <c r="BI60" s="512"/>
      <c r="BJ60" s="512"/>
    </row>
    <row r="61" spans="1:74" s="452" customFormat="1" ht="22.35" customHeight="1" x14ac:dyDescent="0.25">
      <c r="A61" s="451"/>
      <c r="B61" s="828" t="s">
        <v>1396</v>
      </c>
      <c r="C61" s="855"/>
      <c r="D61" s="855"/>
      <c r="E61" s="855"/>
      <c r="F61" s="855"/>
      <c r="G61" s="855"/>
      <c r="H61" s="855"/>
      <c r="I61" s="855"/>
      <c r="J61" s="855"/>
      <c r="K61" s="855"/>
      <c r="L61" s="855"/>
      <c r="M61" s="855"/>
      <c r="N61" s="855"/>
      <c r="O61" s="855"/>
      <c r="P61" s="855"/>
      <c r="Q61" s="829"/>
      <c r="AY61" s="512"/>
      <c r="AZ61" s="512"/>
      <c r="BA61" s="512"/>
      <c r="BB61" s="512"/>
      <c r="BC61" s="512"/>
      <c r="BD61" s="662"/>
      <c r="BE61" s="662"/>
      <c r="BF61" s="662"/>
      <c r="BG61" s="512"/>
      <c r="BH61" s="512"/>
      <c r="BI61" s="512"/>
      <c r="BJ61" s="512"/>
    </row>
    <row r="62" spans="1:74" s="452" customFormat="1" ht="12" customHeight="1" x14ac:dyDescent="0.25">
      <c r="A62" s="451"/>
      <c r="B62" s="828" t="s">
        <v>1397</v>
      </c>
      <c r="C62" s="855"/>
      <c r="D62" s="855"/>
      <c r="E62" s="855"/>
      <c r="F62" s="855"/>
      <c r="G62" s="855"/>
      <c r="H62" s="855"/>
      <c r="I62" s="855"/>
      <c r="J62" s="855"/>
      <c r="K62" s="855"/>
      <c r="L62" s="855"/>
      <c r="M62" s="855"/>
      <c r="N62" s="855"/>
      <c r="O62" s="855"/>
      <c r="P62" s="855"/>
      <c r="Q62" s="829"/>
      <c r="AY62" s="512"/>
      <c r="AZ62" s="512"/>
      <c r="BA62" s="512"/>
      <c r="BB62" s="512"/>
      <c r="BC62" s="512"/>
      <c r="BD62" s="662"/>
      <c r="BE62" s="662"/>
      <c r="BF62" s="662"/>
      <c r="BG62" s="512"/>
      <c r="BH62" s="512"/>
      <c r="BI62" s="512"/>
      <c r="BJ62" s="512"/>
    </row>
    <row r="63" spans="1:74" s="454" customFormat="1" ht="12" customHeight="1" x14ac:dyDescent="0.25">
      <c r="A63" s="429"/>
      <c r="B63" s="828" t="s">
        <v>1398</v>
      </c>
      <c r="C63" s="855"/>
      <c r="D63" s="855"/>
      <c r="E63" s="855"/>
      <c r="F63" s="855"/>
      <c r="G63" s="855"/>
      <c r="H63" s="855"/>
      <c r="I63" s="855"/>
      <c r="J63" s="855"/>
      <c r="K63" s="855"/>
      <c r="L63" s="855"/>
      <c r="M63" s="855"/>
      <c r="N63" s="855"/>
      <c r="O63" s="855"/>
      <c r="P63" s="855"/>
      <c r="Q63" s="829"/>
      <c r="AY63" s="506"/>
      <c r="AZ63" s="506"/>
      <c r="BA63" s="506"/>
      <c r="BB63" s="506"/>
      <c r="BC63" s="506"/>
      <c r="BD63" s="663"/>
      <c r="BE63" s="663"/>
      <c r="BF63" s="663"/>
      <c r="BG63" s="506"/>
      <c r="BH63" s="506"/>
      <c r="BI63" s="506"/>
      <c r="BJ63" s="506"/>
    </row>
    <row r="64" spans="1:74" ht="13.2" x14ac:dyDescent="0.2">
      <c r="A64" s="101"/>
      <c r="B64" s="828" t="s">
        <v>1399</v>
      </c>
      <c r="C64" s="829"/>
      <c r="D64" s="829"/>
      <c r="E64" s="829"/>
      <c r="F64" s="829"/>
      <c r="G64" s="829"/>
      <c r="H64" s="829"/>
      <c r="I64" s="829"/>
      <c r="J64" s="829"/>
      <c r="K64" s="829"/>
      <c r="L64" s="829"/>
      <c r="M64" s="829"/>
      <c r="N64" s="829"/>
      <c r="O64" s="829"/>
      <c r="P64" s="829"/>
      <c r="Q64" s="809"/>
      <c r="BK64" s="374"/>
      <c r="BL64" s="374"/>
      <c r="BM64" s="374"/>
      <c r="BN64" s="374"/>
      <c r="BO64" s="374"/>
      <c r="BP64" s="374"/>
      <c r="BQ64" s="374"/>
      <c r="BR64" s="374"/>
      <c r="BS64" s="374"/>
      <c r="BT64" s="374"/>
      <c r="BU64" s="374"/>
      <c r="BV64" s="374"/>
    </row>
    <row r="65" spans="1:74" ht="13.2" x14ac:dyDescent="0.2">
      <c r="A65" s="101"/>
      <c r="B65" s="821" t="s">
        <v>949</v>
      </c>
      <c r="C65" s="809"/>
      <c r="D65" s="809"/>
      <c r="E65" s="809"/>
      <c r="F65" s="809"/>
      <c r="G65" s="809"/>
      <c r="H65" s="809"/>
      <c r="I65" s="809"/>
      <c r="J65" s="809"/>
      <c r="K65" s="809"/>
      <c r="L65" s="809"/>
      <c r="M65" s="809"/>
      <c r="N65" s="809"/>
      <c r="O65" s="809"/>
      <c r="P65" s="809"/>
      <c r="Q65" s="809"/>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6" sqref="BI6:BI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800" t="s">
        <v>809</v>
      </c>
      <c r="B1" s="857" t="s">
        <v>1420</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16"/>
    </row>
    <row r="2" spans="1:74" ht="13.35" customHeight="1"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4.5762745599999999</v>
      </c>
      <c r="AN6" s="756">
        <v>4.0167203499999999</v>
      </c>
      <c r="AO6" s="756">
        <v>3.9068630099999999</v>
      </c>
      <c r="AP6" s="756">
        <v>3.2103189799999998</v>
      </c>
      <c r="AQ6" s="756">
        <v>3.1302437099999998</v>
      </c>
      <c r="AR6" s="756">
        <v>3.37893899</v>
      </c>
      <c r="AS6" s="756">
        <v>4.96391721</v>
      </c>
      <c r="AT6" s="756">
        <v>4.6723944099999999</v>
      </c>
      <c r="AU6" s="756">
        <v>3.4790421500000002</v>
      </c>
      <c r="AV6" s="756">
        <v>3.13440216</v>
      </c>
      <c r="AW6" s="756">
        <v>3.3656301200000001</v>
      </c>
      <c r="AX6" s="756">
        <v>4.3385714399999999</v>
      </c>
      <c r="AY6" s="756">
        <v>4.3103373100000004</v>
      </c>
      <c r="AZ6" s="756">
        <v>3.7580039599999999</v>
      </c>
      <c r="BA6" s="756">
        <v>3.6126723699999999</v>
      </c>
      <c r="BB6" s="756">
        <v>3.50901387</v>
      </c>
      <c r="BC6" s="756">
        <v>3.3896111100000001</v>
      </c>
      <c r="BD6" s="756">
        <v>4.0195711799999998</v>
      </c>
      <c r="BE6" s="756">
        <v>5.4365921899999998</v>
      </c>
      <c r="BF6" s="756">
        <v>5.2946331300000002</v>
      </c>
      <c r="BG6" s="756">
        <v>3.8514959700000002</v>
      </c>
      <c r="BH6" s="756">
        <v>3.4849823256999999</v>
      </c>
      <c r="BI6" s="756">
        <v>3.4907047531000002</v>
      </c>
      <c r="BJ6" s="757">
        <v>4.4014309999999996</v>
      </c>
      <c r="BK6" s="757">
        <v>4.7851790000000003</v>
      </c>
      <c r="BL6" s="757">
        <v>4.0950829999999998</v>
      </c>
      <c r="BM6" s="757">
        <v>4.0297780000000003</v>
      </c>
      <c r="BN6" s="757">
        <v>3.7795169999999998</v>
      </c>
      <c r="BO6" s="757">
        <v>3.5464319999999998</v>
      </c>
      <c r="BP6" s="757">
        <v>4.0773640000000002</v>
      </c>
      <c r="BQ6" s="757">
        <v>4.9459869999999997</v>
      </c>
      <c r="BR6" s="757">
        <v>4.9956199999999997</v>
      </c>
      <c r="BS6" s="757">
        <v>3.845151</v>
      </c>
      <c r="BT6" s="757">
        <v>3.554443</v>
      </c>
      <c r="BU6" s="757">
        <v>3.5999620000000001</v>
      </c>
      <c r="BV6" s="757">
        <v>4.4483300000000003</v>
      </c>
    </row>
    <row r="7" spans="1:74" ht="11.1" customHeight="1" x14ac:dyDescent="0.2">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12.642286500000001</v>
      </c>
      <c r="AN7" s="756">
        <v>11.579719839999999</v>
      </c>
      <c r="AO7" s="756">
        <v>11.03245562</v>
      </c>
      <c r="AP7" s="756">
        <v>8.6702734100000001</v>
      </c>
      <c r="AQ7" s="756">
        <v>8.6479317099999999</v>
      </c>
      <c r="AR7" s="756">
        <v>10.429937860000001</v>
      </c>
      <c r="AS7" s="756">
        <v>14.92537377</v>
      </c>
      <c r="AT7" s="756">
        <v>14.24490597</v>
      </c>
      <c r="AU7" s="756">
        <v>11.188164889999999</v>
      </c>
      <c r="AV7" s="756">
        <v>8.8757478200000008</v>
      </c>
      <c r="AW7" s="756">
        <v>9.3512532999999998</v>
      </c>
      <c r="AX7" s="756">
        <v>11.56168931</v>
      </c>
      <c r="AY7" s="756">
        <v>11.875003960000001</v>
      </c>
      <c r="AZ7" s="756">
        <v>10.628218309999999</v>
      </c>
      <c r="BA7" s="756">
        <v>9.6491553900000007</v>
      </c>
      <c r="BB7" s="756">
        <v>9.5514051700000007</v>
      </c>
      <c r="BC7" s="756">
        <v>9.3836939099999999</v>
      </c>
      <c r="BD7" s="756">
        <v>11.61540795</v>
      </c>
      <c r="BE7" s="756">
        <v>16.517231450000001</v>
      </c>
      <c r="BF7" s="756">
        <v>15.41020795</v>
      </c>
      <c r="BG7" s="756">
        <v>11.62027254</v>
      </c>
      <c r="BH7" s="756">
        <v>9.4987164854999993</v>
      </c>
      <c r="BI7" s="756">
        <v>9.2446952508999996</v>
      </c>
      <c r="BJ7" s="757">
        <v>11.35347</v>
      </c>
      <c r="BK7" s="757">
        <v>12.95364</v>
      </c>
      <c r="BL7" s="757">
        <v>11.29772</v>
      </c>
      <c r="BM7" s="757">
        <v>10.573320000000001</v>
      </c>
      <c r="BN7" s="757">
        <v>9.8797549999999994</v>
      </c>
      <c r="BO7" s="757">
        <v>9.4917200000000008</v>
      </c>
      <c r="BP7" s="757">
        <v>11.627039999999999</v>
      </c>
      <c r="BQ7" s="757">
        <v>14.87049</v>
      </c>
      <c r="BR7" s="757">
        <v>14.13992</v>
      </c>
      <c r="BS7" s="757">
        <v>11.521789999999999</v>
      </c>
      <c r="BT7" s="757">
        <v>9.6276080000000004</v>
      </c>
      <c r="BU7" s="757">
        <v>9.6187229999999992</v>
      </c>
      <c r="BV7" s="757">
        <v>11.550750000000001</v>
      </c>
    </row>
    <row r="8" spans="1:74" ht="11.1" customHeight="1" x14ac:dyDescent="0.2">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18.356074150000001</v>
      </c>
      <c r="AN8" s="756">
        <v>15.930966959999999</v>
      </c>
      <c r="AO8" s="756">
        <v>15.76099853</v>
      </c>
      <c r="AP8" s="756">
        <v>11.89039936</v>
      </c>
      <c r="AQ8" s="756">
        <v>12.040481529999999</v>
      </c>
      <c r="AR8" s="756">
        <v>14.385836319999999</v>
      </c>
      <c r="AS8" s="756">
        <v>21.24761749</v>
      </c>
      <c r="AT8" s="756">
        <v>18.050308430000001</v>
      </c>
      <c r="AU8" s="756">
        <v>15.151234909999999</v>
      </c>
      <c r="AV8" s="756">
        <v>12.57402518</v>
      </c>
      <c r="AW8" s="756">
        <v>14.384101749999999</v>
      </c>
      <c r="AX8" s="756">
        <v>16.414629430000002</v>
      </c>
      <c r="AY8" s="756">
        <v>16.75736371</v>
      </c>
      <c r="AZ8" s="756">
        <v>15.674385750000001</v>
      </c>
      <c r="BA8" s="756">
        <v>13.97042233</v>
      </c>
      <c r="BB8" s="756">
        <v>12.83710872</v>
      </c>
      <c r="BC8" s="756">
        <v>13.36970664</v>
      </c>
      <c r="BD8" s="756">
        <v>17.455130860000001</v>
      </c>
      <c r="BE8" s="756">
        <v>22.836719389999999</v>
      </c>
      <c r="BF8" s="756">
        <v>19.651342960000001</v>
      </c>
      <c r="BG8" s="756">
        <v>14.03924484</v>
      </c>
      <c r="BH8" s="756">
        <v>13.253454906</v>
      </c>
      <c r="BI8" s="756">
        <v>13.836900759000001</v>
      </c>
      <c r="BJ8" s="757">
        <v>16.767949999999999</v>
      </c>
      <c r="BK8" s="757">
        <v>18.593669999999999</v>
      </c>
      <c r="BL8" s="757">
        <v>16.067419999999998</v>
      </c>
      <c r="BM8" s="757">
        <v>14.88111</v>
      </c>
      <c r="BN8" s="757">
        <v>13.13706</v>
      </c>
      <c r="BO8" s="757">
        <v>14.049049999999999</v>
      </c>
      <c r="BP8" s="757">
        <v>17.462980000000002</v>
      </c>
      <c r="BQ8" s="757">
        <v>20.589410000000001</v>
      </c>
      <c r="BR8" s="757">
        <v>19.498740000000002</v>
      </c>
      <c r="BS8" s="757">
        <v>14.561540000000001</v>
      </c>
      <c r="BT8" s="757">
        <v>13.336349999999999</v>
      </c>
      <c r="BU8" s="757">
        <v>14.45086</v>
      </c>
      <c r="BV8" s="757">
        <v>17.135680000000001</v>
      </c>
    </row>
    <row r="9" spans="1:74" ht="11.1" customHeight="1" x14ac:dyDescent="0.2">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10.86702755</v>
      </c>
      <c r="AN9" s="756">
        <v>10.04088939</v>
      </c>
      <c r="AO9" s="756">
        <v>9.3598401899999999</v>
      </c>
      <c r="AP9" s="756">
        <v>6.7161692999999998</v>
      </c>
      <c r="AQ9" s="756">
        <v>6.8652936699999998</v>
      </c>
      <c r="AR9" s="756">
        <v>8.3015278400000003</v>
      </c>
      <c r="AS9" s="756">
        <v>10.723289640000001</v>
      </c>
      <c r="AT9" s="756">
        <v>9.9258875999999994</v>
      </c>
      <c r="AU9" s="756">
        <v>8.6715675000000001</v>
      </c>
      <c r="AV9" s="756">
        <v>7.4262229800000004</v>
      </c>
      <c r="AW9" s="756">
        <v>7.9830678400000004</v>
      </c>
      <c r="AX9" s="756">
        <v>9.7146445200000002</v>
      </c>
      <c r="AY9" s="756">
        <v>10.32208445</v>
      </c>
      <c r="AZ9" s="756">
        <v>9.1240628600000004</v>
      </c>
      <c r="BA9" s="756">
        <v>8.1328683399999999</v>
      </c>
      <c r="BB9" s="756">
        <v>7.2009509300000003</v>
      </c>
      <c r="BC9" s="756">
        <v>6.9212888100000001</v>
      </c>
      <c r="BD9" s="756">
        <v>9.6147828499999992</v>
      </c>
      <c r="BE9" s="756">
        <v>11.67581406</v>
      </c>
      <c r="BF9" s="756">
        <v>10.339258299999999</v>
      </c>
      <c r="BG9" s="756">
        <v>7.9526740299999998</v>
      </c>
      <c r="BH9" s="756">
        <v>7.4795066719000003</v>
      </c>
      <c r="BI9" s="756">
        <v>7.7096568599999999</v>
      </c>
      <c r="BJ9" s="757">
        <v>10.04222</v>
      </c>
      <c r="BK9" s="757">
        <v>11.119540000000001</v>
      </c>
      <c r="BL9" s="757">
        <v>9.2294830000000001</v>
      </c>
      <c r="BM9" s="757">
        <v>8.7039380000000008</v>
      </c>
      <c r="BN9" s="757">
        <v>7.8794630000000003</v>
      </c>
      <c r="BO9" s="757">
        <v>7.931622</v>
      </c>
      <c r="BP9" s="757">
        <v>9.9036360000000005</v>
      </c>
      <c r="BQ9" s="757">
        <v>11.742459999999999</v>
      </c>
      <c r="BR9" s="757">
        <v>11.257709999999999</v>
      </c>
      <c r="BS9" s="757">
        <v>8.6570230000000006</v>
      </c>
      <c r="BT9" s="757">
        <v>7.7106950000000003</v>
      </c>
      <c r="BU9" s="757">
        <v>8.3274600000000003</v>
      </c>
      <c r="BV9" s="757">
        <v>10.86135</v>
      </c>
    </row>
    <row r="10" spans="1:74" ht="11.1" customHeight="1" x14ac:dyDescent="0.2">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33.077730850000002</v>
      </c>
      <c r="AN10" s="756">
        <v>28.277057920000001</v>
      </c>
      <c r="AO10" s="756">
        <v>27.336504009999999</v>
      </c>
      <c r="AP10" s="756">
        <v>23.35973409</v>
      </c>
      <c r="AQ10" s="756">
        <v>28.447192350000002</v>
      </c>
      <c r="AR10" s="756">
        <v>33.133936949999999</v>
      </c>
      <c r="AS10" s="756">
        <v>39.459492480000002</v>
      </c>
      <c r="AT10" s="756">
        <v>37.738492880000003</v>
      </c>
      <c r="AU10" s="756">
        <v>34.850831939999999</v>
      </c>
      <c r="AV10" s="756">
        <v>28.255969360000002</v>
      </c>
      <c r="AW10" s="756">
        <v>26.503740730000001</v>
      </c>
      <c r="AX10" s="756">
        <v>29.989234530000001</v>
      </c>
      <c r="AY10" s="756">
        <v>30.684486249999999</v>
      </c>
      <c r="AZ10" s="756">
        <v>27.72253662</v>
      </c>
      <c r="BA10" s="756">
        <v>25.873461559999999</v>
      </c>
      <c r="BB10" s="756">
        <v>25.209698079999999</v>
      </c>
      <c r="BC10" s="756">
        <v>27.330296780000001</v>
      </c>
      <c r="BD10" s="756">
        <v>33.790315620000001</v>
      </c>
      <c r="BE10" s="756">
        <v>42.038044620000001</v>
      </c>
      <c r="BF10" s="756">
        <v>40.035473789999998</v>
      </c>
      <c r="BG10" s="756">
        <v>32.675518920000002</v>
      </c>
      <c r="BH10" s="756">
        <v>27.055125880999999</v>
      </c>
      <c r="BI10" s="756">
        <v>25.601876195999999</v>
      </c>
      <c r="BJ10" s="757">
        <v>29.90963</v>
      </c>
      <c r="BK10" s="757">
        <v>34.637779999999999</v>
      </c>
      <c r="BL10" s="757">
        <v>29.851050000000001</v>
      </c>
      <c r="BM10" s="757">
        <v>28.055990000000001</v>
      </c>
      <c r="BN10" s="757">
        <v>25.303460000000001</v>
      </c>
      <c r="BO10" s="757">
        <v>27.851120000000002</v>
      </c>
      <c r="BP10" s="757">
        <v>35.800519999999999</v>
      </c>
      <c r="BQ10" s="757">
        <v>41.56494</v>
      </c>
      <c r="BR10" s="757">
        <v>38.861519999999999</v>
      </c>
      <c r="BS10" s="757">
        <v>33.106990000000003</v>
      </c>
      <c r="BT10" s="757">
        <v>26.927489999999999</v>
      </c>
      <c r="BU10" s="757">
        <v>25.92164</v>
      </c>
      <c r="BV10" s="757">
        <v>30.260549999999999</v>
      </c>
    </row>
    <row r="11" spans="1:74" ht="11.1" customHeight="1" x14ac:dyDescent="0.2">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11.2755068</v>
      </c>
      <c r="AN11" s="756">
        <v>9.8572122699999998</v>
      </c>
      <c r="AO11" s="756">
        <v>9.1380073300000006</v>
      </c>
      <c r="AP11" s="756">
        <v>7.3449317499999998</v>
      </c>
      <c r="AQ11" s="756">
        <v>8.2012887400000007</v>
      </c>
      <c r="AR11" s="756">
        <v>10.311439249999999</v>
      </c>
      <c r="AS11" s="756">
        <v>12.426140370000001</v>
      </c>
      <c r="AT11" s="756">
        <v>12.39281879</v>
      </c>
      <c r="AU11" s="756">
        <v>11.85890976</v>
      </c>
      <c r="AV11" s="756">
        <v>9.0864553400000005</v>
      </c>
      <c r="AW11" s="756">
        <v>8.4714711400000002</v>
      </c>
      <c r="AX11" s="756">
        <v>9.9155815300000008</v>
      </c>
      <c r="AY11" s="756">
        <v>10.356480879999999</v>
      </c>
      <c r="AZ11" s="756">
        <v>9.9834420799999997</v>
      </c>
      <c r="BA11" s="756">
        <v>8.6916701199999995</v>
      </c>
      <c r="BB11" s="756">
        <v>7.5588864300000003</v>
      </c>
      <c r="BC11" s="756">
        <v>8.0846155199999998</v>
      </c>
      <c r="BD11" s="756">
        <v>10.385908369999999</v>
      </c>
      <c r="BE11" s="756">
        <v>13.233765959999999</v>
      </c>
      <c r="BF11" s="756">
        <v>13.03021822</v>
      </c>
      <c r="BG11" s="756">
        <v>10.925102040000001</v>
      </c>
      <c r="BH11" s="756">
        <v>8.5016342579999993</v>
      </c>
      <c r="BI11" s="756">
        <v>8.0027394018999995</v>
      </c>
      <c r="BJ11" s="757">
        <v>9.8088370000000005</v>
      </c>
      <c r="BK11" s="757">
        <v>12.187659999999999</v>
      </c>
      <c r="BL11" s="757">
        <v>10.8184</v>
      </c>
      <c r="BM11" s="757">
        <v>9.4956469999999999</v>
      </c>
      <c r="BN11" s="757">
        <v>7.9033530000000001</v>
      </c>
      <c r="BO11" s="757">
        <v>8.3453569999999999</v>
      </c>
      <c r="BP11" s="757">
        <v>11.096030000000001</v>
      </c>
      <c r="BQ11" s="757">
        <v>13.420299999999999</v>
      </c>
      <c r="BR11" s="757">
        <v>13.173410000000001</v>
      </c>
      <c r="BS11" s="757">
        <v>11.423260000000001</v>
      </c>
      <c r="BT11" s="757">
        <v>8.7304659999999998</v>
      </c>
      <c r="BU11" s="757">
        <v>8.3406880000000001</v>
      </c>
      <c r="BV11" s="757">
        <v>10.120889999999999</v>
      </c>
    </row>
    <row r="12" spans="1:74" ht="11.1" customHeight="1" x14ac:dyDescent="0.2">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19.24409558</v>
      </c>
      <c r="AN12" s="756">
        <v>16.794847529999998</v>
      </c>
      <c r="AO12" s="756">
        <v>16.05708387</v>
      </c>
      <c r="AP12" s="756">
        <v>12.997320869999999</v>
      </c>
      <c r="AQ12" s="756">
        <v>15.646555340000001</v>
      </c>
      <c r="AR12" s="756">
        <v>20.788260900000001</v>
      </c>
      <c r="AS12" s="756">
        <v>25.030437790000001</v>
      </c>
      <c r="AT12" s="756">
        <v>26.597568899999999</v>
      </c>
      <c r="AU12" s="756">
        <v>24.831094159999999</v>
      </c>
      <c r="AV12" s="756">
        <v>19.645582189999999</v>
      </c>
      <c r="AW12" s="756">
        <v>14.73844267</v>
      </c>
      <c r="AX12" s="756">
        <v>16.634364219999998</v>
      </c>
      <c r="AY12" s="756">
        <v>17.379800379999999</v>
      </c>
      <c r="AZ12" s="756">
        <v>16.360990879999999</v>
      </c>
      <c r="BA12" s="756">
        <v>15.03566747</v>
      </c>
      <c r="BB12" s="756">
        <v>14.314656019999999</v>
      </c>
      <c r="BC12" s="756">
        <v>16.61455896</v>
      </c>
      <c r="BD12" s="756">
        <v>21.923559189999999</v>
      </c>
      <c r="BE12" s="756">
        <v>27.029752989999999</v>
      </c>
      <c r="BF12" s="756">
        <v>26.8216085</v>
      </c>
      <c r="BG12" s="756">
        <v>22.46475397</v>
      </c>
      <c r="BH12" s="756">
        <v>19.639638181999999</v>
      </c>
      <c r="BI12" s="756">
        <v>15.418649993000001</v>
      </c>
      <c r="BJ12" s="757">
        <v>17.192910000000001</v>
      </c>
      <c r="BK12" s="757">
        <v>19.477309999999999</v>
      </c>
      <c r="BL12" s="757">
        <v>16.64481</v>
      </c>
      <c r="BM12" s="757">
        <v>15.29149</v>
      </c>
      <c r="BN12" s="757">
        <v>14.56507</v>
      </c>
      <c r="BO12" s="757">
        <v>17.316839999999999</v>
      </c>
      <c r="BP12" s="757">
        <v>22.849070000000001</v>
      </c>
      <c r="BQ12" s="757">
        <v>27.083860000000001</v>
      </c>
      <c r="BR12" s="757">
        <v>26.57563</v>
      </c>
      <c r="BS12" s="757">
        <v>23.515139999999999</v>
      </c>
      <c r="BT12" s="757">
        <v>20.546410000000002</v>
      </c>
      <c r="BU12" s="757">
        <v>15.847200000000001</v>
      </c>
      <c r="BV12" s="757">
        <v>17.744230000000002</v>
      </c>
    </row>
    <row r="13" spans="1:74" ht="11.1" customHeight="1" x14ac:dyDescent="0.2">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8.4362484700000007</v>
      </c>
      <c r="AN13" s="756">
        <v>7.5641654999999997</v>
      </c>
      <c r="AO13" s="756">
        <v>7.1613440600000002</v>
      </c>
      <c r="AP13" s="756">
        <v>6.4480374300000003</v>
      </c>
      <c r="AQ13" s="756">
        <v>6.74090291</v>
      </c>
      <c r="AR13" s="756">
        <v>8.9826649300000003</v>
      </c>
      <c r="AS13" s="756">
        <v>11.76230168</v>
      </c>
      <c r="AT13" s="756">
        <v>12.046127350000001</v>
      </c>
      <c r="AU13" s="756">
        <v>9.2217606599999993</v>
      </c>
      <c r="AV13" s="756">
        <v>7.05674285</v>
      </c>
      <c r="AW13" s="756">
        <v>6.8023598999999999</v>
      </c>
      <c r="AX13" s="756">
        <v>8.2351843099999993</v>
      </c>
      <c r="AY13" s="756">
        <v>8.3172286999999994</v>
      </c>
      <c r="AZ13" s="756">
        <v>7.3452341299999997</v>
      </c>
      <c r="BA13" s="756">
        <v>6.8642945500000003</v>
      </c>
      <c r="BB13" s="756">
        <v>6.8986731700000004</v>
      </c>
      <c r="BC13" s="756">
        <v>8.65161962</v>
      </c>
      <c r="BD13" s="756">
        <v>10.142581010000001</v>
      </c>
      <c r="BE13" s="756">
        <v>12.93897572</v>
      </c>
      <c r="BF13" s="756">
        <v>13.31618529</v>
      </c>
      <c r="BG13" s="756">
        <v>9.9248495099999996</v>
      </c>
      <c r="BH13" s="756">
        <v>7.6403914652999996</v>
      </c>
      <c r="BI13" s="756">
        <v>6.925004597</v>
      </c>
      <c r="BJ13" s="757">
        <v>8.38551</v>
      </c>
      <c r="BK13" s="757">
        <v>8.6635760000000008</v>
      </c>
      <c r="BL13" s="757">
        <v>7.2019469999999997</v>
      </c>
      <c r="BM13" s="757">
        <v>6.9859929999999997</v>
      </c>
      <c r="BN13" s="757">
        <v>6.9630210000000003</v>
      </c>
      <c r="BO13" s="757">
        <v>8.4436789999999995</v>
      </c>
      <c r="BP13" s="757">
        <v>10.189500000000001</v>
      </c>
      <c r="BQ13" s="757">
        <v>12.704739999999999</v>
      </c>
      <c r="BR13" s="757">
        <v>11.84595</v>
      </c>
      <c r="BS13" s="757">
        <v>9.3581260000000004</v>
      </c>
      <c r="BT13" s="757">
        <v>7.3251109999999997</v>
      </c>
      <c r="BU13" s="757">
        <v>6.8920240000000002</v>
      </c>
      <c r="BV13" s="757">
        <v>8.496283</v>
      </c>
    </row>
    <row r="14" spans="1:74" ht="11.1" customHeight="1" x14ac:dyDescent="0.2">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14.39873137</v>
      </c>
      <c r="AN14" s="756">
        <v>12.186597949999999</v>
      </c>
      <c r="AO14" s="756">
        <v>12.48005165</v>
      </c>
      <c r="AP14" s="756">
        <v>9.4034843499999994</v>
      </c>
      <c r="AQ14" s="756">
        <v>10.252670910000001</v>
      </c>
      <c r="AR14" s="756">
        <v>10.038707029999999</v>
      </c>
      <c r="AS14" s="756">
        <v>12.80832019</v>
      </c>
      <c r="AT14" s="756">
        <v>14.010720579999999</v>
      </c>
      <c r="AU14" s="756">
        <v>11.922164069999999</v>
      </c>
      <c r="AV14" s="756">
        <v>11.53395942</v>
      </c>
      <c r="AW14" s="756">
        <v>10.44991982</v>
      </c>
      <c r="AX14" s="756">
        <v>13.837265650000001</v>
      </c>
      <c r="AY14" s="756">
        <v>13.94001495</v>
      </c>
      <c r="AZ14" s="756">
        <v>10.94611153</v>
      </c>
      <c r="BA14" s="756">
        <v>11.77421303</v>
      </c>
      <c r="BB14" s="756">
        <v>10.009580379999999</v>
      </c>
      <c r="BC14" s="756">
        <v>11.28722924</v>
      </c>
      <c r="BD14" s="756">
        <v>11.907075300000001</v>
      </c>
      <c r="BE14" s="756">
        <v>14.79373082</v>
      </c>
      <c r="BF14" s="756">
        <v>14.5212802</v>
      </c>
      <c r="BG14" s="756">
        <v>13.733844149999999</v>
      </c>
      <c r="BH14" s="756">
        <v>12.920339277</v>
      </c>
      <c r="BI14" s="756">
        <v>11.470501482</v>
      </c>
      <c r="BJ14" s="757">
        <v>14.406840000000001</v>
      </c>
      <c r="BK14" s="757">
        <v>14.733930000000001</v>
      </c>
      <c r="BL14" s="757">
        <v>11.16564</v>
      </c>
      <c r="BM14" s="757">
        <v>12.04119</v>
      </c>
      <c r="BN14" s="757">
        <v>10.15803</v>
      </c>
      <c r="BO14" s="757">
        <v>11.49883</v>
      </c>
      <c r="BP14" s="757">
        <v>11.88419</v>
      </c>
      <c r="BQ14" s="757">
        <v>14.97569</v>
      </c>
      <c r="BR14" s="757">
        <v>13.977499999999999</v>
      </c>
      <c r="BS14" s="757">
        <v>12.34454</v>
      </c>
      <c r="BT14" s="757">
        <v>11.87323</v>
      </c>
      <c r="BU14" s="757">
        <v>11.176769999999999</v>
      </c>
      <c r="BV14" s="757">
        <v>14.53191</v>
      </c>
    </row>
    <row r="15" spans="1:74" ht="11.1" customHeight="1" x14ac:dyDescent="0.2">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0.44357437999999999</v>
      </c>
      <c r="AN15" s="756">
        <v>0.35982470999999999</v>
      </c>
      <c r="AO15" s="756">
        <v>0.37226680000000001</v>
      </c>
      <c r="AP15" s="756">
        <v>0.34315230000000002</v>
      </c>
      <c r="AQ15" s="756">
        <v>0.35851045999999998</v>
      </c>
      <c r="AR15" s="756">
        <v>0.36491989000000002</v>
      </c>
      <c r="AS15" s="756">
        <v>0.40199847999999999</v>
      </c>
      <c r="AT15" s="756">
        <v>0.40383085000000002</v>
      </c>
      <c r="AU15" s="756">
        <v>0.39195666000000001</v>
      </c>
      <c r="AV15" s="756">
        <v>0.40810094000000002</v>
      </c>
      <c r="AW15" s="756">
        <v>0.40293485000000001</v>
      </c>
      <c r="AX15" s="756">
        <v>0.43691171000000001</v>
      </c>
      <c r="AY15" s="756">
        <v>0.47134097000000003</v>
      </c>
      <c r="AZ15" s="756">
        <v>0.38840251999999997</v>
      </c>
      <c r="BA15" s="756">
        <v>0.40189566999999998</v>
      </c>
      <c r="BB15" s="756">
        <v>0.37460451</v>
      </c>
      <c r="BC15" s="756">
        <v>0.37926385000000001</v>
      </c>
      <c r="BD15" s="756">
        <v>0.38812985999999999</v>
      </c>
      <c r="BE15" s="756">
        <v>0.39019953000000002</v>
      </c>
      <c r="BF15" s="756">
        <v>0.40120928</v>
      </c>
      <c r="BG15" s="756">
        <v>0.39591368999999998</v>
      </c>
      <c r="BH15" s="756">
        <v>0.41491547000000001</v>
      </c>
      <c r="BI15" s="756">
        <v>0.40695029999999999</v>
      </c>
      <c r="BJ15" s="757">
        <v>0.43929590000000002</v>
      </c>
      <c r="BK15" s="757">
        <v>0.47936519999999999</v>
      </c>
      <c r="BL15" s="757">
        <v>0.38018360000000001</v>
      </c>
      <c r="BM15" s="757">
        <v>0.40561019999999998</v>
      </c>
      <c r="BN15" s="757">
        <v>0.37591980000000003</v>
      </c>
      <c r="BO15" s="757">
        <v>0.37771650000000001</v>
      </c>
      <c r="BP15" s="757">
        <v>0.38456210000000002</v>
      </c>
      <c r="BQ15" s="757">
        <v>0.38626949999999999</v>
      </c>
      <c r="BR15" s="757">
        <v>0.3978776</v>
      </c>
      <c r="BS15" s="757">
        <v>0.39295210000000003</v>
      </c>
      <c r="BT15" s="757">
        <v>0.41207660000000002</v>
      </c>
      <c r="BU15" s="757">
        <v>0.40417979999999998</v>
      </c>
      <c r="BV15" s="757">
        <v>0.4364884</v>
      </c>
    </row>
    <row r="16" spans="1:74" ht="11.1" customHeight="1" x14ac:dyDescent="0.2">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133.31755021000001</v>
      </c>
      <c r="AN16" s="756">
        <v>116.60800242000001</v>
      </c>
      <c r="AO16" s="756">
        <v>112.60541507000001</v>
      </c>
      <c r="AP16" s="756">
        <v>90.383821839999996</v>
      </c>
      <c r="AQ16" s="756">
        <v>100.33107133</v>
      </c>
      <c r="AR16" s="756">
        <v>120.11616995999999</v>
      </c>
      <c r="AS16" s="756">
        <v>153.74888910000001</v>
      </c>
      <c r="AT16" s="756">
        <v>150.08305576000001</v>
      </c>
      <c r="AU16" s="756">
        <v>131.5667267</v>
      </c>
      <c r="AV16" s="756">
        <v>107.99720824000001</v>
      </c>
      <c r="AW16" s="756">
        <v>102.45292212</v>
      </c>
      <c r="AX16" s="756">
        <v>121.07807665</v>
      </c>
      <c r="AY16" s="756">
        <v>124.41414156</v>
      </c>
      <c r="AZ16" s="756">
        <v>111.93138863999999</v>
      </c>
      <c r="BA16" s="756">
        <v>104.00632083000001</v>
      </c>
      <c r="BB16" s="756">
        <v>97.46457728</v>
      </c>
      <c r="BC16" s="756">
        <v>105.41188443999999</v>
      </c>
      <c r="BD16" s="756">
        <v>131.24246219</v>
      </c>
      <c r="BE16" s="756">
        <v>166.89082672999999</v>
      </c>
      <c r="BF16" s="756">
        <v>158.82141762000001</v>
      </c>
      <c r="BG16" s="756">
        <v>127.58366966</v>
      </c>
      <c r="BH16" s="756">
        <v>109.88870492</v>
      </c>
      <c r="BI16" s="756">
        <v>102.10767959</v>
      </c>
      <c r="BJ16" s="757">
        <v>122.7081</v>
      </c>
      <c r="BK16" s="757">
        <v>137.63159999999999</v>
      </c>
      <c r="BL16" s="757">
        <v>116.7517</v>
      </c>
      <c r="BM16" s="757">
        <v>110.4641</v>
      </c>
      <c r="BN16" s="757">
        <v>99.944649999999996</v>
      </c>
      <c r="BO16" s="757">
        <v>108.8524</v>
      </c>
      <c r="BP16" s="757">
        <v>135.2749</v>
      </c>
      <c r="BQ16" s="757">
        <v>162.2841</v>
      </c>
      <c r="BR16" s="757">
        <v>154.72389999999999</v>
      </c>
      <c r="BS16" s="757">
        <v>128.72649999999999</v>
      </c>
      <c r="BT16" s="757">
        <v>110.04389999999999</v>
      </c>
      <c r="BU16" s="757">
        <v>104.5795</v>
      </c>
      <c r="BV16" s="757">
        <v>125.5865</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8"/>
      <c r="BI17" s="758"/>
      <c r="BJ17" s="759"/>
      <c r="BK17" s="759"/>
      <c r="BL17" s="759"/>
      <c r="BM17" s="759"/>
      <c r="BN17" s="759"/>
      <c r="BO17" s="759"/>
      <c r="BP17" s="759"/>
      <c r="BQ17" s="759"/>
      <c r="BR17" s="759"/>
      <c r="BS17" s="759"/>
      <c r="BT17" s="759"/>
      <c r="BU17" s="759"/>
      <c r="BV17" s="759"/>
    </row>
    <row r="18" spans="1:74" ht="11.1" customHeight="1" x14ac:dyDescent="0.2">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4.5828955300000001</v>
      </c>
      <c r="AN18" s="756">
        <v>4.0634858200000004</v>
      </c>
      <c r="AO18" s="756">
        <v>4.1752027199999997</v>
      </c>
      <c r="AP18" s="756">
        <v>3.94692292</v>
      </c>
      <c r="AQ18" s="756">
        <v>3.9643462399999998</v>
      </c>
      <c r="AR18" s="756">
        <v>4.2202467099999996</v>
      </c>
      <c r="AS18" s="756">
        <v>5.0146561299999997</v>
      </c>
      <c r="AT18" s="756">
        <v>4.7850908299999997</v>
      </c>
      <c r="AU18" s="756">
        <v>4.1945436899999997</v>
      </c>
      <c r="AV18" s="756">
        <v>4.1553638599999996</v>
      </c>
      <c r="AW18" s="756">
        <v>4.1253357599999996</v>
      </c>
      <c r="AX18" s="756">
        <v>4.2746368500000003</v>
      </c>
      <c r="AY18" s="756">
        <v>4.28656975</v>
      </c>
      <c r="AZ18" s="756">
        <v>4.0508355800000002</v>
      </c>
      <c r="BA18" s="756">
        <v>3.9433740500000001</v>
      </c>
      <c r="BB18" s="756">
        <v>3.2983008599999999</v>
      </c>
      <c r="BC18" s="756">
        <v>3.4250102400000002</v>
      </c>
      <c r="BD18" s="756">
        <v>3.8540703700000001</v>
      </c>
      <c r="BE18" s="756">
        <v>4.5885859499999997</v>
      </c>
      <c r="BF18" s="756">
        <v>4.4912815999999998</v>
      </c>
      <c r="BG18" s="756">
        <v>4.1023156800000002</v>
      </c>
      <c r="BH18" s="756">
        <v>3.9239032989</v>
      </c>
      <c r="BI18" s="756">
        <v>3.8101780969000001</v>
      </c>
      <c r="BJ18" s="757">
        <v>3.9526720000000002</v>
      </c>
      <c r="BK18" s="757">
        <v>4.0633720000000002</v>
      </c>
      <c r="BL18" s="757">
        <v>3.7501289999999998</v>
      </c>
      <c r="BM18" s="757">
        <v>3.8567710000000002</v>
      </c>
      <c r="BN18" s="757">
        <v>3.308287</v>
      </c>
      <c r="BO18" s="757">
        <v>3.5106160000000002</v>
      </c>
      <c r="BP18" s="757">
        <v>3.9380959999999998</v>
      </c>
      <c r="BQ18" s="757">
        <v>4.4042899999999996</v>
      </c>
      <c r="BR18" s="757">
        <v>4.3752269999999998</v>
      </c>
      <c r="BS18" s="757">
        <v>4.0972900000000001</v>
      </c>
      <c r="BT18" s="757">
        <v>3.9672420000000002</v>
      </c>
      <c r="BU18" s="757">
        <v>3.8657919999999999</v>
      </c>
      <c r="BV18" s="757">
        <v>3.9695990000000001</v>
      </c>
    </row>
    <row r="19" spans="1:74" ht="11.1" customHeight="1" x14ac:dyDescent="0.2">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13.393620690000001</v>
      </c>
      <c r="AN19" s="756">
        <v>12.665330839999999</v>
      </c>
      <c r="AO19" s="756">
        <v>12.68439289</v>
      </c>
      <c r="AP19" s="756">
        <v>11.57102824</v>
      </c>
      <c r="AQ19" s="756">
        <v>12.181142619999999</v>
      </c>
      <c r="AR19" s="756">
        <v>12.663085730000001</v>
      </c>
      <c r="AS19" s="756">
        <v>14.39851859</v>
      </c>
      <c r="AT19" s="756">
        <v>14.428890790000001</v>
      </c>
      <c r="AU19" s="756">
        <v>13.21957471</v>
      </c>
      <c r="AV19" s="756">
        <v>12.11908919</v>
      </c>
      <c r="AW19" s="756">
        <v>11.50830221</v>
      </c>
      <c r="AX19" s="756">
        <v>12.413237499999999</v>
      </c>
      <c r="AY19" s="756">
        <v>12.51055674</v>
      </c>
      <c r="AZ19" s="756">
        <v>11.93098343</v>
      </c>
      <c r="BA19" s="756">
        <v>11.41369224</v>
      </c>
      <c r="BB19" s="756">
        <v>9.9659698799999994</v>
      </c>
      <c r="BC19" s="756">
        <v>9.6221466400000004</v>
      </c>
      <c r="BD19" s="756">
        <v>11.43737958</v>
      </c>
      <c r="BE19" s="756">
        <v>13.60809519</v>
      </c>
      <c r="BF19" s="756">
        <v>13.21670583</v>
      </c>
      <c r="BG19" s="756">
        <v>12.035993189999999</v>
      </c>
      <c r="BH19" s="756">
        <v>11.413688468</v>
      </c>
      <c r="BI19" s="756">
        <v>10.608273886999999</v>
      </c>
      <c r="BJ19" s="757">
        <v>11.27313</v>
      </c>
      <c r="BK19" s="757">
        <v>11.509589999999999</v>
      </c>
      <c r="BL19" s="757">
        <v>10.865360000000001</v>
      </c>
      <c r="BM19" s="757">
        <v>11.16724</v>
      </c>
      <c r="BN19" s="757">
        <v>10.73211</v>
      </c>
      <c r="BO19" s="757">
        <v>10.711040000000001</v>
      </c>
      <c r="BP19" s="757">
        <v>12.77899</v>
      </c>
      <c r="BQ19" s="757">
        <v>13.73305</v>
      </c>
      <c r="BR19" s="757">
        <v>13.289339999999999</v>
      </c>
      <c r="BS19" s="757">
        <v>12.4306</v>
      </c>
      <c r="BT19" s="757">
        <v>11.88658</v>
      </c>
      <c r="BU19" s="757">
        <v>11.06427</v>
      </c>
      <c r="BV19" s="757">
        <v>11.64176</v>
      </c>
    </row>
    <row r="20" spans="1:74" ht="11.1" customHeight="1" x14ac:dyDescent="0.2">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15.41520963</v>
      </c>
      <c r="AN20" s="756">
        <v>13.912065650000001</v>
      </c>
      <c r="AO20" s="756">
        <v>14.900558240000001</v>
      </c>
      <c r="AP20" s="756">
        <v>13.462809780000001</v>
      </c>
      <c r="AQ20" s="756">
        <v>14.349124359999999</v>
      </c>
      <c r="AR20" s="756">
        <v>14.952035889999999</v>
      </c>
      <c r="AS20" s="756">
        <v>17.65141229</v>
      </c>
      <c r="AT20" s="756">
        <v>16.840131899999999</v>
      </c>
      <c r="AU20" s="756">
        <v>15.55132768</v>
      </c>
      <c r="AV20" s="756">
        <v>14.623661350000001</v>
      </c>
      <c r="AW20" s="756">
        <v>14.033848450000001</v>
      </c>
      <c r="AX20" s="756">
        <v>14.52007583</v>
      </c>
      <c r="AY20" s="756">
        <v>15.006270430000001</v>
      </c>
      <c r="AZ20" s="756">
        <v>14.385494120000001</v>
      </c>
      <c r="BA20" s="756">
        <v>13.72995809</v>
      </c>
      <c r="BB20" s="756">
        <v>11.531231180000001</v>
      </c>
      <c r="BC20" s="756">
        <v>12.38705852</v>
      </c>
      <c r="BD20" s="756">
        <v>14.37361587</v>
      </c>
      <c r="BE20" s="756">
        <v>16.881398789999999</v>
      </c>
      <c r="BF20" s="756">
        <v>16.22704062</v>
      </c>
      <c r="BG20" s="756">
        <v>14.16714367</v>
      </c>
      <c r="BH20" s="756">
        <v>14.545254355999999</v>
      </c>
      <c r="BI20" s="756">
        <v>13.637135847</v>
      </c>
      <c r="BJ20" s="757">
        <v>14.261950000000001</v>
      </c>
      <c r="BK20" s="757">
        <v>14.65334</v>
      </c>
      <c r="BL20" s="757">
        <v>13.535920000000001</v>
      </c>
      <c r="BM20" s="757">
        <v>13.776260000000001</v>
      </c>
      <c r="BN20" s="757">
        <v>12.203329999999999</v>
      </c>
      <c r="BO20" s="757">
        <v>13.6419</v>
      </c>
      <c r="BP20" s="757">
        <v>15.48678</v>
      </c>
      <c r="BQ20" s="757">
        <v>16.852519999999998</v>
      </c>
      <c r="BR20" s="757">
        <v>16.84469</v>
      </c>
      <c r="BS20" s="757">
        <v>14.75924</v>
      </c>
      <c r="BT20" s="757">
        <v>14.97831</v>
      </c>
      <c r="BU20" s="757">
        <v>14.17407</v>
      </c>
      <c r="BV20" s="757">
        <v>14.60802</v>
      </c>
    </row>
    <row r="21" spans="1:74" ht="11.1" customHeight="1" x14ac:dyDescent="0.2">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8.8413528100000001</v>
      </c>
      <c r="AN21" s="756">
        <v>8.2870478599999995</v>
      </c>
      <c r="AO21" s="756">
        <v>8.5159140999999998</v>
      </c>
      <c r="AP21" s="756">
        <v>7.60984616</v>
      </c>
      <c r="AQ21" s="756">
        <v>8.0813086300000005</v>
      </c>
      <c r="AR21" s="756">
        <v>8.5294021900000008</v>
      </c>
      <c r="AS21" s="756">
        <v>9.5955332500000008</v>
      </c>
      <c r="AT21" s="756">
        <v>9.4415284199999991</v>
      </c>
      <c r="AU21" s="756">
        <v>8.9000169099999997</v>
      </c>
      <c r="AV21" s="756">
        <v>8.3251296700000008</v>
      </c>
      <c r="AW21" s="756">
        <v>8.0295515000000002</v>
      </c>
      <c r="AX21" s="756">
        <v>8.4865065699999995</v>
      </c>
      <c r="AY21" s="756">
        <v>8.6331693299999994</v>
      </c>
      <c r="AZ21" s="756">
        <v>8.1806831399999993</v>
      </c>
      <c r="BA21" s="756">
        <v>7.8974697100000002</v>
      </c>
      <c r="BB21" s="756">
        <v>6.6884370000000004</v>
      </c>
      <c r="BC21" s="756">
        <v>6.7342117200000002</v>
      </c>
      <c r="BD21" s="756">
        <v>8.1934035699999992</v>
      </c>
      <c r="BE21" s="756">
        <v>9.2660279600000006</v>
      </c>
      <c r="BF21" s="756">
        <v>9.0991228399999997</v>
      </c>
      <c r="BG21" s="756">
        <v>7.9743433499999998</v>
      </c>
      <c r="BH21" s="756">
        <v>7.8736081973000003</v>
      </c>
      <c r="BI21" s="756">
        <v>7.5667546738000002</v>
      </c>
      <c r="BJ21" s="757">
        <v>8.3516980000000007</v>
      </c>
      <c r="BK21" s="757">
        <v>8.4773940000000003</v>
      </c>
      <c r="BL21" s="757">
        <v>7.7490360000000003</v>
      </c>
      <c r="BM21" s="757">
        <v>7.8949199999999999</v>
      </c>
      <c r="BN21" s="757">
        <v>6.810009</v>
      </c>
      <c r="BO21" s="757">
        <v>7.0752259999999998</v>
      </c>
      <c r="BP21" s="757">
        <v>8.165699</v>
      </c>
      <c r="BQ21" s="757">
        <v>9.3287610000000001</v>
      </c>
      <c r="BR21" s="757">
        <v>9.4184009999999994</v>
      </c>
      <c r="BS21" s="757">
        <v>8.1676179999999992</v>
      </c>
      <c r="BT21" s="757">
        <v>7.9310489999999998</v>
      </c>
      <c r="BU21" s="757">
        <v>7.7978100000000001</v>
      </c>
      <c r="BV21" s="757">
        <v>8.5290660000000003</v>
      </c>
    </row>
    <row r="22" spans="1:74" ht="11.1" customHeight="1" x14ac:dyDescent="0.2">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25.420212729999999</v>
      </c>
      <c r="AN22" s="756">
        <v>22.478436030000001</v>
      </c>
      <c r="AO22" s="756">
        <v>24.440342279999999</v>
      </c>
      <c r="AP22" s="756">
        <v>24.006105359999999</v>
      </c>
      <c r="AQ22" s="756">
        <v>27.546496090000002</v>
      </c>
      <c r="AR22" s="756">
        <v>28.10320093</v>
      </c>
      <c r="AS22" s="756">
        <v>30.75403592</v>
      </c>
      <c r="AT22" s="756">
        <v>30.622260870000002</v>
      </c>
      <c r="AU22" s="756">
        <v>29.010103749999999</v>
      </c>
      <c r="AV22" s="756">
        <v>26.988256759999999</v>
      </c>
      <c r="AW22" s="756">
        <v>24.258494429999999</v>
      </c>
      <c r="AX22" s="756">
        <v>24.507186919999999</v>
      </c>
      <c r="AY22" s="756">
        <v>24.789989089999999</v>
      </c>
      <c r="AZ22" s="756">
        <v>23.33334687</v>
      </c>
      <c r="BA22" s="756">
        <v>23.829224320000002</v>
      </c>
      <c r="BB22" s="756">
        <v>21.493363729999999</v>
      </c>
      <c r="BC22" s="756">
        <v>22.67098481</v>
      </c>
      <c r="BD22" s="756">
        <v>25.862195440000001</v>
      </c>
      <c r="BE22" s="756">
        <v>29.96467707</v>
      </c>
      <c r="BF22" s="756">
        <v>29.087625110000001</v>
      </c>
      <c r="BG22" s="756">
        <v>26.69124892</v>
      </c>
      <c r="BH22" s="756">
        <v>25.013593321999998</v>
      </c>
      <c r="BI22" s="756">
        <v>23.206029497999999</v>
      </c>
      <c r="BJ22" s="757">
        <v>24.1066</v>
      </c>
      <c r="BK22" s="757">
        <v>24.113379999999999</v>
      </c>
      <c r="BL22" s="757">
        <v>21.906199999999998</v>
      </c>
      <c r="BM22" s="757">
        <v>23.43272</v>
      </c>
      <c r="BN22" s="757">
        <v>21.546939999999999</v>
      </c>
      <c r="BO22" s="757">
        <v>24.183219999999999</v>
      </c>
      <c r="BP22" s="757">
        <v>27.872140000000002</v>
      </c>
      <c r="BQ22" s="757">
        <v>30.34516</v>
      </c>
      <c r="BR22" s="757">
        <v>29.42961</v>
      </c>
      <c r="BS22" s="757">
        <v>27.478760000000001</v>
      </c>
      <c r="BT22" s="757">
        <v>25.324300000000001</v>
      </c>
      <c r="BU22" s="757">
        <v>23.59937</v>
      </c>
      <c r="BV22" s="757">
        <v>24.410689999999999</v>
      </c>
    </row>
    <row r="23" spans="1:74" ht="11.1" customHeight="1" x14ac:dyDescent="0.2">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7.3765723899999998</v>
      </c>
      <c r="AN23" s="756">
        <v>6.83297709</v>
      </c>
      <c r="AO23" s="756">
        <v>6.9952465799999999</v>
      </c>
      <c r="AP23" s="756">
        <v>6.8197707599999999</v>
      </c>
      <c r="AQ23" s="756">
        <v>7.64959144</v>
      </c>
      <c r="AR23" s="756">
        <v>8.2737785899999992</v>
      </c>
      <c r="AS23" s="756">
        <v>9.1034450000000007</v>
      </c>
      <c r="AT23" s="756">
        <v>9.0842830600000006</v>
      </c>
      <c r="AU23" s="756">
        <v>8.9984841600000003</v>
      </c>
      <c r="AV23" s="756">
        <v>8.0164778699999992</v>
      </c>
      <c r="AW23" s="756">
        <v>6.9598053999999996</v>
      </c>
      <c r="AX23" s="756">
        <v>6.9679237000000001</v>
      </c>
      <c r="AY23" s="756">
        <v>7.1010323599999996</v>
      </c>
      <c r="AZ23" s="756">
        <v>6.8934663900000004</v>
      </c>
      <c r="BA23" s="756">
        <v>6.6650923100000004</v>
      </c>
      <c r="BB23" s="756">
        <v>5.92500421</v>
      </c>
      <c r="BC23" s="756">
        <v>6.0734063999999996</v>
      </c>
      <c r="BD23" s="756">
        <v>7.4162352499999997</v>
      </c>
      <c r="BE23" s="756">
        <v>8.6682658299999993</v>
      </c>
      <c r="BF23" s="756">
        <v>8.6643080999999995</v>
      </c>
      <c r="BG23" s="756">
        <v>7.9849412299999996</v>
      </c>
      <c r="BH23" s="756">
        <v>7.3083656685999996</v>
      </c>
      <c r="BI23" s="756">
        <v>6.6197019265000003</v>
      </c>
      <c r="BJ23" s="757">
        <v>6.809609</v>
      </c>
      <c r="BK23" s="757">
        <v>7.0439959999999999</v>
      </c>
      <c r="BL23" s="757">
        <v>6.5988480000000003</v>
      </c>
      <c r="BM23" s="757">
        <v>6.63673</v>
      </c>
      <c r="BN23" s="757">
        <v>6.099488</v>
      </c>
      <c r="BO23" s="757">
        <v>6.4771590000000003</v>
      </c>
      <c r="BP23" s="757">
        <v>7.9564349999999999</v>
      </c>
      <c r="BQ23" s="757">
        <v>8.8321570000000005</v>
      </c>
      <c r="BR23" s="757">
        <v>8.8732050000000005</v>
      </c>
      <c r="BS23" s="757">
        <v>8.2215830000000008</v>
      </c>
      <c r="BT23" s="757">
        <v>7.449427</v>
      </c>
      <c r="BU23" s="757">
        <v>6.7494589999999999</v>
      </c>
      <c r="BV23" s="757">
        <v>6.9070299999999998</v>
      </c>
    </row>
    <row r="24" spans="1:74" ht="11.1" customHeight="1" x14ac:dyDescent="0.2">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15.39262199</v>
      </c>
      <c r="AN24" s="756">
        <v>14.16484063</v>
      </c>
      <c r="AO24" s="756">
        <v>14.472431220000001</v>
      </c>
      <c r="AP24" s="756">
        <v>14.333807240000001</v>
      </c>
      <c r="AQ24" s="756">
        <v>16.056903160000001</v>
      </c>
      <c r="AR24" s="756">
        <v>17.443768980000002</v>
      </c>
      <c r="AS24" s="756">
        <v>19.439412709999999</v>
      </c>
      <c r="AT24" s="756">
        <v>20.06635296</v>
      </c>
      <c r="AU24" s="756">
        <v>19.385656579999999</v>
      </c>
      <c r="AV24" s="756">
        <v>18.273426300000001</v>
      </c>
      <c r="AW24" s="756">
        <v>14.580691590000001</v>
      </c>
      <c r="AX24" s="756">
        <v>14.71058865</v>
      </c>
      <c r="AY24" s="756">
        <v>15.329604440000001</v>
      </c>
      <c r="AZ24" s="756">
        <v>13.976972870000001</v>
      </c>
      <c r="BA24" s="756">
        <v>15.01464786</v>
      </c>
      <c r="BB24" s="756">
        <v>13.70517214</v>
      </c>
      <c r="BC24" s="756">
        <v>13.97737774</v>
      </c>
      <c r="BD24" s="756">
        <v>16.89826377</v>
      </c>
      <c r="BE24" s="756">
        <v>18.97280327</v>
      </c>
      <c r="BF24" s="756">
        <v>18.646773100000001</v>
      </c>
      <c r="BG24" s="756">
        <v>17.412181350000001</v>
      </c>
      <c r="BH24" s="756">
        <v>17.552667885000002</v>
      </c>
      <c r="BI24" s="756">
        <v>15.03772451</v>
      </c>
      <c r="BJ24" s="757">
        <v>14.848409999999999</v>
      </c>
      <c r="BK24" s="757">
        <v>15.388019999999999</v>
      </c>
      <c r="BL24" s="757">
        <v>13.373379999999999</v>
      </c>
      <c r="BM24" s="757">
        <v>14.836169999999999</v>
      </c>
      <c r="BN24" s="757">
        <v>13.981669999999999</v>
      </c>
      <c r="BO24" s="757">
        <v>14.72024</v>
      </c>
      <c r="BP24" s="757">
        <v>17.909829999999999</v>
      </c>
      <c r="BQ24" s="757">
        <v>19.475239999999999</v>
      </c>
      <c r="BR24" s="757">
        <v>18.967220000000001</v>
      </c>
      <c r="BS24" s="757">
        <v>18.118839999999999</v>
      </c>
      <c r="BT24" s="757">
        <v>18.355319999999999</v>
      </c>
      <c r="BU24" s="757">
        <v>15.500529999999999</v>
      </c>
      <c r="BV24" s="757">
        <v>15.24648</v>
      </c>
    </row>
    <row r="25" spans="1:74" ht="11.1" customHeight="1" x14ac:dyDescent="0.2">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7.8106215299999997</v>
      </c>
      <c r="AN25" s="756">
        <v>7.2863838699999999</v>
      </c>
      <c r="AO25" s="756">
        <v>7.6331081200000002</v>
      </c>
      <c r="AP25" s="756">
        <v>7.5644103700000001</v>
      </c>
      <c r="AQ25" s="756">
        <v>7.8245181500000003</v>
      </c>
      <c r="AR25" s="756">
        <v>8.4328065100000007</v>
      </c>
      <c r="AS25" s="756">
        <v>9.5903288500000006</v>
      </c>
      <c r="AT25" s="756">
        <v>9.90147479</v>
      </c>
      <c r="AU25" s="756">
        <v>8.7247956599999998</v>
      </c>
      <c r="AV25" s="756">
        <v>8.0724453100000009</v>
      </c>
      <c r="AW25" s="756">
        <v>7.4716883300000001</v>
      </c>
      <c r="AX25" s="756">
        <v>7.7569456099999998</v>
      </c>
      <c r="AY25" s="756">
        <v>7.7040582200000003</v>
      </c>
      <c r="AZ25" s="756">
        <v>7.2809718400000003</v>
      </c>
      <c r="BA25" s="756">
        <v>7.4087320800000001</v>
      </c>
      <c r="BB25" s="756">
        <v>6.58168065</v>
      </c>
      <c r="BC25" s="756">
        <v>7.4813409599999998</v>
      </c>
      <c r="BD25" s="756">
        <v>8.0658208600000005</v>
      </c>
      <c r="BE25" s="756">
        <v>9.2908264099999993</v>
      </c>
      <c r="BF25" s="756">
        <v>9.5637276300000007</v>
      </c>
      <c r="BG25" s="756">
        <v>8.5667128600000009</v>
      </c>
      <c r="BH25" s="756">
        <v>8.0686778730000004</v>
      </c>
      <c r="BI25" s="756">
        <v>7.4081954918999999</v>
      </c>
      <c r="BJ25" s="757">
        <v>7.6493250000000002</v>
      </c>
      <c r="BK25" s="757">
        <v>7.5666820000000001</v>
      </c>
      <c r="BL25" s="757">
        <v>6.9126940000000001</v>
      </c>
      <c r="BM25" s="757">
        <v>7.4748109999999999</v>
      </c>
      <c r="BN25" s="757">
        <v>6.8599810000000003</v>
      </c>
      <c r="BO25" s="757">
        <v>7.7732390000000002</v>
      </c>
      <c r="BP25" s="757">
        <v>8.5516000000000005</v>
      </c>
      <c r="BQ25" s="757">
        <v>9.4883939999999996</v>
      </c>
      <c r="BR25" s="757">
        <v>9.2594960000000004</v>
      </c>
      <c r="BS25" s="757">
        <v>8.6005090000000006</v>
      </c>
      <c r="BT25" s="757">
        <v>8.0984499999999997</v>
      </c>
      <c r="BU25" s="757">
        <v>7.571529</v>
      </c>
      <c r="BV25" s="757">
        <v>7.8284029999999998</v>
      </c>
    </row>
    <row r="26" spans="1:74" ht="11.1" customHeight="1" x14ac:dyDescent="0.2">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13.29292553</v>
      </c>
      <c r="AN26" s="756">
        <v>11.943961209999999</v>
      </c>
      <c r="AO26" s="756">
        <v>13.196361530000001</v>
      </c>
      <c r="AP26" s="756">
        <v>12.677048360000001</v>
      </c>
      <c r="AQ26" s="756">
        <v>13.08280021</v>
      </c>
      <c r="AR26" s="756">
        <v>12.65922488</v>
      </c>
      <c r="AS26" s="756">
        <v>14.913349719999999</v>
      </c>
      <c r="AT26" s="756">
        <v>15.10190639</v>
      </c>
      <c r="AU26" s="756">
        <v>13.58906133</v>
      </c>
      <c r="AV26" s="756">
        <v>14.237821520000001</v>
      </c>
      <c r="AW26" s="756">
        <v>11.39661731</v>
      </c>
      <c r="AX26" s="756">
        <v>13.880908</v>
      </c>
      <c r="AY26" s="756">
        <v>13.015212249999999</v>
      </c>
      <c r="AZ26" s="756">
        <v>11.41680391</v>
      </c>
      <c r="BA26" s="756">
        <v>12.577737539999999</v>
      </c>
      <c r="BB26" s="756">
        <v>11.062182869999999</v>
      </c>
      <c r="BC26" s="756">
        <v>10.652674790000001</v>
      </c>
      <c r="BD26" s="756">
        <v>12.19289304</v>
      </c>
      <c r="BE26" s="756">
        <v>14.326389730000001</v>
      </c>
      <c r="BF26" s="756">
        <v>12.596771479999999</v>
      </c>
      <c r="BG26" s="756">
        <v>12.86142141</v>
      </c>
      <c r="BH26" s="756">
        <v>13.340285806000001</v>
      </c>
      <c r="BI26" s="756">
        <v>11.026451626</v>
      </c>
      <c r="BJ26" s="757">
        <v>12.77936</v>
      </c>
      <c r="BK26" s="757">
        <v>12.059100000000001</v>
      </c>
      <c r="BL26" s="757">
        <v>10.36731</v>
      </c>
      <c r="BM26" s="757">
        <v>12.020339999999999</v>
      </c>
      <c r="BN26" s="757">
        <v>11.11581</v>
      </c>
      <c r="BO26" s="757">
        <v>10.76971</v>
      </c>
      <c r="BP26" s="757">
        <v>12.388909999999999</v>
      </c>
      <c r="BQ26" s="757">
        <v>14.461550000000001</v>
      </c>
      <c r="BR26" s="757">
        <v>12.51065</v>
      </c>
      <c r="BS26" s="757">
        <v>12.41827</v>
      </c>
      <c r="BT26" s="757">
        <v>12.86192</v>
      </c>
      <c r="BU26" s="757">
        <v>10.75653</v>
      </c>
      <c r="BV26" s="757">
        <v>12.706519999999999</v>
      </c>
    </row>
    <row r="27" spans="1:74" ht="11.1" customHeight="1" x14ac:dyDescent="0.2">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0.48635547000000001</v>
      </c>
      <c r="AN27" s="756">
        <v>0.43634964999999998</v>
      </c>
      <c r="AO27" s="756">
        <v>0.4546422</v>
      </c>
      <c r="AP27" s="756">
        <v>0.45419042999999998</v>
      </c>
      <c r="AQ27" s="756">
        <v>0.46472182000000001</v>
      </c>
      <c r="AR27" s="756">
        <v>0.46747663</v>
      </c>
      <c r="AS27" s="756">
        <v>0.49076015000000001</v>
      </c>
      <c r="AT27" s="756">
        <v>0.50425381999999996</v>
      </c>
      <c r="AU27" s="756">
        <v>0.48558625</v>
      </c>
      <c r="AV27" s="756">
        <v>0.49323091000000002</v>
      </c>
      <c r="AW27" s="756">
        <v>0.47567861</v>
      </c>
      <c r="AX27" s="756">
        <v>0.48346610000000001</v>
      </c>
      <c r="AY27" s="756">
        <v>0.48053151</v>
      </c>
      <c r="AZ27" s="756">
        <v>0.45519959999999998</v>
      </c>
      <c r="BA27" s="756">
        <v>0.45692825999999997</v>
      </c>
      <c r="BB27" s="756">
        <v>0.37981651</v>
      </c>
      <c r="BC27" s="756">
        <v>0.38150112000000003</v>
      </c>
      <c r="BD27" s="756">
        <v>0.40116445000000001</v>
      </c>
      <c r="BE27" s="756">
        <v>0.42714183999999999</v>
      </c>
      <c r="BF27" s="756">
        <v>0.43122894000000001</v>
      </c>
      <c r="BG27" s="756">
        <v>0.41746198000000001</v>
      </c>
      <c r="BH27" s="756">
        <v>0.40360945999999998</v>
      </c>
      <c r="BI27" s="756">
        <v>0.42005670000000001</v>
      </c>
      <c r="BJ27" s="757">
        <v>0.44074049999999998</v>
      </c>
      <c r="BK27" s="757">
        <v>0.44423580000000001</v>
      </c>
      <c r="BL27" s="757">
        <v>0.4289443</v>
      </c>
      <c r="BM27" s="757">
        <v>0.45130900000000002</v>
      </c>
      <c r="BN27" s="757">
        <v>0.44916669999999997</v>
      </c>
      <c r="BO27" s="757">
        <v>0.46211629999999998</v>
      </c>
      <c r="BP27" s="757">
        <v>0.46051619999999999</v>
      </c>
      <c r="BQ27" s="757">
        <v>0.48215960000000002</v>
      </c>
      <c r="BR27" s="757">
        <v>0.4956101</v>
      </c>
      <c r="BS27" s="757">
        <v>0.47858689999999998</v>
      </c>
      <c r="BT27" s="757">
        <v>0.4877766</v>
      </c>
      <c r="BU27" s="757">
        <v>0.47854190000000002</v>
      </c>
      <c r="BV27" s="757">
        <v>0.48488969999999998</v>
      </c>
    </row>
    <row r="28" spans="1:74" ht="11.1" customHeight="1" x14ac:dyDescent="0.2">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112.0123883</v>
      </c>
      <c r="AN28" s="756">
        <v>102.07087865</v>
      </c>
      <c r="AO28" s="756">
        <v>107.46819988</v>
      </c>
      <c r="AP28" s="756">
        <v>102.44593962</v>
      </c>
      <c r="AQ28" s="756">
        <v>111.20095272</v>
      </c>
      <c r="AR28" s="756">
        <v>115.74502704</v>
      </c>
      <c r="AS28" s="756">
        <v>130.95145260999999</v>
      </c>
      <c r="AT28" s="756">
        <v>130.77617383</v>
      </c>
      <c r="AU28" s="756">
        <v>122.05915072000001</v>
      </c>
      <c r="AV28" s="756">
        <v>115.30490274</v>
      </c>
      <c r="AW28" s="756">
        <v>102.84001359</v>
      </c>
      <c r="AX28" s="756">
        <v>108.00147573</v>
      </c>
      <c r="AY28" s="756">
        <v>108.85699412</v>
      </c>
      <c r="AZ28" s="756">
        <v>101.90475775</v>
      </c>
      <c r="BA28" s="756">
        <v>102.93685646</v>
      </c>
      <c r="BB28" s="756">
        <v>90.631159030000006</v>
      </c>
      <c r="BC28" s="756">
        <v>93.405712940000001</v>
      </c>
      <c r="BD28" s="756">
        <v>108.6950422</v>
      </c>
      <c r="BE28" s="756">
        <v>125.99421203999999</v>
      </c>
      <c r="BF28" s="756">
        <v>122.02458525</v>
      </c>
      <c r="BG28" s="756">
        <v>112.21376364</v>
      </c>
      <c r="BH28" s="756">
        <v>109.44365433</v>
      </c>
      <c r="BI28" s="756">
        <v>99.340502256999997</v>
      </c>
      <c r="BJ28" s="757">
        <v>104.4735</v>
      </c>
      <c r="BK28" s="757">
        <v>105.31910000000001</v>
      </c>
      <c r="BL28" s="757">
        <v>95.487819999999999</v>
      </c>
      <c r="BM28" s="757">
        <v>101.54730000000001</v>
      </c>
      <c r="BN28" s="757">
        <v>93.106780000000001</v>
      </c>
      <c r="BO28" s="757">
        <v>99.324460000000002</v>
      </c>
      <c r="BP28" s="757">
        <v>115.509</v>
      </c>
      <c r="BQ28" s="757">
        <v>127.4033</v>
      </c>
      <c r="BR28" s="757">
        <v>123.4635</v>
      </c>
      <c r="BS28" s="757">
        <v>114.7713</v>
      </c>
      <c r="BT28" s="757">
        <v>111.3404</v>
      </c>
      <c r="BU28" s="757">
        <v>101.5579</v>
      </c>
      <c r="BV28" s="757">
        <v>106.3325</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8"/>
      <c r="BJ29" s="759"/>
      <c r="BK29" s="759"/>
      <c r="BL29" s="759"/>
      <c r="BM29" s="759"/>
      <c r="BN29" s="759"/>
      <c r="BO29" s="759"/>
      <c r="BP29" s="759"/>
      <c r="BQ29" s="759"/>
      <c r="BR29" s="759"/>
      <c r="BS29" s="759"/>
      <c r="BT29" s="759"/>
      <c r="BU29" s="759"/>
      <c r="BV29" s="759"/>
    </row>
    <row r="30" spans="1:74" ht="11.1" customHeight="1" x14ac:dyDescent="0.2">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1.4350039299999999</v>
      </c>
      <c r="AN30" s="756">
        <v>1.1792938900000001</v>
      </c>
      <c r="AO30" s="756">
        <v>1.37252489</v>
      </c>
      <c r="AP30" s="756">
        <v>1.29629039</v>
      </c>
      <c r="AQ30" s="756">
        <v>1.39651744</v>
      </c>
      <c r="AR30" s="756">
        <v>1.2900867199999999</v>
      </c>
      <c r="AS30" s="756">
        <v>1.5399985199999999</v>
      </c>
      <c r="AT30" s="756">
        <v>1.4370146399999999</v>
      </c>
      <c r="AU30" s="756">
        <v>1.28823636</v>
      </c>
      <c r="AV30" s="756">
        <v>1.39710819</v>
      </c>
      <c r="AW30" s="756">
        <v>1.3053591499999999</v>
      </c>
      <c r="AX30" s="756">
        <v>1.29702691</v>
      </c>
      <c r="AY30" s="756">
        <v>1.2490319400000001</v>
      </c>
      <c r="AZ30" s="756">
        <v>1.21510206</v>
      </c>
      <c r="BA30" s="756">
        <v>1.2099162999999999</v>
      </c>
      <c r="BB30" s="756">
        <v>1.10545637</v>
      </c>
      <c r="BC30" s="756">
        <v>1.14526325</v>
      </c>
      <c r="BD30" s="756">
        <v>1.23894401</v>
      </c>
      <c r="BE30" s="756">
        <v>1.34026421</v>
      </c>
      <c r="BF30" s="756">
        <v>1.2997547599999999</v>
      </c>
      <c r="BG30" s="756">
        <v>1.28381938</v>
      </c>
      <c r="BH30" s="756">
        <v>1.3285511078000001</v>
      </c>
      <c r="BI30" s="756">
        <v>1.2265566441</v>
      </c>
      <c r="BJ30" s="757">
        <v>1.2256320000000001</v>
      </c>
      <c r="BK30" s="757">
        <v>1.1795340000000001</v>
      </c>
      <c r="BL30" s="757">
        <v>1.1112709999999999</v>
      </c>
      <c r="BM30" s="757">
        <v>1.1669620000000001</v>
      </c>
      <c r="BN30" s="757">
        <v>1.139759</v>
      </c>
      <c r="BO30" s="757">
        <v>1.1751990000000001</v>
      </c>
      <c r="BP30" s="757">
        <v>1.2391840000000001</v>
      </c>
      <c r="BQ30" s="757">
        <v>1.3275110000000001</v>
      </c>
      <c r="BR30" s="757">
        <v>1.280897</v>
      </c>
      <c r="BS30" s="757">
        <v>1.257547</v>
      </c>
      <c r="BT30" s="757">
        <v>1.2966629999999999</v>
      </c>
      <c r="BU30" s="757">
        <v>1.2041850000000001</v>
      </c>
      <c r="BV30" s="757">
        <v>1.2030380000000001</v>
      </c>
    </row>
    <row r="31" spans="1:74" ht="11.1" customHeight="1" x14ac:dyDescent="0.2">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6.1816296199999998</v>
      </c>
      <c r="AN31" s="756">
        <v>5.8741568300000004</v>
      </c>
      <c r="AO31" s="756">
        <v>6.0381942200000003</v>
      </c>
      <c r="AP31" s="756">
        <v>5.8410576799999996</v>
      </c>
      <c r="AQ31" s="756">
        <v>5.9111843899999998</v>
      </c>
      <c r="AR31" s="756">
        <v>6.1959807299999996</v>
      </c>
      <c r="AS31" s="756">
        <v>6.8888989599999997</v>
      </c>
      <c r="AT31" s="756">
        <v>6.85973335</v>
      </c>
      <c r="AU31" s="756">
        <v>6.5343707899999997</v>
      </c>
      <c r="AV31" s="756">
        <v>6.4271571400000003</v>
      </c>
      <c r="AW31" s="756">
        <v>6.1577700200000001</v>
      </c>
      <c r="AX31" s="756">
        <v>6.0511102699999997</v>
      </c>
      <c r="AY31" s="756">
        <v>6.1424207800000001</v>
      </c>
      <c r="AZ31" s="756">
        <v>5.9589322500000002</v>
      </c>
      <c r="BA31" s="756">
        <v>5.8798308700000002</v>
      </c>
      <c r="BB31" s="756">
        <v>5.3237353799999996</v>
      </c>
      <c r="BC31" s="756">
        <v>5.1876985299999996</v>
      </c>
      <c r="BD31" s="756">
        <v>5.7168112899999999</v>
      </c>
      <c r="BE31" s="756">
        <v>6.28721978</v>
      </c>
      <c r="BF31" s="756">
        <v>6.3468300199999996</v>
      </c>
      <c r="BG31" s="756">
        <v>5.92035848</v>
      </c>
      <c r="BH31" s="756">
        <v>6.0788873814000004</v>
      </c>
      <c r="BI31" s="756">
        <v>5.8346444784999996</v>
      </c>
      <c r="BJ31" s="757">
        <v>5.7955719999999999</v>
      </c>
      <c r="BK31" s="757">
        <v>5.9196600000000004</v>
      </c>
      <c r="BL31" s="757">
        <v>5.569515</v>
      </c>
      <c r="BM31" s="757">
        <v>5.7974399999999999</v>
      </c>
      <c r="BN31" s="757">
        <v>5.6212970000000002</v>
      </c>
      <c r="BO31" s="757">
        <v>5.4554470000000004</v>
      </c>
      <c r="BP31" s="757">
        <v>5.8861470000000002</v>
      </c>
      <c r="BQ31" s="757">
        <v>6.3968020000000001</v>
      </c>
      <c r="BR31" s="757">
        <v>6.4092169999999999</v>
      </c>
      <c r="BS31" s="757">
        <v>5.9444850000000002</v>
      </c>
      <c r="BT31" s="757">
        <v>6.0987960000000001</v>
      </c>
      <c r="BU31" s="757">
        <v>5.8907499999999997</v>
      </c>
      <c r="BV31" s="757">
        <v>5.8515300000000003</v>
      </c>
    </row>
    <row r="32" spans="1:74" ht="11.1" customHeight="1" x14ac:dyDescent="0.2">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16.236842840000001</v>
      </c>
      <c r="AN32" s="756">
        <v>15.04270513</v>
      </c>
      <c r="AO32" s="756">
        <v>16.17853126</v>
      </c>
      <c r="AP32" s="756">
        <v>15.57486186</v>
      </c>
      <c r="AQ32" s="756">
        <v>16.302559850000002</v>
      </c>
      <c r="AR32" s="756">
        <v>16.042539359999999</v>
      </c>
      <c r="AS32" s="756">
        <v>17.13657925</v>
      </c>
      <c r="AT32" s="756">
        <v>17.177147179999999</v>
      </c>
      <c r="AU32" s="756">
        <v>16.290342200000001</v>
      </c>
      <c r="AV32" s="756">
        <v>15.91427373</v>
      </c>
      <c r="AW32" s="756">
        <v>15.25388368</v>
      </c>
      <c r="AX32" s="756">
        <v>15.167302680000001</v>
      </c>
      <c r="AY32" s="756">
        <v>14.702946219999999</v>
      </c>
      <c r="AZ32" s="756">
        <v>14.578521739999999</v>
      </c>
      <c r="BA32" s="756">
        <v>14.705947480000001</v>
      </c>
      <c r="BB32" s="756">
        <v>11.82485338</v>
      </c>
      <c r="BC32" s="756">
        <v>12.212273720000001</v>
      </c>
      <c r="BD32" s="756">
        <v>13.626864490000001</v>
      </c>
      <c r="BE32" s="756">
        <v>14.98869567</v>
      </c>
      <c r="BF32" s="756">
        <v>15.1996763</v>
      </c>
      <c r="BG32" s="756">
        <v>14.297875339999999</v>
      </c>
      <c r="BH32" s="756">
        <v>14.076483786000001</v>
      </c>
      <c r="BI32" s="756">
        <v>13.211958753999999</v>
      </c>
      <c r="BJ32" s="757">
        <v>13.10787</v>
      </c>
      <c r="BK32" s="757">
        <v>14.041700000000001</v>
      </c>
      <c r="BL32" s="757">
        <v>13.51998</v>
      </c>
      <c r="BM32" s="757">
        <v>14.50914</v>
      </c>
      <c r="BN32" s="757">
        <v>12.90401</v>
      </c>
      <c r="BO32" s="757">
        <v>13.21655</v>
      </c>
      <c r="BP32" s="757">
        <v>14.010579999999999</v>
      </c>
      <c r="BQ32" s="757">
        <v>15.48643</v>
      </c>
      <c r="BR32" s="757">
        <v>15.42919</v>
      </c>
      <c r="BS32" s="757">
        <v>14.48742</v>
      </c>
      <c r="BT32" s="757">
        <v>14.14357</v>
      </c>
      <c r="BU32" s="757">
        <v>13.333209999999999</v>
      </c>
      <c r="BV32" s="757">
        <v>13.214219999999999</v>
      </c>
    </row>
    <row r="33" spans="1:74" ht="11.1" customHeight="1" x14ac:dyDescent="0.2">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7.7387971899999997</v>
      </c>
      <c r="AN33" s="756">
        <v>7.1054007700000001</v>
      </c>
      <c r="AO33" s="756">
        <v>7.5540236299999997</v>
      </c>
      <c r="AP33" s="756">
        <v>7.6711587400000001</v>
      </c>
      <c r="AQ33" s="756">
        <v>7.8536459599999997</v>
      </c>
      <c r="AR33" s="756">
        <v>7.75140999</v>
      </c>
      <c r="AS33" s="756">
        <v>8.3582185800000008</v>
      </c>
      <c r="AT33" s="756">
        <v>8.4225715900000004</v>
      </c>
      <c r="AU33" s="756">
        <v>8.0516144000000001</v>
      </c>
      <c r="AV33" s="756">
        <v>7.6982755599999999</v>
      </c>
      <c r="AW33" s="756">
        <v>7.7097825100000001</v>
      </c>
      <c r="AX33" s="756">
        <v>7.6354301199999997</v>
      </c>
      <c r="AY33" s="756">
        <v>7.3072424299999996</v>
      </c>
      <c r="AZ33" s="756">
        <v>7.1545810000000003</v>
      </c>
      <c r="BA33" s="756">
        <v>7.2817206700000003</v>
      </c>
      <c r="BB33" s="756">
        <v>6.65041539</v>
      </c>
      <c r="BC33" s="756">
        <v>6.6108866099999997</v>
      </c>
      <c r="BD33" s="756">
        <v>7.0392785699999996</v>
      </c>
      <c r="BE33" s="756">
        <v>7.65139528</v>
      </c>
      <c r="BF33" s="756">
        <v>8.1069518600000006</v>
      </c>
      <c r="BG33" s="756">
        <v>7.4197463199999998</v>
      </c>
      <c r="BH33" s="756">
        <v>7.3670797813000002</v>
      </c>
      <c r="BI33" s="756">
        <v>7.3650271879</v>
      </c>
      <c r="BJ33" s="757">
        <v>7.2964859999999998</v>
      </c>
      <c r="BK33" s="757">
        <v>6.9809850000000004</v>
      </c>
      <c r="BL33" s="757">
        <v>6.6550669999999998</v>
      </c>
      <c r="BM33" s="757">
        <v>7.2177499999999997</v>
      </c>
      <c r="BN33" s="757">
        <v>7.3365410000000004</v>
      </c>
      <c r="BO33" s="757">
        <v>7.2271539999999996</v>
      </c>
      <c r="BP33" s="757">
        <v>7.4087690000000004</v>
      </c>
      <c r="BQ33" s="757">
        <v>7.88551</v>
      </c>
      <c r="BR33" s="757">
        <v>8.2716170000000009</v>
      </c>
      <c r="BS33" s="757">
        <v>7.5532899999999996</v>
      </c>
      <c r="BT33" s="757">
        <v>7.445119</v>
      </c>
      <c r="BU33" s="757">
        <v>7.5028519999999999</v>
      </c>
      <c r="BV33" s="757">
        <v>7.438561</v>
      </c>
    </row>
    <row r="34" spans="1:74" ht="11.1" customHeight="1" x14ac:dyDescent="0.2">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11.73870763</v>
      </c>
      <c r="AN34" s="756">
        <v>10.55066529</v>
      </c>
      <c r="AO34" s="756">
        <v>11.63030433</v>
      </c>
      <c r="AP34" s="756">
        <v>11.52247815</v>
      </c>
      <c r="AQ34" s="756">
        <v>12.31873571</v>
      </c>
      <c r="AR34" s="756">
        <v>11.907871950000001</v>
      </c>
      <c r="AS34" s="756">
        <v>12.58716761</v>
      </c>
      <c r="AT34" s="756">
        <v>12.546279180000001</v>
      </c>
      <c r="AU34" s="756">
        <v>12.0890676</v>
      </c>
      <c r="AV34" s="756">
        <v>11.986747210000001</v>
      </c>
      <c r="AW34" s="756">
        <v>11.26937253</v>
      </c>
      <c r="AX34" s="756">
        <v>11.09559393</v>
      </c>
      <c r="AY34" s="756">
        <v>10.99063016</v>
      </c>
      <c r="AZ34" s="756">
        <v>10.70385718</v>
      </c>
      <c r="BA34" s="756">
        <v>11.154703599999999</v>
      </c>
      <c r="BB34" s="756">
        <v>9.8723456299999999</v>
      </c>
      <c r="BC34" s="756">
        <v>10.69906988</v>
      </c>
      <c r="BD34" s="756">
        <v>10.433062169999999</v>
      </c>
      <c r="BE34" s="756">
        <v>11.69897928</v>
      </c>
      <c r="BF34" s="756">
        <v>11.731042779999999</v>
      </c>
      <c r="BG34" s="756">
        <v>10.78208264</v>
      </c>
      <c r="BH34" s="756">
        <v>11.670597402</v>
      </c>
      <c r="BI34" s="756">
        <v>10.770674137</v>
      </c>
      <c r="BJ34" s="757">
        <v>10.65531</v>
      </c>
      <c r="BK34" s="757">
        <v>10.63381</v>
      </c>
      <c r="BL34" s="757">
        <v>10.054930000000001</v>
      </c>
      <c r="BM34" s="757">
        <v>11.04818</v>
      </c>
      <c r="BN34" s="757">
        <v>10.553900000000001</v>
      </c>
      <c r="BO34" s="757">
        <v>11.35153</v>
      </c>
      <c r="BP34" s="757">
        <v>10.776770000000001</v>
      </c>
      <c r="BQ34" s="757">
        <v>11.95055</v>
      </c>
      <c r="BR34" s="757">
        <v>11.892939999999999</v>
      </c>
      <c r="BS34" s="757">
        <v>10.803599999999999</v>
      </c>
      <c r="BT34" s="757">
        <v>11.655110000000001</v>
      </c>
      <c r="BU34" s="757">
        <v>10.830439999999999</v>
      </c>
      <c r="BV34" s="757">
        <v>10.67177</v>
      </c>
    </row>
    <row r="35" spans="1:74" ht="11.1" customHeight="1" x14ac:dyDescent="0.2">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8.3868772099999997</v>
      </c>
      <c r="AN35" s="756">
        <v>7.8326507400000001</v>
      </c>
      <c r="AO35" s="756">
        <v>8.2675856999999997</v>
      </c>
      <c r="AP35" s="756">
        <v>8.1411982999999992</v>
      </c>
      <c r="AQ35" s="756">
        <v>8.5211938200000006</v>
      </c>
      <c r="AR35" s="756">
        <v>8.2730798700000001</v>
      </c>
      <c r="AS35" s="756">
        <v>8.54938471</v>
      </c>
      <c r="AT35" s="756">
        <v>8.7243933299999998</v>
      </c>
      <c r="AU35" s="756">
        <v>8.2592744299999996</v>
      </c>
      <c r="AV35" s="756">
        <v>8.1477935200000005</v>
      </c>
      <c r="AW35" s="756">
        <v>7.8054932399999997</v>
      </c>
      <c r="AX35" s="756">
        <v>7.95357615</v>
      </c>
      <c r="AY35" s="756">
        <v>7.8884599099999999</v>
      </c>
      <c r="AZ35" s="756">
        <v>7.64602045</v>
      </c>
      <c r="BA35" s="756">
        <v>7.7830238600000001</v>
      </c>
      <c r="BB35" s="756">
        <v>6.9538307399999999</v>
      </c>
      <c r="BC35" s="756">
        <v>7.1110745499999997</v>
      </c>
      <c r="BD35" s="756">
        <v>7.3267122100000002</v>
      </c>
      <c r="BE35" s="756">
        <v>7.6830089199999998</v>
      </c>
      <c r="BF35" s="756">
        <v>7.9996755400000001</v>
      </c>
      <c r="BG35" s="756">
        <v>7.7306850499999999</v>
      </c>
      <c r="BH35" s="756">
        <v>7.7190000734000002</v>
      </c>
      <c r="BI35" s="756">
        <v>7.3004906872999999</v>
      </c>
      <c r="BJ35" s="757">
        <v>7.4502319999999997</v>
      </c>
      <c r="BK35" s="757">
        <v>7.3885949999999996</v>
      </c>
      <c r="BL35" s="757">
        <v>6.9703189999999999</v>
      </c>
      <c r="BM35" s="757">
        <v>7.5497839999999998</v>
      </c>
      <c r="BN35" s="757">
        <v>7.464391</v>
      </c>
      <c r="BO35" s="757">
        <v>7.5764709999999997</v>
      </c>
      <c r="BP35" s="757">
        <v>7.5328030000000004</v>
      </c>
      <c r="BQ35" s="757">
        <v>7.7526960000000003</v>
      </c>
      <c r="BR35" s="757">
        <v>8.0068669999999997</v>
      </c>
      <c r="BS35" s="757">
        <v>7.7232580000000004</v>
      </c>
      <c r="BT35" s="757">
        <v>7.6615229999999999</v>
      </c>
      <c r="BU35" s="757">
        <v>7.320144</v>
      </c>
      <c r="BV35" s="757">
        <v>7.4684629999999999</v>
      </c>
    </row>
    <row r="36" spans="1:74" ht="11.1" customHeight="1" x14ac:dyDescent="0.2">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16.786695089999998</v>
      </c>
      <c r="AN36" s="756">
        <v>15.97432527</v>
      </c>
      <c r="AO36" s="756">
        <v>16.309249250000001</v>
      </c>
      <c r="AP36" s="756">
        <v>16.7056182</v>
      </c>
      <c r="AQ36" s="756">
        <v>17.470133390000001</v>
      </c>
      <c r="AR36" s="756">
        <v>18.19355358</v>
      </c>
      <c r="AS36" s="756">
        <v>18.745249449999999</v>
      </c>
      <c r="AT36" s="756">
        <v>18.822821879999999</v>
      </c>
      <c r="AU36" s="756">
        <v>17.93404013</v>
      </c>
      <c r="AV36" s="756">
        <v>17.819344220000001</v>
      </c>
      <c r="AW36" s="756">
        <v>16.376733170000001</v>
      </c>
      <c r="AX36" s="756">
        <v>16.698069409999999</v>
      </c>
      <c r="AY36" s="756">
        <v>15.462039580000001</v>
      </c>
      <c r="AZ36" s="756">
        <v>15.293521439999999</v>
      </c>
      <c r="BA36" s="756">
        <v>15.944642480000001</v>
      </c>
      <c r="BB36" s="756">
        <v>14.975745119999999</v>
      </c>
      <c r="BC36" s="756">
        <v>14.624646220000001</v>
      </c>
      <c r="BD36" s="756">
        <v>15.315354689999999</v>
      </c>
      <c r="BE36" s="756">
        <v>15.889385860000001</v>
      </c>
      <c r="BF36" s="756">
        <v>16.131791119999999</v>
      </c>
      <c r="BG36" s="756">
        <v>15.686740540000001</v>
      </c>
      <c r="BH36" s="756">
        <v>15.955921783000001</v>
      </c>
      <c r="BI36" s="756">
        <v>14.716673961</v>
      </c>
      <c r="BJ36" s="757">
        <v>14.85843</v>
      </c>
      <c r="BK36" s="757">
        <v>15.156610000000001</v>
      </c>
      <c r="BL36" s="757">
        <v>14.505929999999999</v>
      </c>
      <c r="BM36" s="757">
        <v>15.943020000000001</v>
      </c>
      <c r="BN36" s="757">
        <v>16.099920000000001</v>
      </c>
      <c r="BO36" s="757">
        <v>15.623559999999999</v>
      </c>
      <c r="BP36" s="757">
        <v>15.906280000000001</v>
      </c>
      <c r="BQ36" s="757">
        <v>16.237290000000002</v>
      </c>
      <c r="BR36" s="757">
        <v>16.408460000000002</v>
      </c>
      <c r="BS36" s="757">
        <v>15.979039999999999</v>
      </c>
      <c r="BT36" s="757">
        <v>16.140940000000001</v>
      </c>
      <c r="BU36" s="757">
        <v>15.013170000000001</v>
      </c>
      <c r="BV36" s="757">
        <v>15.177009999999999</v>
      </c>
    </row>
    <row r="37" spans="1:74" s="116" customFormat="1" ht="11.1" customHeight="1" x14ac:dyDescent="0.2">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6.6632180400000003</v>
      </c>
      <c r="AN37" s="756">
        <v>6.1198266400000003</v>
      </c>
      <c r="AO37" s="756">
        <v>6.6426120700000002</v>
      </c>
      <c r="AP37" s="756">
        <v>6.5850616899999999</v>
      </c>
      <c r="AQ37" s="756">
        <v>7.0099065899999999</v>
      </c>
      <c r="AR37" s="756">
        <v>7.6699699099999998</v>
      </c>
      <c r="AS37" s="756">
        <v>8.1468886999999999</v>
      </c>
      <c r="AT37" s="756">
        <v>8.1271519899999998</v>
      </c>
      <c r="AU37" s="756">
        <v>7.4692457699999997</v>
      </c>
      <c r="AV37" s="756">
        <v>6.9130910400000003</v>
      </c>
      <c r="AW37" s="756">
        <v>6.6360880699999996</v>
      </c>
      <c r="AX37" s="756">
        <v>6.8299725599999999</v>
      </c>
      <c r="AY37" s="756">
        <v>6.8641698900000003</v>
      </c>
      <c r="AZ37" s="756">
        <v>6.4453222200000004</v>
      </c>
      <c r="BA37" s="756">
        <v>6.66326617</v>
      </c>
      <c r="BB37" s="756">
        <v>6.3836197099999996</v>
      </c>
      <c r="BC37" s="756">
        <v>6.7784994200000002</v>
      </c>
      <c r="BD37" s="756">
        <v>7.1328809900000003</v>
      </c>
      <c r="BE37" s="756">
        <v>7.7845581499999996</v>
      </c>
      <c r="BF37" s="756">
        <v>7.8043421200000003</v>
      </c>
      <c r="BG37" s="756">
        <v>7.0372907600000003</v>
      </c>
      <c r="BH37" s="756">
        <v>6.7222468526999997</v>
      </c>
      <c r="BI37" s="756">
        <v>6.4650493235999997</v>
      </c>
      <c r="BJ37" s="757">
        <v>6.6951939999999999</v>
      </c>
      <c r="BK37" s="757">
        <v>6.7553340000000004</v>
      </c>
      <c r="BL37" s="757">
        <v>6.1590389999999999</v>
      </c>
      <c r="BM37" s="757">
        <v>6.6780590000000002</v>
      </c>
      <c r="BN37" s="757">
        <v>6.6714219999999997</v>
      </c>
      <c r="BO37" s="757">
        <v>7.063186</v>
      </c>
      <c r="BP37" s="757">
        <v>7.3249240000000002</v>
      </c>
      <c r="BQ37" s="757">
        <v>7.9334639999999998</v>
      </c>
      <c r="BR37" s="757">
        <v>7.9202940000000002</v>
      </c>
      <c r="BS37" s="757">
        <v>7.1423040000000002</v>
      </c>
      <c r="BT37" s="757">
        <v>6.8030400000000002</v>
      </c>
      <c r="BU37" s="757">
        <v>6.5662330000000004</v>
      </c>
      <c r="BV37" s="757">
        <v>6.8018299999999998</v>
      </c>
    </row>
    <row r="38" spans="1:74" s="116" customFormat="1" ht="11.1" customHeight="1" x14ac:dyDescent="0.2">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7.0558996599999997</v>
      </c>
      <c r="AN38" s="756">
        <v>6.4271844299999996</v>
      </c>
      <c r="AO38" s="756">
        <v>6.72250426</v>
      </c>
      <c r="AP38" s="756">
        <v>6.7449505099999998</v>
      </c>
      <c r="AQ38" s="756">
        <v>7.4701312599999996</v>
      </c>
      <c r="AR38" s="756">
        <v>7.2566620100000003</v>
      </c>
      <c r="AS38" s="756">
        <v>8.3672000499999992</v>
      </c>
      <c r="AT38" s="756">
        <v>8.4862989599999992</v>
      </c>
      <c r="AU38" s="756">
        <v>7.8111003700000001</v>
      </c>
      <c r="AV38" s="756">
        <v>7.6558807800000004</v>
      </c>
      <c r="AW38" s="756">
        <v>6.69411793</v>
      </c>
      <c r="AX38" s="756">
        <v>6.9559598400000002</v>
      </c>
      <c r="AY38" s="756">
        <v>6.4111607900000003</v>
      </c>
      <c r="AZ38" s="756">
        <v>6.2871721300000001</v>
      </c>
      <c r="BA38" s="756">
        <v>6.5447239899999996</v>
      </c>
      <c r="BB38" s="756">
        <v>6.1657796899999999</v>
      </c>
      <c r="BC38" s="756">
        <v>6.5001747300000003</v>
      </c>
      <c r="BD38" s="756">
        <v>7.0164777599999999</v>
      </c>
      <c r="BE38" s="756">
        <v>7.5680689900000004</v>
      </c>
      <c r="BF38" s="756">
        <v>7.5658337700000002</v>
      </c>
      <c r="BG38" s="756">
        <v>6.9735738500000002</v>
      </c>
      <c r="BH38" s="756">
        <v>7.0316359951000003</v>
      </c>
      <c r="BI38" s="756">
        <v>6.2328921502999997</v>
      </c>
      <c r="BJ38" s="757">
        <v>6.5402649999999998</v>
      </c>
      <c r="BK38" s="757">
        <v>6.064279</v>
      </c>
      <c r="BL38" s="757">
        <v>5.7880940000000001</v>
      </c>
      <c r="BM38" s="757">
        <v>6.3328769999999999</v>
      </c>
      <c r="BN38" s="757">
        <v>6.1732079999999998</v>
      </c>
      <c r="BO38" s="757">
        <v>6.504677</v>
      </c>
      <c r="BP38" s="757">
        <v>6.9829879999999998</v>
      </c>
      <c r="BQ38" s="757">
        <v>7.4943030000000004</v>
      </c>
      <c r="BR38" s="757">
        <v>7.5634300000000003</v>
      </c>
      <c r="BS38" s="757">
        <v>6.9137050000000002</v>
      </c>
      <c r="BT38" s="757">
        <v>6.9601660000000001</v>
      </c>
      <c r="BU38" s="757">
        <v>6.1718400000000004</v>
      </c>
      <c r="BV38" s="757">
        <v>6.4674909999999999</v>
      </c>
    </row>
    <row r="39" spans="1:74" s="116" customFormat="1" ht="11.1" customHeight="1" x14ac:dyDescent="0.2">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0.38608576</v>
      </c>
      <c r="AN39" s="756">
        <v>0.34105380000000002</v>
      </c>
      <c r="AO39" s="756">
        <v>0.37730140000000001</v>
      </c>
      <c r="AP39" s="756">
        <v>0.37708291999999999</v>
      </c>
      <c r="AQ39" s="756">
        <v>0.40728463999999998</v>
      </c>
      <c r="AR39" s="756">
        <v>0.41084051999999999</v>
      </c>
      <c r="AS39" s="756">
        <v>0.43260085999999998</v>
      </c>
      <c r="AT39" s="756">
        <v>0.45843008000000002</v>
      </c>
      <c r="AU39" s="756">
        <v>0.43308492999999998</v>
      </c>
      <c r="AV39" s="756">
        <v>0.43646602000000001</v>
      </c>
      <c r="AW39" s="756">
        <v>0.41606380999999998</v>
      </c>
      <c r="AX39" s="756">
        <v>0.41070327000000001</v>
      </c>
      <c r="AY39" s="756">
        <v>0.40750041999999997</v>
      </c>
      <c r="AZ39" s="756">
        <v>0.36705409</v>
      </c>
      <c r="BA39" s="756">
        <v>0.39687570999999999</v>
      </c>
      <c r="BB39" s="756">
        <v>0.33498958000000001</v>
      </c>
      <c r="BC39" s="756">
        <v>0.35035786000000002</v>
      </c>
      <c r="BD39" s="756">
        <v>0.36460342000000001</v>
      </c>
      <c r="BE39" s="756">
        <v>0.38467673000000002</v>
      </c>
      <c r="BF39" s="756">
        <v>0.39642126999999999</v>
      </c>
      <c r="BG39" s="756">
        <v>0.37260859000000002</v>
      </c>
      <c r="BH39" s="756">
        <v>0.40233163999999999</v>
      </c>
      <c r="BI39" s="756">
        <v>0.3946791</v>
      </c>
      <c r="BJ39" s="757">
        <v>0.39590969999999998</v>
      </c>
      <c r="BK39" s="757">
        <v>0.39597480000000002</v>
      </c>
      <c r="BL39" s="757">
        <v>0.34701799999999999</v>
      </c>
      <c r="BM39" s="757">
        <v>0.3940071</v>
      </c>
      <c r="BN39" s="757">
        <v>0.3483772</v>
      </c>
      <c r="BO39" s="757">
        <v>0.36267060000000001</v>
      </c>
      <c r="BP39" s="757">
        <v>0.37126900000000002</v>
      </c>
      <c r="BQ39" s="757">
        <v>0.38846779999999997</v>
      </c>
      <c r="BR39" s="757">
        <v>0.39900970000000002</v>
      </c>
      <c r="BS39" s="757">
        <v>0.3746678</v>
      </c>
      <c r="BT39" s="757">
        <v>0.4031013</v>
      </c>
      <c r="BU39" s="757">
        <v>0.39689930000000001</v>
      </c>
      <c r="BV39" s="757">
        <v>0.39825959999999999</v>
      </c>
    </row>
    <row r="40" spans="1:74" s="116" customFormat="1" ht="11.1" customHeight="1" x14ac:dyDescent="0.2">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82.609756970000007</v>
      </c>
      <c r="AN40" s="756">
        <v>76.447262789999996</v>
      </c>
      <c r="AO40" s="756">
        <v>81.092831009999998</v>
      </c>
      <c r="AP40" s="756">
        <v>80.459758440000002</v>
      </c>
      <c r="AQ40" s="756">
        <v>84.661293049999998</v>
      </c>
      <c r="AR40" s="756">
        <v>84.991994640000001</v>
      </c>
      <c r="AS40" s="756">
        <v>90.752186690000002</v>
      </c>
      <c r="AT40" s="756">
        <v>91.061842179999999</v>
      </c>
      <c r="AU40" s="756">
        <v>86.160376979999995</v>
      </c>
      <c r="AV40" s="756">
        <v>84.396137409999994</v>
      </c>
      <c r="AW40" s="756">
        <v>79.624664109999998</v>
      </c>
      <c r="AX40" s="756">
        <v>80.094745140000001</v>
      </c>
      <c r="AY40" s="756">
        <v>77.425602119999994</v>
      </c>
      <c r="AZ40" s="756">
        <v>75.650084559999996</v>
      </c>
      <c r="BA40" s="756">
        <v>77.564651130000001</v>
      </c>
      <c r="BB40" s="756">
        <v>69.590770989999996</v>
      </c>
      <c r="BC40" s="756">
        <v>71.219944769999998</v>
      </c>
      <c r="BD40" s="756">
        <v>75.210989600000005</v>
      </c>
      <c r="BE40" s="756">
        <v>81.276252869999993</v>
      </c>
      <c r="BF40" s="756">
        <v>82.58231954</v>
      </c>
      <c r="BG40" s="756">
        <v>77.504780949999997</v>
      </c>
      <c r="BH40" s="756">
        <v>78.352735803000002</v>
      </c>
      <c r="BI40" s="756">
        <v>73.518646423000007</v>
      </c>
      <c r="BJ40" s="757">
        <v>74.020899999999997</v>
      </c>
      <c r="BK40" s="757">
        <v>74.516490000000005</v>
      </c>
      <c r="BL40" s="757">
        <v>70.681169999999995</v>
      </c>
      <c r="BM40" s="757">
        <v>76.637209999999996</v>
      </c>
      <c r="BN40" s="757">
        <v>74.312830000000005</v>
      </c>
      <c r="BO40" s="757">
        <v>75.556449999999998</v>
      </c>
      <c r="BP40" s="757">
        <v>77.439710000000005</v>
      </c>
      <c r="BQ40" s="757">
        <v>82.853030000000004</v>
      </c>
      <c r="BR40" s="757">
        <v>83.581909999999993</v>
      </c>
      <c r="BS40" s="757">
        <v>78.179299999999998</v>
      </c>
      <c r="BT40" s="757">
        <v>78.608029999999999</v>
      </c>
      <c r="BU40" s="757">
        <v>74.229709999999997</v>
      </c>
      <c r="BV40" s="757">
        <v>74.692170000000004</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0"/>
      <c r="BI41" s="760"/>
      <c r="BJ41" s="761"/>
      <c r="BK41" s="761"/>
      <c r="BL41" s="761"/>
      <c r="BM41" s="761"/>
      <c r="BN41" s="761"/>
      <c r="BO41" s="761"/>
      <c r="BP41" s="761"/>
      <c r="BQ41" s="761"/>
      <c r="BR41" s="761"/>
      <c r="BS41" s="761"/>
      <c r="BT41" s="761"/>
      <c r="BU41" s="761"/>
      <c r="BV41" s="761"/>
    </row>
    <row r="42" spans="1:74" s="116" customFormat="1" ht="11.1" customHeight="1" x14ac:dyDescent="0.2">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10.640056019999999</v>
      </c>
      <c r="AN42" s="762">
        <v>9.3062390599999993</v>
      </c>
      <c r="AO42" s="762">
        <v>9.5146696199999994</v>
      </c>
      <c r="AP42" s="762">
        <v>8.4934482899999999</v>
      </c>
      <c r="AQ42" s="762">
        <v>8.5360293899999995</v>
      </c>
      <c r="AR42" s="762">
        <v>8.9270514199999997</v>
      </c>
      <c r="AS42" s="762">
        <v>11.56387786</v>
      </c>
      <c r="AT42" s="762">
        <v>10.94150288</v>
      </c>
      <c r="AU42" s="762">
        <v>9.0049322000000007</v>
      </c>
      <c r="AV42" s="762">
        <v>8.7294722100000008</v>
      </c>
      <c r="AW42" s="762">
        <v>8.8401210300000006</v>
      </c>
      <c r="AX42" s="762">
        <v>9.9604701999999996</v>
      </c>
      <c r="AY42" s="762">
        <v>9.8944100000000006</v>
      </c>
      <c r="AZ42" s="762">
        <v>9.0691436000000003</v>
      </c>
      <c r="BA42" s="762">
        <v>8.8094477199999996</v>
      </c>
      <c r="BB42" s="762">
        <v>7.9481111000000002</v>
      </c>
      <c r="BC42" s="762">
        <v>7.9922855999999998</v>
      </c>
      <c r="BD42" s="762">
        <v>9.1460705600000001</v>
      </c>
      <c r="BE42" s="762">
        <v>11.40424535</v>
      </c>
      <c r="BF42" s="762">
        <v>11.12336249</v>
      </c>
      <c r="BG42" s="762">
        <v>9.2739530299999995</v>
      </c>
      <c r="BH42" s="762">
        <v>8.7730014237000002</v>
      </c>
      <c r="BI42" s="762">
        <v>8.5628715185999997</v>
      </c>
      <c r="BJ42" s="763">
        <v>9.6216679999999997</v>
      </c>
      <c r="BK42" s="763">
        <v>10.072509999999999</v>
      </c>
      <c r="BL42" s="763">
        <v>8.9976509999999994</v>
      </c>
      <c r="BM42" s="763">
        <v>9.0954979999999992</v>
      </c>
      <c r="BN42" s="763">
        <v>8.2638680000000004</v>
      </c>
      <c r="BO42" s="763">
        <v>8.2681740000000001</v>
      </c>
      <c r="BP42" s="763">
        <v>9.289415</v>
      </c>
      <c r="BQ42" s="763">
        <v>10.715439999999999</v>
      </c>
      <c r="BR42" s="763">
        <v>10.69069</v>
      </c>
      <c r="BS42" s="763">
        <v>9.2361920000000008</v>
      </c>
      <c r="BT42" s="763">
        <v>8.8535959999999996</v>
      </c>
      <c r="BU42" s="763">
        <v>8.7052999999999994</v>
      </c>
      <c r="BV42" s="763">
        <v>9.662585</v>
      </c>
    </row>
    <row r="43" spans="1:74" s="116" customFormat="1" ht="11.1" customHeight="1" x14ac:dyDescent="0.2">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32.566280810000002</v>
      </c>
      <c r="AN43" s="762">
        <v>30.459829509999999</v>
      </c>
      <c r="AO43" s="762">
        <v>30.083404730000002</v>
      </c>
      <c r="AP43" s="762">
        <v>26.388322330000001</v>
      </c>
      <c r="AQ43" s="762">
        <v>27.022572719999999</v>
      </c>
      <c r="AR43" s="762">
        <v>29.59359332</v>
      </c>
      <c r="AS43" s="762">
        <v>36.522032320000001</v>
      </c>
      <c r="AT43" s="762">
        <v>35.84547311</v>
      </c>
      <c r="AU43" s="762">
        <v>31.251205389999999</v>
      </c>
      <c r="AV43" s="762">
        <v>27.709591150000001</v>
      </c>
      <c r="AW43" s="762">
        <v>27.31662553</v>
      </c>
      <c r="AX43" s="762">
        <v>30.33850108</v>
      </c>
      <c r="AY43" s="762">
        <v>30.85429448</v>
      </c>
      <c r="AZ43" s="762">
        <v>28.81687299</v>
      </c>
      <c r="BA43" s="762">
        <v>27.230974499999999</v>
      </c>
      <c r="BB43" s="762">
        <v>25.047569429999999</v>
      </c>
      <c r="BC43" s="762">
        <v>24.409225079999999</v>
      </c>
      <c r="BD43" s="762">
        <v>29.011971819999999</v>
      </c>
      <c r="BE43" s="762">
        <v>36.699485420000002</v>
      </c>
      <c r="BF43" s="762">
        <v>35.247818799999997</v>
      </c>
      <c r="BG43" s="762">
        <v>29.852859209999998</v>
      </c>
      <c r="BH43" s="762">
        <v>27.248999537</v>
      </c>
      <c r="BI43" s="762">
        <v>25.934378348999999</v>
      </c>
      <c r="BJ43" s="763">
        <v>28.69472</v>
      </c>
      <c r="BK43" s="763">
        <v>30.677299999999999</v>
      </c>
      <c r="BL43" s="763">
        <v>28.018599999999999</v>
      </c>
      <c r="BM43" s="763">
        <v>27.808810000000001</v>
      </c>
      <c r="BN43" s="763">
        <v>26.476990000000001</v>
      </c>
      <c r="BO43" s="763">
        <v>25.892990000000001</v>
      </c>
      <c r="BP43" s="763">
        <v>30.545580000000001</v>
      </c>
      <c r="BQ43" s="763">
        <v>35.263069999999999</v>
      </c>
      <c r="BR43" s="763">
        <v>34.094700000000003</v>
      </c>
      <c r="BS43" s="763">
        <v>30.158359999999998</v>
      </c>
      <c r="BT43" s="763">
        <v>27.860980000000001</v>
      </c>
      <c r="BU43" s="763">
        <v>26.815169999999998</v>
      </c>
      <c r="BV43" s="763">
        <v>29.309069999999998</v>
      </c>
    </row>
    <row r="44" spans="1:74" s="116" customFormat="1" ht="11.1" customHeight="1" x14ac:dyDescent="0.2">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50.062837620000003</v>
      </c>
      <c r="AN44" s="762">
        <v>44.947300740000003</v>
      </c>
      <c r="AO44" s="762">
        <v>46.926015030000002</v>
      </c>
      <c r="AP44" s="762">
        <v>40.978268999999997</v>
      </c>
      <c r="AQ44" s="762">
        <v>42.741655739999999</v>
      </c>
      <c r="AR44" s="762">
        <v>45.423262569999999</v>
      </c>
      <c r="AS44" s="762">
        <v>56.086040029999999</v>
      </c>
      <c r="AT44" s="762">
        <v>52.121754510000002</v>
      </c>
      <c r="AU44" s="762">
        <v>47.040418789999997</v>
      </c>
      <c r="AV44" s="762">
        <v>43.154396259999999</v>
      </c>
      <c r="AW44" s="762">
        <v>43.716101879999997</v>
      </c>
      <c r="AX44" s="762">
        <v>46.154387939999999</v>
      </c>
      <c r="AY44" s="762">
        <v>46.524326360000003</v>
      </c>
      <c r="AZ44" s="762">
        <v>44.693455610000001</v>
      </c>
      <c r="BA44" s="762">
        <v>42.455281900000003</v>
      </c>
      <c r="BB44" s="762">
        <v>36.23681028</v>
      </c>
      <c r="BC44" s="762">
        <v>38.006345879999998</v>
      </c>
      <c r="BD44" s="762">
        <v>45.488791220000003</v>
      </c>
      <c r="BE44" s="762">
        <v>54.746336849999999</v>
      </c>
      <c r="BF44" s="762">
        <v>51.118541880000002</v>
      </c>
      <c r="BG44" s="762">
        <v>42.542313849999999</v>
      </c>
      <c r="BH44" s="762">
        <v>41.911989857999998</v>
      </c>
      <c r="BI44" s="762">
        <v>40.724039881000003</v>
      </c>
      <c r="BJ44" s="763">
        <v>44.187350000000002</v>
      </c>
      <c r="BK44" s="763">
        <v>47.34272</v>
      </c>
      <c r="BL44" s="763">
        <v>43.17653</v>
      </c>
      <c r="BM44" s="763">
        <v>43.211019999999998</v>
      </c>
      <c r="BN44" s="763">
        <v>38.285119999999999</v>
      </c>
      <c r="BO44" s="763">
        <v>40.945790000000002</v>
      </c>
      <c r="BP44" s="763">
        <v>46.997880000000002</v>
      </c>
      <c r="BQ44" s="763">
        <v>52.969720000000002</v>
      </c>
      <c r="BR44" s="763">
        <v>51.815460000000002</v>
      </c>
      <c r="BS44" s="763">
        <v>43.849130000000002</v>
      </c>
      <c r="BT44" s="763">
        <v>42.49512</v>
      </c>
      <c r="BU44" s="763">
        <v>41.996470000000002</v>
      </c>
      <c r="BV44" s="763">
        <v>45.007570000000001</v>
      </c>
    </row>
    <row r="45" spans="1:74" s="116" customFormat="1" ht="11.1" customHeight="1" x14ac:dyDescent="0.2">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27.452277550000002</v>
      </c>
      <c r="AN45" s="762">
        <v>25.438275019999999</v>
      </c>
      <c r="AO45" s="762">
        <v>25.434328919999999</v>
      </c>
      <c r="AP45" s="762">
        <v>22.0009522</v>
      </c>
      <c r="AQ45" s="762">
        <v>22.80387026</v>
      </c>
      <c r="AR45" s="762">
        <v>24.585638020000001</v>
      </c>
      <c r="AS45" s="762">
        <v>28.680884469999999</v>
      </c>
      <c r="AT45" s="762">
        <v>27.79390261</v>
      </c>
      <c r="AU45" s="762">
        <v>25.626740810000001</v>
      </c>
      <c r="AV45" s="762">
        <v>23.45300421</v>
      </c>
      <c r="AW45" s="762">
        <v>23.72629285</v>
      </c>
      <c r="AX45" s="762">
        <v>25.841356210000001</v>
      </c>
      <c r="AY45" s="762">
        <v>26.267420210000001</v>
      </c>
      <c r="AZ45" s="762">
        <v>24.463735</v>
      </c>
      <c r="BA45" s="762">
        <v>23.315893719999998</v>
      </c>
      <c r="BB45" s="762">
        <v>20.542572320000001</v>
      </c>
      <c r="BC45" s="762">
        <v>20.26878314</v>
      </c>
      <c r="BD45" s="762">
        <v>24.850020990000001</v>
      </c>
      <c r="BE45" s="762">
        <v>28.5962283</v>
      </c>
      <c r="BF45" s="762">
        <v>27.548538000000001</v>
      </c>
      <c r="BG45" s="762">
        <v>23.3495527</v>
      </c>
      <c r="BH45" s="762">
        <v>22.723000714000001</v>
      </c>
      <c r="BI45" s="762">
        <v>22.644533147000001</v>
      </c>
      <c r="BJ45" s="763">
        <v>25.69425</v>
      </c>
      <c r="BK45" s="763">
        <v>26.582280000000001</v>
      </c>
      <c r="BL45" s="763">
        <v>23.63757</v>
      </c>
      <c r="BM45" s="763">
        <v>23.820360000000001</v>
      </c>
      <c r="BN45" s="763">
        <v>22.029209999999999</v>
      </c>
      <c r="BO45" s="763">
        <v>22.23704</v>
      </c>
      <c r="BP45" s="763">
        <v>25.481089999999998</v>
      </c>
      <c r="BQ45" s="763">
        <v>28.960070000000002</v>
      </c>
      <c r="BR45" s="763">
        <v>28.951049999999999</v>
      </c>
      <c r="BS45" s="763">
        <v>24.381129999999999</v>
      </c>
      <c r="BT45" s="763">
        <v>23.089960000000001</v>
      </c>
      <c r="BU45" s="763">
        <v>23.631430000000002</v>
      </c>
      <c r="BV45" s="763">
        <v>26.832999999999998</v>
      </c>
    </row>
    <row r="46" spans="1:74" s="116" customFormat="1" ht="11.1" customHeight="1" x14ac:dyDescent="0.2">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70.351483209999998</v>
      </c>
      <c r="AN46" s="762">
        <v>61.419718240000002</v>
      </c>
      <c r="AO46" s="762">
        <v>63.517567620000001</v>
      </c>
      <c r="AP46" s="762">
        <v>58.989476600000003</v>
      </c>
      <c r="AQ46" s="762">
        <v>68.429148150000003</v>
      </c>
      <c r="AR46" s="762">
        <v>73.259727830000003</v>
      </c>
      <c r="AS46" s="762">
        <v>82.924964009999997</v>
      </c>
      <c r="AT46" s="762">
        <v>81.030590930000002</v>
      </c>
      <c r="AU46" s="762">
        <v>76.115924289999995</v>
      </c>
      <c r="AV46" s="762">
        <v>67.289431329999999</v>
      </c>
      <c r="AW46" s="762">
        <v>62.146610690000003</v>
      </c>
      <c r="AX46" s="762">
        <v>65.71633138</v>
      </c>
      <c r="AY46" s="762">
        <v>66.585128499999996</v>
      </c>
      <c r="AZ46" s="762">
        <v>61.877975669999998</v>
      </c>
      <c r="BA46" s="762">
        <v>60.948217479999997</v>
      </c>
      <c r="BB46" s="762">
        <v>56.663006439999997</v>
      </c>
      <c r="BC46" s="762">
        <v>60.783524470000003</v>
      </c>
      <c r="BD46" s="762">
        <v>70.167910230000004</v>
      </c>
      <c r="BE46" s="762">
        <v>83.802838969999996</v>
      </c>
      <c r="BF46" s="762">
        <v>80.973812679999995</v>
      </c>
      <c r="BG46" s="762">
        <v>70.198813479999998</v>
      </c>
      <c r="BH46" s="762">
        <v>63.829000682</v>
      </c>
      <c r="BI46" s="762">
        <v>59.66594671</v>
      </c>
      <c r="BJ46" s="763">
        <v>64.765000000000001</v>
      </c>
      <c r="BK46" s="763">
        <v>69.486699999999999</v>
      </c>
      <c r="BL46" s="763">
        <v>61.904809999999998</v>
      </c>
      <c r="BM46" s="763">
        <v>62.628720000000001</v>
      </c>
      <c r="BN46" s="763">
        <v>57.495229999999999</v>
      </c>
      <c r="BO46" s="763">
        <v>63.479149999999997</v>
      </c>
      <c r="BP46" s="763">
        <v>74.545000000000002</v>
      </c>
      <c r="BQ46" s="763">
        <v>83.962590000000006</v>
      </c>
      <c r="BR46" s="763">
        <v>80.283959999999993</v>
      </c>
      <c r="BS46" s="763">
        <v>71.478700000000003</v>
      </c>
      <c r="BT46" s="763">
        <v>63.997509999999998</v>
      </c>
      <c r="BU46" s="763">
        <v>60.43994</v>
      </c>
      <c r="BV46" s="763">
        <v>65.437269999999998</v>
      </c>
    </row>
    <row r="47" spans="1:74" s="116" customFormat="1" ht="11.1" customHeight="1" x14ac:dyDescent="0.2">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27.0389564</v>
      </c>
      <c r="AN47" s="762">
        <v>24.5228401</v>
      </c>
      <c r="AO47" s="762">
        <v>24.400839609999998</v>
      </c>
      <c r="AP47" s="762">
        <v>22.305900810000001</v>
      </c>
      <c r="AQ47" s="762">
        <v>24.372074000000001</v>
      </c>
      <c r="AR47" s="762">
        <v>26.858297709999999</v>
      </c>
      <c r="AS47" s="762">
        <v>30.078970080000001</v>
      </c>
      <c r="AT47" s="762">
        <v>30.201495179999998</v>
      </c>
      <c r="AU47" s="762">
        <v>29.116668350000001</v>
      </c>
      <c r="AV47" s="762">
        <v>25.25072673</v>
      </c>
      <c r="AW47" s="762">
        <v>23.236769779999999</v>
      </c>
      <c r="AX47" s="762">
        <v>24.837081380000001</v>
      </c>
      <c r="AY47" s="762">
        <v>25.345973149999999</v>
      </c>
      <c r="AZ47" s="762">
        <v>24.522928919999998</v>
      </c>
      <c r="BA47" s="762">
        <v>23.13978629</v>
      </c>
      <c r="BB47" s="762">
        <v>20.437721379999999</v>
      </c>
      <c r="BC47" s="762">
        <v>21.269096470000001</v>
      </c>
      <c r="BD47" s="762">
        <v>25.128855829999999</v>
      </c>
      <c r="BE47" s="762">
        <v>29.585040710000001</v>
      </c>
      <c r="BF47" s="762">
        <v>29.69420186</v>
      </c>
      <c r="BG47" s="762">
        <v>26.640728320000001</v>
      </c>
      <c r="BH47" s="762">
        <v>23.529</v>
      </c>
      <c r="BI47" s="762">
        <v>21.922932016000001</v>
      </c>
      <c r="BJ47" s="763">
        <v>24.068680000000001</v>
      </c>
      <c r="BK47" s="763">
        <v>26.620249999999999</v>
      </c>
      <c r="BL47" s="763">
        <v>24.38757</v>
      </c>
      <c r="BM47" s="763">
        <v>23.68216</v>
      </c>
      <c r="BN47" s="763">
        <v>21.467230000000001</v>
      </c>
      <c r="BO47" s="763">
        <v>22.398990000000001</v>
      </c>
      <c r="BP47" s="763">
        <v>26.585270000000001</v>
      </c>
      <c r="BQ47" s="763">
        <v>30.00515</v>
      </c>
      <c r="BR47" s="763">
        <v>30.05348</v>
      </c>
      <c r="BS47" s="763">
        <v>27.368099999999998</v>
      </c>
      <c r="BT47" s="763">
        <v>23.841419999999999</v>
      </c>
      <c r="BU47" s="763">
        <v>22.41029</v>
      </c>
      <c r="BV47" s="763">
        <v>24.496379999999998</v>
      </c>
    </row>
    <row r="48" spans="1:74" s="116" customFormat="1" ht="11.1" customHeight="1" x14ac:dyDescent="0.2">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51.439437660000003</v>
      </c>
      <c r="AN48" s="762">
        <v>46.949391429999999</v>
      </c>
      <c r="AO48" s="762">
        <v>46.854185340000001</v>
      </c>
      <c r="AP48" s="762">
        <v>44.052333310000002</v>
      </c>
      <c r="AQ48" s="762">
        <v>49.189559889999998</v>
      </c>
      <c r="AR48" s="762">
        <v>56.441952460000003</v>
      </c>
      <c r="AS48" s="762">
        <v>63.232352949999999</v>
      </c>
      <c r="AT48" s="762">
        <v>65.504810739999996</v>
      </c>
      <c r="AU48" s="762">
        <v>62.169233869999999</v>
      </c>
      <c r="AV48" s="762">
        <v>55.756400710000001</v>
      </c>
      <c r="AW48" s="762">
        <v>45.71337243</v>
      </c>
      <c r="AX48" s="762">
        <v>48.057875279999998</v>
      </c>
      <c r="AY48" s="762">
        <v>48.1871984</v>
      </c>
      <c r="AZ48" s="762">
        <v>45.646811190000001</v>
      </c>
      <c r="BA48" s="762">
        <v>46.009613809999998</v>
      </c>
      <c r="BB48" s="762">
        <v>43.010520280000001</v>
      </c>
      <c r="BC48" s="762">
        <v>45.230292919999997</v>
      </c>
      <c r="BD48" s="762">
        <v>54.152189649999997</v>
      </c>
      <c r="BE48" s="762">
        <v>61.907925120000002</v>
      </c>
      <c r="BF48" s="762">
        <v>61.617673719999999</v>
      </c>
      <c r="BG48" s="762">
        <v>55.580473859999998</v>
      </c>
      <c r="BH48" s="762">
        <v>53.165006452999997</v>
      </c>
      <c r="BI48" s="762">
        <v>45.189686594999998</v>
      </c>
      <c r="BJ48" s="763">
        <v>46.914940000000001</v>
      </c>
      <c r="BK48" s="763">
        <v>50.037520000000001</v>
      </c>
      <c r="BL48" s="763">
        <v>44.539059999999999</v>
      </c>
      <c r="BM48" s="763">
        <v>46.08569</v>
      </c>
      <c r="BN48" s="763">
        <v>44.661969999999997</v>
      </c>
      <c r="BO48" s="763">
        <v>47.67604</v>
      </c>
      <c r="BP48" s="763">
        <v>56.681150000000002</v>
      </c>
      <c r="BQ48" s="763">
        <v>62.813090000000003</v>
      </c>
      <c r="BR48" s="763">
        <v>61.968620000000001</v>
      </c>
      <c r="BS48" s="763">
        <v>57.630009999999999</v>
      </c>
      <c r="BT48" s="763">
        <v>55.059629999999999</v>
      </c>
      <c r="BU48" s="763">
        <v>46.377609999999997</v>
      </c>
      <c r="BV48" s="763">
        <v>48.183120000000002</v>
      </c>
    </row>
    <row r="49" spans="1:74" s="116" customFormat="1" ht="11.1" customHeight="1" x14ac:dyDescent="0.2">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22.924749039999998</v>
      </c>
      <c r="AN49" s="762">
        <v>20.98982401</v>
      </c>
      <c r="AO49" s="762">
        <v>21.45154625</v>
      </c>
      <c r="AP49" s="762">
        <v>20.61171749</v>
      </c>
      <c r="AQ49" s="762">
        <v>21.59042165</v>
      </c>
      <c r="AR49" s="762">
        <v>25.100210350000001</v>
      </c>
      <c r="AS49" s="762">
        <v>29.515030230000001</v>
      </c>
      <c r="AT49" s="762">
        <v>30.090428129999999</v>
      </c>
      <c r="AU49" s="762">
        <v>25.430936089999999</v>
      </c>
      <c r="AV49" s="762">
        <v>22.0576182</v>
      </c>
      <c r="AW49" s="762">
        <v>20.924985299999999</v>
      </c>
      <c r="AX49" s="762">
        <v>22.837654480000001</v>
      </c>
      <c r="AY49" s="762">
        <v>22.900711810000001</v>
      </c>
      <c r="AZ49" s="762">
        <v>21.08660519</v>
      </c>
      <c r="BA49" s="762">
        <v>20.950329799999999</v>
      </c>
      <c r="BB49" s="762">
        <v>19.87717353</v>
      </c>
      <c r="BC49" s="762">
        <v>22.924302000000001</v>
      </c>
      <c r="BD49" s="762">
        <v>25.354220860000002</v>
      </c>
      <c r="BE49" s="762">
        <v>30.02698728</v>
      </c>
      <c r="BF49" s="762">
        <v>30.696695040000002</v>
      </c>
      <c r="BG49" s="762">
        <v>25.54124113</v>
      </c>
      <c r="BH49" s="762">
        <v>22.444000484</v>
      </c>
      <c r="BI49" s="762">
        <v>20.810684124000002</v>
      </c>
      <c r="BJ49" s="763">
        <v>22.74353</v>
      </c>
      <c r="BK49" s="763">
        <v>22.99916</v>
      </c>
      <c r="BL49" s="763">
        <v>20.286190000000001</v>
      </c>
      <c r="BM49" s="763">
        <v>21.151679999999999</v>
      </c>
      <c r="BN49" s="763">
        <v>20.506889999999999</v>
      </c>
      <c r="BO49" s="763">
        <v>23.29269</v>
      </c>
      <c r="BP49" s="763">
        <v>26.07854</v>
      </c>
      <c r="BQ49" s="763">
        <v>30.13954</v>
      </c>
      <c r="BR49" s="763">
        <v>29.038730000000001</v>
      </c>
      <c r="BS49" s="763">
        <v>25.113479999999999</v>
      </c>
      <c r="BT49" s="763">
        <v>22.239329999999999</v>
      </c>
      <c r="BU49" s="763">
        <v>21.042290000000001</v>
      </c>
      <c r="BV49" s="763">
        <v>23.140070000000001</v>
      </c>
    </row>
    <row r="50" spans="1:74" s="116" customFormat="1" ht="11.1" customHeight="1" x14ac:dyDescent="0.2">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34.81715956</v>
      </c>
      <c r="AN50" s="762">
        <v>30.627046589999999</v>
      </c>
      <c r="AO50" s="762">
        <v>32.465925439999999</v>
      </c>
      <c r="AP50" s="762">
        <v>28.904991219999999</v>
      </c>
      <c r="AQ50" s="762">
        <v>30.885888380000001</v>
      </c>
      <c r="AR50" s="762">
        <v>30.028635919999999</v>
      </c>
      <c r="AS50" s="762">
        <v>36.165309960000002</v>
      </c>
      <c r="AT50" s="762">
        <v>37.677612930000002</v>
      </c>
      <c r="AU50" s="762">
        <v>33.396114769999997</v>
      </c>
      <c r="AV50" s="762">
        <v>33.502768719999999</v>
      </c>
      <c r="AW50" s="762">
        <v>28.616485059999999</v>
      </c>
      <c r="AX50" s="762">
        <v>34.747954489999998</v>
      </c>
      <c r="AY50" s="762">
        <v>33.442350990000001</v>
      </c>
      <c r="AZ50" s="762">
        <v>28.720372569999999</v>
      </c>
      <c r="BA50" s="762">
        <v>30.96925856</v>
      </c>
      <c r="BB50" s="762">
        <v>27.29175394</v>
      </c>
      <c r="BC50" s="762">
        <v>28.490772759999999</v>
      </c>
      <c r="BD50" s="762">
        <v>31.174546100000001</v>
      </c>
      <c r="BE50" s="762">
        <v>36.744785540000002</v>
      </c>
      <c r="BF50" s="762">
        <v>34.740375450000002</v>
      </c>
      <c r="BG50" s="762">
        <v>33.629858409999997</v>
      </c>
      <c r="BH50" s="762">
        <v>33.355981896000003</v>
      </c>
      <c r="BI50" s="762">
        <v>28.789170239000001</v>
      </c>
      <c r="BJ50" s="763">
        <v>33.790469999999999</v>
      </c>
      <c r="BK50" s="763">
        <v>32.919910000000002</v>
      </c>
      <c r="BL50" s="763">
        <v>27.379570000000001</v>
      </c>
      <c r="BM50" s="763">
        <v>30.45654</v>
      </c>
      <c r="BN50" s="763">
        <v>27.509429999999998</v>
      </c>
      <c r="BO50" s="763">
        <v>28.83466</v>
      </c>
      <c r="BP50" s="763">
        <v>31.32029</v>
      </c>
      <c r="BQ50" s="763">
        <v>36.996020000000001</v>
      </c>
      <c r="BR50" s="763">
        <v>34.116799999999998</v>
      </c>
      <c r="BS50" s="763">
        <v>31.738389999999999</v>
      </c>
      <c r="BT50" s="763">
        <v>31.760290000000001</v>
      </c>
      <c r="BU50" s="763">
        <v>28.165690000000001</v>
      </c>
      <c r="BV50" s="763">
        <v>33.770899999999997</v>
      </c>
    </row>
    <row r="51" spans="1:74" s="116" customFormat="1" ht="11.1" customHeight="1" x14ac:dyDescent="0.2">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1.31601561</v>
      </c>
      <c r="AN51" s="762">
        <v>1.13722816</v>
      </c>
      <c r="AO51" s="762">
        <v>1.2042104</v>
      </c>
      <c r="AP51" s="762">
        <v>1.1744256500000001</v>
      </c>
      <c r="AQ51" s="762">
        <v>1.2305169199999999</v>
      </c>
      <c r="AR51" s="762">
        <v>1.2432370399999999</v>
      </c>
      <c r="AS51" s="762">
        <v>1.3253594900000001</v>
      </c>
      <c r="AT51" s="762">
        <v>1.3665147499999999</v>
      </c>
      <c r="AU51" s="762">
        <v>1.31062784</v>
      </c>
      <c r="AV51" s="762">
        <v>1.3377978699999999</v>
      </c>
      <c r="AW51" s="762">
        <v>1.29467727</v>
      </c>
      <c r="AX51" s="762">
        <v>1.3310810799999999</v>
      </c>
      <c r="AY51" s="762">
        <v>1.3593729000000001</v>
      </c>
      <c r="AZ51" s="762">
        <v>1.21065621</v>
      </c>
      <c r="BA51" s="762">
        <v>1.25569964</v>
      </c>
      <c r="BB51" s="762">
        <v>1.0894105999999999</v>
      </c>
      <c r="BC51" s="762">
        <v>1.11112283</v>
      </c>
      <c r="BD51" s="762">
        <v>1.15389773</v>
      </c>
      <c r="BE51" s="762">
        <v>1.2020181000000001</v>
      </c>
      <c r="BF51" s="762">
        <v>1.2288594900000001</v>
      </c>
      <c r="BG51" s="762">
        <v>1.1859842599999999</v>
      </c>
      <c r="BH51" s="762">
        <v>1.22085657</v>
      </c>
      <c r="BI51" s="762">
        <v>1.2216861000000001</v>
      </c>
      <c r="BJ51" s="763">
        <v>1.275946</v>
      </c>
      <c r="BK51" s="763">
        <v>1.3195760000000001</v>
      </c>
      <c r="BL51" s="763">
        <v>1.1561459999999999</v>
      </c>
      <c r="BM51" s="763">
        <v>1.250926</v>
      </c>
      <c r="BN51" s="763">
        <v>1.1734640000000001</v>
      </c>
      <c r="BO51" s="763">
        <v>1.2025030000000001</v>
      </c>
      <c r="BP51" s="763">
        <v>1.2163470000000001</v>
      </c>
      <c r="BQ51" s="763">
        <v>1.2568969999999999</v>
      </c>
      <c r="BR51" s="763">
        <v>1.292497</v>
      </c>
      <c r="BS51" s="763">
        <v>1.2462070000000001</v>
      </c>
      <c r="BT51" s="763">
        <v>1.3029539999999999</v>
      </c>
      <c r="BU51" s="763">
        <v>1.2796209999999999</v>
      </c>
      <c r="BV51" s="763">
        <v>1.3196380000000001</v>
      </c>
    </row>
    <row r="52" spans="1:74" s="116" customFormat="1" ht="11.1" customHeight="1" x14ac:dyDescent="0.2">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328.60925348000001</v>
      </c>
      <c r="AN52" s="764">
        <v>295.79769285999998</v>
      </c>
      <c r="AO52" s="764">
        <v>301.85269296000001</v>
      </c>
      <c r="AP52" s="764">
        <v>273.89983690000003</v>
      </c>
      <c r="AQ52" s="764">
        <v>296.80173710000003</v>
      </c>
      <c r="AR52" s="764">
        <v>321.46160664000001</v>
      </c>
      <c r="AS52" s="764">
        <v>376.0948214</v>
      </c>
      <c r="AT52" s="764">
        <v>372.57408577000001</v>
      </c>
      <c r="AU52" s="764">
        <v>340.46280239999999</v>
      </c>
      <c r="AV52" s="764">
        <v>308.24120739</v>
      </c>
      <c r="AW52" s="764">
        <v>285.53204182000002</v>
      </c>
      <c r="AX52" s="764">
        <v>309.82269351999997</v>
      </c>
      <c r="AY52" s="764">
        <v>311.36118679999998</v>
      </c>
      <c r="AZ52" s="764">
        <v>290.10855694999998</v>
      </c>
      <c r="BA52" s="764">
        <v>285.08450341999998</v>
      </c>
      <c r="BB52" s="764">
        <v>258.14464930000003</v>
      </c>
      <c r="BC52" s="764">
        <v>270.48575115</v>
      </c>
      <c r="BD52" s="764">
        <v>315.62847498999997</v>
      </c>
      <c r="BE52" s="764">
        <v>374.71589164</v>
      </c>
      <c r="BF52" s="764">
        <v>363.98987941000001</v>
      </c>
      <c r="BG52" s="764">
        <v>317.79577825000001</v>
      </c>
      <c r="BH52" s="764">
        <v>298.20083762000002</v>
      </c>
      <c r="BI52" s="764">
        <v>275.46592867999999</v>
      </c>
      <c r="BJ52" s="765">
        <v>301.75650000000002</v>
      </c>
      <c r="BK52" s="765">
        <v>318.05790000000002</v>
      </c>
      <c r="BL52" s="765">
        <v>283.4837</v>
      </c>
      <c r="BM52" s="765">
        <v>289.19139999999999</v>
      </c>
      <c r="BN52" s="765">
        <v>267.86939999999998</v>
      </c>
      <c r="BO52" s="765">
        <v>284.22800000000001</v>
      </c>
      <c r="BP52" s="765">
        <v>328.74059999999997</v>
      </c>
      <c r="BQ52" s="765">
        <v>373.08159999999998</v>
      </c>
      <c r="BR52" s="765">
        <v>362.30599999999998</v>
      </c>
      <c r="BS52" s="765">
        <v>322.19970000000001</v>
      </c>
      <c r="BT52" s="765">
        <v>300.50080000000003</v>
      </c>
      <c r="BU52" s="765">
        <v>280.86380000000003</v>
      </c>
      <c r="BV52" s="765">
        <v>307.15960000000001</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790" t="s">
        <v>826</v>
      </c>
      <c r="C54" s="791"/>
      <c r="D54" s="791"/>
      <c r="E54" s="791"/>
      <c r="F54" s="791"/>
      <c r="G54" s="791"/>
      <c r="H54" s="791"/>
      <c r="I54" s="791"/>
      <c r="J54" s="791"/>
      <c r="K54" s="791"/>
      <c r="L54" s="791"/>
      <c r="M54" s="791"/>
      <c r="N54" s="791"/>
      <c r="O54" s="791"/>
      <c r="P54" s="791"/>
      <c r="Q54" s="791"/>
      <c r="AY54" s="509"/>
      <c r="AZ54" s="509"/>
      <c r="BA54" s="509"/>
      <c r="BB54" s="509"/>
      <c r="BC54" s="509"/>
      <c r="BD54" s="666"/>
      <c r="BE54" s="666"/>
      <c r="BF54" s="666"/>
      <c r="BG54" s="509"/>
      <c r="BH54" s="257"/>
      <c r="BI54" s="509"/>
      <c r="BJ54" s="509"/>
    </row>
    <row r="55" spans="1:74" s="456" customFormat="1" ht="12" customHeight="1" x14ac:dyDescent="0.2">
      <c r="A55" s="455"/>
      <c r="B55" s="859" t="s">
        <v>895</v>
      </c>
      <c r="C55" s="809"/>
      <c r="D55" s="809"/>
      <c r="E55" s="809"/>
      <c r="F55" s="809"/>
      <c r="G55" s="809"/>
      <c r="H55" s="809"/>
      <c r="I55" s="809"/>
      <c r="J55" s="809"/>
      <c r="K55" s="809"/>
      <c r="L55" s="809"/>
      <c r="M55" s="809"/>
      <c r="N55" s="809"/>
      <c r="O55" s="809"/>
      <c r="P55" s="809"/>
      <c r="Q55" s="809"/>
      <c r="AY55" s="510"/>
      <c r="AZ55" s="510"/>
      <c r="BA55" s="510"/>
      <c r="BB55" s="510"/>
      <c r="BC55" s="510"/>
      <c r="BD55" s="667"/>
      <c r="BE55" s="667"/>
      <c r="BF55" s="667"/>
      <c r="BG55" s="510"/>
      <c r="BH55" s="257"/>
      <c r="BI55" s="510"/>
      <c r="BJ55" s="510"/>
    </row>
    <row r="56" spans="1:74" s="456" customFormat="1" ht="12" customHeight="1" x14ac:dyDescent="0.2">
      <c r="A56" s="455"/>
      <c r="B56" s="812" t="s">
        <v>851</v>
      </c>
      <c r="C56" s="813"/>
      <c r="D56" s="813"/>
      <c r="E56" s="813"/>
      <c r="F56" s="813"/>
      <c r="G56" s="813"/>
      <c r="H56" s="813"/>
      <c r="I56" s="813"/>
      <c r="J56" s="813"/>
      <c r="K56" s="813"/>
      <c r="L56" s="813"/>
      <c r="M56" s="813"/>
      <c r="N56" s="813"/>
      <c r="O56" s="813"/>
      <c r="P56" s="813"/>
      <c r="Q56" s="809"/>
      <c r="AY56" s="510"/>
      <c r="AZ56" s="510"/>
      <c r="BA56" s="510"/>
      <c r="BB56" s="510"/>
      <c r="BC56" s="510"/>
      <c r="BD56" s="667"/>
      <c r="BE56" s="667"/>
      <c r="BF56" s="667"/>
      <c r="BG56" s="510"/>
      <c r="BH56" s="257"/>
      <c r="BI56" s="510"/>
      <c r="BJ56" s="510"/>
    </row>
    <row r="57" spans="1:74" s="456" customFormat="1" ht="12" customHeight="1" x14ac:dyDescent="0.2">
      <c r="A57" s="455"/>
      <c r="B57" s="807" t="s">
        <v>896</v>
      </c>
      <c r="C57" s="813"/>
      <c r="D57" s="813"/>
      <c r="E57" s="813"/>
      <c r="F57" s="813"/>
      <c r="G57" s="813"/>
      <c r="H57" s="813"/>
      <c r="I57" s="813"/>
      <c r="J57" s="813"/>
      <c r="K57" s="813"/>
      <c r="L57" s="813"/>
      <c r="M57" s="813"/>
      <c r="N57" s="813"/>
      <c r="O57" s="813"/>
      <c r="P57" s="813"/>
      <c r="Q57" s="809"/>
      <c r="AY57" s="510"/>
      <c r="AZ57" s="510"/>
      <c r="BA57" s="510"/>
      <c r="BB57" s="510"/>
      <c r="BC57" s="510"/>
      <c r="BD57" s="667"/>
      <c r="BE57" s="667"/>
      <c r="BF57" s="667"/>
      <c r="BG57" s="510"/>
      <c r="BH57" s="257"/>
      <c r="BI57" s="510"/>
      <c r="BJ57" s="510"/>
    </row>
    <row r="58" spans="1:74" s="456" customFormat="1" ht="12" customHeight="1" x14ac:dyDescent="0.2">
      <c r="A58" s="455"/>
      <c r="B58" s="807" t="s">
        <v>887</v>
      </c>
      <c r="C58" s="813"/>
      <c r="D58" s="813"/>
      <c r="E58" s="813"/>
      <c r="F58" s="813"/>
      <c r="G58" s="813"/>
      <c r="H58" s="813"/>
      <c r="I58" s="813"/>
      <c r="J58" s="813"/>
      <c r="K58" s="813"/>
      <c r="L58" s="813"/>
      <c r="M58" s="813"/>
      <c r="N58" s="813"/>
      <c r="O58" s="813"/>
      <c r="P58" s="813"/>
      <c r="Q58" s="809"/>
      <c r="AY58" s="510"/>
      <c r="AZ58" s="510"/>
      <c r="BA58" s="510"/>
      <c r="BB58" s="510"/>
      <c r="BC58" s="510"/>
      <c r="BD58" s="667"/>
      <c r="BE58" s="667"/>
      <c r="BF58" s="667"/>
      <c r="BG58" s="510"/>
      <c r="BH58" s="257"/>
      <c r="BI58" s="510"/>
      <c r="BJ58" s="510"/>
    </row>
    <row r="59" spans="1:74" s="456" customFormat="1" ht="12" customHeight="1" x14ac:dyDescent="0.2">
      <c r="A59" s="455"/>
      <c r="B59" s="843" t="s">
        <v>888</v>
      </c>
      <c r="C59" s="809"/>
      <c r="D59" s="809"/>
      <c r="E59" s="809"/>
      <c r="F59" s="809"/>
      <c r="G59" s="809"/>
      <c r="H59" s="809"/>
      <c r="I59" s="809"/>
      <c r="J59" s="809"/>
      <c r="K59" s="809"/>
      <c r="L59" s="809"/>
      <c r="M59" s="809"/>
      <c r="N59" s="809"/>
      <c r="O59" s="809"/>
      <c r="P59" s="809"/>
      <c r="Q59" s="809"/>
      <c r="AY59" s="510"/>
      <c r="AZ59" s="510"/>
      <c r="BA59" s="510"/>
      <c r="BB59" s="510"/>
      <c r="BC59" s="510"/>
      <c r="BD59" s="667"/>
      <c r="BE59" s="667"/>
      <c r="BF59" s="667"/>
      <c r="BG59" s="510"/>
      <c r="BH59" s="257"/>
      <c r="BI59" s="510"/>
      <c r="BJ59" s="510"/>
    </row>
    <row r="60" spans="1:74" s="456" customFormat="1" ht="22.35" customHeight="1" x14ac:dyDescent="0.2">
      <c r="A60" s="455"/>
      <c r="B60" s="812" t="s">
        <v>897</v>
      </c>
      <c r="C60" s="813"/>
      <c r="D60" s="813"/>
      <c r="E60" s="813"/>
      <c r="F60" s="813"/>
      <c r="G60" s="813"/>
      <c r="H60" s="813"/>
      <c r="I60" s="813"/>
      <c r="J60" s="813"/>
      <c r="K60" s="813"/>
      <c r="L60" s="813"/>
      <c r="M60" s="813"/>
      <c r="N60" s="813"/>
      <c r="O60" s="813"/>
      <c r="P60" s="813"/>
      <c r="Q60" s="809"/>
      <c r="AY60" s="510"/>
      <c r="AZ60" s="510"/>
      <c r="BA60" s="510"/>
      <c r="BB60" s="510"/>
      <c r="BC60" s="510"/>
      <c r="BD60" s="667"/>
      <c r="BE60" s="667"/>
      <c r="BF60" s="667"/>
      <c r="BG60" s="510"/>
      <c r="BH60" s="257"/>
      <c r="BI60" s="510"/>
      <c r="BJ60" s="510"/>
    </row>
    <row r="61" spans="1:74" s="456" customFormat="1" ht="12" customHeight="1" x14ac:dyDescent="0.2">
      <c r="A61" s="455"/>
      <c r="B61" s="807" t="s">
        <v>855</v>
      </c>
      <c r="C61" s="808"/>
      <c r="D61" s="808"/>
      <c r="E61" s="808"/>
      <c r="F61" s="808"/>
      <c r="G61" s="808"/>
      <c r="H61" s="808"/>
      <c r="I61" s="808"/>
      <c r="J61" s="808"/>
      <c r="K61" s="808"/>
      <c r="L61" s="808"/>
      <c r="M61" s="808"/>
      <c r="N61" s="808"/>
      <c r="O61" s="808"/>
      <c r="P61" s="808"/>
      <c r="Q61" s="809"/>
      <c r="AY61" s="510"/>
      <c r="AZ61" s="510"/>
      <c r="BA61" s="510"/>
      <c r="BB61" s="510"/>
      <c r="BC61" s="510"/>
      <c r="BD61" s="667"/>
      <c r="BE61" s="667"/>
      <c r="BF61" s="667"/>
      <c r="BG61" s="510"/>
      <c r="BH61" s="257"/>
      <c r="BI61" s="510"/>
      <c r="BJ61" s="510"/>
    </row>
    <row r="62" spans="1:74" s="454" customFormat="1" ht="12" customHeight="1" x14ac:dyDescent="0.2">
      <c r="A62" s="429"/>
      <c r="B62" s="821" t="s">
        <v>949</v>
      </c>
      <c r="C62" s="809"/>
      <c r="D62" s="809"/>
      <c r="E62" s="809"/>
      <c r="F62" s="809"/>
      <c r="G62" s="809"/>
      <c r="H62" s="809"/>
      <c r="I62" s="809"/>
      <c r="J62" s="809"/>
      <c r="K62" s="809"/>
      <c r="L62" s="809"/>
      <c r="M62" s="809"/>
      <c r="N62" s="809"/>
      <c r="O62" s="809"/>
      <c r="P62" s="809"/>
      <c r="Q62" s="809"/>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L22" sqref="BL22"/>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800" t="s">
        <v>809</v>
      </c>
      <c r="B1" s="860" t="s">
        <v>1421</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120"/>
    </row>
    <row r="2" spans="1:74" s="112" customFormat="1" ht="13.35" customHeight="1"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20.93</v>
      </c>
      <c r="AN6" s="213">
        <v>21.55</v>
      </c>
      <c r="AO6" s="213">
        <v>21.62</v>
      </c>
      <c r="AP6" s="213">
        <v>21.8</v>
      </c>
      <c r="AQ6" s="213">
        <v>21.61</v>
      </c>
      <c r="AR6" s="213">
        <v>21.18</v>
      </c>
      <c r="AS6" s="213">
        <v>20.28</v>
      </c>
      <c r="AT6" s="213">
        <v>20.81</v>
      </c>
      <c r="AU6" s="213">
        <v>21.17</v>
      </c>
      <c r="AV6" s="213">
        <v>20.94</v>
      </c>
      <c r="AW6" s="213">
        <v>21</v>
      </c>
      <c r="AX6" s="213">
        <v>20.86</v>
      </c>
      <c r="AY6" s="213">
        <v>21.6</v>
      </c>
      <c r="AZ6" s="213">
        <v>22.03</v>
      </c>
      <c r="BA6" s="213">
        <v>21.67</v>
      </c>
      <c r="BB6" s="213">
        <v>22.02</v>
      </c>
      <c r="BC6" s="213">
        <v>21.63</v>
      </c>
      <c r="BD6" s="213">
        <v>20.47</v>
      </c>
      <c r="BE6" s="213">
        <v>20.66</v>
      </c>
      <c r="BF6" s="213">
        <v>20.98</v>
      </c>
      <c r="BG6" s="213">
        <v>21.35</v>
      </c>
      <c r="BH6" s="213">
        <v>20.97015</v>
      </c>
      <c r="BI6" s="213">
        <v>20.96041</v>
      </c>
      <c r="BJ6" s="351">
        <v>20.834589999999999</v>
      </c>
      <c r="BK6" s="351">
        <v>21.57366</v>
      </c>
      <c r="BL6" s="351">
        <v>22.0379</v>
      </c>
      <c r="BM6" s="351">
        <v>21.800609999999999</v>
      </c>
      <c r="BN6" s="351">
        <v>22.333690000000001</v>
      </c>
      <c r="BO6" s="351">
        <v>22.097490000000001</v>
      </c>
      <c r="BP6" s="351">
        <v>21.11449</v>
      </c>
      <c r="BQ6" s="351">
        <v>21.534839999999999</v>
      </c>
      <c r="BR6" s="351">
        <v>22.070180000000001</v>
      </c>
      <c r="BS6" s="351">
        <v>22.636980000000001</v>
      </c>
      <c r="BT6" s="351">
        <v>22.39808</v>
      </c>
      <c r="BU6" s="351">
        <v>22.524039999999999</v>
      </c>
      <c r="BV6" s="351">
        <v>22.509820000000001</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14.85</v>
      </c>
      <c r="AN7" s="213">
        <v>15.53</v>
      </c>
      <c r="AO7" s="213">
        <v>15.26</v>
      </c>
      <c r="AP7" s="213">
        <v>15.91</v>
      </c>
      <c r="AQ7" s="213">
        <v>16.010000000000002</v>
      </c>
      <c r="AR7" s="213">
        <v>16.21</v>
      </c>
      <c r="AS7" s="213">
        <v>16.21</v>
      </c>
      <c r="AT7" s="213">
        <v>16.09</v>
      </c>
      <c r="AU7" s="213">
        <v>16.18</v>
      </c>
      <c r="AV7" s="213">
        <v>16.2</v>
      </c>
      <c r="AW7" s="213">
        <v>15.8</v>
      </c>
      <c r="AX7" s="213">
        <v>15.47</v>
      </c>
      <c r="AY7" s="213">
        <v>15.41</v>
      </c>
      <c r="AZ7" s="213">
        <v>15.45</v>
      </c>
      <c r="BA7" s="213">
        <v>15.55</v>
      </c>
      <c r="BB7" s="213">
        <v>15.53</v>
      </c>
      <c r="BC7" s="213">
        <v>16.07</v>
      </c>
      <c r="BD7" s="213">
        <v>16.239999999999998</v>
      </c>
      <c r="BE7" s="213">
        <v>16.170000000000002</v>
      </c>
      <c r="BF7" s="213">
        <v>16.03</v>
      </c>
      <c r="BG7" s="213">
        <v>16.399999999999999</v>
      </c>
      <c r="BH7" s="213">
        <v>16.22663</v>
      </c>
      <c r="BI7" s="213">
        <v>15.77707</v>
      </c>
      <c r="BJ7" s="351">
        <v>15.431190000000001</v>
      </c>
      <c r="BK7" s="351">
        <v>15.32597</v>
      </c>
      <c r="BL7" s="351">
        <v>15.382440000000001</v>
      </c>
      <c r="BM7" s="351">
        <v>15.55372</v>
      </c>
      <c r="BN7" s="351">
        <v>15.637560000000001</v>
      </c>
      <c r="BO7" s="351">
        <v>16.257750000000001</v>
      </c>
      <c r="BP7" s="351">
        <v>16.50122</v>
      </c>
      <c r="BQ7" s="351">
        <v>16.537140000000001</v>
      </c>
      <c r="BR7" s="351">
        <v>16.43619</v>
      </c>
      <c r="BS7" s="351">
        <v>16.831199999999999</v>
      </c>
      <c r="BT7" s="351">
        <v>16.654330000000002</v>
      </c>
      <c r="BU7" s="351">
        <v>16.18066</v>
      </c>
      <c r="BV7" s="351">
        <v>15.7966</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12.86</v>
      </c>
      <c r="AN8" s="213">
        <v>12.96</v>
      </c>
      <c r="AO8" s="213">
        <v>13.2</v>
      </c>
      <c r="AP8" s="213">
        <v>13.89</v>
      </c>
      <c r="AQ8" s="213">
        <v>14.13</v>
      </c>
      <c r="AR8" s="213">
        <v>13.8</v>
      </c>
      <c r="AS8" s="213">
        <v>13.3</v>
      </c>
      <c r="AT8" s="213">
        <v>13.52</v>
      </c>
      <c r="AU8" s="213">
        <v>13.28</v>
      </c>
      <c r="AV8" s="213">
        <v>13.74</v>
      </c>
      <c r="AW8" s="213">
        <v>13.49</v>
      </c>
      <c r="AX8" s="213">
        <v>13.02</v>
      </c>
      <c r="AY8" s="213">
        <v>13</v>
      </c>
      <c r="AZ8" s="213">
        <v>13.03</v>
      </c>
      <c r="BA8" s="213">
        <v>13.4</v>
      </c>
      <c r="BB8" s="213">
        <v>13.79</v>
      </c>
      <c r="BC8" s="213">
        <v>13.97</v>
      </c>
      <c r="BD8" s="213">
        <v>13.56</v>
      </c>
      <c r="BE8" s="213">
        <v>13.2</v>
      </c>
      <c r="BF8" s="213">
        <v>13.31</v>
      </c>
      <c r="BG8" s="213">
        <v>13.57</v>
      </c>
      <c r="BH8" s="213">
        <v>13.796340000000001</v>
      </c>
      <c r="BI8" s="213">
        <v>13.63772</v>
      </c>
      <c r="BJ8" s="351">
        <v>13.06137</v>
      </c>
      <c r="BK8" s="351">
        <v>12.921559999999999</v>
      </c>
      <c r="BL8" s="351">
        <v>13.029579999999999</v>
      </c>
      <c r="BM8" s="351">
        <v>13.41531</v>
      </c>
      <c r="BN8" s="351">
        <v>13.89467</v>
      </c>
      <c r="BO8" s="351">
        <v>14.05803</v>
      </c>
      <c r="BP8" s="351">
        <v>13.746589999999999</v>
      </c>
      <c r="BQ8" s="351">
        <v>13.55631</v>
      </c>
      <c r="BR8" s="351">
        <v>13.53717</v>
      </c>
      <c r="BS8" s="351">
        <v>13.74929</v>
      </c>
      <c r="BT8" s="351">
        <v>14.0375</v>
      </c>
      <c r="BU8" s="351">
        <v>13.82952</v>
      </c>
      <c r="BV8" s="351">
        <v>13.28675</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v>
      </c>
      <c r="AN9" s="213">
        <v>10.65</v>
      </c>
      <c r="AO9" s="213">
        <v>10.95</v>
      </c>
      <c r="AP9" s="213">
        <v>11.99</v>
      </c>
      <c r="AQ9" s="213">
        <v>12.87</v>
      </c>
      <c r="AR9" s="213">
        <v>13.28</v>
      </c>
      <c r="AS9" s="213">
        <v>13.08</v>
      </c>
      <c r="AT9" s="213">
        <v>13.14</v>
      </c>
      <c r="AU9" s="213">
        <v>12.52</v>
      </c>
      <c r="AV9" s="213">
        <v>11.8</v>
      </c>
      <c r="AW9" s="213">
        <v>11.22</v>
      </c>
      <c r="AX9" s="213">
        <v>10.82</v>
      </c>
      <c r="AY9" s="213">
        <v>10.75</v>
      </c>
      <c r="AZ9" s="213">
        <v>10.89</v>
      </c>
      <c r="BA9" s="213">
        <v>11.39</v>
      </c>
      <c r="BB9" s="213">
        <v>11.75</v>
      </c>
      <c r="BC9" s="213">
        <v>12.91</v>
      </c>
      <c r="BD9" s="213">
        <v>12.99</v>
      </c>
      <c r="BE9" s="213">
        <v>13.04</v>
      </c>
      <c r="BF9" s="213">
        <v>13.1</v>
      </c>
      <c r="BG9" s="213">
        <v>12.38</v>
      </c>
      <c r="BH9" s="213">
        <v>11.95777</v>
      </c>
      <c r="BI9" s="213">
        <v>11.510249999999999</v>
      </c>
      <c r="BJ9" s="351">
        <v>10.976889999999999</v>
      </c>
      <c r="BK9" s="351">
        <v>10.808339999999999</v>
      </c>
      <c r="BL9" s="351">
        <v>11.00437</v>
      </c>
      <c r="BM9" s="351">
        <v>11.54702</v>
      </c>
      <c r="BN9" s="351">
        <v>11.822620000000001</v>
      </c>
      <c r="BO9" s="351">
        <v>12.805400000000001</v>
      </c>
      <c r="BP9" s="351">
        <v>13.103669999999999</v>
      </c>
      <c r="BQ9" s="351">
        <v>13.290380000000001</v>
      </c>
      <c r="BR9" s="351">
        <v>13.232699999999999</v>
      </c>
      <c r="BS9" s="351">
        <v>12.63435</v>
      </c>
      <c r="BT9" s="351">
        <v>12.218730000000001</v>
      </c>
      <c r="BU9" s="351">
        <v>11.65169</v>
      </c>
      <c r="BV9" s="351">
        <v>10.914820000000001</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11.49</v>
      </c>
      <c r="AN10" s="213">
        <v>11.73</v>
      </c>
      <c r="AO10" s="213">
        <v>11.85</v>
      </c>
      <c r="AP10" s="213">
        <v>12.22</v>
      </c>
      <c r="AQ10" s="213">
        <v>11.96</v>
      </c>
      <c r="AR10" s="213">
        <v>12.19</v>
      </c>
      <c r="AS10" s="213">
        <v>12.07</v>
      </c>
      <c r="AT10" s="213">
        <v>12.1</v>
      </c>
      <c r="AU10" s="213">
        <v>12.04</v>
      </c>
      <c r="AV10" s="213">
        <v>12.04</v>
      </c>
      <c r="AW10" s="213">
        <v>12</v>
      </c>
      <c r="AX10" s="213">
        <v>11.46</v>
      </c>
      <c r="AY10" s="213">
        <v>11.63</v>
      </c>
      <c r="AZ10" s="213">
        <v>11.83</v>
      </c>
      <c r="BA10" s="213">
        <v>11.97</v>
      </c>
      <c r="BB10" s="213">
        <v>12.06</v>
      </c>
      <c r="BC10" s="213">
        <v>11.31</v>
      </c>
      <c r="BD10" s="213">
        <v>12.03</v>
      </c>
      <c r="BE10" s="213">
        <v>11.97</v>
      </c>
      <c r="BF10" s="213">
        <v>12.06</v>
      </c>
      <c r="BG10" s="213">
        <v>12.19</v>
      </c>
      <c r="BH10" s="213">
        <v>12.069800000000001</v>
      </c>
      <c r="BI10" s="213">
        <v>11.95091</v>
      </c>
      <c r="BJ10" s="351">
        <v>11.347910000000001</v>
      </c>
      <c r="BK10" s="351">
        <v>11.294219999999999</v>
      </c>
      <c r="BL10" s="351">
        <v>11.48645</v>
      </c>
      <c r="BM10" s="351">
        <v>11.702780000000001</v>
      </c>
      <c r="BN10" s="351">
        <v>11.96729</v>
      </c>
      <c r="BO10" s="351">
        <v>11.228160000000001</v>
      </c>
      <c r="BP10" s="351">
        <v>11.919090000000001</v>
      </c>
      <c r="BQ10" s="351">
        <v>12.02936</v>
      </c>
      <c r="BR10" s="351">
        <v>12.20242</v>
      </c>
      <c r="BS10" s="351">
        <v>12.32056</v>
      </c>
      <c r="BT10" s="351">
        <v>12.27915</v>
      </c>
      <c r="BU10" s="351">
        <v>12.165480000000001</v>
      </c>
      <c r="BV10" s="351">
        <v>11.60051</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10.99</v>
      </c>
      <c r="AN11" s="213">
        <v>11.19</v>
      </c>
      <c r="AO11" s="213">
        <v>11.27</v>
      </c>
      <c r="AP11" s="213">
        <v>11.77</v>
      </c>
      <c r="AQ11" s="213">
        <v>11.75</v>
      </c>
      <c r="AR11" s="213">
        <v>11.61</v>
      </c>
      <c r="AS11" s="213">
        <v>11.49</v>
      </c>
      <c r="AT11" s="213">
        <v>11.41</v>
      </c>
      <c r="AU11" s="213">
        <v>11.23</v>
      </c>
      <c r="AV11" s="213">
        <v>11.36</v>
      </c>
      <c r="AW11" s="213">
        <v>11.52</v>
      </c>
      <c r="AX11" s="213">
        <v>10.99</v>
      </c>
      <c r="AY11" s="213">
        <v>11.27</v>
      </c>
      <c r="AZ11" s="213">
        <v>11.09</v>
      </c>
      <c r="BA11" s="213">
        <v>11.41</v>
      </c>
      <c r="BB11" s="213">
        <v>11.57</v>
      </c>
      <c r="BC11" s="213">
        <v>11.63</v>
      </c>
      <c r="BD11" s="213">
        <v>11.51</v>
      </c>
      <c r="BE11" s="213">
        <v>11.26</v>
      </c>
      <c r="BF11" s="213">
        <v>11.22</v>
      </c>
      <c r="BG11" s="213">
        <v>11.4</v>
      </c>
      <c r="BH11" s="213">
        <v>11.49985</v>
      </c>
      <c r="BI11" s="213">
        <v>11.63354</v>
      </c>
      <c r="BJ11" s="351">
        <v>11.02125</v>
      </c>
      <c r="BK11" s="351">
        <v>10.98976</v>
      </c>
      <c r="BL11" s="351">
        <v>10.913349999999999</v>
      </c>
      <c r="BM11" s="351">
        <v>11.30181</v>
      </c>
      <c r="BN11" s="351">
        <v>11.570180000000001</v>
      </c>
      <c r="BO11" s="351">
        <v>11.68425</v>
      </c>
      <c r="BP11" s="351">
        <v>11.535869999999999</v>
      </c>
      <c r="BQ11" s="351">
        <v>11.42902</v>
      </c>
      <c r="BR11" s="351">
        <v>11.43676</v>
      </c>
      <c r="BS11" s="351">
        <v>11.58914</v>
      </c>
      <c r="BT11" s="351">
        <v>11.736330000000001</v>
      </c>
      <c r="BU11" s="351">
        <v>11.842269999999999</v>
      </c>
      <c r="BV11" s="351">
        <v>11.23443</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10.64</v>
      </c>
      <c r="AN12" s="213">
        <v>10.86</v>
      </c>
      <c r="AO12" s="213">
        <v>10.93</v>
      </c>
      <c r="AP12" s="213">
        <v>11.46</v>
      </c>
      <c r="AQ12" s="213">
        <v>11.54</v>
      </c>
      <c r="AR12" s="213">
        <v>11.31</v>
      </c>
      <c r="AS12" s="213">
        <v>11.24</v>
      </c>
      <c r="AT12" s="213">
        <v>11.28</v>
      </c>
      <c r="AU12" s="213">
        <v>11.31</v>
      </c>
      <c r="AV12" s="213">
        <v>11.36</v>
      </c>
      <c r="AW12" s="213">
        <v>11.24</v>
      </c>
      <c r="AX12" s="213">
        <v>10.84</v>
      </c>
      <c r="AY12" s="213">
        <v>10.87</v>
      </c>
      <c r="AZ12" s="213">
        <v>11.05</v>
      </c>
      <c r="BA12" s="213">
        <v>11.24</v>
      </c>
      <c r="BB12" s="213">
        <v>11.53</v>
      </c>
      <c r="BC12" s="213">
        <v>11.4</v>
      </c>
      <c r="BD12" s="213">
        <v>11.38</v>
      </c>
      <c r="BE12" s="213">
        <v>11.23</v>
      </c>
      <c r="BF12" s="213">
        <v>11.19</v>
      </c>
      <c r="BG12" s="213">
        <v>11.5</v>
      </c>
      <c r="BH12" s="213">
        <v>11.16079</v>
      </c>
      <c r="BI12" s="213">
        <v>10.905799999999999</v>
      </c>
      <c r="BJ12" s="351">
        <v>10.505839999999999</v>
      </c>
      <c r="BK12" s="351">
        <v>10.39058</v>
      </c>
      <c r="BL12" s="351">
        <v>10.700390000000001</v>
      </c>
      <c r="BM12" s="351">
        <v>10.98011</v>
      </c>
      <c r="BN12" s="351">
        <v>11.313499999999999</v>
      </c>
      <c r="BO12" s="351">
        <v>11.20792</v>
      </c>
      <c r="BP12" s="351">
        <v>11.273260000000001</v>
      </c>
      <c r="BQ12" s="351">
        <v>11.283950000000001</v>
      </c>
      <c r="BR12" s="351">
        <v>11.347390000000001</v>
      </c>
      <c r="BS12" s="351">
        <v>11.65804</v>
      </c>
      <c r="BT12" s="351">
        <v>11.404059999999999</v>
      </c>
      <c r="BU12" s="351">
        <v>11.18337</v>
      </c>
      <c r="BV12" s="351">
        <v>10.76207</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v>
      </c>
      <c r="AN13" s="213">
        <v>11.41</v>
      </c>
      <c r="AO13" s="213">
        <v>11.52</v>
      </c>
      <c r="AP13" s="213">
        <v>11.86</v>
      </c>
      <c r="AQ13" s="213">
        <v>12.08</v>
      </c>
      <c r="AR13" s="213">
        <v>12.19</v>
      </c>
      <c r="AS13" s="213">
        <v>12.17</v>
      </c>
      <c r="AT13" s="213">
        <v>12.06</v>
      </c>
      <c r="AU13" s="213">
        <v>12.1</v>
      </c>
      <c r="AV13" s="213">
        <v>11.91</v>
      </c>
      <c r="AW13" s="213">
        <v>11.44</v>
      </c>
      <c r="AX13" s="213">
        <v>11.23</v>
      </c>
      <c r="AY13" s="213">
        <v>11.32</v>
      </c>
      <c r="AZ13" s="213">
        <v>11.4</v>
      </c>
      <c r="BA13" s="213">
        <v>11.56</v>
      </c>
      <c r="BB13" s="213">
        <v>11.82</v>
      </c>
      <c r="BC13" s="213">
        <v>12.05</v>
      </c>
      <c r="BD13" s="213">
        <v>12.27</v>
      </c>
      <c r="BE13" s="213">
        <v>12.2</v>
      </c>
      <c r="BF13" s="213">
        <v>12.06</v>
      </c>
      <c r="BG13" s="213">
        <v>12.36</v>
      </c>
      <c r="BH13" s="213">
        <v>12.12006</v>
      </c>
      <c r="BI13" s="213">
        <v>11.6068</v>
      </c>
      <c r="BJ13" s="351">
        <v>11.368220000000001</v>
      </c>
      <c r="BK13" s="351">
        <v>11.441560000000001</v>
      </c>
      <c r="BL13" s="351">
        <v>11.51126</v>
      </c>
      <c r="BM13" s="351">
        <v>11.695489999999999</v>
      </c>
      <c r="BN13" s="351">
        <v>11.96369</v>
      </c>
      <c r="BO13" s="351">
        <v>12.195880000000001</v>
      </c>
      <c r="BP13" s="351">
        <v>12.425829999999999</v>
      </c>
      <c r="BQ13" s="351">
        <v>12.37649</v>
      </c>
      <c r="BR13" s="351">
        <v>12.244059999999999</v>
      </c>
      <c r="BS13" s="351">
        <v>12.5364</v>
      </c>
      <c r="BT13" s="351">
        <v>12.278040000000001</v>
      </c>
      <c r="BU13" s="351">
        <v>11.75117</v>
      </c>
      <c r="BV13" s="351">
        <v>11.511810000000001</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v>
      </c>
      <c r="AN14" s="213">
        <v>14.99</v>
      </c>
      <c r="AO14" s="213">
        <v>14.96</v>
      </c>
      <c r="AP14" s="213">
        <v>14.51</v>
      </c>
      <c r="AQ14" s="213">
        <v>15.79</v>
      </c>
      <c r="AR14" s="213">
        <v>17.16</v>
      </c>
      <c r="AS14" s="213">
        <v>16.98</v>
      </c>
      <c r="AT14" s="213">
        <v>17.12</v>
      </c>
      <c r="AU14" s="213">
        <v>17.670000000000002</v>
      </c>
      <c r="AV14" s="213">
        <v>13.16</v>
      </c>
      <c r="AW14" s="213">
        <v>15.53</v>
      </c>
      <c r="AX14" s="213">
        <v>15.18</v>
      </c>
      <c r="AY14" s="213">
        <v>15.56</v>
      </c>
      <c r="AZ14" s="213">
        <v>15.88</v>
      </c>
      <c r="BA14" s="213">
        <v>15.66</v>
      </c>
      <c r="BB14" s="213">
        <v>15.87</v>
      </c>
      <c r="BC14" s="213">
        <v>15.86</v>
      </c>
      <c r="BD14" s="213">
        <v>16.75</v>
      </c>
      <c r="BE14" s="213">
        <v>17.260000000000002</v>
      </c>
      <c r="BF14" s="213">
        <v>17.809999999999999</v>
      </c>
      <c r="BG14" s="213">
        <v>18.329999999999998</v>
      </c>
      <c r="BH14" s="213">
        <v>13.22908</v>
      </c>
      <c r="BI14" s="213">
        <v>16.22617</v>
      </c>
      <c r="BJ14" s="351">
        <v>15.79959</v>
      </c>
      <c r="BK14" s="351">
        <v>16.209250000000001</v>
      </c>
      <c r="BL14" s="351">
        <v>16.525690000000001</v>
      </c>
      <c r="BM14" s="351">
        <v>16.259309999999999</v>
      </c>
      <c r="BN14" s="351">
        <v>17.36261</v>
      </c>
      <c r="BO14" s="351">
        <v>16.48441</v>
      </c>
      <c r="BP14" s="351">
        <v>17.341629999999999</v>
      </c>
      <c r="BQ14" s="351">
        <v>17.902999999999999</v>
      </c>
      <c r="BR14" s="351">
        <v>18.381920000000001</v>
      </c>
      <c r="BS14" s="351">
        <v>18.865220000000001</v>
      </c>
      <c r="BT14" s="351">
        <v>13.126580000000001</v>
      </c>
      <c r="BU14" s="351">
        <v>16.800979999999999</v>
      </c>
      <c r="BV14" s="351">
        <v>16.390350000000002</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12.47</v>
      </c>
      <c r="AN15" s="213">
        <v>12.72</v>
      </c>
      <c r="AO15" s="213">
        <v>12.84</v>
      </c>
      <c r="AP15" s="213">
        <v>13.25</v>
      </c>
      <c r="AQ15" s="213">
        <v>13.31</v>
      </c>
      <c r="AR15" s="213">
        <v>13.32</v>
      </c>
      <c r="AS15" s="213">
        <v>13.26</v>
      </c>
      <c r="AT15" s="213">
        <v>13.3</v>
      </c>
      <c r="AU15" s="213">
        <v>13.16</v>
      </c>
      <c r="AV15" s="213">
        <v>12.81</v>
      </c>
      <c r="AW15" s="213">
        <v>13.03</v>
      </c>
      <c r="AX15" s="213">
        <v>12.68</v>
      </c>
      <c r="AY15" s="213">
        <v>12.79</v>
      </c>
      <c r="AZ15" s="213">
        <v>12.85</v>
      </c>
      <c r="BA15" s="213">
        <v>13.09</v>
      </c>
      <c r="BB15" s="213">
        <v>13.28</v>
      </c>
      <c r="BC15" s="213">
        <v>13.15</v>
      </c>
      <c r="BD15" s="213">
        <v>13.28</v>
      </c>
      <c r="BE15" s="213">
        <v>13.26</v>
      </c>
      <c r="BF15" s="213">
        <v>13.31</v>
      </c>
      <c r="BG15" s="213">
        <v>13.55</v>
      </c>
      <c r="BH15" s="213">
        <v>12.903650000000001</v>
      </c>
      <c r="BI15" s="213">
        <v>13.140029999999999</v>
      </c>
      <c r="BJ15" s="351">
        <v>12.70182</v>
      </c>
      <c r="BK15" s="351">
        <v>12.642849999999999</v>
      </c>
      <c r="BL15" s="351">
        <v>12.774929999999999</v>
      </c>
      <c r="BM15" s="351">
        <v>13.07748</v>
      </c>
      <c r="BN15" s="351">
        <v>13.44862</v>
      </c>
      <c r="BO15" s="351">
        <v>13.229279999999999</v>
      </c>
      <c r="BP15" s="351">
        <v>13.339549999999999</v>
      </c>
      <c r="BQ15" s="351">
        <v>13.45604</v>
      </c>
      <c r="BR15" s="351">
        <v>13.545669999999999</v>
      </c>
      <c r="BS15" s="351">
        <v>13.726940000000001</v>
      </c>
      <c r="BT15" s="351">
        <v>13.14467</v>
      </c>
      <c r="BU15" s="351">
        <v>13.43666</v>
      </c>
      <c r="BV15" s="351">
        <v>13.00104</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3"/>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16.91</v>
      </c>
      <c r="AN17" s="213">
        <v>16.89</v>
      </c>
      <c r="AO17" s="213">
        <v>16.93</v>
      </c>
      <c r="AP17" s="213">
        <v>16.45</v>
      </c>
      <c r="AQ17" s="213">
        <v>16.32</v>
      </c>
      <c r="AR17" s="213">
        <v>16.34</v>
      </c>
      <c r="AS17" s="213">
        <v>15.99</v>
      </c>
      <c r="AT17" s="213">
        <v>16.2</v>
      </c>
      <c r="AU17" s="213">
        <v>16.11</v>
      </c>
      <c r="AV17" s="213">
        <v>16</v>
      </c>
      <c r="AW17" s="213">
        <v>15.8</v>
      </c>
      <c r="AX17" s="213">
        <v>16.11</v>
      </c>
      <c r="AY17" s="213">
        <v>16.260000000000002</v>
      </c>
      <c r="AZ17" s="213">
        <v>16.420000000000002</v>
      </c>
      <c r="BA17" s="213">
        <v>16.04</v>
      </c>
      <c r="BB17" s="213">
        <v>16.170000000000002</v>
      </c>
      <c r="BC17" s="213">
        <v>15.48</v>
      </c>
      <c r="BD17" s="213">
        <v>15.37</v>
      </c>
      <c r="BE17" s="213">
        <v>15.86</v>
      </c>
      <c r="BF17" s="213">
        <v>16.23</v>
      </c>
      <c r="BG17" s="213">
        <v>15.77</v>
      </c>
      <c r="BH17" s="213">
        <v>15.759029999999999</v>
      </c>
      <c r="BI17" s="213">
        <v>15.62824</v>
      </c>
      <c r="BJ17" s="351">
        <v>15.98596</v>
      </c>
      <c r="BK17" s="351">
        <v>16.173310000000001</v>
      </c>
      <c r="BL17" s="351">
        <v>16.41602</v>
      </c>
      <c r="BM17" s="351">
        <v>16.125330000000002</v>
      </c>
      <c r="BN17" s="351">
        <v>16.340900000000001</v>
      </c>
      <c r="BO17" s="351">
        <v>15.733269999999999</v>
      </c>
      <c r="BP17" s="351">
        <v>15.74437</v>
      </c>
      <c r="BQ17" s="351">
        <v>16.466560000000001</v>
      </c>
      <c r="BR17" s="351">
        <v>16.932870000000001</v>
      </c>
      <c r="BS17" s="351">
        <v>16.502600000000001</v>
      </c>
      <c r="BT17" s="351">
        <v>16.54045</v>
      </c>
      <c r="BU17" s="351">
        <v>16.442530000000001</v>
      </c>
      <c r="BV17" s="351">
        <v>16.86187</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v>
      </c>
      <c r="AN18" s="213">
        <v>11.77</v>
      </c>
      <c r="AO18" s="213">
        <v>11.55</v>
      </c>
      <c r="AP18" s="213">
        <v>11.8</v>
      </c>
      <c r="AQ18" s="213">
        <v>11.96</v>
      </c>
      <c r="AR18" s="213">
        <v>12.71</v>
      </c>
      <c r="AS18" s="213">
        <v>13.05</v>
      </c>
      <c r="AT18" s="213">
        <v>12.94</v>
      </c>
      <c r="AU18" s="213">
        <v>13.08</v>
      </c>
      <c r="AV18" s="213">
        <v>12.33</v>
      </c>
      <c r="AW18" s="213">
        <v>11.87</v>
      </c>
      <c r="AX18" s="213">
        <v>11.72</v>
      </c>
      <c r="AY18" s="213">
        <v>11.59</v>
      </c>
      <c r="AZ18" s="213">
        <v>11.62</v>
      </c>
      <c r="BA18" s="213">
        <v>11.87</v>
      </c>
      <c r="BB18" s="213">
        <v>11.87</v>
      </c>
      <c r="BC18" s="213">
        <v>12.29</v>
      </c>
      <c r="BD18" s="213">
        <v>13.3</v>
      </c>
      <c r="BE18" s="213">
        <v>13.17</v>
      </c>
      <c r="BF18" s="213">
        <v>13.2</v>
      </c>
      <c r="BG18" s="213">
        <v>13.29</v>
      </c>
      <c r="BH18" s="213">
        <v>12.23601</v>
      </c>
      <c r="BI18" s="213">
        <v>11.60004</v>
      </c>
      <c r="BJ18" s="351">
        <v>11.36936</v>
      </c>
      <c r="BK18" s="351">
        <v>11.253170000000001</v>
      </c>
      <c r="BL18" s="351">
        <v>11.33253</v>
      </c>
      <c r="BM18" s="351">
        <v>11.70509</v>
      </c>
      <c r="BN18" s="351">
        <v>11.910209999999999</v>
      </c>
      <c r="BO18" s="351">
        <v>12.43412</v>
      </c>
      <c r="BP18" s="351">
        <v>13.52046</v>
      </c>
      <c r="BQ18" s="351">
        <v>13.282109999999999</v>
      </c>
      <c r="BR18" s="351">
        <v>13.389390000000001</v>
      </c>
      <c r="BS18" s="351">
        <v>13.62759</v>
      </c>
      <c r="BT18" s="351">
        <v>12.536390000000001</v>
      </c>
      <c r="BU18" s="351">
        <v>11.86145</v>
      </c>
      <c r="BV18" s="351">
        <v>11.52988</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10</v>
      </c>
      <c r="AN19" s="213">
        <v>10.33</v>
      </c>
      <c r="AO19" s="213">
        <v>10.25</v>
      </c>
      <c r="AP19" s="213">
        <v>10.36</v>
      </c>
      <c r="AQ19" s="213">
        <v>10.33</v>
      </c>
      <c r="AR19" s="213">
        <v>10.31</v>
      </c>
      <c r="AS19" s="213">
        <v>10.19</v>
      </c>
      <c r="AT19" s="213">
        <v>10.15</v>
      </c>
      <c r="AU19" s="213">
        <v>10.15</v>
      </c>
      <c r="AV19" s="213">
        <v>10.23</v>
      </c>
      <c r="AW19" s="213">
        <v>10.220000000000001</v>
      </c>
      <c r="AX19" s="213">
        <v>9.89</v>
      </c>
      <c r="AY19" s="213">
        <v>9.8800000000000008</v>
      </c>
      <c r="AZ19" s="213">
        <v>9.8800000000000008</v>
      </c>
      <c r="BA19" s="213">
        <v>10.1</v>
      </c>
      <c r="BB19" s="213">
        <v>10.34</v>
      </c>
      <c r="BC19" s="213">
        <v>10.29</v>
      </c>
      <c r="BD19" s="213">
        <v>10.47</v>
      </c>
      <c r="BE19" s="213">
        <v>10.039999999999999</v>
      </c>
      <c r="BF19" s="213">
        <v>10.050000000000001</v>
      </c>
      <c r="BG19" s="213">
        <v>10.53</v>
      </c>
      <c r="BH19" s="213">
        <v>10.299289999999999</v>
      </c>
      <c r="BI19" s="213">
        <v>10.219239999999999</v>
      </c>
      <c r="BJ19" s="351">
        <v>9.8947099999999999</v>
      </c>
      <c r="BK19" s="351">
        <v>9.9046099999999999</v>
      </c>
      <c r="BL19" s="351">
        <v>9.9222999999999999</v>
      </c>
      <c r="BM19" s="351">
        <v>10.178179999999999</v>
      </c>
      <c r="BN19" s="351">
        <v>10.453799999999999</v>
      </c>
      <c r="BO19" s="351">
        <v>10.43042</v>
      </c>
      <c r="BP19" s="351">
        <v>10.62646</v>
      </c>
      <c r="BQ19" s="351">
        <v>10.200369999999999</v>
      </c>
      <c r="BR19" s="351">
        <v>10.234819999999999</v>
      </c>
      <c r="BS19" s="351">
        <v>10.74906</v>
      </c>
      <c r="BT19" s="351">
        <v>10.51656</v>
      </c>
      <c r="BU19" s="351">
        <v>10.439019999999999</v>
      </c>
      <c r="BV19" s="351">
        <v>10.089259999999999</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8.74</v>
      </c>
      <c r="AN20" s="213">
        <v>9.02</v>
      </c>
      <c r="AO20" s="213">
        <v>9.17</v>
      </c>
      <c r="AP20" s="213">
        <v>9.36</v>
      </c>
      <c r="AQ20" s="213">
        <v>10.01</v>
      </c>
      <c r="AR20" s="213">
        <v>10.69</v>
      </c>
      <c r="AS20" s="213">
        <v>10.6</v>
      </c>
      <c r="AT20" s="213">
        <v>10.58</v>
      </c>
      <c r="AU20" s="213">
        <v>10.06</v>
      </c>
      <c r="AV20" s="213">
        <v>9.32</v>
      </c>
      <c r="AW20" s="213">
        <v>9.1300000000000008</v>
      </c>
      <c r="AX20" s="213">
        <v>8.91</v>
      </c>
      <c r="AY20" s="213">
        <v>8.9</v>
      </c>
      <c r="AZ20" s="213">
        <v>9.09</v>
      </c>
      <c r="BA20" s="213">
        <v>9.2200000000000006</v>
      </c>
      <c r="BB20" s="213">
        <v>9.5</v>
      </c>
      <c r="BC20" s="213">
        <v>10.130000000000001</v>
      </c>
      <c r="BD20" s="213">
        <v>10.62</v>
      </c>
      <c r="BE20" s="213">
        <v>10.47</v>
      </c>
      <c r="BF20" s="213">
        <v>10.48</v>
      </c>
      <c r="BG20" s="213">
        <v>10.01</v>
      </c>
      <c r="BH20" s="213">
        <v>9.5102569999999993</v>
      </c>
      <c r="BI20" s="213">
        <v>9.3591130000000007</v>
      </c>
      <c r="BJ20" s="351">
        <v>9.0977379999999997</v>
      </c>
      <c r="BK20" s="351">
        <v>9.1098540000000003</v>
      </c>
      <c r="BL20" s="351">
        <v>9.3162129999999994</v>
      </c>
      <c r="BM20" s="351">
        <v>9.5045909999999996</v>
      </c>
      <c r="BN20" s="351">
        <v>9.7352410000000003</v>
      </c>
      <c r="BO20" s="351">
        <v>10.265330000000001</v>
      </c>
      <c r="BP20" s="351">
        <v>10.84501</v>
      </c>
      <c r="BQ20" s="351">
        <v>10.7494</v>
      </c>
      <c r="BR20" s="351">
        <v>10.78215</v>
      </c>
      <c r="BS20" s="351">
        <v>10.435129999999999</v>
      </c>
      <c r="BT20" s="351">
        <v>9.8307070000000003</v>
      </c>
      <c r="BU20" s="351">
        <v>9.613232</v>
      </c>
      <c r="BV20" s="351">
        <v>9.1551010000000002</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9.31</v>
      </c>
      <c r="AN21" s="213">
        <v>9.58</v>
      </c>
      <c r="AO21" s="213">
        <v>9.42</v>
      </c>
      <c r="AP21" s="213">
        <v>9.4600000000000009</v>
      </c>
      <c r="AQ21" s="213">
        <v>9.2899999999999991</v>
      </c>
      <c r="AR21" s="213">
        <v>9.31</v>
      </c>
      <c r="AS21" s="213">
        <v>9.36</v>
      </c>
      <c r="AT21" s="213">
        <v>9.3000000000000007</v>
      </c>
      <c r="AU21" s="213">
        <v>9.34</v>
      </c>
      <c r="AV21" s="213">
        <v>9.33</v>
      </c>
      <c r="AW21" s="213">
        <v>9.49</v>
      </c>
      <c r="AX21" s="213">
        <v>9.14</v>
      </c>
      <c r="AY21" s="213">
        <v>9.11</v>
      </c>
      <c r="AZ21" s="213">
        <v>9.31</v>
      </c>
      <c r="BA21" s="213">
        <v>9.3000000000000007</v>
      </c>
      <c r="BB21" s="213">
        <v>9.3000000000000007</v>
      </c>
      <c r="BC21" s="213">
        <v>8.69</v>
      </c>
      <c r="BD21" s="213">
        <v>9.09</v>
      </c>
      <c r="BE21" s="213">
        <v>9.01</v>
      </c>
      <c r="BF21" s="213">
        <v>9.09</v>
      </c>
      <c r="BG21" s="213">
        <v>9.19</v>
      </c>
      <c r="BH21" s="213">
        <v>9.0618069999999999</v>
      </c>
      <c r="BI21" s="213">
        <v>9.1687239999999992</v>
      </c>
      <c r="BJ21" s="351">
        <v>8.8234870000000001</v>
      </c>
      <c r="BK21" s="351">
        <v>8.8201020000000003</v>
      </c>
      <c r="BL21" s="351">
        <v>9.0474910000000008</v>
      </c>
      <c r="BM21" s="351">
        <v>9.0915689999999998</v>
      </c>
      <c r="BN21" s="351">
        <v>9.1478909999999996</v>
      </c>
      <c r="BO21" s="351">
        <v>8.5713460000000001</v>
      </c>
      <c r="BP21" s="351">
        <v>9.0181229999999992</v>
      </c>
      <c r="BQ21" s="351">
        <v>9.0128909999999998</v>
      </c>
      <c r="BR21" s="351">
        <v>9.157959</v>
      </c>
      <c r="BS21" s="351">
        <v>9.3374539999999993</v>
      </c>
      <c r="BT21" s="351">
        <v>9.2364949999999997</v>
      </c>
      <c r="BU21" s="351">
        <v>9.3461879999999997</v>
      </c>
      <c r="BV21" s="351">
        <v>9.0078379999999996</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10.67</v>
      </c>
      <c r="AN22" s="213">
        <v>10.9</v>
      </c>
      <c r="AO22" s="213">
        <v>10.77</v>
      </c>
      <c r="AP22" s="213">
        <v>10.78</v>
      </c>
      <c r="AQ22" s="213">
        <v>10.7</v>
      </c>
      <c r="AR22" s="213">
        <v>10.82</v>
      </c>
      <c r="AS22" s="213">
        <v>10.81</v>
      </c>
      <c r="AT22" s="213">
        <v>10.74</v>
      </c>
      <c r="AU22" s="213">
        <v>10.61</v>
      </c>
      <c r="AV22" s="213">
        <v>10.57</v>
      </c>
      <c r="AW22" s="213">
        <v>10.97</v>
      </c>
      <c r="AX22" s="213">
        <v>10.58</v>
      </c>
      <c r="AY22" s="213">
        <v>10.78</v>
      </c>
      <c r="AZ22" s="213">
        <v>10.69</v>
      </c>
      <c r="BA22" s="213">
        <v>10.77</v>
      </c>
      <c r="BB22" s="213">
        <v>10.78</v>
      </c>
      <c r="BC22" s="213">
        <v>10.89</v>
      </c>
      <c r="BD22" s="213">
        <v>10.82</v>
      </c>
      <c r="BE22" s="213">
        <v>10.57</v>
      </c>
      <c r="BF22" s="213">
        <v>10.53</v>
      </c>
      <c r="BG22" s="213">
        <v>10.7</v>
      </c>
      <c r="BH22" s="213">
        <v>10.610860000000001</v>
      </c>
      <c r="BI22" s="213">
        <v>10.92262</v>
      </c>
      <c r="BJ22" s="351">
        <v>10.504350000000001</v>
      </c>
      <c r="BK22" s="351">
        <v>10.711270000000001</v>
      </c>
      <c r="BL22" s="351">
        <v>10.674239999999999</v>
      </c>
      <c r="BM22" s="351">
        <v>10.80152</v>
      </c>
      <c r="BN22" s="351">
        <v>10.780950000000001</v>
      </c>
      <c r="BO22" s="351">
        <v>10.850669999999999</v>
      </c>
      <c r="BP22" s="351">
        <v>10.810890000000001</v>
      </c>
      <c r="BQ22" s="351">
        <v>10.713240000000001</v>
      </c>
      <c r="BR22" s="351">
        <v>10.692080000000001</v>
      </c>
      <c r="BS22" s="351">
        <v>10.887460000000001</v>
      </c>
      <c r="BT22" s="351">
        <v>10.832800000000001</v>
      </c>
      <c r="BU22" s="351">
        <v>11.15011</v>
      </c>
      <c r="BV22" s="351">
        <v>10.73645</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8</v>
      </c>
      <c r="AN23" s="213">
        <v>8.17</v>
      </c>
      <c r="AO23" s="213">
        <v>8.24</v>
      </c>
      <c r="AP23" s="213">
        <v>8.18</v>
      </c>
      <c r="AQ23" s="213">
        <v>8.06</v>
      </c>
      <c r="AR23" s="213">
        <v>8.14</v>
      </c>
      <c r="AS23" s="213">
        <v>8.09</v>
      </c>
      <c r="AT23" s="213">
        <v>8.43</v>
      </c>
      <c r="AU23" s="213">
        <v>8.48</v>
      </c>
      <c r="AV23" s="213">
        <v>8.19</v>
      </c>
      <c r="AW23" s="213">
        <v>8.25</v>
      </c>
      <c r="AX23" s="213">
        <v>8.0500000000000007</v>
      </c>
      <c r="AY23" s="213">
        <v>7.7</v>
      </c>
      <c r="AZ23" s="213">
        <v>7.97</v>
      </c>
      <c r="BA23" s="213">
        <v>7.86</v>
      </c>
      <c r="BB23" s="213">
        <v>7.9</v>
      </c>
      <c r="BC23" s="213">
        <v>7.82</v>
      </c>
      <c r="BD23" s="213">
        <v>7.88</v>
      </c>
      <c r="BE23" s="213">
        <v>7.7</v>
      </c>
      <c r="BF23" s="213">
        <v>7.91</v>
      </c>
      <c r="BG23" s="213">
        <v>8.1</v>
      </c>
      <c r="BH23" s="213">
        <v>8.2215260000000008</v>
      </c>
      <c r="BI23" s="213">
        <v>8.3567029999999995</v>
      </c>
      <c r="BJ23" s="351">
        <v>8.2056369999999994</v>
      </c>
      <c r="BK23" s="351">
        <v>7.8615510000000004</v>
      </c>
      <c r="BL23" s="351">
        <v>8.1579840000000008</v>
      </c>
      <c r="BM23" s="351">
        <v>8.0957059999999998</v>
      </c>
      <c r="BN23" s="351">
        <v>8.2017710000000008</v>
      </c>
      <c r="BO23" s="351">
        <v>8.1798830000000002</v>
      </c>
      <c r="BP23" s="351">
        <v>8.2762379999999993</v>
      </c>
      <c r="BQ23" s="351">
        <v>8.1028970000000005</v>
      </c>
      <c r="BR23" s="351">
        <v>8.3244779999999992</v>
      </c>
      <c r="BS23" s="351">
        <v>8.3564790000000002</v>
      </c>
      <c r="BT23" s="351">
        <v>8.2372770000000006</v>
      </c>
      <c r="BU23" s="351">
        <v>8.3162769999999995</v>
      </c>
      <c r="BV23" s="351">
        <v>8.1504549999999991</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8.99</v>
      </c>
      <c r="AN24" s="213">
        <v>9.33</v>
      </c>
      <c r="AO24" s="213">
        <v>9.2200000000000006</v>
      </c>
      <c r="AP24" s="213">
        <v>9.32</v>
      </c>
      <c r="AQ24" s="213">
        <v>9.67</v>
      </c>
      <c r="AR24" s="213">
        <v>10.18</v>
      </c>
      <c r="AS24" s="213">
        <v>10.119999999999999</v>
      </c>
      <c r="AT24" s="213">
        <v>10.029999999999999</v>
      </c>
      <c r="AU24" s="213">
        <v>9.8699999999999992</v>
      </c>
      <c r="AV24" s="213">
        <v>9.58</v>
      </c>
      <c r="AW24" s="213">
        <v>9.09</v>
      </c>
      <c r="AX24" s="213">
        <v>8.9</v>
      </c>
      <c r="AY24" s="213">
        <v>8.89</v>
      </c>
      <c r="AZ24" s="213">
        <v>9.0500000000000007</v>
      </c>
      <c r="BA24" s="213">
        <v>9.09</v>
      </c>
      <c r="BB24" s="213">
        <v>9.39</v>
      </c>
      <c r="BC24" s="213">
        <v>9.77</v>
      </c>
      <c r="BD24" s="213">
        <v>10.220000000000001</v>
      </c>
      <c r="BE24" s="213">
        <v>10.17</v>
      </c>
      <c r="BF24" s="213">
        <v>10.050000000000001</v>
      </c>
      <c r="BG24" s="213">
        <v>10.039999999999999</v>
      </c>
      <c r="BH24" s="213">
        <v>9.7352620000000005</v>
      </c>
      <c r="BI24" s="213">
        <v>9.2270219999999998</v>
      </c>
      <c r="BJ24" s="351">
        <v>9.0158159999999992</v>
      </c>
      <c r="BK24" s="351">
        <v>9.0089559999999995</v>
      </c>
      <c r="BL24" s="351">
        <v>9.1597799999999996</v>
      </c>
      <c r="BM24" s="351">
        <v>9.1754730000000002</v>
      </c>
      <c r="BN24" s="351">
        <v>9.4851279999999996</v>
      </c>
      <c r="BO24" s="351">
        <v>9.906879</v>
      </c>
      <c r="BP24" s="351">
        <v>10.38223</v>
      </c>
      <c r="BQ24" s="351">
        <v>10.35985</v>
      </c>
      <c r="BR24" s="351">
        <v>10.247529999999999</v>
      </c>
      <c r="BS24" s="351">
        <v>10.15315</v>
      </c>
      <c r="BT24" s="351">
        <v>9.7995070000000002</v>
      </c>
      <c r="BU24" s="351">
        <v>9.2382919999999995</v>
      </c>
      <c r="BV24" s="351">
        <v>9.0073930000000004</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12.92</v>
      </c>
      <c r="AN25" s="213">
        <v>13.03</v>
      </c>
      <c r="AO25" s="213">
        <v>12.81</v>
      </c>
      <c r="AP25" s="213">
        <v>13.06</v>
      </c>
      <c r="AQ25" s="213">
        <v>13.64</v>
      </c>
      <c r="AR25" s="213">
        <v>15.47</v>
      </c>
      <c r="AS25" s="213">
        <v>16.16</v>
      </c>
      <c r="AT25" s="213">
        <v>16.059999999999999</v>
      </c>
      <c r="AU25" s="213">
        <v>16.260000000000002</v>
      </c>
      <c r="AV25" s="213">
        <v>15.41</v>
      </c>
      <c r="AW25" s="213">
        <v>14.25</v>
      </c>
      <c r="AX25" s="213">
        <v>13.27</v>
      </c>
      <c r="AY25" s="213">
        <v>13.35</v>
      </c>
      <c r="AZ25" s="213">
        <v>13.55</v>
      </c>
      <c r="BA25" s="213">
        <v>13.6</v>
      </c>
      <c r="BB25" s="213">
        <v>13.22</v>
      </c>
      <c r="BC25" s="213">
        <v>14.5</v>
      </c>
      <c r="BD25" s="213">
        <v>16.46</v>
      </c>
      <c r="BE25" s="213">
        <v>16.920000000000002</v>
      </c>
      <c r="BF25" s="213">
        <v>17.559999999999999</v>
      </c>
      <c r="BG25" s="213">
        <v>17.149999999999999</v>
      </c>
      <c r="BH25" s="213">
        <v>15.73907</v>
      </c>
      <c r="BI25" s="213">
        <v>14.53729</v>
      </c>
      <c r="BJ25" s="351">
        <v>13.28758</v>
      </c>
      <c r="BK25" s="351">
        <v>13.39113</v>
      </c>
      <c r="BL25" s="351">
        <v>13.56657</v>
      </c>
      <c r="BM25" s="351">
        <v>13.55049</v>
      </c>
      <c r="BN25" s="351">
        <v>13.41259</v>
      </c>
      <c r="BO25" s="351">
        <v>14.83812</v>
      </c>
      <c r="BP25" s="351">
        <v>16.979240000000001</v>
      </c>
      <c r="BQ25" s="351">
        <v>17.5168</v>
      </c>
      <c r="BR25" s="351">
        <v>18.200389999999999</v>
      </c>
      <c r="BS25" s="351">
        <v>17.55097</v>
      </c>
      <c r="BT25" s="351">
        <v>16.016400000000001</v>
      </c>
      <c r="BU25" s="351">
        <v>14.74845</v>
      </c>
      <c r="BV25" s="351">
        <v>13.48837</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10.46</v>
      </c>
      <c r="AP26" s="213">
        <v>10.52</v>
      </c>
      <c r="AQ26" s="213">
        <v>10.54</v>
      </c>
      <c r="AR26" s="213">
        <v>10.9</v>
      </c>
      <c r="AS26" s="213">
        <v>11.02</v>
      </c>
      <c r="AT26" s="213">
        <v>11.02</v>
      </c>
      <c r="AU26" s="213">
        <v>10.96</v>
      </c>
      <c r="AV26" s="213">
        <v>10.74</v>
      </c>
      <c r="AW26" s="213">
        <v>10.57</v>
      </c>
      <c r="AX26" s="213">
        <v>10.32</v>
      </c>
      <c r="AY26" s="213">
        <v>10.24</v>
      </c>
      <c r="AZ26" s="213">
        <v>10.36</v>
      </c>
      <c r="BA26" s="213">
        <v>10.41</v>
      </c>
      <c r="BB26" s="213">
        <v>10.42</v>
      </c>
      <c r="BC26" s="213">
        <v>10.46</v>
      </c>
      <c r="BD26" s="213">
        <v>10.95</v>
      </c>
      <c r="BE26" s="213">
        <v>10.9</v>
      </c>
      <c r="BF26" s="213">
        <v>10.95</v>
      </c>
      <c r="BG26" s="213">
        <v>11.07</v>
      </c>
      <c r="BH26" s="213">
        <v>10.722020000000001</v>
      </c>
      <c r="BI26" s="213">
        <v>10.49588</v>
      </c>
      <c r="BJ26" s="351">
        <v>10.178900000000001</v>
      </c>
      <c r="BK26" s="351">
        <v>10.128360000000001</v>
      </c>
      <c r="BL26" s="351">
        <v>10.295159999999999</v>
      </c>
      <c r="BM26" s="351">
        <v>10.39348</v>
      </c>
      <c r="BN26" s="351">
        <v>10.513249999999999</v>
      </c>
      <c r="BO26" s="351">
        <v>10.571669999999999</v>
      </c>
      <c r="BP26" s="351">
        <v>11.11693</v>
      </c>
      <c r="BQ26" s="351">
        <v>11.120660000000001</v>
      </c>
      <c r="BR26" s="351">
        <v>11.205780000000001</v>
      </c>
      <c r="BS26" s="351">
        <v>11.29523</v>
      </c>
      <c r="BT26" s="351">
        <v>10.904629999999999</v>
      </c>
      <c r="BU26" s="351">
        <v>10.66905</v>
      </c>
      <c r="BV26" s="351">
        <v>10.33798</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13.43</v>
      </c>
      <c r="AN28" s="213">
        <v>14.07</v>
      </c>
      <c r="AO28" s="213">
        <v>13.45</v>
      </c>
      <c r="AP28" s="213">
        <v>13.19</v>
      </c>
      <c r="AQ28" s="213">
        <v>12.59</v>
      </c>
      <c r="AR28" s="213">
        <v>13.16</v>
      </c>
      <c r="AS28" s="213">
        <v>12.77</v>
      </c>
      <c r="AT28" s="213">
        <v>12.72</v>
      </c>
      <c r="AU28" s="213">
        <v>12.93</v>
      </c>
      <c r="AV28" s="213">
        <v>12.51</v>
      </c>
      <c r="AW28" s="213">
        <v>13.18</v>
      </c>
      <c r="AX28" s="213">
        <v>13.06</v>
      </c>
      <c r="AY28" s="213">
        <v>12.47</v>
      </c>
      <c r="AZ28" s="213">
        <v>12.33</v>
      </c>
      <c r="BA28" s="213">
        <v>12.07</v>
      </c>
      <c r="BB28" s="213">
        <v>12.17</v>
      </c>
      <c r="BC28" s="213">
        <v>12.32</v>
      </c>
      <c r="BD28" s="213">
        <v>12.19</v>
      </c>
      <c r="BE28" s="213">
        <v>12.52</v>
      </c>
      <c r="BF28" s="213">
        <v>12.5</v>
      </c>
      <c r="BG28" s="213">
        <v>12.52</v>
      </c>
      <c r="BH28" s="213">
        <v>12.186820000000001</v>
      </c>
      <c r="BI28" s="213">
        <v>12.923439999999999</v>
      </c>
      <c r="BJ28" s="351">
        <v>12.880979999999999</v>
      </c>
      <c r="BK28" s="351">
        <v>12.363429999999999</v>
      </c>
      <c r="BL28" s="351">
        <v>12.28762</v>
      </c>
      <c r="BM28" s="351">
        <v>12.099500000000001</v>
      </c>
      <c r="BN28" s="351">
        <v>12.30029</v>
      </c>
      <c r="BO28" s="351">
        <v>12.505129999999999</v>
      </c>
      <c r="BP28" s="351">
        <v>12.40602</v>
      </c>
      <c r="BQ28" s="351">
        <v>12.77591</v>
      </c>
      <c r="BR28" s="351">
        <v>12.7828</v>
      </c>
      <c r="BS28" s="351">
        <v>12.8225</v>
      </c>
      <c r="BT28" s="351">
        <v>12.49349</v>
      </c>
      <c r="BU28" s="351">
        <v>13.258850000000001</v>
      </c>
      <c r="BV28" s="351">
        <v>13.21311</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6.82</v>
      </c>
      <c r="AN29" s="213">
        <v>6.74</v>
      </c>
      <c r="AO29" s="213">
        <v>6.68</v>
      </c>
      <c r="AP29" s="213">
        <v>6.58</v>
      </c>
      <c r="AQ29" s="213">
        <v>6.67</v>
      </c>
      <c r="AR29" s="213">
        <v>6.38</v>
      </c>
      <c r="AS29" s="213">
        <v>6.57</v>
      </c>
      <c r="AT29" s="213">
        <v>6.65</v>
      </c>
      <c r="AU29" s="213">
        <v>6.48</v>
      </c>
      <c r="AV29" s="213">
        <v>6.45</v>
      </c>
      <c r="AW29" s="213">
        <v>6.4</v>
      </c>
      <c r="AX29" s="213">
        <v>6.44</v>
      </c>
      <c r="AY29" s="213">
        <v>6.4</v>
      </c>
      <c r="AZ29" s="213">
        <v>6.4</v>
      </c>
      <c r="BA29" s="213">
        <v>6.28</v>
      </c>
      <c r="BB29" s="213">
        <v>6.32</v>
      </c>
      <c r="BC29" s="213">
        <v>6.35</v>
      </c>
      <c r="BD29" s="213">
        <v>6.4</v>
      </c>
      <c r="BE29" s="213">
        <v>6.46</v>
      </c>
      <c r="BF29" s="213">
        <v>6.41</v>
      </c>
      <c r="BG29" s="213">
        <v>6.38</v>
      </c>
      <c r="BH29" s="213">
        <v>6.3143690000000001</v>
      </c>
      <c r="BI29" s="213">
        <v>6.1438129999999997</v>
      </c>
      <c r="BJ29" s="351">
        <v>6.2549630000000001</v>
      </c>
      <c r="BK29" s="351">
        <v>6.3204710000000004</v>
      </c>
      <c r="BL29" s="351">
        <v>6.383508</v>
      </c>
      <c r="BM29" s="351">
        <v>6.291976</v>
      </c>
      <c r="BN29" s="351">
        <v>6.3729930000000001</v>
      </c>
      <c r="BO29" s="351">
        <v>6.3851490000000002</v>
      </c>
      <c r="BP29" s="351">
        <v>6.3647150000000003</v>
      </c>
      <c r="BQ29" s="351">
        <v>6.3164959999999999</v>
      </c>
      <c r="BR29" s="351">
        <v>6.3140299999999998</v>
      </c>
      <c r="BS29" s="351">
        <v>6.3349479999999998</v>
      </c>
      <c r="BT29" s="351">
        <v>6.2107200000000002</v>
      </c>
      <c r="BU29" s="351">
        <v>6.0325680000000004</v>
      </c>
      <c r="BV29" s="351">
        <v>6.176069</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7.06</v>
      </c>
      <c r="AN30" s="213">
        <v>7.14</v>
      </c>
      <c r="AO30" s="213">
        <v>7.1</v>
      </c>
      <c r="AP30" s="213">
        <v>7.02</v>
      </c>
      <c r="AQ30" s="213">
        <v>6.85</v>
      </c>
      <c r="AR30" s="213">
        <v>6.89</v>
      </c>
      <c r="AS30" s="213">
        <v>6.94</v>
      </c>
      <c r="AT30" s="213">
        <v>6.87</v>
      </c>
      <c r="AU30" s="213">
        <v>6.74</v>
      </c>
      <c r="AV30" s="213">
        <v>6.89</v>
      </c>
      <c r="AW30" s="213">
        <v>6.82</v>
      </c>
      <c r="AX30" s="213">
        <v>6.61</v>
      </c>
      <c r="AY30" s="213">
        <v>6.54</v>
      </c>
      <c r="AZ30" s="213">
        <v>6.56</v>
      </c>
      <c r="BA30" s="213">
        <v>6.42</v>
      </c>
      <c r="BB30" s="213">
        <v>6.71</v>
      </c>
      <c r="BC30" s="213">
        <v>6.74</v>
      </c>
      <c r="BD30" s="213">
        <v>6.89</v>
      </c>
      <c r="BE30" s="213">
        <v>6.88</v>
      </c>
      <c r="BF30" s="213">
        <v>6.7</v>
      </c>
      <c r="BG30" s="213">
        <v>6.67</v>
      </c>
      <c r="BH30" s="213">
        <v>6.9065799999999999</v>
      </c>
      <c r="BI30" s="213">
        <v>6.7463579999999999</v>
      </c>
      <c r="BJ30" s="351">
        <v>6.6703159999999997</v>
      </c>
      <c r="BK30" s="351">
        <v>6.6308670000000003</v>
      </c>
      <c r="BL30" s="351">
        <v>6.6739090000000001</v>
      </c>
      <c r="BM30" s="351">
        <v>6.5523439999999997</v>
      </c>
      <c r="BN30" s="351">
        <v>6.8681140000000003</v>
      </c>
      <c r="BO30" s="351">
        <v>6.8646330000000004</v>
      </c>
      <c r="BP30" s="351">
        <v>6.9935309999999999</v>
      </c>
      <c r="BQ30" s="351">
        <v>6.9173910000000003</v>
      </c>
      <c r="BR30" s="351">
        <v>6.7578250000000004</v>
      </c>
      <c r="BS30" s="351">
        <v>6.7821559999999996</v>
      </c>
      <c r="BT30" s="351">
        <v>6.9937699999999996</v>
      </c>
      <c r="BU30" s="351">
        <v>6.8826850000000004</v>
      </c>
      <c r="BV30" s="351">
        <v>6.7511400000000004</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6.78</v>
      </c>
      <c r="AN31" s="213">
        <v>7.16</v>
      </c>
      <c r="AO31" s="213">
        <v>7.23</v>
      </c>
      <c r="AP31" s="213">
        <v>6.79</v>
      </c>
      <c r="AQ31" s="213">
        <v>7.07</v>
      </c>
      <c r="AR31" s="213">
        <v>7.83</v>
      </c>
      <c r="AS31" s="213">
        <v>8.02</v>
      </c>
      <c r="AT31" s="213">
        <v>8.06</v>
      </c>
      <c r="AU31" s="213">
        <v>7.78</v>
      </c>
      <c r="AV31" s="213">
        <v>6.97</v>
      </c>
      <c r="AW31" s="213">
        <v>6.74</v>
      </c>
      <c r="AX31" s="213">
        <v>6.64</v>
      </c>
      <c r="AY31" s="213">
        <v>6.78</v>
      </c>
      <c r="AZ31" s="213">
        <v>6.92</v>
      </c>
      <c r="BA31" s="213">
        <v>7.12</v>
      </c>
      <c r="BB31" s="213">
        <v>7.04</v>
      </c>
      <c r="BC31" s="213">
        <v>7.18</v>
      </c>
      <c r="BD31" s="213">
        <v>7.71</v>
      </c>
      <c r="BE31" s="213">
        <v>8.1300000000000008</v>
      </c>
      <c r="BF31" s="213">
        <v>7.92</v>
      </c>
      <c r="BG31" s="213">
        <v>7.6</v>
      </c>
      <c r="BH31" s="213">
        <v>7.1464129999999999</v>
      </c>
      <c r="BI31" s="213">
        <v>6.8533160000000004</v>
      </c>
      <c r="BJ31" s="351">
        <v>6.823385</v>
      </c>
      <c r="BK31" s="351">
        <v>6.9924350000000004</v>
      </c>
      <c r="BL31" s="351">
        <v>7.1213119999999996</v>
      </c>
      <c r="BM31" s="351">
        <v>7.326797</v>
      </c>
      <c r="BN31" s="351">
        <v>7.1358980000000001</v>
      </c>
      <c r="BO31" s="351">
        <v>7.2583419999999998</v>
      </c>
      <c r="BP31" s="351">
        <v>7.8224280000000004</v>
      </c>
      <c r="BQ31" s="351">
        <v>8.2566620000000004</v>
      </c>
      <c r="BR31" s="351">
        <v>8.0494500000000002</v>
      </c>
      <c r="BS31" s="351">
        <v>7.7607949999999999</v>
      </c>
      <c r="BT31" s="351">
        <v>7.2837009999999998</v>
      </c>
      <c r="BU31" s="351">
        <v>7.0260590000000001</v>
      </c>
      <c r="BV31" s="351">
        <v>6.9523299999999999</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6.32</v>
      </c>
      <c r="AN32" s="213">
        <v>6.35</v>
      </c>
      <c r="AO32" s="213">
        <v>6.44</v>
      </c>
      <c r="AP32" s="213">
        <v>6.19</v>
      </c>
      <c r="AQ32" s="213">
        <v>6.41</v>
      </c>
      <c r="AR32" s="213">
        <v>6.6</v>
      </c>
      <c r="AS32" s="213">
        <v>6.96</v>
      </c>
      <c r="AT32" s="213">
        <v>6.9</v>
      </c>
      <c r="AU32" s="213">
        <v>6.72</v>
      </c>
      <c r="AV32" s="213">
        <v>6.42</v>
      </c>
      <c r="AW32" s="213">
        <v>6.4</v>
      </c>
      <c r="AX32" s="213">
        <v>6.14</v>
      </c>
      <c r="AY32" s="213">
        <v>5.98</v>
      </c>
      <c r="AZ32" s="213">
        <v>6.07</v>
      </c>
      <c r="BA32" s="213">
        <v>5.91</v>
      </c>
      <c r="BB32" s="213">
        <v>6.18</v>
      </c>
      <c r="BC32" s="213">
        <v>5.84</v>
      </c>
      <c r="BD32" s="213">
        <v>6.29</v>
      </c>
      <c r="BE32" s="213">
        <v>6.62</v>
      </c>
      <c r="BF32" s="213">
        <v>6.37</v>
      </c>
      <c r="BG32" s="213">
        <v>6.51</v>
      </c>
      <c r="BH32" s="213">
        <v>6.2591910000000004</v>
      </c>
      <c r="BI32" s="213">
        <v>6.3433710000000003</v>
      </c>
      <c r="BJ32" s="351">
        <v>6.0341579999999997</v>
      </c>
      <c r="BK32" s="351">
        <v>5.925548</v>
      </c>
      <c r="BL32" s="351">
        <v>6.0430330000000003</v>
      </c>
      <c r="BM32" s="351">
        <v>5.9647769999999998</v>
      </c>
      <c r="BN32" s="351">
        <v>6.3769030000000004</v>
      </c>
      <c r="BO32" s="351">
        <v>6.0462150000000001</v>
      </c>
      <c r="BP32" s="351">
        <v>6.4971370000000004</v>
      </c>
      <c r="BQ32" s="351">
        <v>6.7401920000000004</v>
      </c>
      <c r="BR32" s="351">
        <v>6.3807390000000002</v>
      </c>
      <c r="BS32" s="351">
        <v>6.6537559999999996</v>
      </c>
      <c r="BT32" s="351">
        <v>6.3656560000000004</v>
      </c>
      <c r="BU32" s="351">
        <v>6.3136749999999999</v>
      </c>
      <c r="BV32" s="351">
        <v>6.0625669999999996</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5.73</v>
      </c>
      <c r="AN33" s="213">
        <v>5.72</v>
      </c>
      <c r="AO33" s="213">
        <v>5.67</v>
      </c>
      <c r="AP33" s="213">
        <v>5.71</v>
      </c>
      <c r="AQ33" s="213">
        <v>5.8</v>
      </c>
      <c r="AR33" s="213">
        <v>5.81</v>
      </c>
      <c r="AS33" s="213">
        <v>6</v>
      </c>
      <c r="AT33" s="213">
        <v>5.89</v>
      </c>
      <c r="AU33" s="213">
        <v>5.97</v>
      </c>
      <c r="AV33" s="213">
        <v>5.57</v>
      </c>
      <c r="AW33" s="213">
        <v>5.83</v>
      </c>
      <c r="AX33" s="213">
        <v>5.43</v>
      </c>
      <c r="AY33" s="213">
        <v>5.49</v>
      </c>
      <c r="AZ33" s="213">
        <v>5.48</v>
      </c>
      <c r="BA33" s="213">
        <v>5.38</v>
      </c>
      <c r="BB33" s="213">
        <v>5.43</v>
      </c>
      <c r="BC33" s="213">
        <v>5.48</v>
      </c>
      <c r="BD33" s="213">
        <v>5.61</v>
      </c>
      <c r="BE33" s="213">
        <v>5.73</v>
      </c>
      <c r="BF33" s="213">
        <v>5.73</v>
      </c>
      <c r="BG33" s="213">
        <v>5.64</v>
      </c>
      <c r="BH33" s="213">
        <v>5.3603560000000003</v>
      </c>
      <c r="BI33" s="213">
        <v>5.7151829999999997</v>
      </c>
      <c r="BJ33" s="351">
        <v>5.3038150000000002</v>
      </c>
      <c r="BK33" s="351">
        <v>5.4057659999999998</v>
      </c>
      <c r="BL33" s="351">
        <v>5.4497869999999997</v>
      </c>
      <c r="BM33" s="351">
        <v>5.4335979999999999</v>
      </c>
      <c r="BN33" s="351">
        <v>5.5134990000000004</v>
      </c>
      <c r="BO33" s="351">
        <v>5.5499070000000001</v>
      </c>
      <c r="BP33" s="351">
        <v>5.703703</v>
      </c>
      <c r="BQ33" s="351">
        <v>5.7748739999999996</v>
      </c>
      <c r="BR33" s="351">
        <v>5.7300230000000001</v>
      </c>
      <c r="BS33" s="351">
        <v>5.6949170000000002</v>
      </c>
      <c r="BT33" s="351">
        <v>5.4080060000000003</v>
      </c>
      <c r="BU33" s="351">
        <v>5.6654489999999997</v>
      </c>
      <c r="BV33" s="351">
        <v>5.311922</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5.17</v>
      </c>
      <c r="AN34" s="213">
        <v>5.16</v>
      </c>
      <c r="AO34" s="213">
        <v>5.37</v>
      </c>
      <c r="AP34" s="213">
        <v>5.13</v>
      </c>
      <c r="AQ34" s="213">
        <v>5.29</v>
      </c>
      <c r="AR34" s="213">
        <v>5.2</v>
      </c>
      <c r="AS34" s="213">
        <v>5.43</v>
      </c>
      <c r="AT34" s="213">
        <v>6.67</v>
      </c>
      <c r="AU34" s="213">
        <v>5.64</v>
      </c>
      <c r="AV34" s="213">
        <v>5.47</v>
      </c>
      <c r="AW34" s="213">
        <v>5.44</v>
      </c>
      <c r="AX34" s="213">
        <v>4.97</v>
      </c>
      <c r="AY34" s="213">
        <v>4.91</v>
      </c>
      <c r="AZ34" s="213">
        <v>5.0999999999999996</v>
      </c>
      <c r="BA34" s="213">
        <v>5.1100000000000003</v>
      </c>
      <c r="BB34" s="213">
        <v>4.95</v>
      </c>
      <c r="BC34" s="213">
        <v>4.96</v>
      </c>
      <c r="BD34" s="213">
        <v>5.04</v>
      </c>
      <c r="BE34" s="213">
        <v>5.18</v>
      </c>
      <c r="BF34" s="213">
        <v>5.35</v>
      </c>
      <c r="BG34" s="213">
        <v>5.15</v>
      </c>
      <c r="BH34" s="213">
        <v>5.5220789999999997</v>
      </c>
      <c r="BI34" s="213">
        <v>5.5718670000000001</v>
      </c>
      <c r="BJ34" s="351">
        <v>5.1859209999999996</v>
      </c>
      <c r="BK34" s="351">
        <v>4.9962739999999997</v>
      </c>
      <c r="BL34" s="351">
        <v>5.1421200000000002</v>
      </c>
      <c r="BM34" s="351">
        <v>5.0527670000000002</v>
      </c>
      <c r="BN34" s="351">
        <v>4.7957039999999997</v>
      </c>
      <c r="BO34" s="351">
        <v>4.8659480000000004</v>
      </c>
      <c r="BP34" s="351">
        <v>4.9991380000000003</v>
      </c>
      <c r="BQ34" s="351">
        <v>5.1247439999999997</v>
      </c>
      <c r="BR34" s="351">
        <v>5.1224059999999998</v>
      </c>
      <c r="BS34" s="351">
        <v>5.1554890000000002</v>
      </c>
      <c r="BT34" s="351">
        <v>5.4159170000000003</v>
      </c>
      <c r="BU34" s="351">
        <v>5.4538359999999999</v>
      </c>
      <c r="BV34" s="351">
        <v>5.1232559999999996</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5.89</v>
      </c>
      <c r="AN35" s="213">
        <v>6.37</v>
      </c>
      <c r="AO35" s="213">
        <v>6.27</v>
      </c>
      <c r="AP35" s="213">
        <v>6.01</v>
      </c>
      <c r="AQ35" s="213">
        <v>6.15</v>
      </c>
      <c r="AR35" s="213">
        <v>6.69</v>
      </c>
      <c r="AS35" s="213">
        <v>6.81</v>
      </c>
      <c r="AT35" s="213">
        <v>6.97</v>
      </c>
      <c r="AU35" s="213">
        <v>6.68</v>
      </c>
      <c r="AV35" s="213">
        <v>6.14</v>
      </c>
      <c r="AW35" s="213">
        <v>5.94</v>
      </c>
      <c r="AX35" s="213">
        <v>5.78</v>
      </c>
      <c r="AY35" s="213">
        <v>5.66</v>
      </c>
      <c r="AZ35" s="213">
        <v>5.79</v>
      </c>
      <c r="BA35" s="213">
        <v>5.75</v>
      </c>
      <c r="BB35" s="213">
        <v>5.75</v>
      </c>
      <c r="BC35" s="213">
        <v>6.11</v>
      </c>
      <c r="BD35" s="213">
        <v>6.57</v>
      </c>
      <c r="BE35" s="213">
        <v>6.9</v>
      </c>
      <c r="BF35" s="213">
        <v>7.06</v>
      </c>
      <c r="BG35" s="213">
        <v>6.76</v>
      </c>
      <c r="BH35" s="213">
        <v>6.1961810000000002</v>
      </c>
      <c r="BI35" s="213">
        <v>5.9385279999999998</v>
      </c>
      <c r="BJ35" s="351">
        <v>5.8090979999999997</v>
      </c>
      <c r="BK35" s="351">
        <v>5.7186389999999996</v>
      </c>
      <c r="BL35" s="351">
        <v>5.8586679999999998</v>
      </c>
      <c r="BM35" s="351">
        <v>5.8017589999999997</v>
      </c>
      <c r="BN35" s="351">
        <v>5.8941100000000004</v>
      </c>
      <c r="BO35" s="351">
        <v>6.2725780000000002</v>
      </c>
      <c r="BP35" s="351">
        <v>6.6341520000000003</v>
      </c>
      <c r="BQ35" s="351">
        <v>6.8966310000000002</v>
      </c>
      <c r="BR35" s="351">
        <v>6.7952089999999998</v>
      </c>
      <c r="BS35" s="351">
        <v>6.7030609999999999</v>
      </c>
      <c r="BT35" s="351">
        <v>6.1500279999999998</v>
      </c>
      <c r="BU35" s="351">
        <v>5.9545649999999997</v>
      </c>
      <c r="BV35" s="351">
        <v>5.8565639999999997</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8.1</v>
      </c>
      <c r="AN36" s="213">
        <v>8.6999999999999993</v>
      </c>
      <c r="AO36" s="213">
        <v>8.5</v>
      </c>
      <c r="AP36" s="213">
        <v>8.1</v>
      </c>
      <c r="AQ36" s="213">
        <v>9.2100000000000009</v>
      </c>
      <c r="AR36" s="213">
        <v>10.24</v>
      </c>
      <c r="AS36" s="213">
        <v>10.78</v>
      </c>
      <c r="AT36" s="213">
        <v>11.01</v>
      </c>
      <c r="AU36" s="213">
        <v>10.94</v>
      </c>
      <c r="AV36" s="213">
        <v>10.78</v>
      </c>
      <c r="AW36" s="213">
        <v>9.99</v>
      </c>
      <c r="AX36" s="213">
        <v>8.76</v>
      </c>
      <c r="AY36" s="213">
        <v>8.77</v>
      </c>
      <c r="AZ36" s="213">
        <v>8.9</v>
      </c>
      <c r="BA36" s="213">
        <v>9.23</v>
      </c>
      <c r="BB36" s="213">
        <v>8.8699999999999992</v>
      </c>
      <c r="BC36" s="213">
        <v>10.07</v>
      </c>
      <c r="BD36" s="213">
        <v>11.89</v>
      </c>
      <c r="BE36" s="213">
        <v>12.45</v>
      </c>
      <c r="BF36" s="213">
        <v>12.16</v>
      </c>
      <c r="BG36" s="213">
        <v>12.51</v>
      </c>
      <c r="BH36" s="213">
        <v>11.82527</v>
      </c>
      <c r="BI36" s="213">
        <v>10.59693</v>
      </c>
      <c r="BJ36" s="351">
        <v>9.2011070000000004</v>
      </c>
      <c r="BK36" s="351">
        <v>9.1948509999999999</v>
      </c>
      <c r="BL36" s="351">
        <v>9.3126099999999994</v>
      </c>
      <c r="BM36" s="351">
        <v>9.5999029999999994</v>
      </c>
      <c r="BN36" s="351">
        <v>9.3200020000000006</v>
      </c>
      <c r="BO36" s="351">
        <v>10.60125</v>
      </c>
      <c r="BP36" s="351">
        <v>12.337999999999999</v>
      </c>
      <c r="BQ36" s="351">
        <v>12.807180000000001</v>
      </c>
      <c r="BR36" s="351">
        <v>12.021420000000001</v>
      </c>
      <c r="BS36" s="351">
        <v>12.72472</v>
      </c>
      <c r="BT36" s="351">
        <v>12.04191</v>
      </c>
      <c r="BU36" s="351">
        <v>10.891209999999999</v>
      </c>
      <c r="BV36" s="351">
        <v>9.5130610000000004</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6.73</v>
      </c>
      <c r="AP37" s="213">
        <v>6.51</v>
      </c>
      <c r="AQ37" s="213">
        <v>6.69</v>
      </c>
      <c r="AR37" s="213">
        <v>6.87</v>
      </c>
      <c r="AS37" s="213">
        <v>7.14</v>
      </c>
      <c r="AT37" s="213">
        <v>7.4</v>
      </c>
      <c r="AU37" s="213">
        <v>7.06</v>
      </c>
      <c r="AV37" s="213">
        <v>6.84</v>
      </c>
      <c r="AW37" s="213">
        <v>6.72</v>
      </c>
      <c r="AX37" s="213">
        <v>6.38</v>
      </c>
      <c r="AY37" s="213">
        <v>6.33</v>
      </c>
      <c r="AZ37" s="213">
        <v>6.41</v>
      </c>
      <c r="BA37" s="213">
        <v>6.38</v>
      </c>
      <c r="BB37" s="213">
        <v>6.4</v>
      </c>
      <c r="BC37" s="213">
        <v>6.53</v>
      </c>
      <c r="BD37" s="213">
        <v>6.94</v>
      </c>
      <c r="BE37" s="213">
        <v>7.17</v>
      </c>
      <c r="BF37" s="213">
        <v>7.09</v>
      </c>
      <c r="BG37" s="213">
        <v>7.01</v>
      </c>
      <c r="BH37" s="213">
        <v>6.9003819999999996</v>
      </c>
      <c r="BI37" s="213">
        <v>6.7537599999999998</v>
      </c>
      <c r="BJ37" s="351">
        <v>6.4578600000000002</v>
      </c>
      <c r="BK37" s="351">
        <v>6.3882729999999999</v>
      </c>
      <c r="BL37" s="351">
        <v>6.4827909999999997</v>
      </c>
      <c r="BM37" s="351">
        <v>6.4553349999999998</v>
      </c>
      <c r="BN37" s="351">
        <v>6.4826550000000003</v>
      </c>
      <c r="BO37" s="351">
        <v>6.6328230000000001</v>
      </c>
      <c r="BP37" s="351">
        <v>7.0284069999999996</v>
      </c>
      <c r="BQ37" s="351">
        <v>7.2101179999999996</v>
      </c>
      <c r="BR37" s="351">
        <v>7.0204060000000004</v>
      </c>
      <c r="BS37" s="351">
        <v>7.076606</v>
      </c>
      <c r="BT37" s="351">
        <v>6.9317520000000004</v>
      </c>
      <c r="BU37" s="351">
        <v>6.7744200000000001</v>
      </c>
      <c r="BV37" s="351">
        <v>6.5004910000000002</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18.149999999999999</v>
      </c>
      <c r="AN39" s="259">
        <v>18.52</v>
      </c>
      <c r="AO39" s="259">
        <v>18.3</v>
      </c>
      <c r="AP39" s="259">
        <v>17.940000000000001</v>
      </c>
      <c r="AQ39" s="259">
        <v>17.600000000000001</v>
      </c>
      <c r="AR39" s="259">
        <v>17.68</v>
      </c>
      <c r="AS39" s="259">
        <v>17.37</v>
      </c>
      <c r="AT39" s="259">
        <v>17.68</v>
      </c>
      <c r="AU39" s="259">
        <v>17.57</v>
      </c>
      <c r="AV39" s="259">
        <v>17.18</v>
      </c>
      <c r="AW39" s="259">
        <v>17.36</v>
      </c>
      <c r="AX39" s="259">
        <v>17.739999999999998</v>
      </c>
      <c r="AY39" s="259">
        <v>18.079999999999998</v>
      </c>
      <c r="AZ39" s="259">
        <v>18.170000000000002</v>
      </c>
      <c r="BA39" s="259">
        <v>17.77</v>
      </c>
      <c r="BB39" s="259">
        <v>18.16</v>
      </c>
      <c r="BC39" s="259">
        <v>17.600000000000001</v>
      </c>
      <c r="BD39" s="259">
        <v>17.149999999999999</v>
      </c>
      <c r="BE39" s="259">
        <v>17.73</v>
      </c>
      <c r="BF39" s="259">
        <v>18.02</v>
      </c>
      <c r="BG39" s="259">
        <v>17.61</v>
      </c>
      <c r="BH39" s="259">
        <v>17.25619</v>
      </c>
      <c r="BI39" s="259">
        <v>17.38476</v>
      </c>
      <c r="BJ39" s="378">
        <v>17.775929999999999</v>
      </c>
      <c r="BK39" s="378">
        <v>18.261089999999999</v>
      </c>
      <c r="BL39" s="378">
        <v>18.43092</v>
      </c>
      <c r="BM39" s="378">
        <v>18.08653</v>
      </c>
      <c r="BN39" s="378">
        <v>18.491060000000001</v>
      </c>
      <c r="BO39" s="378">
        <v>17.972819999999999</v>
      </c>
      <c r="BP39" s="378">
        <v>17.62884</v>
      </c>
      <c r="BQ39" s="378">
        <v>18.321349999999999</v>
      </c>
      <c r="BR39" s="378">
        <v>18.806470000000001</v>
      </c>
      <c r="BS39" s="378">
        <v>18.52544</v>
      </c>
      <c r="BT39" s="378">
        <v>18.268840000000001</v>
      </c>
      <c r="BU39" s="378">
        <v>18.488569999999999</v>
      </c>
      <c r="BV39" s="378">
        <v>18.975850000000001</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v>
      </c>
      <c r="AN40" s="259">
        <v>12.22</v>
      </c>
      <c r="AO40" s="259">
        <v>11.92</v>
      </c>
      <c r="AP40" s="259">
        <v>11.98</v>
      </c>
      <c r="AQ40" s="259">
        <v>12.09</v>
      </c>
      <c r="AR40" s="259">
        <v>12.61</v>
      </c>
      <c r="AS40" s="259">
        <v>13.11</v>
      </c>
      <c r="AT40" s="259">
        <v>12.97</v>
      </c>
      <c r="AU40" s="259">
        <v>12.79</v>
      </c>
      <c r="AV40" s="259">
        <v>12.19</v>
      </c>
      <c r="AW40" s="259">
        <v>11.98</v>
      </c>
      <c r="AX40" s="259">
        <v>12.09</v>
      </c>
      <c r="AY40" s="259">
        <v>12.02</v>
      </c>
      <c r="AZ40" s="259">
        <v>11.94</v>
      </c>
      <c r="BA40" s="259">
        <v>11.96</v>
      </c>
      <c r="BB40" s="259">
        <v>12.08</v>
      </c>
      <c r="BC40" s="259">
        <v>12.46</v>
      </c>
      <c r="BD40" s="259">
        <v>13.11</v>
      </c>
      <c r="BE40" s="259">
        <v>13.36</v>
      </c>
      <c r="BF40" s="259">
        <v>13.2</v>
      </c>
      <c r="BG40" s="259">
        <v>13.12</v>
      </c>
      <c r="BH40" s="259">
        <v>12.29734</v>
      </c>
      <c r="BI40" s="259">
        <v>11.85873</v>
      </c>
      <c r="BJ40" s="378">
        <v>11.94173</v>
      </c>
      <c r="BK40" s="378">
        <v>12.01934</v>
      </c>
      <c r="BL40" s="378">
        <v>11.979950000000001</v>
      </c>
      <c r="BM40" s="378">
        <v>12.038550000000001</v>
      </c>
      <c r="BN40" s="378">
        <v>12.1267</v>
      </c>
      <c r="BO40" s="378">
        <v>12.56273</v>
      </c>
      <c r="BP40" s="378">
        <v>13.27408</v>
      </c>
      <c r="BQ40" s="378">
        <v>13.38907</v>
      </c>
      <c r="BR40" s="378">
        <v>13.32067</v>
      </c>
      <c r="BS40" s="378">
        <v>13.41207</v>
      </c>
      <c r="BT40" s="378">
        <v>12.5749</v>
      </c>
      <c r="BU40" s="378">
        <v>12.134740000000001</v>
      </c>
      <c r="BV40" s="378">
        <v>12.1471</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10.09</v>
      </c>
      <c r="AN41" s="259">
        <v>10.19</v>
      </c>
      <c r="AO41" s="259">
        <v>10.15</v>
      </c>
      <c r="AP41" s="259">
        <v>10.11</v>
      </c>
      <c r="AQ41" s="259">
        <v>10.07</v>
      </c>
      <c r="AR41" s="259">
        <v>10.210000000000001</v>
      </c>
      <c r="AS41" s="259">
        <v>10.37</v>
      </c>
      <c r="AT41" s="259">
        <v>10.23</v>
      </c>
      <c r="AU41" s="259">
        <v>9.98</v>
      </c>
      <c r="AV41" s="259">
        <v>10.02</v>
      </c>
      <c r="AW41" s="259">
        <v>10.1</v>
      </c>
      <c r="AX41" s="259">
        <v>9.92</v>
      </c>
      <c r="AY41" s="259">
        <v>9.94</v>
      </c>
      <c r="AZ41" s="259">
        <v>9.9</v>
      </c>
      <c r="BA41" s="259">
        <v>9.91</v>
      </c>
      <c r="BB41" s="259">
        <v>10.37</v>
      </c>
      <c r="BC41" s="259">
        <v>10.44</v>
      </c>
      <c r="BD41" s="259">
        <v>10.58</v>
      </c>
      <c r="BE41" s="259">
        <v>10.49</v>
      </c>
      <c r="BF41" s="259">
        <v>10.31</v>
      </c>
      <c r="BG41" s="259">
        <v>10.23</v>
      </c>
      <c r="BH41" s="259">
        <v>10.262829999999999</v>
      </c>
      <c r="BI41" s="259">
        <v>10.25116</v>
      </c>
      <c r="BJ41" s="378">
        <v>10.13655</v>
      </c>
      <c r="BK41" s="378">
        <v>10.114990000000001</v>
      </c>
      <c r="BL41" s="378">
        <v>10.057550000000001</v>
      </c>
      <c r="BM41" s="378">
        <v>10.072240000000001</v>
      </c>
      <c r="BN41" s="378">
        <v>10.42239</v>
      </c>
      <c r="BO41" s="378">
        <v>10.521000000000001</v>
      </c>
      <c r="BP41" s="378">
        <v>10.70013</v>
      </c>
      <c r="BQ41" s="378">
        <v>10.5425</v>
      </c>
      <c r="BR41" s="378">
        <v>10.43927</v>
      </c>
      <c r="BS41" s="378">
        <v>10.43126</v>
      </c>
      <c r="BT41" s="378">
        <v>10.44617</v>
      </c>
      <c r="BU41" s="378">
        <v>10.47369</v>
      </c>
      <c r="BV41" s="378">
        <v>10.32315</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8.89</v>
      </c>
      <c r="AN42" s="259">
        <v>9.15</v>
      </c>
      <c r="AO42" s="259">
        <v>9.25</v>
      </c>
      <c r="AP42" s="259">
        <v>9.27</v>
      </c>
      <c r="AQ42" s="259">
        <v>9.86</v>
      </c>
      <c r="AR42" s="259">
        <v>10.66</v>
      </c>
      <c r="AS42" s="259">
        <v>10.78</v>
      </c>
      <c r="AT42" s="259">
        <v>10.73</v>
      </c>
      <c r="AU42" s="259">
        <v>10.18</v>
      </c>
      <c r="AV42" s="259">
        <v>9.33</v>
      </c>
      <c r="AW42" s="259">
        <v>9.06</v>
      </c>
      <c r="AX42" s="259">
        <v>8.9600000000000009</v>
      </c>
      <c r="AY42" s="259">
        <v>9.0399999999999991</v>
      </c>
      <c r="AZ42" s="259">
        <v>9.1300000000000008</v>
      </c>
      <c r="BA42" s="259">
        <v>9.32</v>
      </c>
      <c r="BB42" s="259">
        <v>9.49</v>
      </c>
      <c r="BC42" s="259">
        <v>10.119999999999999</v>
      </c>
      <c r="BD42" s="259">
        <v>10.71</v>
      </c>
      <c r="BE42" s="259">
        <v>10.89</v>
      </c>
      <c r="BF42" s="259">
        <v>10.71</v>
      </c>
      <c r="BG42" s="259">
        <v>10.050000000000001</v>
      </c>
      <c r="BH42" s="259">
        <v>9.5493079999999999</v>
      </c>
      <c r="BI42" s="259">
        <v>9.2762869999999999</v>
      </c>
      <c r="BJ42" s="378">
        <v>9.186102</v>
      </c>
      <c r="BK42" s="378">
        <v>9.2640100000000007</v>
      </c>
      <c r="BL42" s="378">
        <v>9.3571100000000005</v>
      </c>
      <c r="BM42" s="378">
        <v>9.5907119999999999</v>
      </c>
      <c r="BN42" s="378">
        <v>9.615926</v>
      </c>
      <c r="BO42" s="378">
        <v>10.19375</v>
      </c>
      <c r="BP42" s="378">
        <v>10.84403</v>
      </c>
      <c r="BQ42" s="378">
        <v>11.10092</v>
      </c>
      <c r="BR42" s="378">
        <v>10.95425</v>
      </c>
      <c r="BS42" s="378">
        <v>10.387510000000001</v>
      </c>
      <c r="BT42" s="378">
        <v>9.8066949999999995</v>
      </c>
      <c r="BU42" s="378">
        <v>9.5099370000000008</v>
      </c>
      <c r="BV42" s="378">
        <v>9.2565629999999999</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9.84</v>
      </c>
      <c r="AN43" s="259">
        <v>10.01</v>
      </c>
      <c r="AO43" s="259">
        <v>9.92</v>
      </c>
      <c r="AP43" s="259">
        <v>9.91</v>
      </c>
      <c r="AQ43" s="259">
        <v>9.8800000000000008</v>
      </c>
      <c r="AR43" s="259">
        <v>10.17</v>
      </c>
      <c r="AS43" s="259">
        <v>10.28</v>
      </c>
      <c r="AT43" s="259">
        <v>10.23</v>
      </c>
      <c r="AU43" s="259">
        <v>10.16</v>
      </c>
      <c r="AV43" s="259">
        <v>9.9499999999999993</v>
      </c>
      <c r="AW43" s="259">
        <v>10</v>
      </c>
      <c r="AX43" s="259">
        <v>9.69</v>
      </c>
      <c r="AY43" s="259">
        <v>9.75</v>
      </c>
      <c r="AZ43" s="259">
        <v>9.8699999999999992</v>
      </c>
      <c r="BA43" s="259">
        <v>9.81</v>
      </c>
      <c r="BB43" s="259">
        <v>9.98</v>
      </c>
      <c r="BC43" s="259">
        <v>9.3699999999999992</v>
      </c>
      <c r="BD43" s="259">
        <v>10.09</v>
      </c>
      <c r="BE43" s="259">
        <v>10.16</v>
      </c>
      <c r="BF43" s="259">
        <v>10.16</v>
      </c>
      <c r="BG43" s="259">
        <v>10.17</v>
      </c>
      <c r="BH43" s="259">
        <v>9.8220100000000006</v>
      </c>
      <c r="BI43" s="259">
        <v>9.8502419999999997</v>
      </c>
      <c r="BJ43" s="378">
        <v>9.5286019999999994</v>
      </c>
      <c r="BK43" s="378">
        <v>9.6085220000000007</v>
      </c>
      <c r="BL43" s="378">
        <v>9.7335659999999997</v>
      </c>
      <c r="BM43" s="378">
        <v>9.7077460000000002</v>
      </c>
      <c r="BN43" s="378">
        <v>9.8783049999999992</v>
      </c>
      <c r="BO43" s="378">
        <v>9.2847170000000006</v>
      </c>
      <c r="BP43" s="378">
        <v>10.045970000000001</v>
      </c>
      <c r="BQ43" s="378">
        <v>10.18207</v>
      </c>
      <c r="BR43" s="378">
        <v>10.218870000000001</v>
      </c>
      <c r="BS43" s="378">
        <v>10.312099999999999</v>
      </c>
      <c r="BT43" s="378">
        <v>9.9922070000000005</v>
      </c>
      <c r="BU43" s="378">
        <v>10.01008</v>
      </c>
      <c r="BV43" s="378">
        <v>9.7249549999999996</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v>
      </c>
      <c r="AN44" s="259">
        <v>9.36</v>
      </c>
      <c r="AO44" s="259">
        <v>9.23</v>
      </c>
      <c r="AP44" s="259">
        <v>9.26</v>
      </c>
      <c r="AQ44" s="259">
        <v>9.34</v>
      </c>
      <c r="AR44" s="259">
        <v>9.58</v>
      </c>
      <c r="AS44" s="259">
        <v>9.7200000000000006</v>
      </c>
      <c r="AT44" s="259">
        <v>9.6199999999999992</v>
      </c>
      <c r="AU44" s="259">
        <v>9.5500000000000007</v>
      </c>
      <c r="AV44" s="259">
        <v>9.24</v>
      </c>
      <c r="AW44" s="259">
        <v>9.44</v>
      </c>
      <c r="AX44" s="259">
        <v>9.09</v>
      </c>
      <c r="AY44" s="259">
        <v>9.33</v>
      </c>
      <c r="AZ44" s="259">
        <v>9.23</v>
      </c>
      <c r="BA44" s="259">
        <v>9.1999999999999993</v>
      </c>
      <c r="BB44" s="259">
        <v>9.25</v>
      </c>
      <c r="BC44" s="259">
        <v>9.36</v>
      </c>
      <c r="BD44" s="259">
        <v>9.59</v>
      </c>
      <c r="BE44" s="259">
        <v>9.6199999999999992</v>
      </c>
      <c r="BF44" s="259">
        <v>9.5399999999999991</v>
      </c>
      <c r="BG44" s="259">
        <v>9.52</v>
      </c>
      <c r="BH44" s="259">
        <v>9.2095769999999995</v>
      </c>
      <c r="BI44" s="259">
        <v>9.4480219999999999</v>
      </c>
      <c r="BJ44" s="378">
        <v>9.1052280000000003</v>
      </c>
      <c r="BK44" s="378">
        <v>9.3662010000000002</v>
      </c>
      <c r="BL44" s="378">
        <v>9.2870869999999996</v>
      </c>
      <c r="BM44" s="378">
        <v>9.2908449999999991</v>
      </c>
      <c r="BN44" s="378">
        <v>9.2399629999999995</v>
      </c>
      <c r="BO44" s="378">
        <v>9.3682569999999998</v>
      </c>
      <c r="BP44" s="378">
        <v>9.666385</v>
      </c>
      <c r="BQ44" s="378">
        <v>9.7574140000000007</v>
      </c>
      <c r="BR44" s="378">
        <v>9.6965039999999991</v>
      </c>
      <c r="BS44" s="378">
        <v>9.7150029999999994</v>
      </c>
      <c r="BT44" s="378">
        <v>9.4203849999999996</v>
      </c>
      <c r="BU44" s="378">
        <v>9.6161980000000007</v>
      </c>
      <c r="BV44" s="378">
        <v>9.2883639999999996</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8.07</v>
      </c>
      <c r="AN45" s="259">
        <v>8.11</v>
      </c>
      <c r="AO45" s="259">
        <v>8.16</v>
      </c>
      <c r="AP45" s="259">
        <v>7.99</v>
      </c>
      <c r="AQ45" s="259">
        <v>8.18</v>
      </c>
      <c r="AR45" s="259">
        <v>8.36</v>
      </c>
      <c r="AS45" s="259">
        <v>8.5500000000000007</v>
      </c>
      <c r="AT45" s="259">
        <v>9.08</v>
      </c>
      <c r="AU45" s="259">
        <v>8.7899999999999991</v>
      </c>
      <c r="AV45" s="259">
        <v>8.44</v>
      </c>
      <c r="AW45" s="259">
        <v>8.2100000000000009</v>
      </c>
      <c r="AX45" s="259">
        <v>7.94</v>
      </c>
      <c r="AY45" s="259">
        <v>7.95</v>
      </c>
      <c r="AZ45" s="259">
        <v>8.11</v>
      </c>
      <c r="BA45" s="259">
        <v>8.01</v>
      </c>
      <c r="BB45" s="259">
        <v>8.08</v>
      </c>
      <c r="BC45" s="259">
        <v>8.2100000000000009</v>
      </c>
      <c r="BD45" s="259">
        <v>8.49</v>
      </c>
      <c r="BE45" s="259">
        <v>8.59</v>
      </c>
      <c r="BF45" s="259">
        <v>8.67</v>
      </c>
      <c r="BG45" s="259">
        <v>8.64</v>
      </c>
      <c r="BH45" s="259">
        <v>8.4965989999999998</v>
      </c>
      <c r="BI45" s="259">
        <v>8.3188309999999994</v>
      </c>
      <c r="BJ45" s="378">
        <v>8.0916720000000009</v>
      </c>
      <c r="BK45" s="378">
        <v>7.977652</v>
      </c>
      <c r="BL45" s="378">
        <v>8.1253360000000008</v>
      </c>
      <c r="BM45" s="378">
        <v>7.9996229999999997</v>
      </c>
      <c r="BN45" s="378">
        <v>7.9881989999999998</v>
      </c>
      <c r="BO45" s="378">
        <v>8.1932759999999991</v>
      </c>
      <c r="BP45" s="378">
        <v>8.5642960000000006</v>
      </c>
      <c r="BQ45" s="378">
        <v>8.7042900000000003</v>
      </c>
      <c r="BR45" s="378">
        <v>8.7725410000000004</v>
      </c>
      <c r="BS45" s="378">
        <v>8.8155979999999996</v>
      </c>
      <c r="BT45" s="378">
        <v>8.5914210000000004</v>
      </c>
      <c r="BU45" s="378">
        <v>8.3687319999999996</v>
      </c>
      <c r="BV45" s="378">
        <v>8.1582270000000001</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8.9700000000000006</v>
      </c>
      <c r="AN46" s="259">
        <v>9.2200000000000006</v>
      </c>
      <c r="AO46" s="259">
        <v>9.08</v>
      </c>
      <c r="AP46" s="259">
        <v>9.06</v>
      </c>
      <c r="AQ46" s="259">
        <v>9.2799999999999994</v>
      </c>
      <c r="AR46" s="259">
        <v>9.83</v>
      </c>
      <c r="AS46" s="259">
        <v>10.02</v>
      </c>
      <c r="AT46" s="259">
        <v>10.01</v>
      </c>
      <c r="AU46" s="259">
        <v>9.74</v>
      </c>
      <c r="AV46" s="259">
        <v>9.25</v>
      </c>
      <c r="AW46" s="259">
        <v>8.86</v>
      </c>
      <c r="AX46" s="259">
        <v>8.81</v>
      </c>
      <c r="AY46" s="259">
        <v>8.8000000000000007</v>
      </c>
      <c r="AZ46" s="259">
        <v>8.8699999999999992</v>
      </c>
      <c r="BA46" s="259">
        <v>8.84</v>
      </c>
      <c r="BB46" s="259">
        <v>9.07</v>
      </c>
      <c r="BC46" s="259">
        <v>9.5500000000000007</v>
      </c>
      <c r="BD46" s="259">
        <v>10.02</v>
      </c>
      <c r="BE46" s="259">
        <v>10.199999999999999</v>
      </c>
      <c r="BF46" s="259">
        <v>10.16</v>
      </c>
      <c r="BG46" s="259">
        <v>10.039999999999999</v>
      </c>
      <c r="BH46" s="259">
        <v>9.4868030000000001</v>
      </c>
      <c r="BI46" s="259">
        <v>8.9971960000000006</v>
      </c>
      <c r="BJ46" s="378">
        <v>8.9390459999999994</v>
      </c>
      <c r="BK46" s="378">
        <v>8.9586769999999998</v>
      </c>
      <c r="BL46" s="378">
        <v>8.9923490000000008</v>
      </c>
      <c r="BM46" s="378">
        <v>8.9424609999999998</v>
      </c>
      <c r="BN46" s="378">
        <v>9.1582589999999993</v>
      </c>
      <c r="BO46" s="378">
        <v>9.6342359999999996</v>
      </c>
      <c r="BP46" s="378">
        <v>10.12767</v>
      </c>
      <c r="BQ46" s="378">
        <v>10.29799</v>
      </c>
      <c r="BR46" s="378">
        <v>10.120100000000001</v>
      </c>
      <c r="BS46" s="378">
        <v>10.05993</v>
      </c>
      <c r="BT46" s="378">
        <v>9.4993269999999992</v>
      </c>
      <c r="BU46" s="378">
        <v>9.0366839999999993</v>
      </c>
      <c r="BV46" s="378">
        <v>9.0008099999999995</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12.65</v>
      </c>
      <c r="AN47" s="259">
        <v>12.89</v>
      </c>
      <c r="AO47" s="259">
        <v>12.73</v>
      </c>
      <c r="AP47" s="259">
        <v>12.36</v>
      </c>
      <c r="AQ47" s="259">
        <v>13.27</v>
      </c>
      <c r="AR47" s="259">
        <v>14.75</v>
      </c>
      <c r="AS47" s="259">
        <v>15.19</v>
      </c>
      <c r="AT47" s="259">
        <v>15.3</v>
      </c>
      <c r="AU47" s="259">
        <v>15.5</v>
      </c>
      <c r="AV47" s="259">
        <v>13.56</v>
      </c>
      <c r="AW47" s="259">
        <v>13.71</v>
      </c>
      <c r="AX47" s="259">
        <v>13.12</v>
      </c>
      <c r="AY47" s="259">
        <v>13.38</v>
      </c>
      <c r="AZ47" s="259">
        <v>13.41</v>
      </c>
      <c r="BA47" s="259">
        <v>13.45</v>
      </c>
      <c r="BB47" s="259">
        <v>13.2</v>
      </c>
      <c r="BC47" s="259">
        <v>14.02</v>
      </c>
      <c r="BD47" s="259">
        <v>15.53</v>
      </c>
      <c r="BE47" s="259">
        <v>16.13</v>
      </c>
      <c r="BF47" s="259">
        <v>16.48</v>
      </c>
      <c r="BG47" s="259">
        <v>16.66</v>
      </c>
      <c r="BH47" s="259">
        <v>13.93238</v>
      </c>
      <c r="BI47" s="259">
        <v>14.34693</v>
      </c>
      <c r="BJ47" s="378">
        <v>13.56062</v>
      </c>
      <c r="BK47" s="378">
        <v>13.87147</v>
      </c>
      <c r="BL47" s="378">
        <v>13.864929999999999</v>
      </c>
      <c r="BM47" s="378">
        <v>13.7903</v>
      </c>
      <c r="BN47" s="378">
        <v>13.94211</v>
      </c>
      <c r="BO47" s="378">
        <v>14.52514</v>
      </c>
      <c r="BP47" s="378">
        <v>16.065190000000001</v>
      </c>
      <c r="BQ47" s="378">
        <v>16.704989999999999</v>
      </c>
      <c r="BR47" s="378">
        <v>16.88805</v>
      </c>
      <c r="BS47" s="378">
        <v>16.994969999999999</v>
      </c>
      <c r="BT47" s="378">
        <v>14.05097</v>
      </c>
      <c r="BU47" s="378">
        <v>14.70392</v>
      </c>
      <c r="BV47" s="378">
        <v>13.96621</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10.24</v>
      </c>
      <c r="AN48" s="214">
        <v>10.4</v>
      </c>
      <c r="AO48" s="214">
        <v>10.34</v>
      </c>
      <c r="AP48" s="214">
        <v>10.24</v>
      </c>
      <c r="AQ48" s="214">
        <v>10.38</v>
      </c>
      <c r="AR48" s="214">
        <v>10.74</v>
      </c>
      <c r="AS48" s="214">
        <v>11</v>
      </c>
      <c r="AT48" s="214">
        <v>11.05</v>
      </c>
      <c r="AU48" s="214">
        <v>10.82</v>
      </c>
      <c r="AV48" s="214">
        <v>10.39</v>
      </c>
      <c r="AW48" s="214">
        <v>10.38</v>
      </c>
      <c r="AX48" s="214">
        <v>10.220000000000001</v>
      </c>
      <c r="AY48" s="214">
        <v>10.28</v>
      </c>
      <c r="AZ48" s="214">
        <v>10.29</v>
      </c>
      <c r="BA48" s="214">
        <v>10.29</v>
      </c>
      <c r="BB48" s="214">
        <v>10.42</v>
      </c>
      <c r="BC48" s="214">
        <v>10.47</v>
      </c>
      <c r="BD48" s="214">
        <v>10.96</v>
      </c>
      <c r="BE48" s="214">
        <v>11.14</v>
      </c>
      <c r="BF48" s="214">
        <v>11.11</v>
      </c>
      <c r="BG48" s="214">
        <v>11.07</v>
      </c>
      <c r="BH48" s="214">
        <v>10.521269999999999</v>
      </c>
      <c r="BI48" s="214">
        <v>10.476610000000001</v>
      </c>
      <c r="BJ48" s="380">
        <v>10.290990000000001</v>
      </c>
      <c r="BK48" s="380">
        <v>10.33905</v>
      </c>
      <c r="BL48" s="380">
        <v>10.36458</v>
      </c>
      <c r="BM48" s="380">
        <v>10.373849999999999</v>
      </c>
      <c r="BN48" s="380">
        <v>10.48936</v>
      </c>
      <c r="BO48" s="380">
        <v>10.54176</v>
      </c>
      <c r="BP48" s="380">
        <v>11.067819999999999</v>
      </c>
      <c r="BQ48" s="380">
        <v>11.26742</v>
      </c>
      <c r="BR48" s="380">
        <v>11.23856</v>
      </c>
      <c r="BS48" s="380">
        <v>11.242509999999999</v>
      </c>
      <c r="BT48" s="380">
        <v>10.684760000000001</v>
      </c>
      <c r="BU48" s="380">
        <v>10.66943</v>
      </c>
      <c r="BV48" s="380">
        <v>10.493069999999999</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790" t="s">
        <v>826</v>
      </c>
      <c r="C50" s="791"/>
      <c r="D50" s="791"/>
      <c r="E50" s="791"/>
      <c r="F50" s="791"/>
      <c r="G50" s="791"/>
      <c r="H50" s="791"/>
      <c r="I50" s="791"/>
      <c r="J50" s="791"/>
      <c r="K50" s="791"/>
      <c r="L50" s="791"/>
      <c r="M50" s="791"/>
      <c r="N50" s="791"/>
      <c r="O50" s="791"/>
      <c r="P50" s="791"/>
      <c r="Q50" s="791"/>
      <c r="AY50" s="507"/>
      <c r="AZ50" s="507"/>
      <c r="BA50" s="507"/>
      <c r="BB50" s="507"/>
      <c r="BC50" s="507"/>
      <c r="BD50" s="669"/>
      <c r="BE50" s="669"/>
      <c r="BF50" s="669"/>
      <c r="BG50" s="507"/>
      <c r="BH50" s="507"/>
      <c r="BI50" s="507"/>
      <c r="BJ50" s="507"/>
    </row>
    <row r="51" spans="1:74" s="293" customFormat="1" ht="12" customHeight="1" x14ac:dyDescent="0.25">
      <c r="A51" s="119"/>
      <c r="B51" s="799" t="s">
        <v>131</v>
      </c>
      <c r="C51" s="791"/>
      <c r="D51" s="791"/>
      <c r="E51" s="791"/>
      <c r="F51" s="791"/>
      <c r="G51" s="791"/>
      <c r="H51" s="791"/>
      <c r="I51" s="791"/>
      <c r="J51" s="791"/>
      <c r="K51" s="791"/>
      <c r="L51" s="791"/>
      <c r="M51" s="791"/>
      <c r="N51" s="791"/>
      <c r="O51" s="791"/>
      <c r="P51" s="791"/>
      <c r="Q51" s="791"/>
      <c r="AY51" s="507"/>
      <c r="AZ51" s="507"/>
      <c r="BA51" s="507"/>
      <c r="BB51" s="507"/>
      <c r="BC51" s="507"/>
      <c r="BD51" s="669"/>
      <c r="BE51" s="669"/>
      <c r="BF51" s="669"/>
      <c r="BG51" s="507"/>
      <c r="BH51" s="507"/>
      <c r="BI51" s="507"/>
      <c r="BJ51" s="507"/>
    </row>
    <row r="52" spans="1:74" s="458" customFormat="1" ht="12" customHeight="1" x14ac:dyDescent="0.25">
      <c r="A52" s="457"/>
      <c r="B52" s="861" t="s">
        <v>898</v>
      </c>
      <c r="C52" s="809"/>
      <c r="D52" s="809"/>
      <c r="E52" s="809"/>
      <c r="F52" s="809"/>
      <c r="G52" s="809"/>
      <c r="H52" s="809"/>
      <c r="I52" s="809"/>
      <c r="J52" s="809"/>
      <c r="K52" s="809"/>
      <c r="L52" s="809"/>
      <c r="M52" s="809"/>
      <c r="N52" s="809"/>
      <c r="O52" s="809"/>
      <c r="P52" s="809"/>
      <c r="Q52" s="809"/>
      <c r="AY52" s="508"/>
      <c r="AZ52" s="508"/>
      <c r="BA52" s="508"/>
      <c r="BB52" s="508"/>
      <c r="BC52" s="508"/>
      <c r="BD52" s="670"/>
      <c r="BE52" s="670"/>
      <c r="BF52" s="670"/>
      <c r="BG52" s="508"/>
      <c r="BH52" s="508"/>
      <c r="BI52" s="508"/>
      <c r="BJ52" s="508"/>
    </row>
    <row r="53" spans="1:74" s="458" customFormat="1" ht="12" customHeight="1" x14ac:dyDescent="0.25">
      <c r="A53" s="459"/>
      <c r="B53" s="812" t="s">
        <v>851</v>
      </c>
      <c r="C53" s="813"/>
      <c r="D53" s="813"/>
      <c r="E53" s="813"/>
      <c r="F53" s="813"/>
      <c r="G53" s="813"/>
      <c r="H53" s="813"/>
      <c r="I53" s="813"/>
      <c r="J53" s="813"/>
      <c r="K53" s="813"/>
      <c r="L53" s="813"/>
      <c r="M53" s="813"/>
      <c r="N53" s="813"/>
      <c r="O53" s="813"/>
      <c r="P53" s="813"/>
      <c r="Q53" s="809"/>
      <c r="AY53" s="508"/>
      <c r="AZ53" s="508"/>
      <c r="BA53" s="508"/>
      <c r="BB53" s="508"/>
      <c r="BC53" s="508"/>
      <c r="BD53" s="670"/>
      <c r="BE53" s="670"/>
      <c r="BF53" s="670"/>
      <c r="BG53" s="508"/>
      <c r="BH53" s="508"/>
      <c r="BI53" s="508"/>
      <c r="BJ53" s="508"/>
    </row>
    <row r="54" spans="1:74" s="458" customFormat="1" ht="12" customHeight="1" x14ac:dyDescent="0.25">
      <c r="A54" s="459"/>
      <c r="B54" s="807" t="s">
        <v>887</v>
      </c>
      <c r="C54" s="813"/>
      <c r="D54" s="813"/>
      <c r="E54" s="813"/>
      <c r="F54" s="813"/>
      <c r="G54" s="813"/>
      <c r="H54" s="813"/>
      <c r="I54" s="813"/>
      <c r="J54" s="813"/>
      <c r="K54" s="813"/>
      <c r="L54" s="813"/>
      <c r="M54" s="813"/>
      <c r="N54" s="813"/>
      <c r="O54" s="813"/>
      <c r="P54" s="813"/>
      <c r="Q54" s="809"/>
      <c r="AY54" s="508"/>
      <c r="AZ54" s="508"/>
      <c r="BA54" s="508"/>
      <c r="BB54" s="508"/>
      <c r="BC54" s="508"/>
      <c r="BD54" s="670"/>
      <c r="BE54" s="670"/>
      <c r="BF54" s="670"/>
      <c r="BG54" s="508"/>
      <c r="BH54" s="508"/>
      <c r="BI54" s="508"/>
      <c r="BJ54" s="508"/>
    </row>
    <row r="55" spans="1:74" s="458" customFormat="1" ht="12" customHeight="1" x14ac:dyDescent="0.25">
      <c r="A55" s="459"/>
      <c r="B55" s="843" t="s">
        <v>888</v>
      </c>
      <c r="C55" s="809"/>
      <c r="D55" s="809"/>
      <c r="E55" s="809"/>
      <c r="F55" s="809"/>
      <c r="G55" s="809"/>
      <c r="H55" s="809"/>
      <c r="I55" s="809"/>
      <c r="J55" s="809"/>
      <c r="K55" s="809"/>
      <c r="L55" s="809"/>
      <c r="M55" s="809"/>
      <c r="N55" s="809"/>
      <c r="O55" s="809"/>
      <c r="P55" s="809"/>
      <c r="Q55" s="809"/>
      <c r="AY55" s="508"/>
      <c r="AZ55" s="508"/>
      <c r="BA55" s="508"/>
      <c r="BB55" s="508"/>
      <c r="BC55" s="508"/>
      <c r="BD55" s="670"/>
      <c r="BE55" s="670"/>
      <c r="BF55" s="670"/>
      <c r="BG55" s="508"/>
      <c r="BH55" s="508"/>
      <c r="BI55" s="508"/>
      <c r="BJ55" s="508"/>
    </row>
    <row r="56" spans="1:74" s="458" customFormat="1" ht="22.35" customHeight="1" x14ac:dyDescent="0.25">
      <c r="A56" s="459"/>
      <c r="B56" s="812" t="s">
        <v>894</v>
      </c>
      <c r="C56" s="813"/>
      <c r="D56" s="813"/>
      <c r="E56" s="813"/>
      <c r="F56" s="813"/>
      <c r="G56" s="813"/>
      <c r="H56" s="813"/>
      <c r="I56" s="813"/>
      <c r="J56" s="813"/>
      <c r="K56" s="813"/>
      <c r="L56" s="813"/>
      <c r="M56" s="813"/>
      <c r="N56" s="813"/>
      <c r="O56" s="813"/>
      <c r="P56" s="813"/>
      <c r="Q56" s="809"/>
      <c r="AY56" s="508"/>
      <c r="AZ56" s="508"/>
      <c r="BA56" s="508"/>
      <c r="BB56" s="508"/>
      <c r="BC56" s="508"/>
      <c r="BD56" s="670"/>
      <c r="BE56" s="670"/>
      <c r="BF56" s="670"/>
      <c r="BG56" s="508"/>
      <c r="BH56" s="508"/>
      <c r="BI56" s="508"/>
      <c r="BJ56" s="508"/>
    </row>
    <row r="57" spans="1:74" s="458" customFormat="1" ht="12" customHeight="1" x14ac:dyDescent="0.25">
      <c r="A57" s="459"/>
      <c r="B57" s="807" t="s">
        <v>855</v>
      </c>
      <c r="C57" s="808"/>
      <c r="D57" s="808"/>
      <c r="E57" s="808"/>
      <c r="F57" s="808"/>
      <c r="G57" s="808"/>
      <c r="H57" s="808"/>
      <c r="I57" s="808"/>
      <c r="J57" s="808"/>
      <c r="K57" s="808"/>
      <c r="L57" s="808"/>
      <c r="M57" s="808"/>
      <c r="N57" s="808"/>
      <c r="O57" s="808"/>
      <c r="P57" s="808"/>
      <c r="Q57" s="809"/>
      <c r="AY57" s="508"/>
      <c r="AZ57" s="508"/>
      <c r="BA57" s="508"/>
      <c r="BB57" s="508"/>
      <c r="BC57" s="508"/>
      <c r="BD57" s="670"/>
      <c r="BE57" s="670"/>
      <c r="BF57" s="670"/>
      <c r="BG57" s="508"/>
      <c r="BH57" s="508"/>
      <c r="BI57" s="508"/>
      <c r="BJ57" s="508"/>
    </row>
    <row r="58" spans="1:74" s="454" customFormat="1" ht="12" customHeight="1" x14ac:dyDescent="0.25">
      <c r="A58" s="429"/>
      <c r="B58" s="821" t="s">
        <v>949</v>
      </c>
      <c r="C58" s="809"/>
      <c r="D58" s="809"/>
      <c r="E58" s="809"/>
      <c r="F58" s="809"/>
      <c r="G58" s="809"/>
      <c r="H58" s="809"/>
      <c r="I58" s="809"/>
      <c r="J58" s="809"/>
      <c r="K58" s="809"/>
      <c r="L58" s="809"/>
      <c r="M58" s="809"/>
      <c r="N58" s="809"/>
      <c r="O58" s="809"/>
      <c r="P58" s="809"/>
      <c r="Q58" s="809"/>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I6" sqref="BI6:BI64"/>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800"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801"/>
      <c r="B2" s="532" t="str">
        <f>"U.S. Energy Information Administration  |  Short-Term Energy Outlook  - "&amp;Dates!D1</f>
        <v>U.S. Energy Information Administration  |  Short-Term Energy Outlook  - December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5">
        <f>Dates!D3</f>
        <v>2016</v>
      </c>
      <c r="D3" s="806"/>
      <c r="E3" s="806"/>
      <c r="F3" s="806"/>
      <c r="G3" s="806"/>
      <c r="H3" s="806"/>
      <c r="I3" s="806"/>
      <c r="J3" s="806"/>
      <c r="K3" s="806"/>
      <c r="L3" s="806"/>
      <c r="M3" s="806"/>
      <c r="N3" s="865"/>
      <c r="O3" s="805">
        <f>C3+1</f>
        <v>2017</v>
      </c>
      <c r="P3" s="806"/>
      <c r="Q3" s="806"/>
      <c r="R3" s="806"/>
      <c r="S3" s="806"/>
      <c r="T3" s="806"/>
      <c r="U3" s="806"/>
      <c r="V3" s="806"/>
      <c r="W3" s="806"/>
      <c r="X3" s="806"/>
      <c r="Y3" s="806"/>
      <c r="Z3" s="865"/>
      <c r="AA3" s="805">
        <f>O3+1</f>
        <v>2018</v>
      </c>
      <c r="AB3" s="806"/>
      <c r="AC3" s="806"/>
      <c r="AD3" s="806"/>
      <c r="AE3" s="806"/>
      <c r="AF3" s="806"/>
      <c r="AG3" s="806"/>
      <c r="AH3" s="806"/>
      <c r="AI3" s="806"/>
      <c r="AJ3" s="806"/>
      <c r="AK3" s="806"/>
      <c r="AL3" s="865"/>
      <c r="AM3" s="805">
        <f>AA3+1</f>
        <v>2019</v>
      </c>
      <c r="AN3" s="806"/>
      <c r="AO3" s="806"/>
      <c r="AP3" s="806"/>
      <c r="AQ3" s="806"/>
      <c r="AR3" s="806"/>
      <c r="AS3" s="806"/>
      <c r="AT3" s="806"/>
      <c r="AU3" s="806"/>
      <c r="AV3" s="806"/>
      <c r="AW3" s="806"/>
      <c r="AX3" s="865"/>
      <c r="AY3" s="805">
        <f>AM3+1</f>
        <v>2020</v>
      </c>
      <c r="AZ3" s="806"/>
      <c r="BA3" s="806"/>
      <c r="BB3" s="806"/>
      <c r="BC3" s="806"/>
      <c r="BD3" s="806"/>
      <c r="BE3" s="806"/>
      <c r="BF3" s="806"/>
      <c r="BG3" s="806"/>
      <c r="BH3" s="806"/>
      <c r="BI3" s="806"/>
      <c r="BJ3" s="865"/>
      <c r="BK3" s="805">
        <f>AY3+1</f>
        <v>2021</v>
      </c>
      <c r="BL3" s="806"/>
      <c r="BM3" s="806"/>
      <c r="BN3" s="806"/>
      <c r="BO3" s="806"/>
      <c r="BP3" s="806"/>
      <c r="BQ3" s="806"/>
      <c r="BR3" s="806"/>
      <c r="BS3" s="806"/>
      <c r="BT3" s="806"/>
      <c r="BU3" s="806"/>
      <c r="BV3" s="865"/>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112.13672304000001</v>
      </c>
      <c r="AN6" s="766">
        <v>103.94288573999999</v>
      </c>
      <c r="AO6" s="766">
        <v>107.11735619</v>
      </c>
      <c r="AP6" s="766">
        <v>95.855119406</v>
      </c>
      <c r="AQ6" s="766">
        <v>108.43862125</v>
      </c>
      <c r="AR6" s="766">
        <v>128.92125419000001</v>
      </c>
      <c r="AS6" s="766">
        <v>162.23675847000001</v>
      </c>
      <c r="AT6" s="766">
        <v>165.12748547000001</v>
      </c>
      <c r="AU6" s="766">
        <v>140.47316222000001</v>
      </c>
      <c r="AV6" s="766">
        <v>121.92707005</v>
      </c>
      <c r="AW6" s="766">
        <v>108.67648632</v>
      </c>
      <c r="AX6" s="766">
        <v>122.18892114000001</v>
      </c>
      <c r="AY6" s="766">
        <v>123.29040653</v>
      </c>
      <c r="AZ6" s="766">
        <v>116.64524018</v>
      </c>
      <c r="BA6" s="766">
        <v>114.75630925999999</v>
      </c>
      <c r="BB6" s="766">
        <v>100.04517281</v>
      </c>
      <c r="BC6" s="766">
        <v>107.83261631000001</v>
      </c>
      <c r="BD6" s="766">
        <v>134.63692137999999</v>
      </c>
      <c r="BE6" s="766">
        <v>176.30255951999999</v>
      </c>
      <c r="BF6" s="766">
        <v>164.98252704000001</v>
      </c>
      <c r="BG6" s="766">
        <v>133.09407709000001</v>
      </c>
      <c r="BH6" s="766">
        <v>123.7897</v>
      </c>
      <c r="BI6" s="766">
        <v>101.8061</v>
      </c>
      <c r="BJ6" s="767">
        <v>112.29089999999999</v>
      </c>
      <c r="BK6" s="767">
        <v>102.8707</v>
      </c>
      <c r="BL6" s="767">
        <v>88.90746</v>
      </c>
      <c r="BM6" s="767">
        <v>91.987650000000002</v>
      </c>
      <c r="BN6" s="767">
        <v>85.353449999999995</v>
      </c>
      <c r="BO6" s="767">
        <v>91.74248</v>
      </c>
      <c r="BP6" s="767">
        <v>121.06319999999999</v>
      </c>
      <c r="BQ6" s="767">
        <v>148.06110000000001</v>
      </c>
      <c r="BR6" s="767">
        <v>146.49430000000001</v>
      </c>
      <c r="BS6" s="767">
        <v>120.7174</v>
      </c>
      <c r="BT6" s="767">
        <v>114.08620000000001</v>
      </c>
      <c r="BU6" s="767">
        <v>91.157499999999999</v>
      </c>
      <c r="BV6" s="767">
        <v>100.0382</v>
      </c>
    </row>
    <row r="7" spans="1:74" ht="11.1" customHeight="1" x14ac:dyDescent="0.2">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100.29441031</v>
      </c>
      <c r="AN7" s="766">
        <v>79.381749474000003</v>
      </c>
      <c r="AO7" s="766">
        <v>77.819300607000002</v>
      </c>
      <c r="AP7" s="766">
        <v>59.426201405</v>
      </c>
      <c r="AQ7" s="766">
        <v>71.387602418</v>
      </c>
      <c r="AR7" s="766">
        <v>78.042789851999999</v>
      </c>
      <c r="AS7" s="766">
        <v>100.22471278</v>
      </c>
      <c r="AT7" s="766">
        <v>93.516598297000002</v>
      </c>
      <c r="AU7" s="766">
        <v>85.215955984999994</v>
      </c>
      <c r="AV7" s="766">
        <v>66.311208856999997</v>
      </c>
      <c r="AW7" s="766">
        <v>75.046173651999993</v>
      </c>
      <c r="AX7" s="766">
        <v>72.065240094000004</v>
      </c>
      <c r="AY7" s="766">
        <v>64.547397555000003</v>
      </c>
      <c r="AZ7" s="766">
        <v>55.576676824000003</v>
      </c>
      <c r="BA7" s="766">
        <v>50.143302884000001</v>
      </c>
      <c r="BB7" s="766">
        <v>40.158415155</v>
      </c>
      <c r="BC7" s="766">
        <v>46.093767511000003</v>
      </c>
      <c r="BD7" s="766">
        <v>64.859698812000005</v>
      </c>
      <c r="BE7" s="766">
        <v>89.381589387999995</v>
      </c>
      <c r="BF7" s="766">
        <v>90.726830859000003</v>
      </c>
      <c r="BG7" s="766">
        <v>67.925237392</v>
      </c>
      <c r="BH7" s="766">
        <v>59.289029999999997</v>
      </c>
      <c r="BI7" s="766">
        <v>64.353620000000006</v>
      </c>
      <c r="BJ7" s="767">
        <v>74.683170000000004</v>
      </c>
      <c r="BK7" s="767">
        <v>85.257199999999997</v>
      </c>
      <c r="BL7" s="767">
        <v>66.836349999999996</v>
      </c>
      <c r="BM7" s="767">
        <v>66.982960000000006</v>
      </c>
      <c r="BN7" s="767">
        <v>60.429310000000001</v>
      </c>
      <c r="BO7" s="767">
        <v>70.982410000000002</v>
      </c>
      <c r="BP7" s="767">
        <v>81.744309999999999</v>
      </c>
      <c r="BQ7" s="767">
        <v>109.0425</v>
      </c>
      <c r="BR7" s="767">
        <v>95.291730000000001</v>
      </c>
      <c r="BS7" s="767">
        <v>76.053520000000006</v>
      </c>
      <c r="BT7" s="767">
        <v>65.615120000000005</v>
      </c>
      <c r="BU7" s="767">
        <v>76.665570000000002</v>
      </c>
      <c r="BV7" s="767">
        <v>88.341340000000002</v>
      </c>
    </row>
    <row r="8" spans="1:74" ht="11.1" customHeight="1" x14ac:dyDescent="0.2">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74.169646</v>
      </c>
      <c r="AZ8" s="766">
        <v>65.950342000000006</v>
      </c>
      <c r="BA8" s="766">
        <v>63.997210000000003</v>
      </c>
      <c r="BB8" s="766">
        <v>59.170015999999997</v>
      </c>
      <c r="BC8" s="766">
        <v>64.337969999999999</v>
      </c>
      <c r="BD8" s="766">
        <v>67.205083000000002</v>
      </c>
      <c r="BE8" s="766">
        <v>69.385440000000003</v>
      </c>
      <c r="BF8" s="766">
        <v>68.982186999999996</v>
      </c>
      <c r="BG8" s="766">
        <v>65.727316999999999</v>
      </c>
      <c r="BH8" s="766">
        <v>59.436190000000003</v>
      </c>
      <c r="BI8" s="766">
        <v>61.644159999999999</v>
      </c>
      <c r="BJ8" s="767">
        <v>70.779449999999997</v>
      </c>
      <c r="BK8" s="767">
        <v>70.79495</v>
      </c>
      <c r="BL8" s="767">
        <v>62.783180000000002</v>
      </c>
      <c r="BM8" s="767">
        <v>64.284719999999993</v>
      </c>
      <c r="BN8" s="767">
        <v>56.46754</v>
      </c>
      <c r="BO8" s="767">
        <v>64.954179999999994</v>
      </c>
      <c r="BP8" s="767">
        <v>67.221959999999996</v>
      </c>
      <c r="BQ8" s="767">
        <v>70.045289999999994</v>
      </c>
      <c r="BR8" s="767">
        <v>70.054299999999998</v>
      </c>
      <c r="BS8" s="767">
        <v>65.016319999999993</v>
      </c>
      <c r="BT8" s="767">
        <v>58.423720000000003</v>
      </c>
      <c r="BU8" s="767">
        <v>62.176209999999998</v>
      </c>
      <c r="BV8" s="767">
        <v>67.282439999999994</v>
      </c>
    </row>
    <row r="9" spans="1:74" ht="11.1" customHeight="1" x14ac:dyDescent="0.2">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56.323984983999999</v>
      </c>
      <c r="AN9" s="766">
        <v>52.556326689999999</v>
      </c>
      <c r="AO9" s="766">
        <v>61.381046541000003</v>
      </c>
      <c r="AP9" s="766">
        <v>66.484057910000004</v>
      </c>
      <c r="AQ9" s="766">
        <v>68.240103873999999</v>
      </c>
      <c r="AR9" s="766">
        <v>61.843442992</v>
      </c>
      <c r="AS9" s="766">
        <v>58.743339691999999</v>
      </c>
      <c r="AT9" s="766">
        <v>54.171033215999998</v>
      </c>
      <c r="AU9" s="766">
        <v>53.329978965000002</v>
      </c>
      <c r="AV9" s="766">
        <v>55.103356542</v>
      </c>
      <c r="AW9" s="766">
        <v>52.665127859999998</v>
      </c>
      <c r="AX9" s="766">
        <v>54.845534249000004</v>
      </c>
      <c r="AY9" s="766">
        <v>61.791579552000002</v>
      </c>
      <c r="AZ9" s="766">
        <v>64.534933437999996</v>
      </c>
      <c r="BA9" s="766">
        <v>62.724637755000003</v>
      </c>
      <c r="BB9" s="766">
        <v>62.729451740999998</v>
      </c>
      <c r="BC9" s="766">
        <v>71.967047605000005</v>
      </c>
      <c r="BD9" s="766">
        <v>71.763129750000004</v>
      </c>
      <c r="BE9" s="766">
        <v>64.168714933999993</v>
      </c>
      <c r="BF9" s="766">
        <v>59.840054705</v>
      </c>
      <c r="BG9" s="766">
        <v>53.386787104</v>
      </c>
      <c r="BH9" s="766">
        <v>60.222160000000002</v>
      </c>
      <c r="BI9" s="766">
        <v>56.4831</v>
      </c>
      <c r="BJ9" s="767">
        <v>64.816789999999997</v>
      </c>
      <c r="BK9" s="767">
        <v>69.934749999999994</v>
      </c>
      <c r="BL9" s="767">
        <v>67.84066</v>
      </c>
      <c r="BM9" s="767">
        <v>74.61327</v>
      </c>
      <c r="BN9" s="767">
        <v>72.888260000000002</v>
      </c>
      <c r="BO9" s="767">
        <v>76.303210000000007</v>
      </c>
      <c r="BP9" s="767">
        <v>77.540809999999993</v>
      </c>
      <c r="BQ9" s="767">
        <v>68.403300000000002</v>
      </c>
      <c r="BR9" s="767">
        <v>64.818439999999995</v>
      </c>
      <c r="BS9" s="767">
        <v>58.632869999999997</v>
      </c>
      <c r="BT9" s="767">
        <v>66.882390000000001</v>
      </c>
      <c r="BU9" s="767">
        <v>62.719459999999998</v>
      </c>
      <c r="BV9" s="767">
        <v>70.405649999999994</v>
      </c>
    </row>
    <row r="10" spans="1:74" ht="11.1" customHeight="1" x14ac:dyDescent="0.2">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24.657851542</v>
      </c>
      <c r="AN10" s="766">
        <v>22.772000198000001</v>
      </c>
      <c r="AO10" s="766">
        <v>26.207664605000002</v>
      </c>
      <c r="AP10" s="766">
        <v>27.695002240000001</v>
      </c>
      <c r="AQ10" s="766">
        <v>31.856523539000001</v>
      </c>
      <c r="AR10" s="766">
        <v>27.964864186</v>
      </c>
      <c r="AS10" s="766">
        <v>24.787959910000001</v>
      </c>
      <c r="AT10" s="766">
        <v>22.504343480999999</v>
      </c>
      <c r="AU10" s="766">
        <v>18.461390473000002</v>
      </c>
      <c r="AV10" s="766">
        <v>18.232079965</v>
      </c>
      <c r="AW10" s="766">
        <v>20.138658313000001</v>
      </c>
      <c r="AX10" s="766">
        <v>21.373703252999999</v>
      </c>
      <c r="AY10" s="766">
        <v>25.314747464</v>
      </c>
      <c r="AZ10" s="766">
        <v>26.282259262</v>
      </c>
      <c r="BA10" s="766">
        <v>23.311392686000001</v>
      </c>
      <c r="BB10" s="766">
        <v>21.847075731</v>
      </c>
      <c r="BC10" s="766">
        <v>30.441343603</v>
      </c>
      <c r="BD10" s="766">
        <v>29.029143299000001</v>
      </c>
      <c r="BE10" s="766">
        <v>27.648553156999998</v>
      </c>
      <c r="BF10" s="766">
        <v>24.130766855000001</v>
      </c>
      <c r="BG10" s="766">
        <v>19.09627781</v>
      </c>
      <c r="BH10" s="766">
        <v>17.402519999999999</v>
      </c>
      <c r="BI10" s="766">
        <v>20.270589999999999</v>
      </c>
      <c r="BJ10" s="767">
        <v>22.909510000000001</v>
      </c>
      <c r="BK10" s="767">
        <v>24.775099999999998</v>
      </c>
      <c r="BL10" s="767">
        <v>22.947230000000001</v>
      </c>
      <c r="BM10" s="767">
        <v>26.35032</v>
      </c>
      <c r="BN10" s="767">
        <v>23.293150000000001</v>
      </c>
      <c r="BO10" s="767">
        <v>26.413519999999998</v>
      </c>
      <c r="BP10" s="767">
        <v>25.667629999999999</v>
      </c>
      <c r="BQ10" s="767">
        <v>23.780750000000001</v>
      </c>
      <c r="BR10" s="767">
        <v>22.23076</v>
      </c>
      <c r="BS10" s="767">
        <v>17.005420000000001</v>
      </c>
      <c r="BT10" s="767">
        <v>16.887429999999998</v>
      </c>
      <c r="BU10" s="767">
        <v>20.57132</v>
      </c>
      <c r="BV10" s="767">
        <v>24.320989999999998</v>
      </c>
    </row>
    <row r="11" spans="1:74" ht="11.1" customHeight="1" x14ac:dyDescent="0.2">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24.219942930999999</v>
      </c>
      <c r="AN11" s="766">
        <v>22.522067075999999</v>
      </c>
      <c r="AO11" s="766">
        <v>25.650692161999999</v>
      </c>
      <c r="AP11" s="766">
        <v>28.826220567</v>
      </c>
      <c r="AQ11" s="766">
        <v>25.672473100000001</v>
      </c>
      <c r="AR11" s="766">
        <v>22.365161028999999</v>
      </c>
      <c r="AS11" s="766">
        <v>22.026566095</v>
      </c>
      <c r="AT11" s="766">
        <v>19.936468853000001</v>
      </c>
      <c r="AU11" s="766">
        <v>24.428333130999999</v>
      </c>
      <c r="AV11" s="766">
        <v>27.494916937999999</v>
      </c>
      <c r="AW11" s="766">
        <v>25.017231533</v>
      </c>
      <c r="AX11" s="766">
        <v>26.46778772</v>
      </c>
      <c r="AY11" s="766">
        <v>28.124143859</v>
      </c>
      <c r="AZ11" s="766">
        <v>29.064610728000002</v>
      </c>
      <c r="BA11" s="766">
        <v>29.176580405999999</v>
      </c>
      <c r="BB11" s="766">
        <v>29.307641065999999</v>
      </c>
      <c r="BC11" s="766">
        <v>28.138017132000002</v>
      </c>
      <c r="BD11" s="766">
        <v>29.794878473000001</v>
      </c>
      <c r="BE11" s="766">
        <v>22.49635919</v>
      </c>
      <c r="BF11" s="766">
        <v>22.499124288000001</v>
      </c>
      <c r="BG11" s="766">
        <v>23.089670988999998</v>
      </c>
      <c r="BH11" s="766">
        <v>31.847339999999999</v>
      </c>
      <c r="BI11" s="766">
        <v>27.463789999999999</v>
      </c>
      <c r="BJ11" s="767">
        <v>33.435290000000002</v>
      </c>
      <c r="BK11" s="767">
        <v>34.61712</v>
      </c>
      <c r="BL11" s="767">
        <v>33.556370000000001</v>
      </c>
      <c r="BM11" s="767">
        <v>35.381970000000003</v>
      </c>
      <c r="BN11" s="767">
        <v>34.913409999999999</v>
      </c>
      <c r="BO11" s="767">
        <v>33.077750000000002</v>
      </c>
      <c r="BP11" s="767">
        <v>35.820729999999998</v>
      </c>
      <c r="BQ11" s="767">
        <v>27.006049999999998</v>
      </c>
      <c r="BR11" s="767">
        <v>26.089279999999999</v>
      </c>
      <c r="BS11" s="767">
        <v>27.613589999999999</v>
      </c>
      <c r="BT11" s="767">
        <v>36.532499999999999</v>
      </c>
      <c r="BU11" s="767">
        <v>31.515280000000001</v>
      </c>
      <c r="BV11" s="767">
        <v>35.867899999999999</v>
      </c>
    </row>
    <row r="12" spans="1:74" ht="11.1" customHeight="1" x14ac:dyDescent="0.2">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3.5460793819999998</v>
      </c>
      <c r="AN12" s="766">
        <v>3.7976078690000001</v>
      </c>
      <c r="AO12" s="766">
        <v>5.8412723309999999</v>
      </c>
      <c r="AP12" s="766">
        <v>6.6901811899999997</v>
      </c>
      <c r="AQ12" s="766">
        <v>7.0954023929999996</v>
      </c>
      <c r="AR12" s="766">
        <v>7.8981032239999998</v>
      </c>
      <c r="AS12" s="766">
        <v>8.0531010710000004</v>
      </c>
      <c r="AT12" s="766">
        <v>7.8027319049999999</v>
      </c>
      <c r="AU12" s="766">
        <v>6.7537196369999997</v>
      </c>
      <c r="AV12" s="766">
        <v>6.0401778430000004</v>
      </c>
      <c r="AW12" s="766">
        <v>4.3229624820000003</v>
      </c>
      <c r="AX12" s="766">
        <v>3.4234071180000001</v>
      </c>
      <c r="AY12" s="766">
        <v>4.6476435340000002</v>
      </c>
      <c r="AZ12" s="766">
        <v>5.6665875210000003</v>
      </c>
      <c r="BA12" s="766">
        <v>6.3740009039999999</v>
      </c>
      <c r="BB12" s="766">
        <v>7.9746007319999999</v>
      </c>
      <c r="BC12" s="766">
        <v>9.6463747929999997</v>
      </c>
      <c r="BD12" s="766">
        <v>9.4442520729999995</v>
      </c>
      <c r="BE12" s="766">
        <v>10.287353626</v>
      </c>
      <c r="BF12" s="766">
        <v>9.2900247650000001</v>
      </c>
      <c r="BG12" s="766">
        <v>7.6903138090000001</v>
      </c>
      <c r="BH12" s="766">
        <v>7.5714819999999996</v>
      </c>
      <c r="BI12" s="766">
        <v>5.6062880000000002</v>
      </c>
      <c r="BJ12" s="767">
        <v>4.8068099999999996</v>
      </c>
      <c r="BK12" s="767">
        <v>6.2582040000000001</v>
      </c>
      <c r="BL12" s="767">
        <v>7.3990559999999999</v>
      </c>
      <c r="BM12" s="767">
        <v>8.7821350000000002</v>
      </c>
      <c r="BN12" s="767">
        <v>10.65677</v>
      </c>
      <c r="BO12" s="767">
        <v>12.615489999999999</v>
      </c>
      <c r="BP12" s="767">
        <v>12.29795</v>
      </c>
      <c r="BQ12" s="767">
        <v>13.42109</v>
      </c>
      <c r="BR12" s="767">
        <v>12.343830000000001</v>
      </c>
      <c r="BS12" s="767">
        <v>10.347009999999999</v>
      </c>
      <c r="BT12" s="767">
        <v>9.9765409999999992</v>
      </c>
      <c r="BU12" s="767">
        <v>7.5026089999999996</v>
      </c>
      <c r="BV12" s="767">
        <v>6.1909859999999997</v>
      </c>
    </row>
    <row r="13" spans="1:74" ht="11.1" customHeight="1" x14ac:dyDescent="0.2">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2.5522215799999999</v>
      </c>
      <c r="AN13" s="766">
        <v>2.2127163950000002</v>
      </c>
      <c r="AO13" s="766">
        <v>2.3030809250000002</v>
      </c>
      <c r="AP13" s="766">
        <v>2.0456035400000001</v>
      </c>
      <c r="AQ13" s="766">
        <v>2.3112592250000001</v>
      </c>
      <c r="AR13" s="766">
        <v>2.3209862870000002</v>
      </c>
      <c r="AS13" s="766">
        <v>2.5337459560000002</v>
      </c>
      <c r="AT13" s="766">
        <v>2.5650765739999999</v>
      </c>
      <c r="AU13" s="766">
        <v>2.3484427440000002</v>
      </c>
      <c r="AV13" s="766">
        <v>2.2332982010000002</v>
      </c>
      <c r="AW13" s="766">
        <v>2.2448919159999998</v>
      </c>
      <c r="AX13" s="766">
        <v>2.4403968869999999</v>
      </c>
      <c r="AY13" s="766">
        <v>2.4756550860000002</v>
      </c>
      <c r="AZ13" s="766">
        <v>2.2884252269999998</v>
      </c>
      <c r="BA13" s="766">
        <v>2.389182232</v>
      </c>
      <c r="BB13" s="766">
        <v>2.1899878949999998</v>
      </c>
      <c r="BC13" s="766">
        <v>2.3311638870000002</v>
      </c>
      <c r="BD13" s="766">
        <v>2.1590474209999999</v>
      </c>
      <c r="BE13" s="766">
        <v>2.3359284150000001</v>
      </c>
      <c r="BF13" s="766">
        <v>2.5241615569999998</v>
      </c>
      <c r="BG13" s="766">
        <v>2.1538309920000001</v>
      </c>
      <c r="BH13" s="766">
        <v>2.2235969999999998</v>
      </c>
      <c r="BI13" s="766">
        <v>2.1749480000000001</v>
      </c>
      <c r="BJ13" s="767">
        <v>2.4832269999999999</v>
      </c>
      <c r="BK13" s="767">
        <v>3.0695480000000002</v>
      </c>
      <c r="BL13" s="767">
        <v>2.707452</v>
      </c>
      <c r="BM13" s="767">
        <v>2.6031879999999998</v>
      </c>
      <c r="BN13" s="767">
        <v>2.5447820000000001</v>
      </c>
      <c r="BO13" s="767">
        <v>2.7414260000000001</v>
      </c>
      <c r="BP13" s="767">
        <v>2.4189449999999999</v>
      </c>
      <c r="BQ13" s="767">
        <v>2.79175</v>
      </c>
      <c r="BR13" s="767">
        <v>2.727106</v>
      </c>
      <c r="BS13" s="767">
        <v>2.2958050000000001</v>
      </c>
      <c r="BT13" s="767">
        <v>2.384395</v>
      </c>
      <c r="BU13" s="767">
        <v>2.2502800000000001</v>
      </c>
      <c r="BV13" s="767">
        <v>2.8085650000000002</v>
      </c>
    </row>
    <row r="14" spans="1:74" ht="11.1" customHeight="1" x14ac:dyDescent="0.2">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1.347889549</v>
      </c>
      <c r="AN14" s="766">
        <v>1.2519351519999999</v>
      </c>
      <c r="AO14" s="766">
        <v>1.378336518</v>
      </c>
      <c r="AP14" s="766">
        <v>1.227050373</v>
      </c>
      <c r="AQ14" s="766">
        <v>1.3044456170000001</v>
      </c>
      <c r="AR14" s="766">
        <v>1.2943282659999999</v>
      </c>
      <c r="AS14" s="766">
        <v>1.34196666</v>
      </c>
      <c r="AT14" s="766">
        <v>1.362412403</v>
      </c>
      <c r="AU14" s="766">
        <v>1.3380929800000001</v>
      </c>
      <c r="AV14" s="766">
        <v>1.102883595</v>
      </c>
      <c r="AW14" s="766">
        <v>0.94138361599999998</v>
      </c>
      <c r="AX14" s="766">
        <v>1.140239271</v>
      </c>
      <c r="AY14" s="766">
        <v>1.229389609</v>
      </c>
      <c r="AZ14" s="766">
        <v>1.2330506999999999</v>
      </c>
      <c r="BA14" s="766">
        <v>1.4734815269999999</v>
      </c>
      <c r="BB14" s="766">
        <v>1.4101463169999999</v>
      </c>
      <c r="BC14" s="766">
        <v>1.4101481899999999</v>
      </c>
      <c r="BD14" s="766">
        <v>1.335808484</v>
      </c>
      <c r="BE14" s="766">
        <v>1.4005205460000001</v>
      </c>
      <c r="BF14" s="766">
        <v>1.3959772399999999</v>
      </c>
      <c r="BG14" s="766">
        <v>1.3566935040000001</v>
      </c>
      <c r="BH14" s="766">
        <v>1.177233</v>
      </c>
      <c r="BI14" s="766">
        <v>0.96748670000000003</v>
      </c>
      <c r="BJ14" s="767">
        <v>1.1819489999999999</v>
      </c>
      <c r="BK14" s="767">
        <v>1.214774</v>
      </c>
      <c r="BL14" s="767">
        <v>1.230542</v>
      </c>
      <c r="BM14" s="767">
        <v>1.4956560000000001</v>
      </c>
      <c r="BN14" s="767">
        <v>1.480148</v>
      </c>
      <c r="BO14" s="767">
        <v>1.455023</v>
      </c>
      <c r="BP14" s="767">
        <v>1.335548</v>
      </c>
      <c r="BQ14" s="767">
        <v>1.403651</v>
      </c>
      <c r="BR14" s="767">
        <v>1.427468</v>
      </c>
      <c r="BS14" s="767">
        <v>1.371035</v>
      </c>
      <c r="BT14" s="767">
        <v>1.101531</v>
      </c>
      <c r="BU14" s="767">
        <v>0.87996589999999997</v>
      </c>
      <c r="BV14" s="767">
        <v>1.2172050000000001</v>
      </c>
    </row>
    <row r="15" spans="1:74" ht="11.1" customHeight="1" x14ac:dyDescent="0.2">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-0.37679099999999999</v>
      </c>
      <c r="AZ15" s="766">
        <v>-0.24667700000000001</v>
      </c>
      <c r="BA15" s="766">
        <v>-0.35306399999999999</v>
      </c>
      <c r="BB15" s="766">
        <v>-0.32502999999999999</v>
      </c>
      <c r="BC15" s="766">
        <v>-0.36673299999999998</v>
      </c>
      <c r="BD15" s="766">
        <v>-0.49893100000000001</v>
      </c>
      <c r="BE15" s="766">
        <v>-0.68562599999999996</v>
      </c>
      <c r="BF15" s="766">
        <v>-0.78363799999999995</v>
      </c>
      <c r="BG15" s="766">
        <v>-0.524729</v>
      </c>
      <c r="BH15" s="766">
        <v>-0.3518521</v>
      </c>
      <c r="BI15" s="766">
        <v>-0.49340820000000002</v>
      </c>
      <c r="BJ15" s="767">
        <v>-0.49840060000000003</v>
      </c>
      <c r="BK15" s="767">
        <v>-0.3708149</v>
      </c>
      <c r="BL15" s="767">
        <v>-0.29268470000000002</v>
      </c>
      <c r="BM15" s="767">
        <v>-0.37418220000000002</v>
      </c>
      <c r="BN15" s="767">
        <v>-0.3031914</v>
      </c>
      <c r="BO15" s="767">
        <v>-0.33901959999999998</v>
      </c>
      <c r="BP15" s="767">
        <v>-0.53732369999999996</v>
      </c>
      <c r="BQ15" s="767">
        <v>-0.76734360000000001</v>
      </c>
      <c r="BR15" s="767">
        <v>-0.82807660000000005</v>
      </c>
      <c r="BS15" s="767">
        <v>-0.52133669999999999</v>
      </c>
      <c r="BT15" s="767">
        <v>-0.31406980000000001</v>
      </c>
      <c r="BU15" s="767">
        <v>-0.46170689999999998</v>
      </c>
      <c r="BV15" s="767">
        <v>-0.48627959999999998</v>
      </c>
    </row>
    <row r="16" spans="1:74" ht="11.1" customHeight="1" x14ac:dyDescent="0.2">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2.1120584660000001</v>
      </c>
      <c r="AN16" s="766">
        <v>1.4271732020000001</v>
      </c>
      <c r="AO16" s="766">
        <v>1.3175465749999999</v>
      </c>
      <c r="AP16" s="766">
        <v>1.095543497</v>
      </c>
      <c r="AQ16" s="766">
        <v>1.607432333</v>
      </c>
      <c r="AR16" s="766">
        <v>1.443888944</v>
      </c>
      <c r="AS16" s="766">
        <v>1.6578299670000001</v>
      </c>
      <c r="AT16" s="766">
        <v>1.6435796110000001</v>
      </c>
      <c r="AU16" s="766">
        <v>1.424849324</v>
      </c>
      <c r="AV16" s="766">
        <v>1.0652351879999999</v>
      </c>
      <c r="AW16" s="766">
        <v>1.1534826819999999</v>
      </c>
      <c r="AX16" s="766">
        <v>1.3689651300000001</v>
      </c>
      <c r="AY16" s="766">
        <v>1.527537387</v>
      </c>
      <c r="AZ16" s="766">
        <v>1.186653336</v>
      </c>
      <c r="BA16" s="766">
        <v>1.31500646</v>
      </c>
      <c r="BB16" s="766">
        <v>1.1642739799999999</v>
      </c>
      <c r="BC16" s="766">
        <v>1.2170574949999999</v>
      </c>
      <c r="BD16" s="766">
        <v>1.5827437639999999</v>
      </c>
      <c r="BE16" s="766">
        <v>1.772192523</v>
      </c>
      <c r="BF16" s="766">
        <v>1.6420809649999999</v>
      </c>
      <c r="BG16" s="766">
        <v>1.1732101049999999</v>
      </c>
      <c r="BH16" s="766">
        <v>0.98728669999999996</v>
      </c>
      <c r="BI16" s="766">
        <v>0.80807340000000005</v>
      </c>
      <c r="BJ16" s="767">
        <v>1.1746529999999999</v>
      </c>
      <c r="BK16" s="767">
        <v>1.537091</v>
      </c>
      <c r="BL16" s="767">
        <v>1.1030120000000001</v>
      </c>
      <c r="BM16" s="767">
        <v>1.3743860000000001</v>
      </c>
      <c r="BN16" s="767">
        <v>1.145413</v>
      </c>
      <c r="BO16" s="767">
        <v>1.2129479999999999</v>
      </c>
      <c r="BP16" s="767">
        <v>1.547893</v>
      </c>
      <c r="BQ16" s="767">
        <v>1.7175530000000001</v>
      </c>
      <c r="BR16" s="767">
        <v>1.615494</v>
      </c>
      <c r="BS16" s="767">
        <v>1.154587</v>
      </c>
      <c r="BT16" s="767">
        <v>0.85369119999999998</v>
      </c>
      <c r="BU16" s="767">
        <v>0.67710939999999997</v>
      </c>
      <c r="BV16" s="767">
        <v>1.3100560000000001</v>
      </c>
    </row>
    <row r="17" spans="1:74" ht="11.1" customHeight="1" x14ac:dyDescent="0.2">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0.360177366</v>
      </c>
      <c r="AN17" s="766">
        <v>0.35055665200000002</v>
      </c>
      <c r="AO17" s="766">
        <v>0.38328604500000002</v>
      </c>
      <c r="AP17" s="766">
        <v>0.32851513799999998</v>
      </c>
      <c r="AQ17" s="766">
        <v>0.32437474999999999</v>
      </c>
      <c r="AR17" s="766">
        <v>0.32890024299999998</v>
      </c>
      <c r="AS17" s="766">
        <v>0.37243416800000001</v>
      </c>
      <c r="AT17" s="766">
        <v>0.37724755199999999</v>
      </c>
      <c r="AU17" s="766">
        <v>0.341987294</v>
      </c>
      <c r="AV17" s="766">
        <v>0.189449443</v>
      </c>
      <c r="AW17" s="766">
        <v>0.32581763899999999</v>
      </c>
      <c r="AX17" s="766">
        <v>0.35392033699999997</v>
      </c>
      <c r="AY17" s="766">
        <v>0.35370122300000001</v>
      </c>
      <c r="AZ17" s="766">
        <v>0.369529622</v>
      </c>
      <c r="BA17" s="766">
        <v>0.28762928300000001</v>
      </c>
      <c r="BB17" s="766">
        <v>0.15005468</v>
      </c>
      <c r="BC17" s="766">
        <v>0.16055824699999999</v>
      </c>
      <c r="BD17" s="766">
        <v>0.13321082000000001</v>
      </c>
      <c r="BE17" s="766">
        <v>0.161638534</v>
      </c>
      <c r="BF17" s="766">
        <v>0.303348016</v>
      </c>
      <c r="BG17" s="766">
        <v>0.29669475099999998</v>
      </c>
      <c r="BH17" s="766">
        <v>0.1391317</v>
      </c>
      <c r="BI17" s="766">
        <v>0.31665080000000001</v>
      </c>
      <c r="BJ17" s="767">
        <v>0.32695010000000002</v>
      </c>
      <c r="BK17" s="767">
        <v>0.4616709</v>
      </c>
      <c r="BL17" s="767">
        <v>0.31948670000000001</v>
      </c>
      <c r="BM17" s="767">
        <v>0.2345207</v>
      </c>
      <c r="BN17" s="767">
        <v>5.7239600000000002E-2</v>
      </c>
      <c r="BO17" s="767">
        <v>8.4106700000000006E-2</v>
      </c>
      <c r="BP17" s="767">
        <v>0.12961900000000001</v>
      </c>
      <c r="BQ17" s="767">
        <v>0.1203719</v>
      </c>
      <c r="BR17" s="767">
        <v>0.27654610000000002</v>
      </c>
      <c r="BS17" s="767">
        <v>0.2416209</v>
      </c>
      <c r="BT17" s="767">
        <v>0.17981559999999999</v>
      </c>
      <c r="BU17" s="767">
        <v>0.3220517</v>
      </c>
      <c r="BV17" s="767">
        <v>0.3218589</v>
      </c>
    </row>
    <row r="18" spans="1:74" ht="11.1" customHeight="1" x14ac:dyDescent="0.2">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0.66630013399999999</v>
      </c>
      <c r="AN18" s="766">
        <v>0.57452535800000004</v>
      </c>
      <c r="AO18" s="766">
        <v>0.60712690700000005</v>
      </c>
      <c r="AP18" s="766">
        <v>0.58054524900000004</v>
      </c>
      <c r="AQ18" s="766">
        <v>0.66446807900000004</v>
      </c>
      <c r="AR18" s="766">
        <v>0.648695735</v>
      </c>
      <c r="AS18" s="766">
        <v>0.67071051500000001</v>
      </c>
      <c r="AT18" s="766">
        <v>0.70391893999999999</v>
      </c>
      <c r="AU18" s="766">
        <v>0.64926110699999995</v>
      </c>
      <c r="AV18" s="766">
        <v>0.64054287899999995</v>
      </c>
      <c r="AW18" s="766">
        <v>0.62768582900000003</v>
      </c>
      <c r="AX18" s="766">
        <v>0.65812174400000001</v>
      </c>
      <c r="AY18" s="766">
        <v>0.65041446999999997</v>
      </c>
      <c r="AZ18" s="766">
        <v>0.58469365500000003</v>
      </c>
      <c r="BA18" s="766">
        <v>0.66138178999999997</v>
      </c>
      <c r="BB18" s="766">
        <v>0.62789419400000002</v>
      </c>
      <c r="BC18" s="766">
        <v>0.62602976799999999</v>
      </c>
      <c r="BD18" s="766">
        <v>0.57215832499999997</v>
      </c>
      <c r="BE18" s="766">
        <v>0.64657802499999995</v>
      </c>
      <c r="BF18" s="766">
        <v>0.65381450900000004</v>
      </c>
      <c r="BG18" s="766">
        <v>0.59578488399999996</v>
      </c>
      <c r="BH18" s="766">
        <v>0.61669249999999998</v>
      </c>
      <c r="BI18" s="766">
        <v>0.59895880000000001</v>
      </c>
      <c r="BJ18" s="767">
        <v>0.60868549999999999</v>
      </c>
      <c r="BK18" s="767">
        <v>0.60033259999999999</v>
      </c>
      <c r="BL18" s="767">
        <v>0.52882209999999996</v>
      </c>
      <c r="BM18" s="767">
        <v>0.61996229999999997</v>
      </c>
      <c r="BN18" s="767">
        <v>0.61468579999999995</v>
      </c>
      <c r="BO18" s="767">
        <v>0.63449949999999999</v>
      </c>
      <c r="BP18" s="767">
        <v>0.54371610000000004</v>
      </c>
      <c r="BQ18" s="767">
        <v>0.54642860000000004</v>
      </c>
      <c r="BR18" s="767">
        <v>0.59334790000000004</v>
      </c>
      <c r="BS18" s="767">
        <v>0.55977270000000001</v>
      </c>
      <c r="BT18" s="767">
        <v>0.60679570000000005</v>
      </c>
      <c r="BU18" s="767">
        <v>0.58853670000000002</v>
      </c>
      <c r="BV18" s="767">
        <v>0.59602390000000005</v>
      </c>
    </row>
    <row r="19" spans="1:74" ht="11.1" customHeight="1" x14ac:dyDescent="0.2">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345.31489615999999</v>
      </c>
      <c r="AN19" s="766">
        <v>302.59834892999999</v>
      </c>
      <c r="AO19" s="766">
        <v>313.34006556999998</v>
      </c>
      <c r="AP19" s="766">
        <v>284.28984360999999</v>
      </c>
      <c r="AQ19" s="766">
        <v>317.46129970999999</v>
      </c>
      <c r="AR19" s="766">
        <v>339.67700070000001</v>
      </c>
      <c r="AS19" s="766">
        <v>395.52272087</v>
      </c>
      <c r="AT19" s="766">
        <v>386.91176435</v>
      </c>
      <c r="AU19" s="766">
        <v>346.86301329999998</v>
      </c>
      <c r="AV19" s="766">
        <v>306.90613588000002</v>
      </c>
      <c r="AW19" s="766">
        <v>302.15256822999999</v>
      </c>
      <c r="AX19" s="766">
        <v>324.06861391000001</v>
      </c>
      <c r="AY19" s="766">
        <v>325.95389172</v>
      </c>
      <c r="AZ19" s="766">
        <v>304.60139206000002</v>
      </c>
      <c r="BA19" s="766">
        <v>293.53241343000002</v>
      </c>
      <c r="BB19" s="766">
        <v>263.72024856000002</v>
      </c>
      <c r="BC19" s="766">
        <v>291.86831394000001</v>
      </c>
      <c r="BD19" s="766">
        <v>340.25401484999998</v>
      </c>
      <c r="BE19" s="766">
        <v>401.13308691999998</v>
      </c>
      <c r="BF19" s="766">
        <v>386.34720508999999</v>
      </c>
      <c r="BG19" s="766">
        <v>321.67437933000002</v>
      </c>
      <c r="BH19" s="766">
        <v>304.12830000000002</v>
      </c>
      <c r="BI19" s="766">
        <v>285.5172</v>
      </c>
      <c r="BJ19" s="767">
        <v>324.18220000000002</v>
      </c>
      <c r="BK19" s="767">
        <v>331.08589999999998</v>
      </c>
      <c r="BL19" s="767">
        <v>288.02629999999999</v>
      </c>
      <c r="BM19" s="767">
        <v>299.72329999999999</v>
      </c>
      <c r="BN19" s="767">
        <v>276.65269999999998</v>
      </c>
      <c r="BO19" s="767">
        <v>305.57479999999998</v>
      </c>
      <c r="BP19" s="767">
        <v>349.25420000000003</v>
      </c>
      <c r="BQ19" s="767">
        <v>397.16919999999999</v>
      </c>
      <c r="BR19" s="767">
        <v>378.31610000000001</v>
      </c>
      <c r="BS19" s="767">
        <v>321.85480000000001</v>
      </c>
      <c r="BT19" s="767">
        <v>306.33359999999999</v>
      </c>
      <c r="BU19" s="767">
        <v>293.84469999999999</v>
      </c>
      <c r="BV19" s="767">
        <v>327.80930000000001</v>
      </c>
    </row>
    <row r="20" spans="1:74" ht="11.1" customHeight="1" x14ac:dyDescent="0.2">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360"/>
      <c r="BK20" s="360"/>
      <c r="BL20" s="360"/>
      <c r="BM20" s="360"/>
      <c r="BN20" s="360"/>
      <c r="BO20" s="360"/>
      <c r="BP20" s="360"/>
      <c r="BQ20" s="360"/>
      <c r="BR20" s="360"/>
      <c r="BS20" s="360"/>
      <c r="BT20" s="360"/>
      <c r="BU20" s="360"/>
      <c r="BV20" s="360"/>
    </row>
    <row r="21" spans="1:74" ht="11.1" customHeight="1" x14ac:dyDescent="0.2">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3.6804454099999999</v>
      </c>
      <c r="AN21" s="766">
        <v>3.1469889279999999</v>
      </c>
      <c r="AO21" s="766">
        <v>3.4340791400000001</v>
      </c>
      <c r="AP21" s="766">
        <v>3.2540318099999999</v>
      </c>
      <c r="AQ21" s="766">
        <v>2.909958332</v>
      </c>
      <c r="AR21" s="766">
        <v>3.6252321219999999</v>
      </c>
      <c r="AS21" s="766">
        <v>6.350583018</v>
      </c>
      <c r="AT21" s="766">
        <v>5.3193565720000002</v>
      </c>
      <c r="AU21" s="766">
        <v>3.610639833</v>
      </c>
      <c r="AV21" s="766">
        <v>3.6915430310000001</v>
      </c>
      <c r="AW21" s="766">
        <v>3.4386043449999999</v>
      </c>
      <c r="AX21" s="766">
        <v>4.193226299</v>
      </c>
      <c r="AY21" s="766">
        <v>4.2593994420000003</v>
      </c>
      <c r="AZ21" s="766">
        <v>3.6637918370000002</v>
      </c>
      <c r="BA21" s="766">
        <v>2.8439827379999998</v>
      </c>
      <c r="BB21" s="766">
        <v>2.966060438</v>
      </c>
      <c r="BC21" s="766">
        <v>2.638340677</v>
      </c>
      <c r="BD21" s="766">
        <v>4.4431619429999998</v>
      </c>
      <c r="BE21" s="766">
        <v>6.5515895420000003</v>
      </c>
      <c r="BF21" s="766">
        <v>5.389232196</v>
      </c>
      <c r="BG21" s="766">
        <v>4.1697384509999997</v>
      </c>
      <c r="BH21" s="766">
        <v>4.4584029999999997</v>
      </c>
      <c r="BI21" s="766">
        <v>3.9297179999999998</v>
      </c>
      <c r="BJ21" s="767">
        <v>3.6042040000000002</v>
      </c>
      <c r="BK21" s="767">
        <v>3.3186369999999998</v>
      </c>
      <c r="BL21" s="767">
        <v>3.1957629999999999</v>
      </c>
      <c r="BM21" s="767">
        <v>2.6087319999999998</v>
      </c>
      <c r="BN21" s="767">
        <v>2.0724909999999999</v>
      </c>
      <c r="BO21" s="767">
        <v>2.5464669999999998</v>
      </c>
      <c r="BP21" s="767">
        <v>4.5860789999999998</v>
      </c>
      <c r="BQ21" s="767">
        <v>6.7708620000000002</v>
      </c>
      <c r="BR21" s="767">
        <v>5.423089</v>
      </c>
      <c r="BS21" s="767">
        <v>3.915403</v>
      </c>
      <c r="BT21" s="767">
        <v>5.0117149999999997</v>
      </c>
      <c r="BU21" s="767">
        <v>3.8610579999999999</v>
      </c>
      <c r="BV21" s="767">
        <v>3.676857</v>
      </c>
    </row>
    <row r="22" spans="1:74" ht="11.1" customHeight="1" x14ac:dyDescent="0.2">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2.8377423999999998E-2</v>
      </c>
      <c r="AZ22" s="766">
        <v>2.9363568E-2</v>
      </c>
      <c r="BA22" s="766">
        <v>1.2913689999999999E-3</v>
      </c>
      <c r="BB22" s="766">
        <v>6.8995899999999997E-4</v>
      </c>
      <c r="BC22" s="766">
        <v>1.391623E-3</v>
      </c>
      <c r="BD22" s="766">
        <v>6.2023770000000002E-3</v>
      </c>
      <c r="BE22" s="766">
        <v>3.1684679999999998E-3</v>
      </c>
      <c r="BF22" s="766">
        <v>2.1349979999999999E-3</v>
      </c>
      <c r="BG22" s="766">
        <v>2.3138450000000001E-3</v>
      </c>
      <c r="BH22" s="766">
        <v>1.1486700000000001E-2</v>
      </c>
      <c r="BI22" s="766">
        <v>2.41332E-2</v>
      </c>
      <c r="BJ22" s="767">
        <v>3.3823699999999998E-2</v>
      </c>
      <c r="BK22" s="767">
        <v>2.8377400000000001E-2</v>
      </c>
      <c r="BL22" s="767">
        <v>2.93636E-2</v>
      </c>
      <c r="BM22" s="767">
        <v>1.29137E-3</v>
      </c>
      <c r="BN22" s="767">
        <v>6.8995899999999997E-4</v>
      </c>
      <c r="BO22" s="767">
        <v>1.3916200000000001E-3</v>
      </c>
      <c r="BP22" s="767">
        <v>6.2023800000000004E-3</v>
      </c>
      <c r="BQ22" s="767">
        <v>3.1684700000000001E-3</v>
      </c>
      <c r="BR22" s="767">
        <v>2.1350000000000002E-3</v>
      </c>
      <c r="BS22" s="767">
        <v>2.3138500000000001E-3</v>
      </c>
      <c r="BT22" s="767">
        <v>1.1486700000000001E-2</v>
      </c>
      <c r="BU22" s="767">
        <v>2.41332E-2</v>
      </c>
      <c r="BV22" s="767">
        <v>3.3823699999999998E-2</v>
      </c>
    </row>
    <row r="23" spans="1:74" ht="11.1" customHeight="1" x14ac:dyDescent="0.2">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2.4839150000000001</v>
      </c>
      <c r="AZ23" s="766">
        <v>2.3291620000000002</v>
      </c>
      <c r="BA23" s="766">
        <v>2.4775450000000001</v>
      </c>
      <c r="BB23" s="766">
        <v>1.041372</v>
      </c>
      <c r="BC23" s="766">
        <v>1.76756</v>
      </c>
      <c r="BD23" s="766">
        <v>2.113524</v>
      </c>
      <c r="BE23" s="766">
        <v>2.4715370000000001</v>
      </c>
      <c r="BF23" s="766">
        <v>2.4385620000000001</v>
      </c>
      <c r="BG23" s="766">
        <v>2.3892000000000002</v>
      </c>
      <c r="BH23" s="766">
        <v>1.6186700000000001</v>
      </c>
      <c r="BI23" s="766">
        <v>2.0184099999999998</v>
      </c>
      <c r="BJ23" s="767">
        <v>2.4280499999999998</v>
      </c>
      <c r="BK23" s="767">
        <v>2.4280499999999998</v>
      </c>
      <c r="BL23" s="767">
        <v>2.1930800000000001</v>
      </c>
      <c r="BM23" s="767">
        <v>2.4280499999999998</v>
      </c>
      <c r="BN23" s="767">
        <v>2.34972</v>
      </c>
      <c r="BO23" s="767">
        <v>2.4280499999999998</v>
      </c>
      <c r="BP23" s="767">
        <v>2.34972</v>
      </c>
      <c r="BQ23" s="767">
        <v>2.4280499999999998</v>
      </c>
      <c r="BR23" s="767">
        <v>2.4280499999999998</v>
      </c>
      <c r="BS23" s="767">
        <v>2.34972</v>
      </c>
      <c r="BT23" s="767">
        <v>1.3649899999999999</v>
      </c>
      <c r="BU23" s="767">
        <v>1.7968599999999999</v>
      </c>
      <c r="BV23" s="767">
        <v>2.4280499999999998</v>
      </c>
    </row>
    <row r="24" spans="1:74" ht="11.1" customHeight="1" x14ac:dyDescent="0.2">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0.84618852200000005</v>
      </c>
      <c r="AN24" s="766">
        <v>0.78578130300000004</v>
      </c>
      <c r="AO24" s="766">
        <v>0.82941081800000005</v>
      </c>
      <c r="AP24" s="766">
        <v>0.89930413399999998</v>
      </c>
      <c r="AQ24" s="766">
        <v>0.95542758900000002</v>
      </c>
      <c r="AR24" s="766">
        <v>0.68034820900000004</v>
      </c>
      <c r="AS24" s="766">
        <v>0.41323180500000001</v>
      </c>
      <c r="AT24" s="766">
        <v>0.23285988399999999</v>
      </c>
      <c r="AU24" s="766">
        <v>0.20686868999999999</v>
      </c>
      <c r="AV24" s="766">
        <v>0.450806602</v>
      </c>
      <c r="AW24" s="766">
        <v>0.54965013399999996</v>
      </c>
      <c r="AX24" s="766">
        <v>0.74538159000000004</v>
      </c>
      <c r="AY24" s="766">
        <v>0.71571125999999996</v>
      </c>
      <c r="AZ24" s="766">
        <v>0.70656151499999997</v>
      </c>
      <c r="BA24" s="766">
        <v>0.74390545500000005</v>
      </c>
      <c r="BB24" s="766">
        <v>0.71609322399999997</v>
      </c>
      <c r="BC24" s="766">
        <v>0.71790302500000003</v>
      </c>
      <c r="BD24" s="766">
        <v>0.61808391600000001</v>
      </c>
      <c r="BE24" s="766">
        <v>0.62834930300000003</v>
      </c>
      <c r="BF24" s="766">
        <v>0.62151460199999997</v>
      </c>
      <c r="BG24" s="766">
        <v>0.54152093400000001</v>
      </c>
      <c r="BH24" s="766">
        <v>0.41538160000000002</v>
      </c>
      <c r="BI24" s="766">
        <v>0.42999409999999999</v>
      </c>
      <c r="BJ24" s="767">
        <v>0.6443219</v>
      </c>
      <c r="BK24" s="767">
        <v>0.70172690000000004</v>
      </c>
      <c r="BL24" s="767">
        <v>0.65750710000000001</v>
      </c>
      <c r="BM24" s="767">
        <v>0.7770049</v>
      </c>
      <c r="BN24" s="767">
        <v>0.75787850000000001</v>
      </c>
      <c r="BO24" s="767">
        <v>0.71102949999999998</v>
      </c>
      <c r="BP24" s="767">
        <v>0.61301229999999995</v>
      </c>
      <c r="BQ24" s="767">
        <v>0.55688729999999997</v>
      </c>
      <c r="BR24" s="767">
        <v>0.57539680000000004</v>
      </c>
      <c r="BS24" s="767">
        <v>0.40963860000000002</v>
      </c>
      <c r="BT24" s="767">
        <v>0.4046073</v>
      </c>
      <c r="BU24" s="767">
        <v>0.40146949999999998</v>
      </c>
      <c r="BV24" s="767">
        <v>0.63342569999999998</v>
      </c>
    </row>
    <row r="25" spans="1:74" ht="11.1" customHeight="1" x14ac:dyDescent="0.2">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0.907905552</v>
      </c>
      <c r="AN25" s="766">
        <v>0.88901158199999997</v>
      </c>
      <c r="AO25" s="766">
        <v>0.93889913899999999</v>
      </c>
      <c r="AP25" s="766">
        <v>0.83095936599999998</v>
      </c>
      <c r="AQ25" s="766">
        <v>0.73309111100000002</v>
      </c>
      <c r="AR25" s="766">
        <v>0.71151302900000002</v>
      </c>
      <c r="AS25" s="766">
        <v>0.76712556499999995</v>
      </c>
      <c r="AT25" s="766">
        <v>0.73680377600000002</v>
      </c>
      <c r="AU25" s="766">
        <v>0.74472988399999995</v>
      </c>
      <c r="AV25" s="766">
        <v>0.73170508899999998</v>
      </c>
      <c r="AW25" s="766">
        <v>0.86242028199999998</v>
      </c>
      <c r="AX25" s="766">
        <v>0.920231205</v>
      </c>
      <c r="AY25" s="766">
        <v>0.85774770199999995</v>
      </c>
      <c r="AZ25" s="766">
        <v>0.871763234</v>
      </c>
      <c r="BA25" s="766">
        <v>0.91498084400000002</v>
      </c>
      <c r="BB25" s="766">
        <v>0.90186479399999997</v>
      </c>
      <c r="BC25" s="766">
        <v>0.931915453</v>
      </c>
      <c r="BD25" s="766">
        <v>0.85060308799999995</v>
      </c>
      <c r="BE25" s="766">
        <v>0.82490881699999996</v>
      </c>
      <c r="BF25" s="766">
        <v>0.84398680800000003</v>
      </c>
      <c r="BG25" s="766">
        <v>0.77756513000000005</v>
      </c>
      <c r="BH25" s="766">
        <v>0.78335920000000003</v>
      </c>
      <c r="BI25" s="766">
        <v>0.76274529999999996</v>
      </c>
      <c r="BJ25" s="767">
        <v>1.0839570000000001</v>
      </c>
      <c r="BK25" s="767">
        <v>1.1725810000000001</v>
      </c>
      <c r="BL25" s="767">
        <v>1.2335430000000001</v>
      </c>
      <c r="BM25" s="767">
        <v>1.0124390000000001</v>
      </c>
      <c r="BN25" s="767">
        <v>1.002175</v>
      </c>
      <c r="BO25" s="767">
        <v>1.036044</v>
      </c>
      <c r="BP25" s="767">
        <v>0.93663359999999996</v>
      </c>
      <c r="BQ25" s="767">
        <v>0.89019740000000003</v>
      </c>
      <c r="BR25" s="767">
        <v>0.8826195</v>
      </c>
      <c r="BS25" s="767">
        <v>0.81965410000000005</v>
      </c>
      <c r="BT25" s="767">
        <v>0.83758109999999997</v>
      </c>
      <c r="BU25" s="767">
        <v>0.76555010000000001</v>
      </c>
      <c r="BV25" s="767">
        <v>1.1903239999999999</v>
      </c>
    </row>
    <row r="26" spans="1:74" ht="11.1" customHeight="1" x14ac:dyDescent="0.2">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0.152991667</v>
      </c>
      <c r="AN26" s="766">
        <v>9.5792741000000001E-2</v>
      </c>
      <c r="AO26" s="766">
        <v>9.8677666999999997E-2</v>
      </c>
      <c r="AP26" s="766">
        <v>0.106436633</v>
      </c>
      <c r="AQ26" s="766">
        <v>0.11520148199999999</v>
      </c>
      <c r="AR26" s="766">
        <v>0.10977368699999999</v>
      </c>
      <c r="AS26" s="766">
        <v>0.12260478599999999</v>
      </c>
      <c r="AT26" s="766">
        <v>0.116889381</v>
      </c>
      <c r="AU26" s="766">
        <v>0.105015231</v>
      </c>
      <c r="AV26" s="766">
        <v>0.12230234600000001</v>
      </c>
      <c r="AW26" s="766">
        <v>0.12336768400000001</v>
      </c>
      <c r="AX26" s="766">
        <v>0.141478459</v>
      </c>
      <c r="AY26" s="766">
        <v>0.138617352</v>
      </c>
      <c r="AZ26" s="766">
        <v>0.104213791</v>
      </c>
      <c r="BA26" s="766">
        <v>0.104527922</v>
      </c>
      <c r="BB26" s="766">
        <v>0.118681616</v>
      </c>
      <c r="BC26" s="766">
        <v>0.11400761</v>
      </c>
      <c r="BD26" s="766">
        <v>0.103998813</v>
      </c>
      <c r="BE26" s="766">
        <v>0.129185518</v>
      </c>
      <c r="BF26" s="766">
        <v>0.104147555</v>
      </c>
      <c r="BG26" s="766">
        <v>0.118955859</v>
      </c>
      <c r="BH26" s="766">
        <v>0.12069779999999999</v>
      </c>
      <c r="BI26" s="766">
        <v>0.1249852</v>
      </c>
      <c r="BJ26" s="767">
        <v>0.13446520000000001</v>
      </c>
      <c r="BK26" s="767">
        <v>0.2106577</v>
      </c>
      <c r="BL26" s="767">
        <v>9.9156999999999995E-2</v>
      </c>
      <c r="BM26" s="767">
        <v>0.1015972</v>
      </c>
      <c r="BN26" s="767">
        <v>0.13110540000000001</v>
      </c>
      <c r="BO26" s="767">
        <v>0.12788640000000001</v>
      </c>
      <c r="BP26" s="767">
        <v>0.10876180000000001</v>
      </c>
      <c r="BQ26" s="767">
        <v>0.1227559</v>
      </c>
      <c r="BR26" s="767">
        <v>0.10460899999999999</v>
      </c>
      <c r="BS26" s="767">
        <v>0.1092766</v>
      </c>
      <c r="BT26" s="767">
        <v>0.1249783</v>
      </c>
      <c r="BU26" s="767">
        <v>0.11962349999999999</v>
      </c>
      <c r="BV26" s="767">
        <v>0.13681219999999999</v>
      </c>
    </row>
    <row r="27" spans="1:74" ht="11.1" customHeight="1" x14ac:dyDescent="0.2">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8.6990114179999996</v>
      </c>
      <c r="AN27" s="766">
        <v>7.6493278169999996</v>
      </c>
      <c r="AO27" s="766">
        <v>8.3178903440000003</v>
      </c>
      <c r="AP27" s="766">
        <v>7.2253696129999998</v>
      </c>
      <c r="AQ27" s="766">
        <v>6.9819594069999997</v>
      </c>
      <c r="AR27" s="766">
        <v>7.5641903729999997</v>
      </c>
      <c r="AS27" s="766">
        <v>10.156262722999999</v>
      </c>
      <c r="AT27" s="766">
        <v>8.8880912280000004</v>
      </c>
      <c r="AU27" s="766">
        <v>7.0633021879999998</v>
      </c>
      <c r="AV27" s="766">
        <v>7.4747347949999998</v>
      </c>
      <c r="AW27" s="766">
        <v>7.3839866589999996</v>
      </c>
      <c r="AX27" s="766">
        <v>8.3048662639999993</v>
      </c>
      <c r="AY27" s="766">
        <v>8.4837681800000002</v>
      </c>
      <c r="AZ27" s="766">
        <v>7.7048559450000003</v>
      </c>
      <c r="BA27" s="766">
        <v>7.0862333279999996</v>
      </c>
      <c r="BB27" s="766">
        <v>5.7447620309999996</v>
      </c>
      <c r="BC27" s="766">
        <v>6.171118388</v>
      </c>
      <c r="BD27" s="766">
        <v>8.1355741370000008</v>
      </c>
      <c r="BE27" s="766">
        <v>10.608738647999999</v>
      </c>
      <c r="BF27" s="766">
        <v>9.3995781590000007</v>
      </c>
      <c r="BG27" s="766">
        <v>7.9992942190000003</v>
      </c>
      <c r="BH27" s="766">
        <v>7.4079980000000001</v>
      </c>
      <c r="BI27" s="766">
        <v>7.2899859999999999</v>
      </c>
      <c r="BJ27" s="767">
        <v>7.9288220000000003</v>
      </c>
      <c r="BK27" s="767">
        <v>7.8600300000000001</v>
      </c>
      <c r="BL27" s="767">
        <v>7.4084149999999998</v>
      </c>
      <c r="BM27" s="767">
        <v>6.9291150000000004</v>
      </c>
      <c r="BN27" s="767">
        <v>6.3140599999999996</v>
      </c>
      <c r="BO27" s="767">
        <v>6.8508690000000003</v>
      </c>
      <c r="BP27" s="767">
        <v>8.6004090000000009</v>
      </c>
      <c r="BQ27" s="767">
        <v>10.77192</v>
      </c>
      <c r="BR27" s="767">
        <v>9.4158989999999996</v>
      </c>
      <c r="BS27" s="767">
        <v>7.6060059999999998</v>
      </c>
      <c r="BT27" s="767">
        <v>7.7553580000000002</v>
      </c>
      <c r="BU27" s="767">
        <v>6.9686950000000003</v>
      </c>
      <c r="BV27" s="767">
        <v>8.0992929999999994</v>
      </c>
    </row>
    <row r="28" spans="1:74" ht="11.1" customHeight="1" x14ac:dyDescent="0.2">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10.765368802999999</v>
      </c>
      <c r="AN28" s="766">
        <v>9.3975200490000006</v>
      </c>
      <c r="AO28" s="766">
        <v>9.5306828875999994</v>
      </c>
      <c r="AP28" s="766">
        <v>8.3022362118000004</v>
      </c>
      <c r="AQ28" s="766">
        <v>8.4469094085999998</v>
      </c>
      <c r="AR28" s="766">
        <v>9.1427652439999996</v>
      </c>
      <c r="AS28" s="766">
        <v>11.883598946999999</v>
      </c>
      <c r="AT28" s="766">
        <v>10.841498656000001</v>
      </c>
      <c r="AU28" s="766">
        <v>8.8295019861000004</v>
      </c>
      <c r="AV28" s="766">
        <v>8.6733301893999997</v>
      </c>
      <c r="AW28" s="766">
        <v>9.0919014656999995</v>
      </c>
      <c r="AX28" s="766">
        <v>10.342752795999999</v>
      </c>
      <c r="AY28" s="766">
        <v>10.005204075</v>
      </c>
      <c r="AZ28" s="766">
        <v>9.1036560378000004</v>
      </c>
      <c r="BA28" s="766">
        <v>8.7359862381000006</v>
      </c>
      <c r="BB28" s="766">
        <v>7.7977363543999996</v>
      </c>
      <c r="BC28" s="766">
        <v>7.9625334432999999</v>
      </c>
      <c r="BD28" s="766">
        <v>9.5421719679999999</v>
      </c>
      <c r="BE28" s="766">
        <v>12.045019100999999</v>
      </c>
      <c r="BF28" s="766">
        <v>11.185999733999999</v>
      </c>
      <c r="BG28" s="766">
        <v>9.0235051065</v>
      </c>
      <c r="BH28" s="766">
        <v>8.6564899999999998</v>
      </c>
      <c r="BI28" s="766">
        <v>8.8099050000000005</v>
      </c>
      <c r="BJ28" s="767">
        <v>10.1469</v>
      </c>
      <c r="BK28" s="767">
        <v>10.41771</v>
      </c>
      <c r="BL28" s="767">
        <v>8.9847160000000006</v>
      </c>
      <c r="BM28" s="767">
        <v>9.5189350000000008</v>
      </c>
      <c r="BN28" s="767">
        <v>8.3077050000000003</v>
      </c>
      <c r="BO28" s="767">
        <v>8.7275860000000005</v>
      </c>
      <c r="BP28" s="767">
        <v>9.7863260000000007</v>
      </c>
      <c r="BQ28" s="767">
        <v>11.653309999999999</v>
      </c>
      <c r="BR28" s="767">
        <v>11.06847</v>
      </c>
      <c r="BS28" s="767">
        <v>9.0907540000000004</v>
      </c>
      <c r="BT28" s="767">
        <v>9.1130890000000004</v>
      </c>
      <c r="BU28" s="767">
        <v>9.0550219999999992</v>
      </c>
      <c r="BV28" s="767">
        <v>10.17306</v>
      </c>
    </row>
    <row r="29" spans="1:74" ht="11.1" customHeight="1" x14ac:dyDescent="0.2">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360"/>
      <c r="BK29" s="360"/>
      <c r="BL29" s="360"/>
      <c r="BM29" s="360"/>
      <c r="BN29" s="360"/>
      <c r="BO29" s="360"/>
      <c r="BP29" s="360"/>
      <c r="BQ29" s="360"/>
      <c r="BR29" s="360"/>
      <c r="BS29" s="360"/>
      <c r="BT29" s="360"/>
      <c r="BU29" s="360"/>
      <c r="BV29" s="360"/>
    </row>
    <row r="30" spans="1:74" ht="11.1" customHeight="1" x14ac:dyDescent="0.2">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4.2043621949999999</v>
      </c>
      <c r="AN30" s="766">
        <v>3.9874665899999999</v>
      </c>
      <c r="AO30" s="766">
        <v>3.7444050309999999</v>
      </c>
      <c r="AP30" s="766">
        <v>3.2866763959999998</v>
      </c>
      <c r="AQ30" s="766">
        <v>3.176671539</v>
      </c>
      <c r="AR30" s="766">
        <v>4.2076790419999996</v>
      </c>
      <c r="AS30" s="766">
        <v>7.1765515669999997</v>
      </c>
      <c r="AT30" s="766">
        <v>6.2025141530000001</v>
      </c>
      <c r="AU30" s="766">
        <v>4.3962844399999996</v>
      </c>
      <c r="AV30" s="766">
        <v>3.7630127670000002</v>
      </c>
      <c r="AW30" s="766">
        <v>3.86022643</v>
      </c>
      <c r="AX30" s="766">
        <v>4.3588084020000002</v>
      </c>
      <c r="AY30" s="766">
        <v>4.3979327379999997</v>
      </c>
      <c r="AZ30" s="766">
        <v>4.0548152489999998</v>
      </c>
      <c r="BA30" s="766">
        <v>3.9409299660000001</v>
      </c>
      <c r="BB30" s="766">
        <v>2.855373497</v>
      </c>
      <c r="BC30" s="766">
        <v>3.184029582</v>
      </c>
      <c r="BD30" s="766">
        <v>5.3213322239999998</v>
      </c>
      <c r="BE30" s="766">
        <v>8.2513496360000005</v>
      </c>
      <c r="BF30" s="766">
        <v>7.0281548819999999</v>
      </c>
      <c r="BG30" s="766">
        <v>5.298757964</v>
      </c>
      <c r="BH30" s="766">
        <v>5.479978</v>
      </c>
      <c r="BI30" s="766">
        <v>4.4715980000000002</v>
      </c>
      <c r="BJ30" s="767">
        <v>4.1965120000000002</v>
      </c>
      <c r="BK30" s="767">
        <v>4.4699419999999996</v>
      </c>
      <c r="BL30" s="767">
        <v>4.328856</v>
      </c>
      <c r="BM30" s="767">
        <v>5.3031610000000002</v>
      </c>
      <c r="BN30" s="767">
        <v>4.1463770000000002</v>
      </c>
      <c r="BO30" s="767">
        <v>3.7631160000000001</v>
      </c>
      <c r="BP30" s="767">
        <v>6.9202519999999996</v>
      </c>
      <c r="BQ30" s="767">
        <v>8.1253829999999994</v>
      </c>
      <c r="BR30" s="767">
        <v>7.5314550000000002</v>
      </c>
      <c r="BS30" s="767">
        <v>6.0090430000000001</v>
      </c>
      <c r="BT30" s="767">
        <v>7.0735809999999999</v>
      </c>
      <c r="BU30" s="767">
        <v>5.8128479999999998</v>
      </c>
      <c r="BV30" s="767">
        <v>4.3544239999999999</v>
      </c>
    </row>
    <row r="31" spans="1:74" ht="11.1" customHeight="1" x14ac:dyDescent="0.2">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6">
        <v>0</v>
      </c>
      <c r="BG31" s="766">
        <v>0</v>
      </c>
      <c r="BH31" s="766">
        <v>0</v>
      </c>
      <c r="BI31" s="766">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3.1186989999999999</v>
      </c>
      <c r="BE32" s="766">
        <v>3.164209</v>
      </c>
      <c r="BF32" s="766">
        <v>3.1246719999999999</v>
      </c>
      <c r="BG32" s="766">
        <v>2.7108289999999999</v>
      </c>
      <c r="BH32" s="766">
        <v>3.1918799999999998</v>
      </c>
      <c r="BI32" s="766">
        <v>3.24702</v>
      </c>
      <c r="BJ32" s="767">
        <v>3.1308699999999998</v>
      </c>
      <c r="BK32" s="767">
        <v>3.1308699999999998</v>
      </c>
      <c r="BL32" s="767">
        <v>2.8278799999999999</v>
      </c>
      <c r="BM32" s="767">
        <v>2.88713</v>
      </c>
      <c r="BN32" s="767">
        <v>2.8187799999999998</v>
      </c>
      <c r="BO32" s="767">
        <v>2.39249</v>
      </c>
      <c r="BP32" s="767">
        <v>2.3153100000000002</v>
      </c>
      <c r="BQ32" s="767">
        <v>2.39249</v>
      </c>
      <c r="BR32" s="767">
        <v>2.39249</v>
      </c>
      <c r="BS32" s="767">
        <v>2.3153100000000002</v>
      </c>
      <c r="BT32" s="767">
        <v>2.0624199999999999</v>
      </c>
      <c r="BU32" s="767">
        <v>2.3153100000000002</v>
      </c>
      <c r="BV32" s="767">
        <v>2.39249</v>
      </c>
    </row>
    <row r="33" spans="1:74" ht="11.1" customHeight="1" x14ac:dyDescent="0.2">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2.541015754</v>
      </c>
      <c r="AN33" s="766">
        <v>2.242034672</v>
      </c>
      <c r="AO33" s="766">
        <v>2.6348551279999999</v>
      </c>
      <c r="AP33" s="766">
        <v>2.2957411510000001</v>
      </c>
      <c r="AQ33" s="766">
        <v>2.5997156320000001</v>
      </c>
      <c r="AR33" s="766">
        <v>2.536030679</v>
      </c>
      <c r="AS33" s="766">
        <v>2.7123652329999999</v>
      </c>
      <c r="AT33" s="766">
        <v>2.669632666</v>
      </c>
      <c r="AU33" s="766">
        <v>2.5651962159999999</v>
      </c>
      <c r="AV33" s="766">
        <v>2.5093131880000001</v>
      </c>
      <c r="AW33" s="766">
        <v>2.4929213319999999</v>
      </c>
      <c r="AX33" s="766">
        <v>2.7482953750000001</v>
      </c>
      <c r="AY33" s="766">
        <v>2.7324691859999999</v>
      </c>
      <c r="AZ33" s="766">
        <v>2.5664348220000002</v>
      </c>
      <c r="BA33" s="766">
        <v>2.7239136020000001</v>
      </c>
      <c r="BB33" s="766">
        <v>2.6580589429999999</v>
      </c>
      <c r="BC33" s="766">
        <v>2.76179167</v>
      </c>
      <c r="BD33" s="766">
        <v>2.5647137390000001</v>
      </c>
      <c r="BE33" s="766">
        <v>2.6744681620000001</v>
      </c>
      <c r="BF33" s="766">
        <v>2.625446272</v>
      </c>
      <c r="BG33" s="766">
        <v>2.4723931549999998</v>
      </c>
      <c r="BH33" s="766">
        <v>2.4506410000000001</v>
      </c>
      <c r="BI33" s="766">
        <v>2.3302999999999998</v>
      </c>
      <c r="BJ33" s="767">
        <v>2.4957630000000002</v>
      </c>
      <c r="BK33" s="767">
        <v>2.65646</v>
      </c>
      <c r="BL33" s="767">
        <v>2.360039</v>
      </c>
      <c r="BM33" s="767">
        <v>2.9064299999999998</v>
      </c>
      <c r="BN33" s="767">
        <v>2.8165420000000001</v>
      </c>
      <c r="BO33" s="767">
        <v>2.657902</v>
      </c>
      <c r="BP33" s="767">
        <v>2.4530189999999998</v>
      </c>
      <c r="BQ33" s="767">
        <v>2.5653830000000002</v>
      </c>
      <c r="BR33" s="767">
        <v>2.3996680000000001</v>
      </c>
      <c r="BS33" s="767">
        <v>2.3834300000000002</v>
      </c>
      <c r="BT33" s="767">
        <v>2.3801399999999999</v>
      </c>
      <c r="BU33" s="767">
        <v>2.2233299999999998</v>
      </c>
      <c r="BV33" s="767">
        <v>2.3840590000000002</v>
      </c>
    </row>
    <row r="34" spans="1:74" ht="11.1" customHeight="1" x14ac:dyDescent="0.2">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0.61858933800000004</v>
      </c>
      <c r="AN34" s="766">
        <v>0.56649201699999996</v>
      </c>
      <c r="AO34" s="766">
        <v>0.63154422300000002</v>
      </c>
      <c r="AP34" s="766">
        <v>0.572375101</v>
      </c>
      <c r="AQ34" s="766">
        <v>0.47657223900000001</v>
      </c>
      <c r="AR34" s="766">
        <v>0.51815586499999999</v>
      </c>
      <c r="AS34" s="766">
        <v>0.44554561500000001</v>
      </c>
      <c r="AT34" s="766">
        <v>0.45733439599999998</v>
      </c>
      <c r="AU34" s="766">
        <v>0.46364782199999999</v>
      </c>
      <c r="AV34" s="766">
        <v>0.56975654499999995</v>
      </c>
      <c r="AW34" s="766">
        <v>0.55105126999999998</v>
      </c>
      <c r="AX34" s="766">
        <v>0.64736818799999996</v>
      </c>
      <c r="AY34" s="766">
        <v>0.60662924399999996</v>
      </c>
      <c r="AZ34" s="766">
        <v>0.66402412300000002</v>
      </c>
      <c r="BA34" s="766">
        <v>0.70472933299999996</v>
      </c>
      <c r="BB34" s="766">
        <v>0.70143530200000004</v>
      </c>
      <c r="BC34" s="766">
        <v>0.64270552299999995</v>
      </c>
      <c r="BD34" s="766">
        <v>0.62064092599999998</v>
      </c>
      <c r="BE34" s="766">
        <v>0.56855031</v>
      </c>
      <c r="BF34" s="766">
        <v>0.56705736100000004</v>
      </c>
      <c r="BG34" s="766">
        <v>0.58775590200000005</v>
      </c>
      <c r="BH34" s="766">
        <v>0.61790290000000003</v>
      </c>
      <c r="BI34" s="766">
        <v>0.53738180000000002</v>
      </c>
      <c r="BJ34" s="767">
        <v>0.65270490000000003</v>
      </c>
      <c r="BK34" s="767">
        <v>0.58354059999999996</v>
      </c>
      <c r="BL34" s="767">
        <v>0.67477659999999995</v>
      </c>
      <c r="BM34" s="767">
        <v>0.79527380000000003</v>
      </c>
      <c r="BN34" s="767">
        <v>0.76214170000000003</v>
      </c>
      <c r="BO34" s="767">
        <v>0.68604489999999996</v>
      </c>
      <c r="BP34" s="767">
        <v>0.75793809999999995</v>
      </c>
      <c r="BQ34" s="767">
        <v>0.65720109999999998</v>
      </c>
      <c r="BR34" s="767">
        <v>0.65056480000000005</v>
      </c>
      <c r="BS34" s="767">
        <v>0.70723820000000004</v>
      </c>
      <c r="BT34" s="767">
        <v>0.74446299999999999</v>
      </c>
      <c r="BU34" s="767">
        <v>0.66229610000000005</v>
      </c>
      <c r="BV34" s="767">
        <v>0.97641169999999999</v>
      </c>
    </row>
    <row r="35" spans="1:74" ht="11.1" customHeight="1" x14ac:dyDescent="0.2">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0.383799689</v>
      </c>
      <c r="AN35" s="766">
        <v>0.11114611100000001</v>
      </c>
      <c r="AO35" s="766">
        <v>1.7319477E-2</v>
      </c>
      <c r="AP35" s="766">
        <v>-2.8059040000000001E-3</v>
      </c>
      <c r="AQ35" s="766">
        <v>4.5998155999999998E-2</v>
      </c>
      <c r="AR35" s="766">
        <v>4.3071423999999997E-2</v>
      </c>
      <c r="AS35" s="766">
        <v>6.2411135999999999E-2</v>
      </c>
      <c r="AT35" s="766">
        <v>4.1215344000000001E-2</v>
      </c>
      <c r="AU35" s="766">
        <v>4.3998270999999999E-2</v>
      </c>
      <c r="AV35" s="766">
        <v>4.0158036000000001E-2</v>
      </c>
      <c r="AW35" s="766">
        <v>3.8099938999999999E-2</v>
      </c>
      <c r="AX35" s="766">
        <v>8.0465094000000001E-2</v>
      </c>
      <c r="AY35" s="766">
        <v>6.4970450999999999E-2</v>
      </c>
      <c r="AZ35" s="766">
        <v>5.6233829999999999E-2</v>
      </c>
      <c r="BA35" s="766">
        <v>6.0066517999999999E-2</v>
      </c>
      <c r="BB35" s="766">
        <v>4.8849849000000001E-2</v>
      </c>
      <c r="BC35" s="766">
        <v>5.4075901000000003E-2</v>
      </c>
      <c r="BD35" s="766">
        <v>4.0890035999999998E-2</v>
      </c>
      <c r="BE35" s="766">
        <v>5.8995831999999998E-2</v>
      </c>
      <c r="BF35" s="766">
        <v>4.9849671999999998E-2</v>
      </c>
      <c r="BG35" s="766">
        <v>3.9422258000000002E-2</v>
      </c>
      <c r="BH35" s="766">
        <v>4.4924499999999999E-2</v>
      </c>
      <c r="BI35" s="766">
        <v>3.77983E-2</v>
      </c>
      <c r="BJ35" s="767">
        <v>7.2948100000000002E-2</v>
      </c>
      <c r="BK35" s="767">
        <v>6.0408099999999999E-2</v>
      </c>
      <c r="BL35" s="767">
        <v>5.3273300000000003E-2</v>
      </c>
      <c r="BM35" s="767">
        <v>6.9981699999999994E-2</v>
      </c>
      <c r="BN35" s="767">
        <v>5.5490200000000003E-2</v>
      </c>
      <c r="BO35" s="767">
        <v>5.0120699999999997E-2</v>
      </c>
      <c r="BP35" s="767">
        <v>4.4534200000000003E-2</v>
      </c>
      <c r="BQ35" s="767">
        <v>5.3356500000000001E-2</v>
      </c>
      <c r="BR35" s="767">
        <v>4.7485699999999999E-2</v>
      </c>
      <c r="BS35" s="767">
        <v>4.4284999999999998E-2</v>
      </c>
      <c r="BT35" s="767">
        <v>4.4862699999999998E-2</v>
      </c>
      <c r="BU35" s="767">
        <v>4.0998600000000003E-2</v>
      </c>
      <c r="BV35" s="767">
        <v>6.9687200000000005E-2</v>
      </c>
    </row>
    <row r="36" spans="1:74" ht="11.1" customHeight="1" x14ac:dyDescent="0.2">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11.991113465</v>
      </c>
      <c r="AN36" s="766">
        <v>10.574644407999999</v>
      </c>
      <c r="AO36" s="766">
        <v>9.8900130550000007</v>
      </c>
      <c r="AP36" s="766">
        <v>9.2636092629999993</v>
      </c>
      <c r="AQ36" s="766">
        <v>10.218725566</v>
      </c>
      <c r="AR36" s="766">
        <v>11.11461139</v>
      </c>
      <c r="AS36" s="766">
        <v>14.362180516</v>
      </c>
      <c r="AT36" s="766">
        <v>13.323432386</v>
      </c>
      <c r="AU36" s="766">
        <v>11.385866749</v>
      </c>
      <c r="AV36" s="766">
        <v>10.840227536</v>
      </c>
      <c r="AW36" s="766">
        <v>10.827561971</v>
      </c>
      <c r="AX36" s="766">
        <v>11.830068059</v>
      </c>
      <c r="AY36" s="766">
        <v>11.829991299</v>
      </c>
      <c r="AZ36" s="766">
        <v>10.923585338000001</v>
      </c>
      <c r="BA36" s="766">
        <v>10.654375957999999</v>
      </c>
      <c r="BB36" s="766">
        <v>9.4612675910000004</v>
      </c>
      <c r="BC36" s="766">
        <v>9.5383066759999995</v>
      </c>
      <c r="BD36" s="766">
        <v>11.666275925000001</v>
      </c>
      <c r="BE36" s="766">
        <v>14.71757294</v>
      </c>
      <c r="BF36" s="766">
        <v>13.395180186999999</v>
      </c>
      <c r="BG36" s="766">
        <v>11.109158279000001</v>
      </c>
      <c r="BH36" s="766">
        <v>11.78533</v>
      </c>
      <c r="BI36" s="766">
        <v>10.6241</v>
      </c>
      <c r="BJ36" s="767">
        <v>10.5488</v>
      </c>
      <c r="BK36" s="767">
        <v>10.90122</v>
      </c>
      <c r="BL36" s="767">
        <v>10.24483</v>
      </c>
      <c r="BM36" s="767">
        <v>11.961980000000001</v>
      </c>
      <c r="BN36" s="767">
        <v>10.59933</v>
      </c>
      <c r="BO36" s="767">
        <v>9.5496739999999996</v>
      </c>
      <c r="BP36" s="767">
        <v>12.49105</v>
      </c>
      <c r="BQ36" s="767">
        <v>13.793810000000001</v>
      </c>
      <c r="BR36" s="767">
        <v>13.021660000000001</v>
      </c>
      <c r="BS36" s="767">
        <v>11.45931</v>
      </c>
      <c r="BT36" s="767">
        <v>12.30547</v>
      </c>
      <c r="BU36" s="767">
        <v>11.054779999999999</v>
      </c>
      <c r="BV36" s="767">
        <v>10.177070000000001</v>
      </c>
    </row>
    <row r="37" spans="1:74" ht="11.1" customHeight="1" x14ac:dyDescent="0.2">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13.535660609000001</v>
      </c>
      <c r="AN37" s="766">
        <v>11.870966860999999</v>
      </c>
      <c r="AO37" s="766">
        <v>12.273390987999999</v>
      </c>
      <c r="AP37" s="766">
        <v>10.7063881</v>
      </c>
      <c r="AQ37" s="766">
        <v>11.153667370000001</v>
      </c>
      <c r="AR37" s="766">
        <v>12.511515286</v>
      </c>
      <c r="AS37" s="766">
        <v>16.036063894000002</v>
      </c>
      <c r="AT37" s="766">
        <v>14.570670206000001</v>
      </c>
      <c r="AU37" s="766">
        <v>12.184124804</v>
      </c>
      <c r="AV37" s="766">
        <v>11.377361573</v>
      </c>
      <c r="AW37" s="766">
        <v>11.559420856999999</v>
      </c>
      <c r="AX37" s="766">
        <v>12.834858326999999</v>
      </c>
      <c r="AY37" s="766">
        <v>12.604155685</v>
      </c>
      <c r="AZ37" s="766">
        <v>11.591299311</v>
      </c>
      <c r="BA37" s="766">
        <v>11.031948142999999</v>
      </c>
      <c r="BB37" s="766">
        <v>9.7295103525000002</v>
      </c>
      <c r="BC37" s="766">
        <v>10.323877834999999</v>
      </c>
      <c r="BD37" s="766">
        <v>12.522307702999999</v>
      </c>
      <c r="BE37" s="766">
        <v>16.145056355000001</v>
      </c>
      <c r="BF37" s="766">
        <v>14.825019471999999</v>
      </c>
      <c r="BG37" s="766">
        <v>11.981521831</v>
      </c>
      <c r="BH37" s="766">
        <v>11.12003</v>
      </c>
      <c r="BI37" s="766">
        <v>11.40441</v>
      </c>
      <c r="BJ37" s="767">
        <v>12.702439999999999</v>
      </c>
      <c r="BK37" s="767">
        <v>12.915290000000001</v>
      </c>
      <c r="BL37" s="767">
        <v>11.38734</v>
      </c>
      <c r="BM37" s="767">
        <v>12.068960000000001</v>
      </c>
      <c r="BN37" s="767">
        <v>10.99732</v>
      </c>
      <c r="BO37" s="767">
        <v>11.47963</v>
      </c>
      <c r="BP37" s="767">
        <v>13.379</v>
      </c>
      <c r="BQ37" s="767">
        <v>15.737579999999999</v>
      </c>
      <c r="BR37" s="767">
        <v>14.85557</v>
      </c>
      <c r="BS37" s="767">
        <v>12.405760000000001</v>
      </c>
      <c r="BT37" s="767">
        <v>11.9224</v>
      </c>
      <c r="BU37" s="767">
        <v>11.69472</v>
      </c>
      <c r="BV37" s="767">
        <v>12.81955</v>
      </c>
    </row>
    <row r="38" spans="1:74" ht="11.1" customHeight="1" x14ac:dyDescent="0.2">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360"/>
      <c r="BK38" s="360"/>
      <c r="BL38" s="360"/>
      <c r="BM38" s="360"/>
      <c r="BN38" s="360"/>
      <c r="BO38" s="360"/>
      <c r="BP38" s="360"/>
      <c r="BQ38" s="360"/>
      <c r="BR38" s="360"/>
      <c r="BS38" s="360"/>
      <c r="BT38" s="360"/>
      <c r="BU38" s="360"/>
      <c r="BV38" s="360"/>
    </row>
    <row r="39" spans="1:74" ht="11.1" customHeight="1" x14ac:dyDescent="0.2">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23.391864525999999</v>
      </c>
      <c r="AN39" s="766">
        <v>23.293628489</v>
      </c>
      <c r="AO39" s="766">
        <v>23.449722950000002</v>
      </c>
      <c r="AP39" s="766">
        <v>18.928579359</v>
      </c>
      <c r="AQ39" s="766">
        <v>20.459419670999999</v>
      </c>
      <c r="AR39" s="766">
        <v>25.579281045999998</v>
      </c>
      <c r="AS39" s="766">
        <v>32.947824390000001</v>
      </c>
      <c r="AT39" s="766">
        <v>31.370922601</v>
      </c>
      <c r="AU39" s="766">
        <v>26.28938746</v>
      </c>
      <c r="AV39" s="766">
        <v>23.033980921000001</v>
      </c>
      <c r="AW39" s="766">
        <v>21.81236152</v>
      </c>
      <c r="AX39" s="766">
        <v>26.032073319999999</v>
      </c>
      <c r="AY39" s="766">
        <v>27.452023424</v>
      </c>
      <c r="AZ39" s="766">
        <v>25.506173993000001</v>
      </c>
      <c r="BA39" s="766">
        <v>25.420133967000002</v>
      </c>
      <c r="BB39" s="766">
        <v>21.286618453999999</v>
      </c>
      <c r="BC39" s="766">
        <v>21.004610938999999</v>
      </c>
      <c r="BD39" s="766">
        <v>27.561158477999999</v>
      </c>
      <c r="BE39" s="766">
        <v>37.726479251999997</v>
      </c>
      <c r="BF39" s="766">
        <v>33.380337369000003</v>
      </c>
      <c r="BG39" s="766">
        <v>26.527078946</v>
      </c>
      <c r="BH39" s="766">
        <v>23.475933433000002</v>
      </c>
      <c r="BI39" s="766">
        <v>18.722307985</v>
      </c>
      <c r="BJ39" s="767">
        <v>23.620249999999999</v>
      </c>
      <c r="BK39" s="767">
        <v>23.206160000000001</v>
      </c>
      <c r="BL39" s="767">
        <v>22.339590000000001</v>
      </c>
      <c r="BM39" s="767">
        <v>25.069590000000002</v>
      </c>
      <c r="BN39" s="767">
        <v>22.85641</v>
      </c>
      <c r="BO39" s="767">
        <v>20.104669999999999</v>
      </c>
      <c r="BP39" s="767">
        <v>26.79505</v>
      </c>
      <c r="BQ39" s="767">
        <v>32.596800000000002</v>
      </c>
      <c r="BR39" s="767">
        <v>31.634170000000001</v>
      </c>
      <c r="BS39" s="767">
        <v>25.801549999999999</v>
      </c>
      <c r="BT39" s="767">
        <v>23.122140000000002</v>
      </c>
      <c r="BU39" s="767">
        <v>18.043310000000002</v>
      </c>
      <c r="BV39" s="767">
        <v>20.366060000000001</v>
      </c>
    </row>
    <row r="40" spans="1:74" ht="11.1" customHeight="1" x14ac:dyDescent="0.2">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21.747715916000001</v>
      </c>
      <c r="AN40" s="766">
        <v>15.292684415</v>
      </c>
      <c r="AO40" s="766">
        <v>16.307267370000002</v>
      </c>
      <c r="AP40" s="766">
        <v>11.771934763000001</v>
      </c>
      <c r="AQ40" s="766">
        <v>13.657118228</v>
      </c>
      <c r="AR40" s="766">
        <v>14.294750832</v>
      </c>
      <c r="AS40" s="766">
        <v>20.030178351</v>
      </c>
      <c r="AT40" s="766">
        <v>16.674341817999998</v>
      </c>
      <c r="AU40" s="766">
        <v>14.876386153</v>
      </c>
      <c r="AV40" s="766">
        <v>10.562555604</v>
      </c>
      <c r="AW40" s="766">
        <v>14.433888047</v>
      </c>
      <c r="AX40" s="766">
        <v>13.645176169999999</v>
      </c>
      <c r="AY40" s="766">
        <v>12.449609016</v>
      </c>
      <c r="AZ40" s="766">
        <v>11.946118102</v>
      </c>
      <c r="BA40" s="766">
        <v>9.287900467</v>
      </c>
      <c r="BB40" s="766">
        <v>7.2704244539999996</v>
      </c>
      <c r="BC40" s="766">
        <v>9.0973454749999991</v>
      </c>
      <c r="BD40" s="766">
        <v>13.262827389</v>
      </c>
      <c r="BE40" s="766">
        <v>18.849479632000001</v>
      </c>
      <c r="BF40" s="766">
        <v>16.907515513</v>
      </c>
      <c r="BG40" s="766">
        <v>10.878633375</v>
      </c>
      <c r="BH40" s="766">
        <v>9.1146419999999999</v>
      </c>
      <c r="BI40" s="766">
        <v>12.02976</v>
      </c>
      <c r="BJ40" s="767">
        <v>15.48049</v>
      </c>
      <c r="BK40" s="767">
        <v>19.817979999999999</v>
      </c>
      <c r="BL40" s="767">
        <v>14.07734</v>
      </c>
      <c r="BM40" s="767">
        <v>16.132570000000001</v>
      </c>
      <c r="BN40" s="767">
        <v>11.162470000000001</v>
      </c>
      <c r="BO40" s="767">
        <v>14.96175</v>
      </c>
      <c r="BP40" s="767">
        <v>15.22902</v>
      </c>
      <c r="BQ40" s="767">
        <v>20.786760000000001</v>
      </c>
      <c r="BR40" s="767">
        <v>17.183630000000001</v>
      </c>
      <c r="BS40" s="767">
        <v>11.76538</v>
      </c>
      <c r="BT40" s="767">
        <v>11.017200000000001</v>
      </c>
      <c r="BU40" s="767">
        <v>15.59609</v>
      </c>
      <c r="BV40" s="767">
        <v>19.745650000000001</v>
      </c>
    </row>
    <row r="41" spans="1:74" ht="11.1" customHeight="1" x14ac:dyDescent="0.2">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23.568380999999999</v>
      </c>
      <c r="BE41" s="766">
        <v>24.085398999999999</v>
      </c>
      <c r="BF41" s="766">
        <v>24.138093000000001</v>
      </c>
      <c r="BG41" s="766">
        <v>22.629688000000002</v>
      </c>
      <c r="BH41" s="766">
        <v>21.586549999999999</v>
      </c>
      <c r="BI41" s="766">
        <v>22.460100000000001</v>
      </c>
      <c r="BJ41" s="767">
        <v>24.36515</v>
      </c>
      <c r="BK41" s="767">
        <v>24.36515</v>
      </c>
      <c r="BL41" s="767">
        <v>21.390319999999999</v>
      </c>
      <c r="BM41" s="767">
        <v>21.792339999999999</v>
      </c>
      <c r="BN41" s="767">
        <v>19.566459999999999</v>
      </c>
      <c r="BO41" s="767">
        <v>22.572209999999998</v>
      </c>
      <c r="BP41" s="767">
        <v>23.579170000000001</v>
      </c>
      <c r="BQ41" s="767">
        <v>24.36515</v>
      </c>
      <c r="BR41" s="767">
        <v>24.36515</v>
      </c>
      <c r="BS41" s="767">
        <v>23.579170000000001</v>
      </c>
      <c r="BT41" s="767">
        <v>20.603000000000002</v>
      </c>
      <c r="BU41" s="767">
        <v>20.472200000000001</v>
      </c>
      <c r="BV41" s="767">
        <v>21.201229999999999</v>
      </c>
    </row>
    <row r="42" spans="1:74" ht="11.1" customHeight="1" x14ac:dyDescent="0.2">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1.207606612</v>
      </c>
      <c r="AN42" s="766">
        <v>0.92531664199999997</v>
      </c>
      <c r="AO42" s="766">
        <v>1.0474000409999999</v>
      </c>
      <c r="AP42" s="766">
        <v>1.01866908</v>
      </c>
      <c r="AQ42" s="766">
        <v>1.0066494109999999</v>
      </c>
      <c r="AR42" s="766">
        <v>0.92454915900000001</v>
      </c>
      <c r="AS42" s="766">
        <v>0.74882807299999998</v>
      </c>
      <c r="AT42" s="766">
        <v>0.64692022000000005</v>
      </c>
      <c r="AU42" s="766">
        <v>0.56300937200000001</v>
      </c>
      <c r="AV42" s="766">
        <v>0.60812718399999999</v>
      </c>
      <c r="AW42" s="766">
        <v>0.63696984999999995</v>
      </c>
      <c r="AX42" s="766">
        <v>0.89523295599999997</v>
      </c>
      <c r="AY42" s="766">
        <v>0.97266849300000002</v>
      </c>
      <c r="AZ42" s="766">
        <v>1.032290148</v>
      </c>
      <c r="BA42" s="766">
        <v>1.047127444</v>
      </c>
      <c r="BB42" s="766">
        <v>1.0260915399999999</v>
      </c>
      <c r="BC42" s="766">
        <v>1.028457172</v>
      </c>
      <c r="BD42" s="766">
        <v>0.82674041300000001</v>
      </c>
      <c r="BE42" s="766">
        <v>0.74070411700000005</v>
      </c>
      <c r="BF42" s="766">
        <v>0.73465271099999996</v>
      </c>
      <c r="BG42" s="766">
        <v>0.59241070399999995</v>
      </c>
      <c r="BH42" s="766">
        <v>0.55708049999999998</v>
      </c>
      <c r="BI42" s="766">
        <v>0.72740959999999999</v>
      </c>
      <c r="BJ42" s="767">
        <v>0.93232780000000004</v>
      </c>
      <c r="BK42" s="767">
        <v>1.0327599999999999</v>
      </c>
      <c r="BL42" s="767">
        <v>1.021515</v>
      </c>
      <c r="BM42" s="767">
        <v>1.173827</v>
      </c>
      <c r="BN42" s="767">
        <v>1.1672199999999999</v>
      </c>
      <c r="BO42" s="767">
        <v>1.064605</v>
      </c>
      <c r="BP42" s="767">
        <v>0.88010239999999995</v>
      </c>
      <c r="BQ42" s="767">
        <v>0.68004120000000001</v>
      </c>
      <c r="BR42" s="767">
        <v>0.65298270000000003</v>
      </c>
      <c r="BS42" s="767">
        <v>0.41725459999999998</v>
      </c>
      <c r="BT42" s="767">
        <v>0.54727060000000005</v>
      </c>
      <c r="BU42" s="767">
        <v>0.68980819999999998</v>
      </c>
      <c r="BV42" s="767">
        <v>0.89330529999999997</v>
      </c>
    </row>
    <row r="43" spans="1:74" ht="11.1" customHeight="1" x14ac:dyDescent="0.2">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3.2903201919999998</v>
      </c>
      <c r="AN43" s="766">
        <v>2.9022638650000001</v>
      </c>
      <c r="AO43" s="766">
        <v>3.3685941009999998</v>
      </c>
      <c r="AP43" s="766">
        <v>3.5399322670000002</v>
      </c>
      <c r="AQ43" s="766">
        <v>2.8798657479999998</v>
      </c>
      <c r="AR43" s="766">
        <v>2.7317625419999998</v>
      </c>
      <c r="AS43" s="766">
        <v>2.2323468549999999</v>
      </c>
      <c r="AT43" s="766">
        <v>2.0234684540000001</v>
      </c>
      <c r="AU43" s="766">
        <v>2.3666218429999999</v>
      </c>
      <c r="AV43" s="766">
        <v>2.9859704420000002</v>
      </c>
      <c r="AW43" s="766">
        <v>2.8095351289999999</v>
      </c>
      <c r="AX43" s="766">
        <v>3.5452885099999998</v>
      </c>
      <c r="AY43" s="766">
        <v>3.2147310920000001</v>
      </c>
      <c r="AZ43" s="766">
        <v>3.4322185909999998</v>
      </c>
      <c r="BA43" s="766">
        <v>3.6653994590000001</v>
      </c>
      <c r="BB43" s="766">
        <v>3.6929499570000002</v>
      </c>
      <c r="BC43" s="766">
        <v>3.412469905</v>
      </c>
      <c r="BD43" s="766">
        <v>3.1263823039999998</v>
      </c>
      <c r="BE43" s="766">
        <v>2.5453942500000002</v>
      </c>
      <c r="BF43" s="766">
        <v>2.48653507</v>
      </c>
      <c r="BG43" s="766">
        <v>2.8073087019999998</v>
      </c>
      <c r="BH43" s="766">
        <v>3.511171</v>
      </c>
      <c r="BI43" s="766">
        <v>3.095863</v>
      </c>
      <c r="BJ43" s="767">
        <v>4.1600999999999999</v>
      </c>
      <c r="BK43" s="767">
        <v>3.6385420000000002</v>
      </c>
      <c r="BL43" s="767">
        <v>4.0085290000000002</v>
      </c>
      <c r="BM43" s="767">
        <v>4.1627900000000002</v>
      </c>
      <c r="BN43" s="767">
        <v>4.291614</v>
      </c>
      <c r="BO43" s="767">
        <v>3.878695</v>
      </c>
      <c r="BP43" s="767">
        <v>3.7750110000000001</v>
      </c>
      <c r="BQ43" s="767">
        <v>2.9532530000000001</v>
      </c>
      <c r="BR43" s="767">
        <v>2.8939789999999999</v>
      </c>
      <c r="BS43" s="767">
        <v>3.184158</v>
      </c>
      <c r="BT43" s="767">
        <v>3.8411870000000001</v>
      </c>
      <c r="BU43" s="767">
        <v>3.5270519999999999</v>
      </c>
      <c r="BV43" s="767">
        <v>4.2880859999999998</v>
      </c>
    </row>
    <row r="44" spans="1:74" ht="11.1" customHeight="1" x14ac:dyDescent="0.2">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0.37256594900000001</v>
      </c>
      <c r="AN44" s="766">
        <v>0.20108710499999999</v>
      </c>
      <c r="AO44" s="766">
        <v>0.122318788</v>
      </c>
      <c r="AP44" s="766">
        <v>0.18479232100000001</v>
      </c>
      <c r="AQ44" s="766">
        <v>0.24279520399999999</v>
      </c>
      <c r="AR44" s="766">
        <v>0.22083218299999999</v>
      </c>
      <c r="AS44" s="766">
        <v>0.17917892799999999</v>
      </c>
      <c r="AT44" s="766">
        <v>0.22751653699999999</v>
      </c>
      <c r="AU44" s="766">
        <v>0.118997272</v>
      </c>
      <c r="AV44" s="766">
        <v>0.10244354899999999</v>
      </c>
      <c r="AW44" s="766">
        <v>0.124085527</v>
      </c>
      <c r="AX44" s="766">
        <v>0.19846840399999999</v>
      </c>
      <c r="AY44" s="766">
        <v>0.239626161</v>
      </c>
      <c r="AZ44" s="766">
        <v>0.18474296000000001</v>
      </c>
      <c r="BA44" s="766">
        <v>0.21896354400000001</v>
      </c>
      <c r="BB44" s="766">
        <v>0.19372450299999999</v>
      </c>
      <c r="BC44" s="766">
        <v>0.15112373800000001</v>
      </c>
      <c r="BD44" s="766">
        <v>0.151610309</v>
      </c>
      <c r="BE44" s="766">
        <v>0.113070008</v>
      </c>
      <c r="BF44" s="766">
        <v>0.1064114</v>
      </c>
      <c r="BG44" s="766">
        <v>0.17513711200000001</v>
      </c>
      <c r="BH44" s="766">
        <v>7.8831399999999996E-2</v>
      </c>
      <c r="BI44" s="766">
        <v>0.1232405</v>
      </c>
      <c r="BJ44" s="767">
        <v>0.29090959999999999</v>
      </c>
      <c r="BK44" s="767">
        <v>0.25330659999999999</v>
      </c>
      <c r="BL44" s="767">
        <v>0.17491429999999999</v>
      </c>
      <c r="BM44" s="767">
        <v>0.28633639999999999</v>
      </c>
      <c r="BN44" s="767">
        <v>0.22389249999999999</v>
      </c>
      <c r="BO44" s="767">
        <v>0.1703558</v>
      </c>
      <c r="BP44" s="767">
        <v>0.14939240000000001</v>
      </c>
      <c r="BQ44" s="767">
        <v>4.3298099999999999E-2</v>
      </c>
      <c r="BR44" s="767">
        <v>8.7542400000000006E-2</v>
      </c>
      <c r="BS44" s="767">
        <v>0.171567</v>
      </c>
      <c r="BT44" s="767">
        <v>1.8424099999999999E-2</v>
      </c>
      <c r="BU44" s="767">
        <v>0.13056989999999999</v>
      </c>
      <c r="BV44" s="767">
        <v>0.28014139999999998</v>
      </c>
    </row>
    <row r="45" spans="1:74" ht="11.1" customHeight="1" x14ac:dyDescent="0.2">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75.521766194999998</v>
      </c>
      <c r="AN45" s="766">
        <v>64.847609516000006</v>
      </c>
      <c r="AO45" s="766">
        <v>66.111864249999996</v>
      </c>
      <c r="AP45" s="766">
        <v>56.429478789999997</v>
      </c>
      <c r="AQ45" s="766">
        <v>62.151697261999999</v>
      </c>
      <c r="AR45" s="766">
        <v>67.407144762000001</v>
      </c>
      <c r="AS45" s="766">
        <v>80.732816596999996</v>
      </c>
      <c r="AT45" s="766">
        <v>75.334843629999995</v>
      </c>
      <c r="AU45" s="766">
        <v>66.926040099999994</v>
      </c>
      <c r="AV45" s="766">
        <v>58.672941700000003</v>
      </c>
      <c r="AW45" s="766">
        <v>61.687733072999997</v>
      </c>
      <c r="AX45" s="766">
        <v>69.177460359999998</v>
      </c>
      <c r="AY45" s="766">
        <v>69.262769186</v>
      </c>
      <c r="AZ45" s="766">
        <v>64.102739794000001</v>
      </c>
      <c r="BA45" s="766">
        <v>61.604519881000002</v>
      </c>
      <c r="BB45" s="766">
        <v>54.292460908000002</v>
      </c>
      <c r="BC45" s="766">
        <v>57.366443228999998</v>
      </c>
      <c r="BD45" s="766">
        <v>68.497099892999998</v>
      </c>
      <c r="BE45" s="766">
        <v>84.060526259</v>
      </c>
      <c r="BF45" s="766">
        <v>77.753545063000004</v>
      </c>
      <c r="BG45" s="766">
        <v>63.610256839000002</v>
      </c>
      <c r="BH45" s="766">
        <v>58.324208618</v>
      </c>
      <c r="BI45" s="766">
        <v>57.158681680000001</v>
      </c>
      <c r="BJ45" s="767">
        <v>68.849220000000003</v>
      </c>
      <c r="BK45" s="767">
        <v>72.313900000000004</v>
      </c>
      <c r="BL45" s="767">
        <v>63.012210000000003</v>
      </c>
      <c r="BM45" s="767">
        <v>68.617450000000005</v>
      </c>
      <c r="BN45" s="767">
        <v>59.268070000000002</v>
      </c>
      <c r="BO45" s="767">
        <v>62.752279999999999</v>
      </c>
      <c r="BP45" s="767">
        <v>70.407749999999993</v>
      </c>
      <c r="BQ45" s="767">
        <v>81.425299999999993</v>
      </c>
      <c r="BR45" s="767">
        <v>76.817449999999994</v>
      </c>
      <c r="BS45" s="767">
        <v>64.919079999999994</v>
      </c>
      <c r="BT45" s="767">
        <v>59.14922</v>
      </c>
      <c r="BU45" s="767">
        <v>58.459020000000002</v>
      </c>
      <c r="BV45" s="767">
        <v>66.774460000000005</v>
      </c>
    </row>
    <row r="46" spans="1:74" ht="11.1" customHeight="1" x14ac:dyDescent="0.2">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71.965174442999995</v>
      </c>
      <c r="AN46" s="766">
        <v>61.747660386</v>
      </c>
      <c r="AO46" s="766">
        <v>62.890017501999999</v>
      </c>
      <c r="AP46" s="766">
        <v>52.879050112000002</v>
      </c>
      <c r="AQ46" s="766">
        <v>58.000858201</v>
      </c>
      <c r="AR46" s="766">
        <v>62.477130494999997</v>
      </c>
      <c r="AS46" s="766">
        <v>76.551318296000005</v>
      </c>
      <c r="AT46" s="766">
        <v>70.921843961999997</v>
      </c>
      <c r="AU46" s="766">
        <v>62.520990325</v>
      </c>
      <c r="AV46" s="766">
        <v>56.263292339000003</v>
      </c>
      <c r="AW46" s="766">
        <v>59.422933063000002</v>
      </c>
      <c r="AX46" s="766">
        <v>65.269531212999993</v>
      </c>
      <c r="AY46" s="766">
        <v>65.524092655000004</v>
      </c>
      <c r="AZ46" s="766">
        <v>60.313647654999997</v>
      </c>
      <c r="BA46" s="766">
        <v>56.397807366000002</v>
      </c>
      <c r="BB46" s="766">
        <v>48.825747415999999</v>
      </c>
      <c r="BC46" s="766">
        <v>52.564860568</v>
      </c>
      <c r="BD46" s="766">
        <v>62.855359442999998</v>
      </c>
      <c r="BE46" s="766">
        <v>78.857111306999997</v>
      </c>
      <c r="BF46" s="766">
        <v>72.198546248</v>
      </c>
      <c r="BG46" s="766">
        <v>58.558466371000002</v>
      </c>
      <c r="BH46" s="766">
        <v>54.861359999999998</v>
      </c>
      <c r="BI46" s="766">
        <v>54.676830000000002</v>
      </c>
      <c r="BJ46" s="767">
        <v>64.968090000000004</v>
      </c>
      <c r="BK46" s="767">
        <v>68.512020000000007</v>
      </c>
      <c r="BL46" s="767">
        <v>59.73068</v>
      </c>
      <c r="BM46" s="767">
        <v>60.500660000000003</v>
      </c>
      <c r="BN46" s="767">
        <v>52.676259999999999</v>
      </c>
      <c r="BO46" s="767">
        <v>56.262549999999997</v>
      </c>
      <c r="BP46" s="767">
        <v>65.425640000000001</v>
      </c>
      <c r="BQ46" s="767">
        <v>75.473579999999998</v>
      </c>
      <c r="BR46" s="767">
        <v>71.427390000000003</v>
      </c>
      <c r="BS46" s="767">
        <v>59.187080000000002</v>
      </c>
      <c r="BT46" s="767">
        <v>57.395490000000002</v>
      </c>
      <c r="BU46" s="767">
        <v>57.525689999999997</v>
      </c>
      <c r="BV46" s="767">
        <v>65.430549999999997</v>
      </c>
    </row>
    <row r="47" spans="1:74" ht="11.1" customHeight="1" x14ac:dyDescent="0.2">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360"/>
      <c r="BK47" s="360"/>
      <c r="BL47" s="360"/>
      <c r="BM47" s="360"/>
      <c r="BN47" s="360"/>
      <c r="BO47" s="360"/>
      <c r="BP47" s="360"/>
      <c r="BQ47" s="360"/>
      <c r="BR47" s="360"/>
      <c r="BS47" s="360"/>
      <c r="BT47" s="360"/>
      <c r="BU47" s="360"/>
      <c r="BV47" s="360"/>
    </row>
    <row r="48" spans="1:74" ht="11.1" customHeight="1" x14ac:dyDescent="0.2">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19.566168769000001</v>
      </c>
      <c r="AN48" s="766">
        <v>18.75059478</v>
      </c>
      <c r="AO48" s="766">
        <v>19.214730939999999</v>
      </c>
      <c r="AP48" s="766">
        <v>16.422428592999999</v>
      </c>
      <c r="AQ48" s="766">
        <v>20.632168356000001</v>
      </c>
      <c r="AR48" s="766">
        <v>22.031366667</v>
      </c>
      <c r="AS48" s="766">
        <v>25.625671627999999</v>
      </c>
      <c r="AT48" s="766">
        <v>26.066586714</v>
      </c>
      <c r="AU48" s="766">
        <v>24.203025386</v>
      </c>
      <c r="AV48" s="766">
        <v>20.539608568999999</v>
      </c>
      <c r="AW48" s="766">
        <v>19.223671639999999</v>
      </c>
      <c r="AX48" s="766">
        <v>20.074597221000001</v>
      </c>
      <c r="AY48" s="766">
        <v>21.185035211999999</v>
      </c>
      <c r="AZ48" s="766">
        <v>21.890514354</v>
      </c>
      <c r="BA48" s="766">
        <v>18.805280878000001</v>
      </c>
      <c r="BB48" s="766">
        <v>15.809318179</v>
      </c>
      <c r="BC48" s="766">
        <v>20.204557434000002</v>
      </c>
      <c r="BD48" s="766">
        <v>23.107153610000001</v>
      </c>
      <c r="BE48" s="766">
        <v>28.228597981</v>
      </c>
      <c r="BF48" s="766">
        <v>25.787251852000001</v>
      </c>
      <c r="BG48" s="766">
        <v>20.71730337</v>
      </c>
      <c r="BH48" s="766">
        <v>20.171389999999999</v>
      </c>
      <c r="BI48" s="766">
        <v>17.72719</v>
      </c>
      <c r="BJ48" s="767">
        <v>21.21217</v>
      </c>
      <c r="BK48" s="767">
        <v>21.093299999999999</v>
      </c>
      <c r="BL48" s="767">
        <v>18.710460000000001</v>
      </c>
      <c r="BM48" s="767">
        <v>16.803599999999999</v>
      </c>
      <c r="BN48" s="767">
        <v>15.855270000000001</v>
      </c>
      <c r="BO48" s="767">
        <v>18.33972</v>
      </c>
      <c r="BP48" s="767">
        <v>21.28219</v>
      </c>
      <c r="BQ48" s="767">
        <v>24.657520000000002</v>
      </c>
      <c r="BR48" s="767">
        <v>24.456199999999999</v>
      </c>
      <c r="BS48" s="767">
        <v>20.48705</v>
      </c>
      <c r="BT48" s="767">
        <v>19.26088</v>
      </c>
      <c r="BU48" s="767">
        <v>17.027149999999999</v>
      </c>
      <c r="BV48" s="767">
        <v>19.628769999999999</v>
      </c>
    </row>
    <row r="49" spans="1:74" ht="11.1" customHeight="1" x14ac:dyDescent="0.2">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14.935958747999999</v>
      </c>
      <c r="AN49" s="766">
        <v>8.9798332379999994</v>
      </c>
      <c r="AO49" s="766">
        <v>11.153107417999999</v>
      </c>
      <c r="AP49" s="766">
        <v>9.8626930080000008</v>
      </c>
      <c r="AQ49" s="766">
        <v>14.126700984999999</v>
      </c>
      <c r="AR49" s="766">
        <v>14.033393421</v>
      </c>
      <c r="AS49" s="766">
        <v>18.356220172</v>
      </c>
      <c r="AT49" s="766">
        <v>17.482441949999998</v>
      </c>
      <c r="AU49" s="766">
        <v>17.446216704000001</v>
      </c>
      <c r="AV49" s="766">
        <v>11.237416222</v>
      </c>
      <c r="AW49" s="766">
        <v>11.577909407</v>
      </c>
      <c r="AX49" s="766">
        <v>10.642608989999999</v>
      </c>
      <c r="AY49" s="766">
        <v>9.257860269</v>
      </c>
      <c r="AZ49" s="766">
        <v>7.1305350499999998</v>
      </c>
      <c r="BA49" s="766">
        <v>7.3710632980000002</v>
      </c>
      <c r="BB49" s="766">
        <v>4.8064831330000004</v>
      </c>
      <c r="BC49" s="766">
        <v>6.1472956190000003</v>
      </c>
      <c r="BD49" s="766">
        <v>11.164512327000001</v>
      </c>
      <c r="BE49" s="766">
        <v>16.161089513</v>
      </c>
      <c r="BF49" s="766">
        <v>16.526285273999999</v>
      </c>
      <c r="BG49" s="766">
        <v>11.707046948</v>
      </c>
      <c r="BH49" s="766">
        <v>9.7753910000000008</v>
      </c>
      <c r="BI49" s="766">
        <v>10.0831</v>
      </c>
      <c r="BJ49" s="767">
        <v>12.189349999999999</v>
      </c>
      <c r="BK49" s="767">
        <v>12.940989999999999</v>
      </c>
      <c r="BL49" s="767">
        <v>10.8009</v>
      </c>
      <c r="BM49" s="767">
        <v>7.14642</v>
      </c>
      <c r="BN49" s="767">
        <v>7.3892309999999997</v>
      </c>
      <c r="BO49" s="767">
        <v>9.8713750000000005</v>
      </c>
      <c r="BP49" s="767">
        <v>15.20937</v>
      </c>
      <c r="BQ49" s="767">
        <v>19.48639</v>
      </c>
      <c r="BR49" s="767">
        <v>16.872199999999999</v>
      </c>
      <c r="BS49" s="767">
        <v>14.041079999999999</v>
      </c>
      <c r="BT49" s="767">
        <v>10.37013</v>
      </c>
      <c r="BU49" s="767">
        <v>12.224170000000001</v>
      </c>
      <c r="BV49" s="767">
        <v>13.46824</v>
      </c>
    </row>
    <row r="50" spans="1:74" ht="11.1" customHeight="1" x14ac:dyDescent="0.2">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17.664995999999999</v>
      </c>
      <c r="BE50" s="766">
        <v>18.529578999999998</v>
      </c>
      <c r="BF50" s="766">
        <v>18.085519999999999</v>
      </c>
      <c r="BG50" s="766">
        <v>17.502645999999999</v>
      </c>
      <c r="BH50" s="766">
        <v>16.82206</v>
      </c>
      <c r="BI50" s="766">
        <v>16.664159999999999</v>
      </c>
      <c r="BJ50" s="767">
        <v>18.931470000000001</v>
      </c>
      <c r="BK50" s="767">
        <v>18.94697</v>
      </c>
      <c r="BL50" s="767">
        <v>16.56962</v>
      </c>
      <c r="BM50" s="767">
        <v>16.49701</v>
      </c>
      <c r="BN50" s="767">
        <v>15.829219999999999</v>
      </c>
      <c r="BO50" s="767">
        <v>17.93553</v>
      </c>
      <c r="BP50" s="767">
        <v>18.326609999999999</v>
      </c>
      <c r="BQ50" s="767">
        <v>18.935690000000001</v>
      </c>
      <c r="BR50" s="767">
        <v>18.944700000000001</v>
      </c>
      <c r="BS50" s="767">
        <v>17.337610000000002</v>
      </c>
      <c r="BT50" s="767">
        <v>17.235659999999999</v>
      </c>
      <c r="BU50" s="767">
        <v>16.805240000000001</v>
      </c>
      <c r="BV50" s="767">
        <v>19.336760000000002</v>
      </c>
    </row>
    <row r="51" spans="1:74" ht="11.1" customHeight="1" x14ac:dyDescent="0.2">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4.2847657269999999</v>
      </c>
      <c r="AN51" s="766">
        <v>3.160581928</v>
      </c>
      <c r="AO51" s="766">
        <v>3.360832711</v>
      </c>
      <c r="AP51" s="766">
        <v>3.6019993000000001</v>
      </c>
      <c r="AQ51" s="766">
        <v>3.795982725</v>
      </c>
      <c r="AR51" s="766">
        <v>3.4045171359999999</v>
      </c>
      <c r="AS51" s="766">
        <v>2.7580952160000001</v>
      </c>
      <c r="AT51" s="766">
        <v>2.6434004139999998</v>
      </c>
      <c r="AU51" s="766">
        <v>2.100999523</v>
      </c>
      <c r="AV51" s="766">
        <v>2.0600046519999999</v>
      </c>
      <c r="AW51" s="766">
        <v>2.6366538620000002</v>
      </c>
      <c r="AX51" s="766">
        <v>3.1959433210000001</v>
      </c>
      <c r="AY51" s="766">
        <v>3.6573201860000002</v>
      </c>
      <c r="AZ51" s="766">
        <v>3.6527917329999999</v>
      </c>
      <c r="BA51" s="766">
        <v>3.8382877999999998</v>
      </c>
      <c r="BB51" s="766">
        <v>3.6181547630000002</v>
      </c>
      <c r="BC51" s="766">
        <v>3.5526093319999998</v>
      </c>
      <c r="BD51" s="766">
        <v>3.0181108810000001</v>
      </c>
      <c r="BE51" s="766">
        <v>3.075118502</v>
      </c>
      <c r="BF51" s="766">
        <v>3.0763829399999998</v>
      </c>
      <c r="BG51" s="766">
        <v>2.6465076779999999</v>
      </c>
      <c r="BH51" s="766">
        <v>1.8817120000000001</v>
      </c>
      <c r="BI51" s="766">
        <v>2.7913709999999998</v>
      </c>
      <c r="BJ51" s="767">
        <v>3.332954</v>
      </c>
      <c r="BK51" s="767">
        <v>3.6988180000000002</v>
      </c>
      <c r="BL51" s="767">
        <v>3.438758</v>
      </c>
      <c r="BM51" s="767">
        <v>4.0909389999999997</v>
      </c>
      <c r="BN51" s="767">
        <v>3.9177439999999999</v>
      </c>
      <c r="BO51" s="767">
        <v>3.5061650000000002</v>
      </c>
      <c r="BP51" s="767">
        <v>3.0544159999999998</v>
      </c>
      <c r="BQ51" s="767">
        <v>2.650318</v>
      </c>
      <c r="BR51" s="767">
        <v>2.771274</v>
      </c>
      <c r="BS51" s="767">
        <v>1.7184459999999999</v>
      </c>
      <c r="BT51" s="767">
        <v>1.8239860000000001</v>
      </c>
      <c r="BU51" s="767">
        <v>2.6186349999999998</v>
      </c>
      <c r="BV51" s="767">
        <v>3.1976800000000001</v>
      </c>
    </row>
    <row r="52" spans="1:74" ht="11.1" customHeight="1" x14ac:dyDescent="0.2">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0.81973216000000004</v>
      </c>
      <c r="AN52" s="766">
        <v>0.75168478299999997</v>
      </c>
      <c r="AO52" s="766">
        <v>1.1266336830000001</v>
      </c>
      <c r="AP52" s="766">
        <v>1.188953929</v>
      </c>
      <c r="AQ52" s="766">
        <v>1.3578638759999999</v>
      </c>
      <c r="AR52" s="766">
        <v>1.2716855069999999</v>
      </c>
      <c r="AS52" s="766">
        <v>1.375883848</v>
      </c>
      <c r="AT52" s="766">
        <v>1.283698368</v>
      </c>
      <c r="AU52" s="766">
        <v>1.2337739560000001</v>
      </c>
      <c r="AV52" s="766">
        <v>1.0210054900000001</v>
      </c>
      <c r="AW52" s="766">
        <v>0.98916802199999998</v>
      </c>
      <c r="AX52" s="766">
        <v>0.98417088500000005</v>
      </c>
      <c r="AY52" s="766">
        <v>1.026707778</v>
      </c>
      <c r="AZ52" s="766">
        <v>1.1111054629999999</v>
      </c>
      <c r="BA52" s="766">
        <v>1.3125661209999999</v>
      </c>
      <c r="BB52" s="766">
        <v>1.543280239</v>
      </c>
      <c r="BC52" s="766">
        <v>1.7953742450000001</v>
      </c>
      <c r="BD52" s="766">
        <v>1.6571660770000001</v>
      </c>
      <c r="BE52" s="766">
        <v>1.805956323</v>
      </c>
      <c r="BF52" s="766">
        <v>1.694529596</v>
      </c>
      <c r="BG52" s="766">
        <v>1.456893996</v>
      </c>
      <c r="BH52" s="766">
        <v>1.239277</v>
      </c>
      <c r="BI52" s="766">
        <v>1.120546</v>
      </c>
      <c r="BJ52" s="767">
        <v>1.1086419999999999</v>
      </c>
      <c r="BK52" s="767">
        <v>1.2076469999999999</v>
      </c>
      <c r="BL52" s="767">
        <v>1.2977669999999999</v>
      </c>
      <c r="BM52" s="767">
        <v>1.4913620000000001</v>
      </c>
      <c r="BN52" s="767">
        <v>1.788443</v>
      </c>
      <c r="BO52" s="767">
        <v>2.1047099999999999</v>
      </c>
      <c r="BP52" s="767">
        <v>2.0605699999999998</v>
      </c>
      <c r="BQ52" s="767">
        <v>2.283401</v>
      </c>
      <c r="BR52" s="767">
        <v>2.1010520000000001</v>
      </c>
      <c r="BS52" s="767">
        <v>1.712712</v>
      </c>
      <c r="BT52" s="767">
        <v>1.432523</v>
      </c>
      <c r="BU52" s="767">
        <v>1.3318019999999999</v>
      </c>
      <c r="BV52" s="767">
        <v>1.2975989999999999</v>
      </c>
    </row>
    <row r="53" spans="1:74" ht="11.1" customHeight="1" x14ac:dyDescent="0.2">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5.8853770999999999E-2</v>
      </c>
      <c r="AN53" s="766">
        <v>-5.6984869E-2</v>
      </c>
      <c r="AO53" s="766">
        <v>-1.711642E-3</v>
      </c>
      <c r="AP53" s="766">
        <v>3.6323119000000001E-2</v>
      </c>
      <c r="AQ53" s="766">
        <v>-9.5476127999999993E-2</v>
      </c>
      <c r="AR53" s="766">
        <v>-0.153844602</v>
      </c>
      <c r="AS53" s="766">
        <v>-0.17964670399999999</v>
      </c>
      <c r="AT53" s="766">
        <v>-0.210563587</v>
      </c>
      <c r="AU53" s="766">
        <v>-0.246409559</v>
      </c>
      <c r="AV53" s="766">
        <v>-0.16928094499999999</v>
      </c>
      <c r="AW53" s="766">
        <v>-0.14281244100000001</v>
      </c>
      <c r="AX53" s="766">
        <v>-0.118804781</v>
      </c>
      <c r="AY53" s="766">
        <v>-3.6148650999999997E-2</v>
      </c>
      <c r="AZ53" s="766">
        <v>-9.9603209999999994E-3</v>
      </c>
      <c r="BA53" s="766">
        <v>-1.0021601E-2</v>
      </c>
      <c r="BB53" s="766">
        <v>-5.8488041999999997E-2</v>
      </c>
      <c r="BC53" s="766">
        <v>-6.7459691000000002E-2</v>
      </c>
      <c r="BD53" s="766">
        <v>-0.17058527200000001</v>
      </c>
      <c r="BE53" s="766">
        <v>-0.20809625000000001</v>
      </c>
      <c r="BF53" s="766">
        <v>-0.22029844900000001</v>
      </c>
      <c r="BG53" s="766">
        <v>-0.14879893899999999</v>
      </c>
      <c r="BH53" s="766">
        <v>-0.15726589999999999</v>
      </c>
      <c r="BI53" s="766">
        <v>-0.14301</v>
      </c>
      <c r="BJ53" s="767">
        <v>-0.12020690000000001</v>
      </c>
      <c r="BK53" s="767">
        <v>-3.40238E-2</v>
      </c>
      <c r="BL53" s="767">
        <v>-1.9427799999999999E-2</v>
      </c>
      <c r="BM53" s="767">
        <v>-2.8059299999999999E-2</v>
      </c>
      <c r="BN53" s="767">
        <v>-2.7223299999999999E-2</v>
      </c>
      <c r="BO53" s="767">
        <v>-0.1051713</v>
      </c>
      <c r="BP53" s="767">
        <v>-0.23566119999999999</v>
      </c>
      <c r="BQ53" s="767">
        <v>-0.23376050000000001</v>
      </c>
      <c r="BR53" s="767">
        <v>-0.27869450000000001</v>
      </c>
      <c r="BS53" s="767">
        <v>-0.1501391</v>
      </c>
      <c r="BT53" s="767">
        <v>-0.15169240000000001</v>
      </c>
      <c r="BU53" s="767">
        <v>-0.1389175</v>
      </c>
      <c r="BV53" s="767">
        <v>-0.1192792</v>
      </c>
    </row>
    <row r="54" spans="1:74" ht="11.1" customHeight="1" x14ac:dyDescent="0.2">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59.129915175000001</v>
      </c>
      <c r="AN54" s="766">
        <v>48.26801786</v>
      </c>
      <c r="AO54" s="766">
        <v>51.03331111</v>
      </c>
      <c r="AP54" s="766">
        <v>46.888024948999998</v>
      </c>
      <c r="AQ54" s="766">
        <v>58.284078813999997</v>
      </c>
      <c r="AR54" s="766">
        <v>59.149136128999999</v>
      </c>
      <c r="AS54" s="766">
        <v>66.871633160000002</v>
      </c>
      <c r="AT54" s="766">
        <v>65.882599858999995</v>
      </c>
      <c r="AU54" s="766">
        <v>60.890452009999997</v>
      </c>
      <c r="AV54" s="766">
        <v>51.096968988</v>
      </c>
      <c r="AW54" s="766">
        <v>50.806419490000003</v>
      </c>
      <c r="AX54" s="766">
        <v>53.999330636000003</v>
      </c>
      <c r="AY54" s="766">
        <v>54.431318793999999</v>
      </c>
      <c r="AZ54" s="766">
        <v>50.977953278999998</v>
      </c>
      <c r="BA54" s="766">
        <v>47.746996496000001</v>
      </c>
      <c r="BB54" s="766">
        <v>42.199753272000002</v>
      </c>
      <c r="BC54" s="766">
        <v>48.014872939</v>
      </c>
      <c r="BD54" s="766">
        <v>56.441353622999998</v>
      </c>
      <c r="BE54" s="766">
        <v>67.592245069000001</v>
      </c>
      <c r="BF54" s="766">
        <v>64.949671213000002</v>
      </c>
      <c r="BG54" s="766">
        <v>53.881599053000002</v>
      </c>
      <c r="BH54" s="766">
        <v>49.732559999999999</v>
      </c>
      <c r="BI54" s="766">
        <v>48.243360000000003</v>
      </c>
      <c r="BJ54" s="767">
        <v>56.654380000000003</v>
      </c>
      <c r="BK54" s="767">
        <v>57.85371</v>
      </c>
      <c r="BL54" s="767">
        <v>50.798070000000003</v>
      </c>
      <c r="BM54" s="767">
        <v>46.001269999999998</v>
      </c>
      <c r="BN54" s="767">
        <v>44.752690000000001</v>
      </c>
      <c r="BO54" s="767">
        <v>51.652329999999999</v>
      </c>
      <c r="BP54" s="767">
        <v>59.697490000000002</v>
      </c>
      <c r="BQ54" s="767">
        <v>67.77955</v>
      </c>
      <c r="BR54" s="767">
        <v>64.866730000000004</v>
      </c>
      <c r="BS54" s="767">
        <v>55.14676</v>
      </c>
      <c r="BT54" s="767">
        <v>49.971490000000003</v>
      </c>
      <c r="BU54" s="767">
        <v>49.868079999999999</v>
      </c>
      <c r="BV54" s="767">
        <v>56.809780000000003</v>
      </c>
    </row>
    <row r="55" spans="1:74" ht="11.1" customHeight="1" x14ac:dyDescent="0.2">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59.926972315999997</v>
      </c>
      <c r="AN55" s="766">
        <v>48.597283781999998</v>
      </c>
      <c r="AO55" s="766">
        <v>54.715241175999999</v>
      </c>
      <c r="AP55" s="766">
        <v>47.677910945999997</v>
      </c>
      <c r="AQ55" s="766">
        <v>58.832128472000001</v>
      </c>
      <c r="AR55" s="766">
        <v>60.055517451</v>
      </c>
      <c r="AS55" s="766">
        <v>66.839406565999994</v>
      </c>
      <c r="AT55" s="766">
        <v>65.551211683999995</v>
      </c>
      <c r="AU55" s="766">
        <v>60.936163847000003</v>
      </c>
      <c r="AV55" s="766">
        <v>52.195894481000003</v>
      </c>
      <c r="AW55" s="766">
        <v>50.932962384</v>
      </c>
      <c r="AX55" s="766">
        <v>53.873668735000003</v>
      </c>
      <c r="AY55" s="766">
        <v>55.904039548</v>
      </c>
      <c r="AZ55" s="766">
        <v>52.326540242</v>
      </c>
      <c r="BA55" s="766">
        <v>52.029030278999997</v>
      </c>
      <c r="BB55" s="766">
        <v>43.166642740999997</v>
      </c>
      <c r="BC55" s="766">
        <v>49.258664224999997</v>
      </c>
      <c r="BD55" s="766">
        <v>57.702937724000002</v>
      </c>
      <c r="BE55" s="766">
        <v>67.698849959</v>
      </c>
      <c r="BF55" s="766">
        <v>65.182098124000007</v>
      </c>
      <c r="BG55" s="766">
        <v>52.99297</v>
      </c>
      <c r="BH55" s="766">
        <v>50.51399</v>
      </c>
      <c r="BI55" s="766">
        <v>47.828389999999999</v>
      </c>
      <c r="BJ55" s="767">
        <v>57.055630000000001</v>
      </c>
      <c r="BK55" s="767">
        <v>59.509140000000002</v>
      </c>
      <c r="BL55" s="767">
        <v>51.136270000000003</v>
      </c>
      <c r="BM55" s="767">
        <v>50.901200000000003</v>
      </c>
      <c r="BN55" s="767">
        <v>46.061160000000001</v>
      </c>
      <c r="BO55" s="767">
        <v>52.439570000000003</v>
      </c>
      <c r="BP55" s="767">
        <v>60.994430000000001</v>
      </c>
      <c r="BQ55" s="767">
        <v>69.026359999999997</v>
      </c>
      <c r="BR55" s="767">
        <v>65.235810000000001</v>
      </c>
      <c r="BS55" s="767">
        <v>54.779969999999999</v>
      </c>
      <c r="BT55" s="767">
        <v>50.221380000000003</v>
      </c>
      <c r="BU55" s="767">
        <v>49.144410000000001</v>
      </c>
      <c r="BV55" s="767">
        <v>56.46752</v>
      </c>
    </row>
    <row r="56" spans="1:74" ht="11.1" customHeight="1" x14ac:dyDescent="0.2">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360"/>
      <c r="BK56" s="360"/>
      <c r="BL56" s="360"/>
      <c r="BM56" s="360"/>
      <c r="BN56" s="360"/>
      <c r="BO56" s="360"/>
      <c r="BP56" s="360"/>
      <c r="BQ56" s="360"/>
      <c r="BR56" s="360"/>
      <c r="BS56" s="360"/>
      <c r="BT56" s="360"/>
      <c r="BU56" s="360"/>
      <c r="BV56" s="360"/>
    </row>
    <row r="57" spans="1:74" ht="11.1" customHeight="1" x14ac:dyDescent="0.2">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11.913719540000001</v>
      </c>
      <c r="AN57" s="766">
        <v>11.26398749</v>
      </c>
      <c r="AO57" s="766">
        <v>12.472542506</v>
      </c>
      <c r="AP57" s="766">
        <v>13.174255058</v>
      </c>
      <c r="AQ57" s="766">
        <v>16.507530731999999</v>
      </c>
      <c r="AR57" s="766">
        <v>16.968608961000001</v>
      </c>
      <c r="AS57" s="766">
        <v>17.563178034</v>
      </c>
      <c r="AT57" s="766">
        <v>17.859841793000001</v>
      </c>
      <c r="AU57" s="766">
        <v>17.176754506999998</v>
      </c>
      <c r="AV57" s="766">
        <v>16.142579980000001</v>
      </c>
      <c r="AW57" s="766">
        <v>11.813047903999999</v>
      </c>
      <c r="AX57" s="766">
        <v>12.041057034</v>
      </c>
      <c r="AY57" s="766">
        <v>12.726552001</v>
      </c>
      <c r="AZ57" s="766">
        <v>12.667992249999999</v>
      </c>
      <c r="BA57" s="766">
        <v>14.575329987</v>
      </c>
      <c r="BB57" s="766">
        <v>14.341936854</v>
      </c>
      <c r="BC57" s="766">
        <v>14.525276873999999</v>
      </c>
      <c r="BD57" s="766">
        <v>16.868878456000001</v>
      </c>
      <c r="BE57" s="766">
        <v>18.316285599</v>
      </c>
      <c r="BF57" s="766">
        <v>18.231825829000002</v>
      </c>
      <c r="BG57" s="766">
        <v>16.244130773999998</v>
      </c>
      <c r="BH57" s="766">
        <v>16.832689999999999</v>
      </c>
      <c r="BI57" s="766">
        <v>12.019410000000001</v>
      </c>
      <c r="BJ57" s="767">
        <v>11.39903</v>
      </c>
      <c r="BK57" s="767">
        <v>10.38031</v>
      </c>
      <c r="BL57" s="767">
        <v>9.7525340000000007</v>
      </c>
      <c r="BM57" s="767">
        <v>11.549469999999999</v>
      </c>
      <c r="BN57" s="767">
        <v>11.17132</v>
      </c>
      <c r="BO57" s="767">
        <v>11.100759999999999</v>
      </c>
      <c r="BP57" s="767">
        <v>14.271649999999999</v>
      </c>
      <c r="BQ57" s="767">
        <v>15.00963</v>
      </c>
      <c r="BR57" s="767">
        <v>15.645379999999999</v>
      </c>
      <c r="BS57" s="767">
        <v>14.36265</v>
      </c>
      <c r="BT57" s="767">
        <v>14.89043</v>
      </c>
      <c r="BU57" s="767">
        <v>10.897</v>
      </c>
      <c r="BV57" s="767">
        <v>11.336589999999999</v>
      </c>
    </row>
    <row r="58" spans="1:74" ht="11.1" customHeight="1" x14ac:dyDescent="0.2">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1.466689599</v>
      </c>
      <c r="BE58" s="766">
        <v>1.8280766159999999</v>
      </c>
      <c r="BF58" s="766">
        <v>1.9967631859999999</v>
      </c>
      <c r="BG58" s="766">
        <v>1.8458949389999999</v>
      </c>
      <c r="BH58" s="766">
        <v>1.2569779999999999</v>
      </c>
      <c r="BI58" s="766">
        <v>1.8680060000000001</v>
      </c>
      <c r="BJ58" s="767">
        <v>1.8393839999999999</v>
      </c>
      <c r="BK58" s="767">
        <v>2.992041</v>
      </c>
      <c r="BL58" s="767">
        <v>1.894801</v>
      </c>
      <c r="BM58" s="767">
        <v>2.7509139999999999</v>
      </c>
      <c r="BN58" s="767">
        <v>2.1974369999999999</v>
      </c>
      <c r="BO58" s="767">
        <v>4.3692270000000004</v>
      </c>
      <c r="BP58" s="767">
        <v>3.053798</v>
      </c>
      <c r="BQ58" s="767">
        <v>3.181514</v>
      </c>
      <c r="BR58" s="767">
        <v>2.7457310000000001</v>
      </c>
      <c r="BS58" s="767">
        <v>2.4912190000000001</v>
      </c>
      <c r="BT58" s="767">
        <v>2.2109450000000002</v>
      </c>
      <c r="BU58" s="767">
        <v>1.7968569999999999</v>
      </c>
      <c r="BV58" s="767">
        <v>1.7867980000000001</v>
      </c>
    </row>
    <row r="59" spans="1:74" ht="11.1" customHeight="1" x14ac:dyDescent="0.2">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2.656558</v>
      </c>
      <c r="BE59" s="766">
        <v>2.4182709999999998</v>
      </c>
      <c r="BF59" s="766">
        <v>2.5729730000000002</v>
      </c>
      <c r="BG59" s="766">
        <v>2.6260330000000001</v>
      </c>
      <c r="BH59" s="766">
        <v>2.1492599999999999</v>
      </c>
      <c r="BI59" s="766">
        <v>2.1877900000000001</v>
      </c>
      <c r="BJ59" s="767">
        <v>2.6715499999999999</v>
      </c>
      <c r="BK59" s="767">
        <v>2.6715499999999999</v>
      </c>
      <c r="BL59" s="767">
        <v>2.4130099999999999</v>
      </c>
      <c r="BM59" s="767">
        <v>2.6715499999999999</v>
      </c>
      <c r="BN59" s="767">
        <v>2.16072</v>
      </c>
      <c r="BO59" s="767">
        <v>2.20044</v>
      </c>
      <c r="BP59" s="767">
        <v>2.5853700000000002</v>
      </c>
      <c r="BQ59" s="767">
        <v>2.6715499999999999</v>
      </c>
      <c r="BR59" s="767">
        <v>2.6715499999999999</v>
      </c>
      <c r="BS59" s="767">
        <v>2.4378500000000001</v>
      </c>
      <c r="BT59" s="767">
        <v>1.47736</v>
      </c>
      <c r="BU59" s="767">
        <v>2.5853700000000002</v>
      </c>
      <c r="BV59" s="767">
        <v>2.6715499999999999</v>
      </c>
    </row>
    <row r="60" spans="1:74" ht="11.1" customHeight="1" x14ac:dyDescent="0.2">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3.2909938999999999E-2</v>
      </c>
      <c r="AN60" s="766">
        <v>2.3166724999999999E-2</v>
      </c>
      <c r="AO60" s="766">
        <v>2.2615822000000001E-2</v>
      </c>
      <c r="AP60" s="766">
        <v>2.2362492000000001E-2</v>
      </c>
      <c r="AQ60" s="766">
        <v>2.0213445E-2</v>
      </c>
      <c r="AR60" s="766">
        <v>1.8531229999999999E-2</v>
      </c>
      <c r="AS60" s="766">
        <v>1.3094197E-2</v>
      </c>
      <c r="AT60" s="766">
        <v>1.0669636999999999E-2</v>
      </c>
      <c r="AU60" s="766">
        <v>8.4611770000000003E-3</v>
      </c>
      <c r="AV60" s="766">
        <v>9.9048920000000002E-3</v>
      </c>
      <c r="AW60" s="766">
        <v>1.0188684999999999E-2</v>
      </c>
      <c r="AX60" s="766">
        <v>1.7763759E-2</v>
      </c>
      <c r="AY60" s="766">
        <v>1.8968978000000001E-2</v>
      </c>
      <c r="AZ60" s="766">
        <v>1.8338009999999998E-2</v>
      </c>
      <c r="BA60" s="766">
        <v>1.9375982E-2</v>
      </c>
      <c r="BB60" s="766">
        <v>1.8787537999999999E-2</v>
      </c>
      <c r="BC60" s="766">
        <v>1.8928337999999999E-2</v>
      </c>
      <c r="BD60" s="766">
        <v>1.6664214E-2</v>
      </c>
      <c r="BE60" s="766">
        <v>1.6846364999999999E-2</v>
      </c>
      <c r="BF60" s="766">
        <v>1.6546061000000001E-2</v>
      </c>
      <c r="BG60" s="766">
        <v>1.4990852000000001E-2</v>
      </c>
      <c r="BH60" s="766">
        <v>1.3359299999999999E-2</v>
      </c>
      <c r="BI60" s="766">
        <v>1.6996899999999999E-2</v>
      </c>
      <c r="BJ60" s="767">
        <v>2.01006E-2</v>
      </c>
      <c r="BK60" s="767">
        <v>2.1839299999999999E-2</v>
      </c>
      <c r="BL60" s="767">
        <v>1.78351E-2</v>
      </c>
      <c r="BM60" s="767">
        <v>2.17351E-2</v>
      </c>
      <c r="BN60" s="767">
        <v>2.0935200000000001E-2</v>
      </c>
      <c r="BO60" s="767">
        <v>1.9277800000000001E-2</v>
      </c>
      <c r="BP60" s="767">
        <v>1.6690400000000001E-2</v>
      </c>
      <c r="BQ60" s="767">
        <v>1.619E-2</v>
      </c>
      <c r="BR60" s="767">
        <v>1.49477E-2</v>
      </c>
      <c r="BS60" s="767">
        <v>1.27362E-2</v>
      </c>
      <c r="BT60" s="767">
        <v>1.33565E-2</v>
      </c>
      <c r="BU60" s="767">
        <v>1.6127099999999998E-2</v>
      </c>
      <c r="BV60" s="767">
        <v>1.9407299999999999E-2</v>
      </c>
    </row>
    <row r="61" spans="1:74" ht="11.1" customHeight="1" x14ac:dyDescent="0.2">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0.46932773799999999</v>
      </c>
      <c r="AN61" s="766">
        <v>0.45010873600000001</v>
      </c>
      <c r="AO61" s="766">
        <v>0.55068344599999997</v>
      </c>
      <c r="AP61" s="766">
        <v>0.55374109999999999</v>
      </c>
      <c r="AQ61" s="766">
        <v>0.60736652700000004</v>
      </c>
      <c r="AR61" s="766">
        <v>0.53030766600000001</v>
      </c>
      <c r="AS61" s="766">
        <v>0.53203237599999997</v>
      </c>
      <c r="AT61" s="766">
        <v>0.50461931400000004</v>
      </c>
      <c r="AU61" s="766">
        <v>0.55473050400000001</v>
      </c>
      <c r="AV61" s="766">
        <v>0.51069381899999999</v>
      </c>
      <c r="AW61" s="766">
        <v>0.41446704299999998</v>
      </c>
      <c r="AX61" s="766">
        <v>0.44846611400000003</v>
      </c>
      <c r="AY61" s="766">
        <v>0.54678375800000001</v>
      </c>
      <c r="AZ61" s="766">
        <v>0.58141038499999997</v>
      </c>
      <c r="BA61" s="766">
        <v>0.718353291</v>
      </c>
      <c r="BB61" s="766">
        <v>0.72698861299999995</v>
      </c>
      <c r="BC61" s="766">
        <v>0.84780812400000005</v>
      </c>
      <c r="BD61" s="766">
        <v>0.78574871999999996</v>
      </c>
      <c r="BE61" s="766">
        <v>0.81152658799999999</v>
      </c>
      <c r="BF61" s="766">
        <v>0.79703813599999995</v>
      </c>
      <c r="BG61" s="766">
        <v>0.68022385900000004</v>
      </c>
      <c r="BH61" s="766">
        <v>0.77285490000000001</v>
      </c>
      <c r="BI61" s="766">
        <v>0.57085509999999995</v>
      </c>
      <c r="BJ61" s="767">
        <v>0.61960470000000001</v>
      </c>
      <c r="BK61" s="767">
        <v>0.82491599999999998</v>
      </c>
      <c r="BL61" s="767">
        <v>0.80121209999999998</v>
      </c>
      <c r="BM61" s="767">
        <v>1.0237309999999999</v>
      </c>
      <c r="BN61" s="767">
        <v>1.096479</v>
      </c>
      <c r="BO61" s="767">
        <v>1.3143899999999999</v>
      </c>
      <c r="BP61" s="767">
        <v>1.0443249999999999</v>
      </c>
      <c r="BQ61" s="767">
        <v>1.062719</v>
      </c>
      <c r="BR61" s="767">
        <v>1.0442610000000001</v>
      </c>
      <c r="BS61" s="767">
        <v>0.94013930000000001</v>
      </c>
      <c r="BT61" s="767">
        <v>1.0704340000000001</v>
      </c>
      <c r="BU61" s="767">
        <v>0.75543199999999999</v>
      </c>
      <c r="BV61" s="767">
        <v>0.85415209999999997</v>
      </c>
    </row>
    <row r="62" spans="1:74" ht="11.1" customHeight="1" x14ac:dyDescent="0.2">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0.29953679900000002</v>
      </c>
      <c r="AN62" s="766">
        <v>0.27181545699999998</v>
      </c>
      <c r="AO62" s="766">
        <v>0.25539806799999998</v>
      </c>
      <c r="AP62" s="766">
        <v>0.248568759</v>
      </c>
      <c r="AQ62" s="766">
        <v>0.30766470200000001</v>
      </c>
      <c r="AR62" s="766">
        <v>0.30005527599999998</v>
      </c>
      <c r="AS62" s="766">
        <v>0.26412963</v>
      </c>
      <c r="AT62" s="766">
        <v>0.25727915899999998</v>
      </c>
      <c r="AU62" s="766">
        <v>0.25382717799999999</v>
      </c>
      <c r="AV62" s="766">
        <v>0.18012288800000001</v>
      </c>
      <c r="AW62" s="766">
        <v>0.240702637</v>
      </c>
      <c r="AX62" s="766">
        <v>0.26434848</v>
      </c>
      <c r="AY62" s="766">
        <v>0.32732328599999999</v>
      </c>
      <c r="AZ62" s="766">
        <v>0.32055957899999998</v>
      </c>
      <c r="BA62" s="766">
        <v>0.23666685700000001</v>
      </c>
      <c r="BB62" s="766">
        <v>0.229745214</v>
      </c>
      <c r="BC62" s="766">
        <v>0.226637904</v>
      </c>
      <c r="BD62" s="766">
        <v>0.31995319300000002</v>
      </c>
      <c r="BE62" s="766">
        <v>0.35020227399999998</v>
      </c>
      <c r="BF62" s="766">
        <v>0.322676083</v>
      </c>
      <c r="BG62" s="766">
        <v>0.233326318</v>
      </c>
      <c r="BH62" s="766">
        <v>0.18223710000000001</v>
      </c>
      <c r="BI62" s="766">
        <v>0.2495957</v>
      </c>
      <c r="BJ62" s="767">
        <v>0.26989750000000001</v>
      </c>
      <c r="BK62" s="767">
        <v>0.32508049999999999</v>
      </c>
      <c r="BL62" s="767">
        <v>0.2966953</v>
      </c>
      <c r="BM62" s="767">
        <v>0.23533109999999999</v>
      </c>
      <c r="BN62" s="767">
        <v>0.2110514</v>
      </c>
      <c r="BO62" s="767">
        <v>0.19187670000000001</v>
      </c>
      <c r="BP62" s="767">
        <v>0.26482749999999999</v>
      </c>
      <c r="BQ62" s="767">
        <v>0.323378</v>
      </c>
      <c r="BR62" s="767">
        <v>0.30172860000000001</v>
      </c>
      <c r="BS62" s="767">
        <v>0.22043260000000001</v>
      </c>
      <c r="BT62" s="767">
        <v>0.1691742</v>
      </c>
      <c r="BU62" s="767">
        <v>0.2371945</v>
      </c>
      <c r="BV62" s="767">
        <v>0.2697251</v>
      </c>
    </row>
    <row r="63" spans="1:74" ht="11.1" customHeight="1" x14ac:dyDescent="0.2">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17.234951478999999</v>
      </c>
      <c r="AN63" s="766">
        <v>15.439297942</v>
      </c>
      <c r="AO63" s="766">
        <v>16.724844886</v>
      </c>
      <c r="AP63" s="766">
        <v>17.460773601</v>
      </c>
      <c r="AQ63" s="766">
        <v>21.140721757000001</v>
      </c>
      <c r="AR63" s="766">
        <v>21.858073473000001</v>
      </c>
      <c r="AS63" s="766">
        <v>23.042646214000001</v>
      </c>
      <c r="AT63" s="766">
        <v>23.079669069000001</v>
      </c>
      <c r="AU63" s="766">
        <v>21.929921920000002</v>
      </c>
      <c r="AV63" s="766">
        <v>21.108250143999999</v>
      </c>
      <c r="AW63" s="766">
        <v>16.510266012999999</v>
      </c>
      <c r="AX63" s="766">
        <v>16.587718298999999</v>
      </c>
      <c r="AY63" s="766">
        <v>17.367889783999999</v>
      </c>
      <c r="AZ63" s="766">
        <v>16.396546860000001</v>
      </c>
      <c r="BA63" s="766">
        <v>18.356298127999999</v>
      </c>
      <c r="BB63" s="766">
        <v>18.329335773</v>
      </c>
      <c r="BC63" s="766">
        <v>19.575892497000002</v>
      </c>
      <c r="BD63" s="766">
        <v>22.114492181999999</v>
      </c>
      <c r="BE63" s="766">
        <v>23.741208442000001</v>
      </c>
      <c r="BF63" s="766">
        <v>23.937822295</v>
      </c>
      <c r="BG63" s="766">
        <v>21.644599742</v>
      </c>
      <c r="BH63" s="766">
        <v>21.207380000000001</v>
      </c>
      <c r="BI63" s="766">
        <v>16.912649999999999</v>
      </c>
      <c r="BJ63" s="767">
        <v>16.819569999999999</v>
      </c>
      <c r="BK63" s="767">
        <v>17.21574</v>
      </c>
      <c r="BL63" s="767">
        <v>15.17609</v>
      </c>
      <c r="BM63" s="767">
        <v>18.25273</v>
      </c>
      <c r="BN63" s="767">
        <v>16.857939999999999</v>
      </c>
      <c r="BO63" s="767">
        <v>19.195969999999999</v>
      </c>
      <c r="BP63" s="767">
        <v>21.236660000000001</v>
      </c>
      <c r="BQ63" s="767">
        <v>22.264990000000001</v>
      </c>
      <c r="BR63" s="767">
        <v>22.4236</v>
      </c>
      <c r="BS63" s="767">
        <v>20.465029999999999</v>
      </c>
      <c r="BT63" s="767">
        <v>19.831700000000001</v>
      </c>
      <c r="BU63" s="767">
        <v>16.287980000000001</v>
      </c>
      <c r="BV63" s="767">
        <v>16.938220000000001</v>
      </c>
    </row>
    <row r="64" spans="1:74" ht="11.1" customHeight="1" x14ac:dyDescent="0.2">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16.995880732</v>
      </c>
      <c r="AN64" s="569">
        <v>15.361724131000001</v>
      </c>
      <c r="AO64" s="569">
        <v>15.468536734000001</v>
      </c>
      <c r="AP64" s="569">
        <v>17.637638672000001</v>
      </c>
      <c r="AQ64" s="569">
        <v>21.601313652999998</v>
      </c>
      <c r="AR64" s="569">
        <v>22.102028772000001</v>
      </c>
      <c r="AS64" s="569">
        <v>23.293462285</v>
      </c>
      <c r="AT64" s="569">
        <v>22.551084694</v>
      </c>
      <c r="AU64" s="569">
        <v>21.988088492999999</v>
      </c>
      <c r="AV64" s="569">
        <v>20.449755402000001</v>
      </c>
      <c r="AW64" s="569">
        <v>16.282840615000001</v>
      </c>
      <c r="AX64" s="569">
        <v>16.266616965000001</v>
      </c>
      <c r="AY64" s="569">
        <v>16.407124963000001</v>
      </c>
      <c r="AZ64" s="569">
        <v>15.736119624000001</v>
      </c>
      <c r="BA64" s="569">
        <v>16.368305477</v>
      </c>
      <c r="BB64" s="569">
        <v>18.039672268</v>
      </c>
      <c r="BC64" s="569">
        <v>19.884291662999999</v>
      </c>
      <c r="BD64" s="569">
        <v>22.450160566000001</v>
      </c>
      <c r="BE64" s="569">
        <v>24.602902558</v>
      </c>
      <c r="BF64" s="569">
        <v>24.285435656000001</v>
      </c>
      <c r="BG64" s="569">
        <v>21.91911</v>
      </c>
      <c r="BH64" s="569">
        <v>20.776620000000001</v>
      </c>
      <c r="BI64" s="569">
        <v>16.800699999999999</v>
      </c>
      <c r="BJ64" s="570">
        <v>16.353480000000001</v>
      </c>
      <c r="BK64" s="570">
        <v>16.31025</v>
      </c>
      <c r="BL64" s="570">
        <v>14.5707</v>
      </c>
      <c r="BM64" s="570">
        <v>16.2439</v>
      </c>
      <c r="BN64" s="570">
        <v>16.559200000000001</v>
      </c>
      <c r="BO64" s="570">
        <v>19.62349</v>
      </c>
      <c r="BP64" s="570">
        <v>21.571079999999998</v>
      </c>
      <c r="BQ64" s="570">
        <v>23.278479999999998</v>
      </c>
      <c r="BR64" s="570">
        <v>22.784179999999999</v>
      </c>
      <c r="BS64" s="570">
        <v>20.9194</v>
      </c>
      <c r="BT64" s="570">
        <v>19.587350000000001</v>
      </c>
      <c r="BU64" s="570">
        <v>16.107769999999999</v>
      </c>
      <c r="BV64" s="570">
        <v>16.448889999999999</v>
      </c>
    </row>
    <row r="65" spans="1:74" ht="10.5" customHeight="1" x14ac:dyDescent="0.25">
      <c r="A65" s="539"/>
      <c r="B65" s="866" t="s">
        <v>1367</v>
      </c>
      <c r="C65" s="867"/>
      <c r="D65" s="867"/>
      <c r="E65" s="867"/>
      <c r="F65" s="867"/>
      <c r="G65" s="867"/>
      <c r="H65" s="867"/>
      <c r="I65" s="867"/>
      <c r="J65" s="867"/>
      <c r="K65" s="867"/>
      <c r="L65" s="867"/>
      <c r="M65" s="867"/>
      <c r="N65" s="867"/>
      <c r="O65" s="867"/>
      <c r="P65" s="867"/>
      <c r="Q65" s="867"/>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8" t="s">
        <v>1368</v>
      </c>
      <c r="C66" s="867"/>
      <c r="D66" s="867"/>
      <c r="E66" s="867"/>
      <c r="F66" s="867"/>
      <c r="G66" s="867"/>
      <c r="H66" s="867"/>
      <c r="I66" s="867"/>
      <c r="J66" s="867"/>
      <c r="K66" s="867"/>
      <c r="L66" s="867"/>
      <c r="M66" s="867"/>
      <c r="N66" s="867"/>
      <c r="O66" s="867"/>
      <c r="P66" s="867"/>
      <c r="Q66" s="867"/>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62" t="s">
        <v>1400</v>
      </c>
      <c r="C67" s="863"/>
      <c r="D67" s="863"/>
      <c r="E67" s="863"/>
      <c r="F67" s="863"/>
      <c r="G67" s="863"/>
      <c r="H67" s="863"/>
      <c r="I67" s="863"/>
      <c r="J67" s="863"/>
      <c r="K67" s="863"/>
      <c r="L67" s="863"/>
      <c r="M67" s="863"/>
      <c r="N67" s="863"/>
      <c r="O67" s="863"/>
      <c r="P67" s="863"/>
      <c r="Q67" s="86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62" t="s">
        <v>1370</v>
      </c>
      <c r="C68" s="863"/>
      <c r="D68" s="863"/>
      <c r="E68" s="863"/>
      <c r="F68" s="863"/>
      <c r="G68" s="863"/>
      <c r="H68" s="863"/>
      <c r="I68" s="863"/>
      <c r="J68" s="863"/>
      <c r="K68" s="863"/>
      <c r="L68" s="863"/>
      <c r="M68" s="863"/>
      <c r="N68" s="863"/>
      <c r="O68" s="863"/>
      <c r="P68" s="863"/>
      <c r="Q68" s="86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62" t="s">
        <v>1371</v>
      </c>
      <c r="C69" s="863"/>
      <c r="D69" s="863"/>
      <c r="E69" s="863"/>
      <c r="F69" s="863"/>
      <c r="G69" s="863"/>
      <c r="H69" s="863"/>
      <c r="I69" s="863"/>
      <c r="J69" s="863"/>
      <c r="K69" s="863"/>
      <c r="L69" s="863"/>
      <c r="M69" s="863"/>
      <c r="N69" s="863"/>
      <c r="O69" s="863"/>
      <c r="P69" s="863"/>
      <c r="Q69" s="863"/>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62" t="s">
        <v>1372</v>
      </c>
      <c r="C70" s="863"/>
      <c r="D70" s="863"/>
      <c r="E70" s="863"/>
      <c r="F70" s="863"/>
      <c r="G70" s="863"/>
      <c r="H70" s="863"/>
      <c r="I70" s="863"/>
      <c r="J70" s="863"/>
      <c r="K70" s="863"/>
      <c r="L70" s="863"/>
      <c r="M70" s="863"/>
      <c r="N70" s="863"/>
      <c r="O70" s="863"/>
      <c r="P70" s="863"/>
      <c r="Q70" s="863"/>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62" t="s">
        <v>1373</v>
      </c>
      <c r="C71" s="863"/>
      <c r="D71" s="863"/>
      <c r="E71" s="863"/>
      <c r="F71" s="863"/>
      <c r="G71" s="863"/>
      <c r="H71" s="863"/>
      <c r="I71" s="863"/>
      <c r="J71" s="863"/>
      <c r="K71" s="863"/>
      <c r="L71" s="863"/>
      <c r="M71" s="863"/>
      <c r="N71" s="863"/>
      <c r="O71" s="863"/>
      <c r="P71" s="863"/>
      <c r="Q71" s="863"/>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62" t="s">
        <v>1374</v>
      </c>
      <c r="C72" s="863"/>
      <c r="D72" s="863"/>
      <c r="E72" s="863"/>
      <c r="F72" s="863"/>
      <c r="G72" s="863"/>
      <c r="H72" s="863"/>
      <c r="I72" s="863"/>
      <c r="J72" s="863"/>
      <c r="K72" s="863"/>
      <c r="L72" s="863"/>
      <c r="M72" s="863"/>
      <c r="N72" s="863"/>
      <c r="O72" s="863"/>
      <c r="P72" s="863"/>
      <c r="Q72" s="863"/>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4" t="s">
        <v>1376</v>
      </c>
      <c r="C73" s="863"/>
      <c r="D73" s="863"/>
      <c r="E73" s="863"/>
      <c r="F73" s="863"/>
      <c r="G73" s="863"/>
      <c r="H73" s="863"/>
      <c r="I73" s="863"/>
      <c r="J73" s="863"/>
      <c r="K73" s="863"/>
      <c r="L73" s="863"/>
      <c r="M73" s="863"/>
      <c r="N73" s="863"/>
      <c r="O73" s="863"/>
      <c r="P73" s="863"/>
      <c r="Q73" s="863"/>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62" t="s">
        <v>1377</v>
      </c>
      <c r="C74" s="863"/>
      <c r="D74" s="863"/>
      <c r="E74" s="863"/>
      <c r="F74" s="863"/>
      <c r="G74" s="863"/>
      <c r="H74" s="863"/>
      <c r="I74" s="863"/>
      <c r="J74" s="863"/>
      <c r="K74" s="863"/>
      <c r="L74" s="863"/>
      <c r="M74" s="863"/>
      <c r="N74" s="863"/>
      <c r="O74" s="863"/>
      <c r="P74" s="863"/>
      <c r="Q74" s="863"/>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14.984702953999999</v>
      </c>
      <c r="AN78" s="561">
        <f t="shared" si="1"/>
        <v>14.221353457999999</v>
      </c>
      <c r="AO78" s="561">
        <f t="shared" si="1"/>
        <v>15.219397812999999</v>
      </c>
      <c r="AP78" s="561">
        <f t="shared" si="1"/>
        <v>17.871062967</v>
      </c>
      <c r="AQ78" s="561">
        <f t="shared" si="1"/>
        <v>13.722214532000001</v>
      </c>
      <c r="AR78" s="561">
        <f t="shared" si="1"/>
        <v>9.7931503079999995</v>
      </c>
      <c r="AS78" s="561">
        <f t="shared" si="1"/>
        <v>9.062269440999998</v>
      </c>
      <c r="AT78" s="561">
        <f t="shared" si="1"/>
        <v>7.1416803600000005</v>
      </c>
      <c r="AU78" s="561">
        <f t="shared" si="1"/>
        <v>13.234442445999999</v>
      </c>
      <c r="AV78" s="561">
        <f t="shared" si="1"/>
        <v>17.425936110999999</v>
      </c>
      <c r="AW78" s="561">
        <f t="shared" si="1"/>
        <v>16.863285836999999</v>
      </c>
      <c r="AX78" s="561">
        <f t="shared" si="1"/>
        <v>18.624093314</v>
      </c>
      <c r="AY78" s="561">
        <f t="shared" si="1"/>
        <v>18.620709243</v>
      </c>
      <c r="AZ78" s="561">
        <f t="shared" si="1"/>
        <v>18.936570944000003</v>
      </c>
      <c r="BA78" s="561">
        <f t="shared" si="1"/>
        <v>17.977973282999997</v>
      </c>
      <c r="BB78" s="561">
        <f t="shared" si="1"/>
        <v>16.893662141999997</v>
      </c>
      <c r="BC78" s="561">
        <f t="shared" si="1"/>
        <v>13.900005767000001</v>
      </c>
      <c r="BD78" s="679">
        <f t="shared" si="1"/>
        <v>15.771957731000002</v>
      </c>
      <c r="BE78" s="679">
        <f t="shared" si="1"/>
        <v>7.3859900800000009</v>
      </c>
      <c r="BF78" s="679">
        <f t="shared" si="1"/>
        <v>8.4305177610000008</v>
      </c>
      <c r="BG78" s="561">
        <f t="shared" si="1"/>
        <v>11.240351578999999</v>
      </c>
      <c r="BH78" s="561">
        <f t="shared" si="1"/>
        <v>20.2395934</v>
      </c>
      <c r="BI78" s="561">
        <f t="shared" si="1"/>
        <v>18.400402100000001</v>
      </c>
      <c r="BJ78" s="561">
        <f t="shared" si="1"/>
        <v>24.287051600000005</v>
      </c>
      <c r="BK78" s="561">
        <f t="shared" si="1"/>
        <v>22.9083179</v>
      </c>
      <c r="BL78" s="561">
        <f t="shared" si="1"/>
        <v>21.408992700000002</v>
      </c>
      <c r="BM78" s="561">
        <f t="shared" si="1"/>
        <v>21.500787200000005</v>
      </c>
      <c r="BN78" s="561">
        <f t="shared" si="1"/>
        <v>19.389488399999998</v>
      </c>
      <c r="BO78" s="561">
        <f t="shared" ref="BO78:BV78" si="2">BO11-SUM(BO12:BO16)</f>
        <v>15.391882600000002</v>
      </c>
      <c r="BP78" s="561">
        <f t="shared" si="2"/>
        <v>18.757717699999997</v>
      </c>
      <c r="BQ78" s="561">
        <f t="shared" si="2"/>
        <v>8.4393495999999999</v>
      </c>
      <c r="BR78" s="561">
        <f t="shared" si="2"/>
        <v>8.8034585999999955</v>
      </c>
      <c r="BS78" s="561">
        <f t="shared" si="2"/>
        <v>12.9664897</v>
      </c>
      <c r="BT78" s="561">
        <f t="shared" si="2"/>
        <v>22.530411600000001</v>
      </c>
      <c r="BU78" s="561">
        <f t="shared" si="2"/>
        <v>20.667022599999999</v>
      </c>
      <c r="BV78" s="561">
        <f t="shared" si="2"/>
        <v>24.827367599999999</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537" customWidth="1"/>
    <col min="2" max="2" width="26.218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800"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801"/>
      <c r="B2" s="532" t="str">
        <f>"U.S. Energy Information Administration  |  Short-Term Energy Outlook  - "&amp;Dates!D1</f>
        <v>U.S. Energy Information Administration  |  Short-Term Energy Outlook  - December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5">
        <f>Dates!D3</f>
        <v>2016</v>
      </c>
      <c r="D3" s="806"/>
      <c r="E3" s="806"/>
      <c r="F3" s="806"/>
      <c r="G3" s="806"/>
      <c r="H3" s="806"/>
      <c r="I3" s="806"/>
      <c r="J3" s="806"/>
      <c r="K3" s="806"/>
      <c r="L3" s="806"/>
      <c r="M3" s="806"/>
      <c r="N3" s="865"/>
      <c r="O3" s="805">
        <f>C3+1</f>
        <v>2017</v>
      </c>
      <c r="P3" s="806"/>
      <c r="Q3" s="806"/>
      <c r="R3" s="806"/>
      <c r="S3" s="806"/>
      <c r="T3" s="806"/>
      <c r="U3" s="806"/>
      <c r="V3" s="806"/>
      <c r="W3" s="806"/>
      <c r="X3" s="806"/>
      <c r="Y3" s="806"/>
      <c r="Z3" s="865"/>
      <c r="AA3" s="805">
        <f>O3+1</f>
        <v>2018</v>
      </c>
      <c r="AB3" s="806"/>
      <c r="AC3" s="806"/>
      <c r="AD3" s="806"/>
      <c r="AE3" s="806"/>
      <c r="AF3" s="806"/>
      <c r="AG3" s="806"/>
      <c r="AH3" s="806"/>
      <c r="AI3" s="806"/>
      <c r="AJ3" s="806"/>
      <c r="AK3" s="806"/>
      <c r="AL3" s="865"/>
      <c r="AM3" s="805">
        <f>AA3+1</f>
        <v>2019</v>
      </c>
      <c r="AN3" s="806"/>
      <c r="AO3" s="806"/>
      <c r="AP3" s="806"/>
      <c r="AQ3" s="806"/>
      <c r="AR3" s="806"/>
      <c r="AS3" s="806"/>
      <c r="AT3" s="806"/>
      <c r="AU3" s="806"/>
      <c r="AV3" s="806"/>
      <c r="AW3" s="806"/>
      <c r="AX3" s="865"/>
      <c r="AY3" s="805">
        <f>AM3+1</f>
        <v>2020</v>
      </c>
      <c r="AZ3" s="806"/>
      <c r="BA3" s="806"/>
      <c r="BB3" s="806"/>
      <c r="BC3" s="806"/>
      <c r="BD3" s="806"/>
      <c r="BE3" s="806"/>
      <c r="BF3" s="806"/>
      <c r="BG3" s="806"/>
      <c r="BH3" s="806"/>
      <c r="BI3" s="806"/>
      <c r="BJ3" s="865"/>
      <c r="BK3" s="805">
        <f>AY3+1</f>
        <v>2021</v>
      </c>
      <c r="BL3" s="806"/>
      <c r="BM3" s="806"/>
      <c r="BN3" s="806"/>
      <c r="BO3" s="806"/>
      <c r="BP3" s="806"/>
      <c r="BQ3" s="806"/>
      <c r="BR3" s="806"/>
      <c r="BS3" s="806"/>
      <c r="BT3" s="806"/>
      <c r="BU3" s="806"/>
      <c r="BV3" s="865"/>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1299</v>
      </c>
      <c r="B6" s="546" t="s">
        <v>86</v>
      </c>
      <c r="C6" s="766">
        <v>11.612082628</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12.524894148</v>
      </c>
      <c r="AN6" s="766">
        <v>11.93387047</v>
      </c>
      <c r="AO6" s="766">
        <v>12.708218593</v>
      </c>
      <c r="AP6" s="766">
        <v>12.937716654999999</v>
      </c>
      <c r="AQ6" s="766">
        <v>13.500416605</v>
      </c>
      <c r="AR6" s="766">
        <v>15.762995559</v>
      </c>
      <c r="AS6" s="766">
        <v>19.374172943000001</v>
      </c>
      <c r="AT6" s="766">
        <v>19.584990218000002</v>
      </c>
      <c r="AU6" s="766">
        <v>15.784878076</v>
      </c>
      <c r="AV6" s="766">
        <v>15.542895885</v>
      </c>
      <c r="AW6" s="766">
        <v>12.799818809</v>
      </c>
      <c r="AX6" s="766">
        <v>14.376209115</v>
      </c>
      <c r="AY6" s="766">
        <v>15.901056356</v>
      </c>
      <c r="AZ6" s="766">
        <v>14.091538353000001</v>
      </c>
      <c r="BA6" s="766">
        <v>13.917040086</v>
      </c>
      <c r="BB6" s="766">
        <v>12.521323963</v>
      </c>
      <c r="BC6" s="766">
        <v>13.542816338</v>
      </c>
      <c r="BD6" s="766">
        <v>17.124601621</v>
      </c>
      <c r="BE6" s="766">
        <v>22.393368810999998</v>
      </c>
      <c r="BF6" s="766">
        <v>18.090340677</v>
      </c>
      <c r="BG6" s="766">
        <v>12.924854143999999</v>
      </c>
      <c r="BH6" s="766">
        <v>13.657209999999999</v>
      </c>
      <c r="BI6" s="766">
        <v>10.152089999999999</v>
      </c>
      <c r="BJ6" s="767">
        <v>14.064550000000001</v>
      </c>
      <c r="BK6" s="767">
        <v>12.79814</v>
      </c>
      <c r="BL6" s="767">
        <v>10.591939999999999</v>
      </c>
      <c r="BM6" s="767">
        <v>10.501609999999999</v>
      </c>
      <c r="BN6" s="767">
        <v>9.7543170000000003</v>
      </c>
      <c r="BO6" s="767">
        <v>9.8493010000000005</v>
      </c>
      <c r="BP6" s="767">
        <v>13.719569999999999</v>
      </c>
      <c r="BQ6" s="767">
        <v>17.364529999999998</v>
      </c>
      <c r="BR6" s="767">
        <v>16.336950000000002</v>
      </c>
      <c r="BS6" s="767">
        <v>10.848879999999999</v>
      </c>
      <c r="BT6" s="767">
        <v>12.656169999999999</v>
      </c>
      <c r="BU6" s="767">
        <v>7.6150180000000001</v>
      </c>
      <c r="BV6" s="767">
        <v>11.68882</v>
      </c>
    </row>
    <row r="7" spans="1:74" ht="11.1" customHeight="1" x14ac:dyDescent="0.2">
      <c r="A7" s="545" t="s">
        <v>1300</v>
      </c>
      <c r="B7" s="546" t="s">
        <v>85</v>
      </c>
      <c r="C7" s="766">
        <v>30.888723197000001</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29.368176810000001</v>
      </c>
      <c r="AN7" s="766">
        <v>24.706590980000001</v>
      </c>
      <c r="AO7" s="766">
        <v>23.204171304999999</v>
      </c>
      <c r="AP7" s="766">
        <v>17.651559516999999</v>
      </c>
      <c r="AQ7" s="766">
        <v>21.001340102</v>
      </c>
      <c r="AR7" s="766">
        <v>22.509175721999998</v>
      </c>
      <c r="AS7" s="766">
        <v>28.206183723999999</v>
      </c>
      <c r="AT7" s="766">
        <v>25.441313228999999</v>
      </c>
      <c r="AU7" s="766">
        <v>22.486328115999999</v>
      </c>
      <c r="AV7" s="766">
        <v>18.156532841000001</v>
      </c>
      <c r="AW7" s="766">
        <v>22.031795227</v>
      </c>
      <c r="AX7" s="766">
        <v>21.121619723999999</v>
      </c>
      <c r="AY7" s="766">
        <v>19.267603506</v>
      </c>
      <c r="AZ7" s="766">
        <v>16.848103843000001</v>
      </c>
      <c r="BA7" s="766">
        <v>14.930759009999999</v>
      </c>
      <c r="BB7" s="766">
        <v>10.959071983999999</v>
      </c>
      <c r="BC7" s="766">
        <v>12.324602304000001</v>
      </c>
      <c r="BD7" s="766">
        <v>17.846042091000001</v>
      </c>
      <c r="BE7" s="766">
        <v>24.969023341</v>
      </c>
      <c r="BF7" s="766">
        <v>25.032666125999999</v>
      </c>
      <c r="BG7" s="766">
        <v>18.530749663999998</v>
      </c>
      <c r="BH7" s="766">
        <v>18.708220000000001</v>
      </c>
      <c r="BI7" s="766">
        <v>20.6538</v>
      </c>
      <c r="BJ7" s="767">
        <v>21.580939999999998</v>
      </c>
      <c r="BK7" s="767">
        <v>23.89621</v>
      </c>
      <c r="BL7" s="767">
        <v>18.04748</v>
      </c>
      <c r="BM7" s="767">
        <v>15.826980000000001</v>
      </c>
      <c r="BN7" s="767">
        <v>15.113429999999999</v>
      </c>
      <c r="BO7" s="767">
        <v>19.839320000000001</v>
      </c>
      <c r="BP7" s="767">
        <v>21.849160000000001</v>
      </c>
      <c r="BQ7" s="767">
        <v>29.051829999999999</v>
      </c>
      <c r="BR7" s="767">
        <v>26.466740000000001</v>
      </c>
      <c r="BS7" s="767">
        <v>20.992979999999999</v>
      </c>
      <c r="BT7" s="767">
        <v>20.13409</v>
      </c>
      <c r="BU7" s="767">
        <v>25.23142</v>
      </c>
      <c r="BV7" s="767">
        <v>26.908380000000001</v>
      </c>
    </row>
    <row r="8" spans="1:74" ht="11.1" customHeight="1" x14ac:dyDescent="0.2">
      <c r="A8" s="545" t="s">
        <v>1301</v>
      </c>
      <c r="B8" s="548" t="s">
        <v>88</v>
      </c>
      <c r="C8" s="766">
        <v>8.8752130000000005</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8.1399600000000003</v>
      </c>
      <c r="BE8" s="766">
        <v>8.5673300000000001</v>
      </c>
      <c r="BF8" s="766">
        <v>8.1090520000000001</v>
      </c>
      <c r="BG8" s="766">
        <v>7.714925</v>
      </c>
      <c r="BH8" s="766">
        <v>6.3388799999999996</v>
      </c>
      <c r="BI8" s="766">
        <v>6.8201200000000002</v>
      </c>
      <c r="BJ8" s="767">
        <v>8.7315100000000001</v>
      </c>
      <c r="BK8" s="767">
        <v>8.7315100000000001</v>
      </c>
      <c r="BL8" s="767">
        <v>7.8865600000000002</v>
      </c>
      <c r="BM8" s="767">
        <v>8.2090899999999998</v>
      </c>
      <c r="BN8" s="767">
        <v>6.8089000000000004</v>
      </c>
      <c r="BO8" s="767">
        <v>8.0284600000000008</v>
      </c>
      <c r="BP8" s="767">
        <v>8.44984</v>
      </c>
      <c r="BQ8" s="767">
        <v>8.7315100000000001</v>
      </c>
      <c r="BR8" s="767">
        <v>8.7315100000000001</v>
      </c>
      <c r="BS8" s="767">
        <v>7.4657600000000004</v>
      </c>
      <c r="BT8" s="767">
        <v>7.1033400000000002</v>
      </c>
      <c r="BU8" s="767">
        <v>8.44984</v>
      </c>
      <c r="BV8" s="767">
        <v>8.7315100000000001</v>
      </c>
    </row>
    <row r="9" spans="1:74" ht="11.1" customHeight="1" x14ac:dyDescent="0.2">
      <c r="A9" s="545" t="s">
        <v>1302</v>
      </c>
      <c r="B9" s="548" t="s">
        <v>1259</v>
      </c>
      <c r="C9" s="766">
        <v>1.082565633</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1.021603976</v>
      </c>
      <c r="AN9" s="766">
        <v>0.99438993200000003</v>
      </c>
      <c r="AO9" s="766">
        <v>0.92586109299999997</v>
      </c>
      <c r="AP9" s="766">
        <v>1.0338356950000001</v>
      </c>
      <c r="AQ9" s="766">
        <v>1.164385483</v>
      </c>
      <c r="AR9" s="766">
        <v>0.90438864399999996</v>
      </c>
      <c r="AS9" s="766">
        <v>0.99763792200000001</v>
      </c>
      <c r="AT9" s="766">
        <v>0.75482625199999998</v>
      </c>
      <c r="AU9" s="766">
        <v>0.752902352</v>
      </c>
      <c r="AV9" s="766">
        <v>0.79099392999999996</v>
      </c>
      <c r="AW9" s="766">
        <v>0.81418400700000004</v>
      </c>
      <c r="AX9" s="766">
        <v>0.76450495399999996</v>
      </c>
      <c r="AY9" s="766">
        <v>1.0387838309999999</v>
      </c>
      <c r="AZ9" s="766">
        <v>1.0751953860000001</v>
      </c>
      <c r="BA9" s="766">
        <v>0.94299943399999997</v>
      </c>
      <c r="BB9" s="766">
        <v>0.85839981399999998</v>
      </c>
      <c r="BC9" s="766">
        <v>1.1829410600000001</v>
      </c>
      <c r="BD9" s="766">
        <v>1.113069335</v>
      </c>
      <c r="BE9" s="766">
        <v>1.0981165719999999</v>
      </c>
      <c r="BF9" s="766">
        <v>0.96743754699999995</v>
      </c>
      <c r="BG9" s="766">
        <v>0.79389283799999999</v>
      </c>
      <c r="BH9" s="766">
        <v>0.45262330000000001</v>
      </c>
      <c r="BI9" s="766">
        <v>0.65445830000000005</v>
      </c>
      <c r="BJ9" s="767">
        <v>0.65025650000000002</v>
      </c>
      <c r="BK9" s="767">
        <v>0.80078830000000001</v>
      </c>
      <c r="BL9" s="767">
        <v>0.8028921</v>
      </c>
      <c r="BM9" s="767">
        <v>0.80973189999999995</v>
      </c>
      <c r="BN9" s="767">
        <v>0.72701470000000001</v>
      </c>
      <c r="BO9" s="767">
        <v>0.94833500000000004</v>
      </c>
      <c r="BP9" s="767">
        <v>0.92986539999999995</v>
      </c>
      <c r="BQ9" s="767">
        <v>0.84440020000000005</v>
      </c>
      <c r="BR9" s="767">
        <v>0.9000032</v>
      </c>
      <c r="BS9" s="767">
        <v>0.47131060000000002</v>
      </c>
      <c r="BT9" s="767">
        <v>0.45004240000000001</v>
      </c>
      <c r="BU9" s="767">
        <v>0.6314052</v>
      </c>
      <c r="BV9" s="767">
        <v>0.63286629999999999</v>
      </c>
    </row>
    <row r="10" spans="1:74" ht="11.1" customHeight="1" x14ac:dyDescent="0.2">
      <c r="A10" s="545" t="s">
        <v>1303</v>
      </c>
      <c r="B10" s="548" t="s">
        <v>1362</v>
      </c>
      <c r="C10" s="766">
        <v>4.813865184</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5.6355004869999998</v>
      </c>
      <c r="AN10" s="766">
        <v>4.6011082910000001</v>
      </c>
      <c r="AO10" s="766">
        <v>6.1827132349999996</v>
      </c>
      <c r="AP10" s="766">
        <v>6.3458623730000001</v>
      </c>
      <c r="AQ10" s="766">
        <v>5.1893034409999999</v>
      </c>
      <c r="AR10" s="766">
        <v>4.3206641570000004</v>
      </c>
      <c r="AS10" s="766">
        <v>3.910820111</v>
      </c>
      <c r="AT10" s="766">
        <v>3.4136956500000002</v>
      </c>
      <c r="AU10" s="766">
        <v>5.1688017940000002</v>
      </c>
      <c r="AV10" s="766">
        <v>6.4128405739999996</v>
      </c>
      <c r="AW10" s="766">
        <v>6.0180281449999997</v>
      </c>
      <c r="AX10" s="766">
        <v>6.2757852400000003</v>
      </c>
      <c r="AY10" s="766">
        <v>6.1218751689999999</v>
      </c>
      <c r="AZ10" s="766">
        <v>7.083095986</v>
      </c>
      <c r="BA10" s="766">
        <v>7.1170610439999997</v>
      </c>
      <c r="BB10" s="766">
        <v>7.0353263970000004</v>
      </c>
      <c r="BC10" s="766">
        <v>6.418280867</v>
      </c>
      <c r="BD10" s="766">
        <v>6.600658503</v>
      </c>
      <c r="BE10" s="766">
        <v>4.6711965500000003</v>
      </c>
      <c r="BF10" s="766">
        <v>5.265564114</v>
      </c>
      <c r="BG10" s="766">
        <v>6.3284893569999996</v>
      </c>
      <c r="BH10" s="766">
        <v>7.7459530000000001</v>
      </c>
      <c r="BI10" s="766">
        <v>7.067234</v>
      </c>
      <c r="BJ10" s="767">
        <v>8.5993019999999998</v>
      </c>
      <c r="BK10" s="767">
        <v>7.8230050000000002</v>
      </c>
      <c r="BL10" s="767">
        <v>8.3933850000000003</v>
      </c>
      <c r="BM10" s="767">
        <v>8.491377</v>
      </c>
      <c r="BN10" s="767">
        <v>8.7438179999999992</v>
      </c>
      <c r="BO10" s="767">
        <v>7.76661</v>
      </c>
      <c r="BP10" s="767">
        <v>8.2336589999999994</v>
      </c>
      <c r="BQ10" s="767">
        <v>5.6443630000000002</v>
      </c>
      <c r="BR10" s="767">
        <v>6.2463249999999997</v>
      </c>
      <c r="BS10" s="767">
        <v>7.4986839999999999</v>
      </c>
      <c r="BT10" s="767">
        <v>8.8287829999999996</v>
      </c>
      <c r="BU10" s="767">
        <v>7.8959679999999999</v>
      </c>
      <c r="BV10" s="767">
        <v>8.8236070000000009</v>
      </c>
    </row>
    <row r="11" spans="1:74" ht="11.1" customHeight="1" x14ac:dyDescent="0.2">
      <c r="A11" s="545" t="s">
        <v>1304</v>
      </c>
      <c r="B11" s="546" t="s">
        <v>1363</v>
      </c>
      <c r="C11" s="766">
        <v>0.86561803000000004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0.73001761099999996</v>
      </c>
      <c r="AN11" s="766">
        <v>0.64110158100000003</v>
      </c>
      <c r="AO11" s="766">
        <v>0.610489481</v>
      </c>
      <c r="AP11" s="766">
        <v>0.32663542400000001</v>
      </c>
      <c r="AQ11" s="766">
        <v>0.64539858500000002</v>
      </c>
      <c r="AR11" s="766">
        <v>0.48694596600000001</v>
      </c>
      <c r="AS11" s="766">
        <v>0.629796472</v>
      </c>
      <c r="AT11" s="766">
        <v>0.58848714899999999</v>
      </c>
      <c r="AU11" s="766">
        <v>0.50311099299999995</v>
      </c>
      <c r="AV11" s="766">
        <v>0.23598190499999999</v>
      </c>
      <c r="AW11" s="766">
        <v>0.36391010400000001</v>
      </c>
      <c r="AX11" s="766">
        <v>0.40946677599999998</v>
      </c>
      <c r="AY11" s="766">
        <v>0.50980009500000001</v>
      </c>
      <c r="AZ11" s="766">
        <v>0.38941406899999997</v>
      </c>
      <c r="BA11" s="766">
        <v>0.56047247</v>
      </c>
      <c r="BB11" s="766">
        <v>0.40311248</v>
      </c>
      <c r="BC11" s="766">
        <v>0.39989394499999997</v>
      </c>
      <c r="BD11" s="766">
        <v>0.488400218</v>
      </c>
      <c r="BE11" s="766">
        <v>0.52997995899999994</v>
      </c>
      <c r="BF11" s="766">
        <v>0.54685344599999997</v>
      </c>
      <c r="BG11" s="766">
        <v>0.299563621</v>
      </c>
      <c r="BH11" s="766">
        <v>0.26586320000000002</v>
      </c>
      <c r="BI11" s="766">
        <v>7.3373400000000005E-2</v>
      </c>
      <c r="BJ11" s="767">
        <v>0.1095035</v>
      </c>
      <c r="BK11" s="767">
        <v>0.57651030000000003</v>
      </c>
      <c r="BL11" s="767">
        <v>0.33879920000000002</v>
      </c>
      <c r="BM11" s="767">
        <v>0.47714909999999999</v>
      </c>
      <c r="BN11" s="767">
        <v>0.26337169999999999</v>
      </c>
      <c r="BO11" s="767">
        <v>0.31911600000000001</v>
      </c>
      <c r="BP11" s="767">
        <v>0.4830335</v>
      </c>
      <c r="BQ11" s="767">
        <v>0.4662384</v>
      </c>
      <c r="BR11" s="767">
        <v>0.53190630000000005</v>
      </c>
      <c r="BS11" s="767">
        <v>0.25622289999999998</v>
      </c>
      <c r="BT11" s="767">
        <v>0.2091857</v>
      </c>
      <c r="BU11" s="767">
        <v>-8.0206E-2</v>
      </c>
      <c r="BV11" s="767">
        <v>0.212141</v>
      </c>
    </row>
    <row r="12" spans="1:74" ht="11.1" customHeight="1" x14ac:dyDescent="0.2">
      <c r="A12" s="545" t="s">
        <v>1305</v>
      </c>
      <c r="B12" s="546" t="s">
        <v>1263</v>
      </c>
      <c r="C12" s="766">
        <v>58.138067671999998</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58.004028032000001</v>
      </c>
      <c r="AN12" s="766">
        <v>50.612071254</v>
      </c>
      <c r="AO12" s="766">
        <v>52.427036706999999</v>
      </c>
      <c r="AP12" s="766">
        <v>45.450630664000002</v>
      </c>
      <c r="AQ12" s="766">
        <v>49.089427215999997</v>
      </c>
      <c r="AR12" s="766">
        <v>52.443986047999999</v>
      </c>
      <c r="AS12" s="766">
        <v>62.025994171999997</v>
      </c>
      <c r="AT12" s="766">
        <v>59.102437498</v>
      </c>
      <c r="AU12" s="766">
        <v>53.573836331000003</v>
      </c>
      <c r="AV12" s="766">
        <v>49.457163135000002</v>
      </c>
      <c r="AW12" s="766">
        <v>50.694085291999997</v>
      </c>
      <c r="AX12" s="766">
        <v>52.665090808999999</v>
      </c>
      <c r="AY12" s="766">
        <v>52.708366957000003</v>
      </c>
      <c r="AZ12" s="766">
        <v>48.482402637</v>
      </c>
      <c r="BA12" s="766">
        <v>45.222394043999998</v>
      </c>
      <c r="BB12" s="766">
        <v>38.669831637999998</v>
      </c>
      <c r="BC12" s="766">
        <v>41.692033514000002</v>
      </c>
      <c r="BD12" s="766">
        <v>51.312731767999999</v>
      </c>
      <c r="BE12" s="766">
        <v>62.229015232999998</v>
      </c>
      <c r="BF12" s="766">
        <v>58.011913909999997</v>
      </c>
      <c r="BG12" s="766">
        <v>46.592474623999998</v>
      </c>
      <c r="BH12" s="766">
        <v>47.168750000000003</v>
      </c>
      <c r="BI12" s="766">
        <v>45.42107</v>
      </c>
      <c r="BJ12" s="767">
        <v>53.736060000000002</v>
      </c>
      <c r="BK12" s="767">
        <v>54.626159999999999</v>
      </c>
      <c r="BL12" s="767">
        <v>46.061050000000002</v>
      </c>
      <c r="BM12" s="767">
        <v>44.315930000000002</v>
      </c>
      <c r="BN12" s="767">
        <v>41.410850000000003</v>
      </c>
      <c r="BO12" s="767">
        <v>46.751139999999999</v>
      </c>
      <c r="BP12" s="767">
        <v>53.665120000000002</v>
      </c>
      <c r="BQ12" s="767">
        <v>62.102870000000003</v>
      </c>
      <c r="BR12" s="767">
        <v>59.213439999999999</v>
      </c>
      <c r="BS12" s="767">
        <v>47.533830000000002</v>
      </c>
      <c r="BT12" s="767">
        <v>49.381619999999998</v>
      </c>
      <c r="BU12" s="767">
        <v>49.743450000000003</v>
      </c>
      <c r="BV12" s="767">
        <v>56.997320000000002</v>
      </c>
    </row>
    <row r="13" spans="1:74" ht="11.1" customHeight="1" x14ac:dyDescent="0.2">
      <c r="A13" s="545" t="s">
        <v>1306</v>
      </c>
      <c r="B13" s="546" t="s">
        <v>1364</v>
      </c>
      <c r="C13" s="766">
        <v>55.956258476999999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57.993122114000002</v>
      </c>
      <c r="AN13" s="766">
        <v>50.706462512999998</v>
      </c>
      <c r="AO13" s="766">
        <v>52.096366684000003</v>
      </c>
      <c r="AP13" s="766">
        <v>46.523568906000001</v>
      </c>
      <c r="AQ13" s="766">
        <v>50.883806473999996</v>
      </c>
      <c r="AR13" s="766">
        <v>54.426967302000001</v>
      </c>
      <c r="AS13" s="766">
        <v>62.846960152999998</v>
      </c>
      <c r="AT13" s="766">
        <v>60.355021178999998</v>
      </c>
      <c r="AU13" s="766">
        <v>55.449880655000001</v>
      </c>
      <c r="AV13" s="766">
        <v>50.140347986000002</v>
      </c>
      <c r="AW13" s="766">
        <v>50.560255857999998</v>
      </c>
      <c r="AX13" s="766">
        <v>53.573993373999997</v>
      </c>
      <c r="AY13" s="766">
        <v>54.151443208000003</v>
      </c>
      <c r="AZ13" s="766">
        <v>50.204980710000001</v>
      </c>
      <c r="BA13" s="766">
        <v>48.401781464999999</v>
      </c>
      <c r="BB13" s="766">
        <v>41.815328045000001</v>
      </c>
      <c r="BC13" s="766">
        <v>43.916629960999998</v>
      </c>
      <c r="BD13" s="766">
        <v>54.691842610000002</v>
      </c>
      <c r="BE13" s="766">
        <v>64.568666316999995</v>
      </c>
      <c r="BF13" s="766">
        <v>60.350651865000003</v>
      </c>
      <c r="BG13" s="766">
        <v>49.747690652999999</v>
      </c>
      <c r="BH13" s="766">
        <v>48.573720000000002</v>
      </c>
      <c r="BI13" s="766">
        <v>46.46349</v>
      </c>
      <c r="BJ13" s="767">
        <v>52.87079</v>
      </c>
      <c r="BK13" s="767">
        <v>54.146340000000002</v>
      </c>
      <c r="BL13" s="767">
        <v>47.550319999999999</v>
      </c>
      <c r="BM13" s="767">
        <v>49.25141</v>
      </c>
      <c r="BN13" s="767">
        <v>44.964399999999998</v>
      </c>
      <c r="BO13" s="767">
        <v>49.761740000000003</v>
      </c>
      <c r="BP13" s="767">
        <v>56.588189999999997</v>
      </c>
      <c r="BQ13" s="767">
        <v>63.566409999999998</v>
      </c>
      <c r="BR13" s="767">
        <v>60.87209</v>
      </c>
      <c r="BS13" s="767">
        <v>51.365830000000003</v>
      </c>
      <c r="BT13" s="767">
        <v>50.820650000000001</v>
      </c>
      <c r="BU13" s="767">
        <v>49.32696</v>
      </c>
      <c r="BV13" s="767">
        <v>54.224110000000003</v>
      </c>
    </row>
    <row r="14" spans="1:74" ht="11.1" customHeight="1" x14ac:dyDescent="0.2">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360"/>
      <c r="BK14" s="360"/>
      <c r="BL14" s="360"/>
      <c r="BM14" s="360"/>
      <c r="BN14" s="360"/>
      <c r="BO14" s="360"/>
      <c r="BP14" s="360"/>
      <c r="BQ14" s="360"/>
      <c r="BR14" s="360"/>
      <c r="BS14" s="360"/>
      <c r="BT14" s="360"/>
      <c r="BU14" s="360"/>
      <c r="BV14" s="360"/>
    </row>
    <row r="15" spans="1:74" ht="11.1" customHeight="1" x14ac:dyDescent="0.2">
      <c r="A15" s="545" t="s">
        <v>1307</v>
      </c>
      <c r="B15" s="546" t="s">
        <v>86</v>
      </c>
      <c r="C15" s="766">
        <v>4.5235820799999997</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5.0281927099999999</v>
      </c>
      <c r="AN15" s="766">
        <v>4.6976252020000002</v>
      </c>
      <c r="AO15" s="766">
        <v>4.6611154020000001</v>
      </c>
      <c r="AP15" s="766">
        <v>4.2220345430000004</v>
      </c>
      <c r="AQ15" s="766">
        <v>5.1636587059999997</v>
      </c>
      <c r="AR15" s="766">
        <v>6.6514420039999997</v>
      </c>
      <c r="AS15" s="766">
        <v>8.3265498519999994</v>
      </c>
      <c r="AT15" s="766">
        <v>9.1018562000000003</v>
      </c>
      <c r="AU15" s="766">
        <v>6.8520638309999997</v>
      </c>
      <c r="AV15" s="766">
        <v>4.9363623509999996</v>
      </c>
      <c r="AW15" s="766">
        <v>4.2166786610000004</v>
      </c>
      <c r="AX15" s="766">
        <v>5.5767074980000002</v>
      </c>
      <c r="AY15" s="766">
        <v>6.247853965</v>
      </c>
      <c r="AZ15" s="766">
        <v>5.7242656060000003</v>
      </c>
      <c r="BA15" s="766">
        <v>5.5121790490000002</v>
      </c>
      <c r="BB15" s="766">
        <v>4.4874517489999999</v>
      </c>
      <c r="BC15" s="766">
        <v>5.0480651830000003</v>
      </c>
      <c r="BD15" s="766">
        <v>6.7436453759999999</v>
      </c>
      <c r="BE15" s="766">
        <v>9.7134954980000003</v>
      </c>
      <c r="BF15" s="766">
        <v>8.2152726020000006</v>
      </c>
      <c r="BG15" s="766">
        <v>6.2911040399999996</v>
      </c>
      <c r="BH15" s="766">
        <v>5.5920639999999997</v>
      </c>
      <c r="BI15" s="766">
        <v>4.3843959999999997</v>
      </c>
      <c r="BJ15" s="767">
        <v>4.9791499999999997</v>
      </c>
      <c r="BK15" s="767">
        <v>3.9276360000000001</v>
      </c>
      <c r="BL15" s="767">
        <v>3.5848089999999999</v>
      </c>
      <c r="BM15" s="767">
        <v>3.9152930000000001</v>
      </c>
      <c r="BN15" s="767">
        <v>2.7139540000000002</v>
      </c>
      <c r="BO15" s="767">
        <v>3.3672460000000002</v>
      </c>
      <c r="BP15" s="767">
        <v>4.9325390000000002</v>
      </c>
      <c r="BQ15" s="767">
        <v>7.6908079999999996</v>
      </c>
      <c r="BR15" s="767">
        <v>7.4582980000000001</v>
      </c>
      <c r="BS15" s="767">
        <v>5.5865869999999997</v>
      </c>
      <c r="BT15" s="767">
        <v>4.7931249999999999</v>
      </c>
      <c r="BU15" s="767">
        <v>4.0980749999999997</v>
      </c>
      <c r="BV15" s="767">
        <v>4.9560230000000001</v>
      </c>
    </row>
    <row r="16" spans="1:74" ht="11.1" customHeight="1" x14ac:dyDescent="0.2">
      <c r="A16" s="545" t="s">
        <v>1308</v>
      </c>
      <c r="B16" s="546" t="s">
        <v>85</v>
      </c>
      <c r="C16" s="766">
        <v>10.984043693</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9.2105268809999998</v>
      </c>
      <c r="AN16" s="766">
        <v>8.1972200999999991</v>
      </c>
      <c r="AO16" s="766">
        <v>7.3062333480000001</v>
      </c>
      <c r="AP16" s="766">
        <v>4.5441884469999998</v>
      </c>
      <c r="AQ16" s="766">
        <v>5.4673752340000004</v>
      </c>
      <c r="AR16" s="766">
        <v>7.1618014490000004</v>
      </c>
      <c r="AS16" s="766">
        <v>8.8848850749999997</v>
      </c>
      <c r="AT16" s="766">
        <v>8.5845008109999998</v>
      </c>
      <c r="AU16" s="766">
        <v>7.3912624759999996</v>
      </c>
      <c r="AV16" s="766">
        <v>5.0974664519999999</v>
      </c>
      <c r="AW16" s="766">
        <v>6.1641563909999997</v>
      </c>
      <c r="AX16" s="766">
        <v>5.9212464960000002</v>
      </c>
      <c r="AY16" s="766">
        <v>6.5197965770000001</v>
      </c>
      <c r="AZ16" s="766">
        <v>5.8184587719999996</v>
      </c>
      <c r="BA16" s="766">
        <v>4.6904197700000001</v>
      </c>
      <c r="BB16" s="766">
        <v>3.8477666770000001</v>
      </c>
      <c r="BC16" s="766">
        <v>5.0303258639999999</v>
      </c>
      <c r="BD16" s="766">
        <v>6.8489668019999996</v>
      </c>
      <c r="BE16" s="766">
        <v>9.6706029359999999</v>
      </c>
      <c r="BF16" s="766">
        <v>10.090489961999999</v>
      </c>
      <c r="BG16" s="766">
        <v>6.8943751080000002</v>
      </c>
      <c r="BH16" s="766">
        <v>3.450685</v>
      </c>
      <c r="BI16" s="766">
        <v>3.6354669999999998</v>
      </c>
      <c r="BJ16" s="767">
        <v>3.9339140000000001</v>
      </c>
      <c r="BK16" s="767">
        <v>5.7184609999999996</v>
      </c>
      <c r="BL16" s="767">
        <v>4.6669049999999999</v>
      </c>
      <c r="BM16" s="767">
        <v>6.0544890000000002</v>
      </c>
      <c r="BN16" s="767">
        <v>5.008108</v>
      </c>
      <c r="BO16" s="767">
        <v>6.1954760000000002</v>
      </c>
      <c r="BP16" s="767">
        <v>6.8924180000000002</v>
      </c>
      <c r="BQ16" s="767">
        <v>10.03557</v>
      </c>
      <c r="BR16" s="767">
        <v>9.3469339999999992</v>
      </c>
      <c r="BS16" s="767">
        <v>6.4468680000000003</v>
      </c>
      <c r="BT16" s="767">
        <v>2.3228119999999999</v>
      </c>
      <c r="BU16" s="767">
        <v>3.864293</v>
      </c>
      <c r="BV16" s="767">
        <v>4.5673110000000001</v>
      </c>
    </row>
    <row r="17" spans="1:74" ht="11.1" customHeight="1" x14ac:dyDescent="0.2">
      <c r="A17" s="545" t="s">
        <v>1309</v>
      </c>
      <c r="B17" s="548" t="s">
        <v>88</v>
      </c>
      <c r="C17" s="766">
        <v>1.880403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1.4299109999999999</v>
      </c>
      <c r="BE17" s="766">
        <v>1.4595100000000001</v>
      </c>
      <c r="BF17" s="766">
        <v>1.4489190000000001</v>
      </c>
      <c r="BG17" s="766">
        <v>1.2873030000000001</v>
      </c>
      <c r="BH17" s="766">
        <v>0.99421999999999999</v>
      </c>
      <c r="BI17" s="766">
        <v>1.3757200000000001</v>
      </c>
      <c r="BJ17" s="767">
        <v>1.47942</v>
      </c>
      <c r="BK17" s="767">
        <v>1.47942</v>
      </c>
      <c r="BL17" s="767">
        <v>1.3362499999999999</v>
      </c>
      <c r="BM17" s="767">
        <v>1.08538</v>
      </c>
      <c r="BN17" s="767">
        <v>0.55913999999999997</v>
      </c>
      <c r="BO17" s="767">
        <v>1.2902100000000001</v>
      </c>
      <c r="BP17" s="767">
        <v>1.4317</v>
      </c>
      <c r="BQ17" s="767">
        <v>1.47942</v>
      </c>
      <c r="BR17" s="767">
        <v>1.47942</v>
      </c>
      <c r="BS17" s="767">
        <v>1.4317</v>
      </c>
      <c r="BT17" s="767">
        <v>1.47942</v>
      </c>
      <c r="BU17" s="767">
        <v>1.4317</v>
      </c>
      <c r="BV17" s="767">
        <v>1.47942</v>
      </c>
    </row>
    <row r="18" spans="1:74" ht="11.1" customHeight="1" x14ac:dyDescent="0.2">
      <c r="A18" s="545" t="s">
        <v>1310</v>
      </c>
      <c r="B18" s="548" t="s">
        <v>1259</v>
      </c>
      <c r="C18" s="766">
        <v>1.8239376869999999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2.0846581139999998</v>
      </c>
      <c r="AN18" s="766">
        <v>1.8948305139999999</v>
      </c>
      <c r="AO18" s="766">
        <v>1.8421724159999999</v>
      </c>
      <c r="AP18" s="766">
        <v>2.218078014</v>
      </c>
      <c r="AQ18" s="766">
        <v>2.573728317</v>
      </c>
      <c r="AR18" s="766">
        <v>1.9411821570000001</v>
      </c>
      <c r="AS18" s="766">
        <v>1.842510589</v>
      </c>
      <c r="AT18" s="766">
        <v>1.118697107</v>
      </c>
      <c r="AU18" s="766">
        <v>1.237283548</v>
      </c>
      <c r="AV18" s="766">
        <v>1.2739121600000001</v>
      </c>
      <c r="AW18" s="766">
        <v>1.2394249740000001</v>
      </c>
      <c r="AX18" s="766">
        <v>1.2685640899999999</v>
      </c>
      <c r="AY18" s="766">
        <v>1.997651243</v>
      </c>
      <c r="AZ18" s="766">
        <v>2.0719073570000002</v>
      </c>
      <c r="BA18" s="766">
        <v>1.791427334</v>
      </c>
      <c r="BB18" s="766">
        <v>1.5914535700000001</v>
      </c>
      <c r="BC18" s="766">
        <v>2.2661629030000001</v>
      </c>
      <c r="BD18" s="766">
        <v>2.1056989289999999</v>
      </c>
      <c r="BE18" s="766">
        <v>2.0331521760000002</v>
      </c>
      <c r="BF18" s="766">
        <v>1.7664326610000001</v>
      </c>
      <c r="BG18" s="766">
        <v>1.3984353270000001</v>
      </c>
      <c r="BH18" s="766">
        <v>0.75882640000000001</v>
      </c>
      <c r="BI18" s="766">
        <v>1.1220140000000001</v>
      </c>
      <c r="BJ18" s="767">
        <v>1.1916439999999999</v>
      </c>
      <c r="BK18" s="767">
        <v>1.427476</v>
      </c>
      <c r="BL18" s="767">
        <v>1.4831369999999999</v>
      </c>
      <c r="BM18" s="767">
        <v>1.3436760000000001</v>
      </c>
      <c r="BN18" s="767">
        <v>1.190423</v>
      </c>
      <c r="BO18" s="767">
        <v>1.67923</v>
      </c>
      <c r="BP18" s="767">
        <v>1.6171310000000001</v>
      </c>
      <c r="BQ18" s="767">
        <v>1.4306490000000001</v>
      </c>
      <c r="BR18" s="767">
        <v>1.563812</v>
      </c>
      <c r="BS18" s="767">
        <v>0.62251190000000001</v>
      </c>
      <c r="BT18" s="767">
        <v>0.73708870000000004</v>
      </c>
      <c r="BU18" s="767">
        <v>1.0710660000000001</v>
      </c>
      <c r="BV18" s="767">
        <v>1.1472439999999999</v>
      </c>
    </row>
    <row r="19" spans="1:74" ht="11.1" customHeight="1" x14ac:dyDescent="0.2">
      <c r="A19" s="545" t="s">
        <v>1311</v>
      </c>
      <c r="B19" s="548" t="s">
        <v>1362</v>
      </c>
      <c r="C19" s="766">
        <v>3.502244717</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6.1750362660000002</v>
      </c>
      <c r="AN19" s="766">
        <v>5.4867928240000001</v>
      </c>
      <c r="AO19" s="766">
        <v>6.6354452869999996</v>
      </c>
      <c r="AP19" s="766">
        <v>7.1882879590000002</v>
      </c>
      <c r="AQ19" s="766">
        <v>6.1897921399999998</v>
      </c>
      <c r="AR19" s="766">
        <v>5.4111850050000001</v>
      </c>
      <c r="AS19" s="766">
        <v>5.7935688250000004</v>
      </c>
      <c r="AT19" s="766">
        <v>5.1643416340000003</v>
      </c>
      <c r="AU19" s="766">
        <v>7.2129898890000002</v>
      </c>
      <c r="AV19" s="766">
        <v>7.8966682229999998</v>
      </c>
      <c r="AW19" s="766">
        <v>6.9504992970000004</v>
      </c>
      <c r="AX19" s="766">
        <v>7.1178733359999997</v>
      </c>
      <c r="AY19" s="766">
        <v>6.7516105639999999</v>
      </c>
      <c r="AZ19" s="766">
        <v>6.7235321189999997</v>
      </c>
      <c r="BA19" s="766">
        <v>6.7900560380000003</v>
      </c>
      <c r="BB19" s="766">
        <v>7.0108748800000003</v>
      </c>
      <c r="BC19" s="766">
        <v>6.423640593</v>
      </c>
      <c r="BD19" s="766">
        <v>7.9229808999999998</v>
      </c>
      <c r="BE19" s="766">
        <v>5.3960319160000001</v>
      </c>
      <c r="BF19" s="766">
        <v>5.5946995590000004</v>
      </c>
      <c r="BG19" s="766">
        <v>5.634010805</v>
      </c>
      <c r="BH19" s="766">
        <v>8.9462430000000008</v>
      </c>
      <c r="BI19" s="766">
        <v>7.430104</v>
      </c>
      <c r="BJ19" s="767">
        <v>8.7784370000000003</v>
      </c>
      <c r="BK19" s="767">
        <v>9.398377</v>
      </c>
      <c r="BL19" s="767">
        <v>7.7912999999999997</v>
      </c>
      <c r="BM19" s="767">
        <v>8.8148520000000001</v>
      </c>
      <c r="BN19" s="767">
        <v>8.7262760000000004</v>
      </c>
      <c r="BO19" s="767">
        <v>8.1036020000000004</v>
      </c>
      <c r="BP19" s="767">
        <v>10.07981</v>
      </c>
      <c r="BQ19" s="767">
        <v>6.9445220000000001</v>
      </c>
      <c r="BR19" s="767">
        <v>6.7280199999999999</v>
      </c>
      <c r="BS19" s="767">
        <v>7.2804289999999998</v>
      </c>
      <c r="BT19" s="767">
        <v>10.68323</v>
      </c>
      <c r="BU19" s="767">
        <v>9.2508230000000005</v>
      </c>
      <c r="BV19" s="767">
        <v>9.4104430000000008</v>
      </c>
    </row>
    <row r="20" spans="1:74" ht="11.1" customHeight="1" x14ac:dyDescent="0.2">
      <c r="A20" s="545" t="s">
        <v>1312</v>
      </c>
      <c r="B20" s="546" t="s">
        <v>1363</v>
      </c>
      <c r="C20" s="766">
        <v>0.17018610000000001</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0.14507715600000001</v>
      </c>
      <c r="AN20" s="766">
        <v>0.117119444</v>
      </c>
      <c r="AO20" s="766">
        <v>0.122020931</v>
      </c>
      <c r="AP20" s="766">
        <v>0.157682082</v>
      </c>
      <c r="AQ20" s="766">
        <v>0.13974636600000001</v>
      </c>
      <c r="AR20" s="766">
        <v>0.15107095800000001</v>
      </c>
      <c r="AS20" s="766">
        <v>7.7954124E-2</v>
      </c>
      <c r="AT20" s="766">
        <v>8.2625122999999995E-2</v>
      </c>
      <c r="AU20" s="766">
        <v>7.6321862000000004E-2</v>
      </c>
      <c r="AV20" s="766">
        <v>4.4507710999999998E-2</v>
      </c>
      <c r="AW20" s="766">
        <v>8.4889093999999998E-2</v>
      </c>
      <c r="AX20" s="766">
        <v>9.5195134000000001E-2</v>
      </c>
      <c r="AY20" s="766">
        <v>5.0603755E-2</v>
      </c>
      <c r="AZ20" s="766">
        <v>5.3434701000000001E-2</v>
      </c>
      <c r="BA20" s="766">
        <v>3.9932471999999997E-2</v>
      </c>
      <c r="BB20" s="766">
        <v>3.4179036000000003E-2</v>
      </c>
      <c r="BC20" s="766">
        <v>2.7338643999999999E-2</v>
      </c>
      <c r="BD20" s="766">
        <v>3.3885643999999999E-2</v>
      </c>
      <c r="BE20" s="766">
        <v>3.1815718999999999E-2</v>
      </c>
      <c r="BF20" s="766">
        <v>3.4239802999999999E-2</v>
      </c>
      <c r="BG20" s="766">
        <v>2.8216354999999999E-2</v>
      </c>
      <c r="BH20" s="766">
        <v>4.3939199999999998E-2</v>
      </c>
      <c r="BI20" s="766">
        <v>7.8612000000000001E-2</v>
      </c>
      <c r="BJ20" s="767">
        <v>8.9559799999999995E-2</v>
      </c>
      <c r="BK20" s="767">
        <v>4.71127E-2</v>
      </c>
      <c r="BL20" s="767">
        <v>4.3554700000000002E-2</v>
      </c>
      <c r="BM20" s="767">
        <v>3.8205999999999997E-2</v>
      </c>
      <c r="BN20" s="767">
        <v>3.1127499999999999E-2</v>
      </c>
      <c r="BO20" s="767">
        <v>2.5855800000000002E-2</v>
      </c>
      <c r="BP20" s="767">
        <v>3.2175299999999997E-2</v>
      </c>
      <c r="BQ20" s="767">
        <v>3.20944E-3</v>
      </c>
      <c r="BR20" s="767">
        <v>3.0166200000000001E-2</v>
      </c>
      <c r="BS20" s="767">
        <v>2.4624900000000002E-2</v>
      </c>
      <c r="BT20" s="767">
        <v>4.2541700000000002E-2</v>
      </c>
      <c r="BU20" s="767">
        <v>8.7578199999999995E-2</v>
      </c>
      <c r="BV20" s="767">
        <v>9.5152299999999995E-2</v>
      </c>
    </row>
    <row r="21" spans="1:74" ht="11.1" customHeight="1" x14ac:dyDescent="0.2">
      <c r="A21" s="545" t="s">
        <v>1313</v>
      </c>
      <c r="B21" s="546" t="s">
        <v>1263</v>
      </c>
      <c r="C21" s="766">
        <v>22.884397277000001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24.155019126999999</v>
      </c>
      <c r="AN21" s="766">
        <v>21.753447084000001</v>
      </c>
      <c r="AO21" s="766">
        <v>22.072659384000001</v>
      </c>
      <c r="AP21" s="766">
        <v>19.783657045000002</v>
      </c>
      <c r="AQ21" s="766">
        <v>21.029371763</v>
      </c>
      <c r="AR21" s="766">
        <v>22.749305573000001</v>
      </c>
      <c r="AS21" s="766">
        <v>26.392930464999999</v>
      </c>
      <c r="AT21" s="766">
        <v>25.523620874999999</v>
      </c>
      <c r="AU21" s="766">
        <v>23.908224606000001</v>
      </c>
      <c r="AV21" s="766">
        <v>19.840354897000001</v>
      </c>
      <c r="AW21" s="766">
        <v>19.915978417000002</v>
      </c>
      <c r="AX21" s="766">
        <v>21.491647554</v>
      </c>
      <c r="AY21" s="766">
        <v>23.078058104</v>
      </c>
      <c r="AZ21" s="766">
        <v>21.738812554999999</v>
      </c>
      <c r="BA21" s="766">
        <v>20.325213663</v>
      </c>
      <c r="BB21" s="766">
        <v>18.430166912000001</v>
      </c>
      <c r="BC21" s="766">
        <v>20.290677187</v>
      </c>
      <c r="BD21" s="766">
        <v>25.085088651</v>
      </c>
      <c r="BE21" s="766">
        <v>28.304608245000001</v>
      </c>
      <c r="BF21" s="766">
        <v>27.150053586999999</v>
      </c>
      <c r="BG21" s="766">
        <v>21.533444634999999</v>
      </c>
      <c r="BH21" s="766">
        <v>19.785979999999999</v>
      </c>
      <c r="BI21" s="766">
        <v>18.026309999999999</v>
      </c>
      <c r="BJ21" s="767">
        <v>20.452120000000001</v>
      </c>
      <c r="BK21" s="767">
        <v>21.998480000000001</v>
      </c>
      <c r="BL21" s="767">
        <v>18.90596</v>
      </c>
      <c r="BM21" s="767">
        <v>21.251899999999999</v>
      </c>
      <c r="BN21" s="767">
        <v>18.229030000000002</v>
      </c>
      <c r="BO21" s="767">
        <v>20.661619999999999</v>
      </c>
      <c r="BP21" s="767">
        <v>24.985779999999998</v>
      </c>
      <c r="BQ21" s="767">
        <v>27.58418</v>
      </c>
      <c r="BR21" s="767">
        <v>26.606649999999998</v>
      </c>
      <c r="BS21" s="767">
        <v>21.392720000000001</v>
      </c>
      <c r="BT21" s="767">
        <v>20.058219999999999</v>
      </c>
      <c r="BU21" s="767">
        <v>19.803540000000002</v>
      </c>
      <c r="BV21" s="767">
        <v>21.65559</v>
      </c>
    </row>
    <row r="22" spans="1:74" ht="11.1" customHeight="1" x14ac:dyDescent="0.2">
      <c r="A22" s="545" t="s">
        <v>1314</v>
      </c>
      <c r="B22" s="546" t="s">
        <v>1364</v>
      </c>
      <c r="C22" s="766">
        <v>22.155342475000001</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23.553625958000001</v>
      </c>
      <c r="AN22" s="766">
        <v>21.462798282000001</v>
      </c>
      <c r="AO22" s="766">
        <v>19.603383865000001</v>
      </c>
      <c r="AP22" s="766">
        <v>18.774751022</v>
      </c>
      <c r="AQ22" s="766">
        <v>19.977298358999999</v>
      </c>
      <c r="AR22" s="766">
        <v>21.570523247000001</v>
      </c>
      <c r="AS22" s="766">
        <v>26.133653571</v>
      </c>
      <c r="AT22" s="766">
        <v>26.343364219000001</v>
      </c>
      <c r="AU22" s="766">
        <v>23.768893901999999</v>
      </c>
      <c r="AV22" s="766">
        <v>19.390659252999999</v>
      </c>
      <c r="AW22" s="766">
        <v>19.975716694999999</v>
      </c>
      <c r="AX22" s="766">
        <v>21.894760459</v>
      </c>
      <c r="AY22" s="766">
        <v>22.566102223000001</v>
      </c>
      <c r="AZ22" s="766">
        <v>21.050652889999999</v>
      </c>
      <c r="BA22" s="766">
        <v>18.031172562999998</v>
      </c>
      <c r="BB22" s="766">
        <v>17.752941005</v>
      </c>
      <c r="BC22" s="766">
        <v>18.738486695999999</v>
      </c>
      <c r="BD22" s="766">
        <v>23.487836313999999</v>
      </c>
      <c r="BE22" s="766">
        <v>27.336309319000001</v>
      </c>
      <c r="BF22" s="766">
        <v>26.570013394</v>
      </c>
      <c r="BG22" s="766">
        <v>20.621449999999999</v>
      </c>
      <c r="BH22" s="766">
        <v>19.90061</v>
      </c>
      <c r="BI22" s="766">
        <v>18.27383</v>
      </c>
      <c r="BJ22" s="767">
        <v>20.891649999999998</v>
      </c>
      <c r="BK22" s="767">
        <v>20.958500000000001</v>
      </c>
      <c r="BL22" s="767">
        <v>18.246590000000001</v>
      </c>
      <c r="BM22" s="767">
        <v>18.845310000000001</v>
      </c>
      <c r="BN22" s="767">
        <v>17.865929999999999</v>
      </c>
      <c r="BO22" s="767">
        <v>19.119319999999998</v>
      </c>
      <c r="BP22" s="767">
        <v>23.33961</v>
      </c>
      <c r="BQ22" s="767">
        <v>26.986889999999999</v>
      </c>
      <c r="BR22" s="767">
        <v>26.121919999999999</v>
      </c>
      <c r="BS22" s="767">
        <v>20.77394</v>
      </c>
      <c r="BT22" s="767">
        <v>19.392710000000001</v>
      </c>
      <c r="BU22" s="767">
        <v>19.330950000000001</v>
      </c>
      <c r="BV22" s="767">
        <v>21.888059999999999</v>
      </c>
    </row>
    <row r="23" spans="1:74" ht="11.1" customHeight="1" x14ac:dyDescent="0.2">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360"/>
      <c r="BK23" s="360"/>
      <c r="BL23" s="360"/>
      <c r="BM23" s="360"/>
      <c r="BN23" s="360"/>
      <c r="BO23" s="360"/>
      <c r="BP23" s="360"/>
      <c r="BQ23" s="360"/>
      <c r="BR23" s="360"/>
      <c r="BS23" s="360"/>
      <c r="BT23" s="360"/>
      <c r="BU23" s="360"/>
      <c r="BV23" s="360"/>
    </row>
    <row r="24" spans="1:74" ht="11.1" customHeight="1" x14ac:dyDescent="0.2">
      <c r="A24" s="545" t="s">
        <v>1315</v>
      </c>
      <c r="B24" s="546" t="s">
        <v>86</v>
      </c>
      <c r="C24" s="766">
        <v>12.662600876000001</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13.217144187000001</v>
      </c>
      <c r="AN24" s="766">
        <v>10.247560302</v>
      </c>
      <c r="AO24" s="766">
        <v>11.487813322999999</v>
      </c>
      <c r="AP24" s="766">
        <v>10.81202667</v>
      </c>
      <c r="AQ24" s="766">
        <v>14.829761499</v>
      </c>
      <c r="AR24" s="766">
        <v>17.724638408000001</v>
      </c>
      <c r="AS24" s="766">
        <v>20.639015374</v>
      </c>
      <c r="AT24" s="766">
        <v>23.322893069999999</v>
      </c>
      <c r="AU24" s="766">
        <v>19.789741634999999</v>
      </c>
      <c r="AV24" s="766">
        <v>14.100623533</v>
      </c>
      <c r="AW24" s="766">
        <v>12.128745172</v>
      </c>
      <c r="AX24" s="766">
        <v>13.441653422</v>
      </c>
      <c r="AY24" s="766">
        <v>12.621305782</v>
      </c>
      <c r="AZ24" s="766">
        <v>12.429681152000001</v>
      </c>
      <c r="BA24" s="766">
        <v>12.182116976</v>
      </c>
      <c r="BB24" s="766">
        <v>11.158604281000001</v>
      </c>
      <c r="BC24" s="766">
        <v>14.211745455999999</v>
      </c>
      <c r="BD24" s="766">
        <v>16.709099827999999</v>
      </c>
      <c r="BE24" s="766">
        <v>21.310296961999999</v>
      </c>
      <c r="BF24" s="766">
        <v>20.998086749999999</v>
      </c>
      <c r="BG24" s="766">
        <v>16.974187787999998</v>
      </c>
      <c r="BH24" s="766">
        <v>14.1553</v>
      </c>
      <c r="BI24" s="766">
        <v>10.77495</v>
      </c>
      <c r="BJ24" s="767">
        <v>9.2937279999999998</v>
      </c>
      <c r="BK24" s="767">
        <v>8.2261030000000002</v>
      </c>
      <c r="BL24" s="767">
        <v>6.8427800000000003</v>
      </c>
      <c r="BM24" s="767">
        <v>6.4541729999999999</v>
      </c>
      <c r="BN24" s="767">
        <v>7.219811</v>
      </c>
      <c r="BO24" s="767">
        <v>8.3924850000000006</v>
      </c>
      <c r="BP24" s="767">
        <v>11.47279</v>
      </c>
      <c r="BQ24" s="767">
        <v>14.12255</v>
      </c>
      <c r="BR24" s="767">
        <v>13.951420000000001</v>
      </c>
      <c r="BS24" s="767">
        <v>12.52328</v>
      </c>
      <c r="BT24" s="767">
        <v>9.9972619999999992</v>
      </c>
      <c r="BU24" s="767">
        <v>8.4243410000000001</v>
      </c>
      <c r="BV24" s="767">
        <v>7.640225</v>
      </c>
    </row>
    <row r="25" spans="1:74" ht="11.1" customHeight="1" x14ac:dyDescent="0.2">
      <c r="A25" s="545" t="s">
        <v>1316</v>
      </c>
      <c r="B25" s="546" t="s">
        <v>85</v>
      </c>
      <c r="C25" s="766">
        <v>6.7616759269999998</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6.2022458049999996</v>
      </c>
      <c r="AN25" s="766">
        <v>5.733474556</v>
      </c>
      <c r="AO25" s="766">
        <v>5.6305125450000002</v>
      </c>
      <c r="AP25" s="766">
        <v>4.8782187209999996</v>
      </c>
      <c r="AQ25" s="766">
        <v>6.2087459269999998</v>
      </c>
      <c r="AR25" s="766">
        <v>6.6644000590000001</v>
      </c>
      <c r="AS25" s="766">
        <v>7.2204106880000003</v>
      </c>
      <c r="AT25" s="766">
        <v>6.8850594960000002</v>
      </c>
      <c r="AU25" s="766">
        <v>6.8122827880000001</v>
      </c>
      <c r="AV25" s="766">
        <v>5.9943344139999999</v>
      </c>
      <c r="AW25" s="766">
        <v>5.4558301079999998</v>
      </c>
      <c r="AX25" s="766">
        <v>5.1476972280000002</v>
      </c>
      <c r="AY25" s="766">
        <v>4.5846502710000001</v>
      </c>
      <c r="AZ25" s="766">
        <v>4.1376341209999996</v>
      </c>
      <c r="BA25" s="766">
        <v>4.3943095210000003</v>
      </c>
      <c r="BB25" s="766">
        <v>5.0645647770000002</v>
      </c>
      <c r="BC25" s="766">
        <v>5.0921147739999997</v>
      </c>
      <c r="BD25" s="766">
        <v>5.6894726200000001</v>
      </c>
      <c r="BE25" s="766">
        <v>6.5572568929999999</v>
      </c>
      <c r="BF25" s="766">
        <v>7.2227044979999997</v>
      </c>
      <c r="BG25" s="766">
        <v>6.5388102220000004</v>
      </c>
      <c r="BH25" s="766">
        <v>5.599094</v>
      </c>
      <c r="BI25" s="766">
        <v>4.6506610000000004</v>
      </c>
      <c r="BJ25" s="767">
        <v>6.0684839999999998</v>
      </c>
      <c r="BK25" s="767">
        <v>6.6770709999999998</v>
      </c>
      <c r="BL25" s="767">
        <v>5.6982109999999997</v>
      </c>
      <c r="BM25" s="767">
        <v>6.0577779999999999</v>
      </c>
      <c r="BN25" s="767">
        <v>6.6469550000000002</v>
      </c>
      <c r="BO25" s="767">
        <v>7.9593829999999999</v>
      </c>
      <c r="BP25" s="767">
        <v>8.5886040000000001</v>
      </c>
      <c r="BQ25" s="767">
        <v>9.6259409999999992</v>
      </c>
      <c r="BR25" s="767">
        <v>9.7189630000000005</v>
      </c>
      <c r="BS25" s="767">
        <v>8.8380229999999997</v>
      </c>
      <c r="BT25" s="767">
        <v>7.4880300000000002</v>
      </c>
      <c r="BU25" s="767">
        <v>6.4292639999999999</v>
      </c>
      <c r="BV25" s="767">
        <v>6.9030319999999996</v>
      </c>
    </row>
    <row r="26" spans="1:74" ht="11.1" customHeight="1" x14ac:dyDescent="0.2">
      <c r="A26" s="545" t="s">
        <v>1317</v>
      </c>
      <c r="B26" s="548" t="s">
        <v>88</v>
      </c>
      <c r="C26" s="766">
        <v>3.6868129999999999</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3.6130110000000002</v>
      </c>
      <c r="BE26" s="766">
        <v>3.7159200000000001</v>
      </c>
      <c r="BF26" s="766">
        <v>3.6970000000000001</v>
      </c>
      <c r="BG26" s="766">
        <v>3.6033080000000002</v>
      </c>
      <c r="BH26" s="766">
        <v>3.1119400000000002</v>
      </c>
      <c r="BI26" s="766">
        <v>3.3830100000000001</v>
      </c>
      <c r="BJ26" s="767">
        <v>3.6993299999999998</v>
      </c>
      <c r="BK26" s="767">
        <v>3.6993299999999998</v>
      </c>
      <c r="BL26" s="767">
        <v>3.3413300000000001</v>
      </c>
      <c r="BM26" s="767">
        <v>3.6993299999999998</v>
      </c>
      <c r="BN26" s="767">
        <v>2.7336999999999998</v>
      </c>
      <c r="BO26" s="767">
        <v>3.5447199999999999</v>
      </c>
      <c r="BP26" s="767">
        <v>3.57999</v>
      </c>
      <c r="BQ26" s="767">
        <v>3.6993299999999998</v>
      </c>
      <c r="BR26" s="767">
        <v>3.6993299999999998</v>
      </c>
      <c r="BS26" s="767">
        <v>2.9294199999999999</v>
      </c>
      <c r="BT26" s="767">
        <v>2.6469399999999998</v>
      </c>
      <c r="BU26" s="767">
        <v>3.2202500000000001</v>
      </c>
      <c r="BV26" s="767">
        <v>3.6993299999999998</v>
      </c>
    </row>
    <row r="27" spans="1:74" ht="11.1" customHeight="1" x14ac:dyDescent="0.2">
      <c r="A27" s="545" t="s">
        <v>1318</v>
      </c>
      <c r="B27" s="548" t="s">
        <v>1259</v>
      </c>
      <c r="C27" s="766">
        <v>6.1662017999999999E-2</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7.9355413E-2</v>
      </c>
      <c r="AN27" s="766">
        <v>0.12574712499999999</v>
      </c>
      <c r="AO27" s="766">
        <v>5.0425216000000002E-2</v>
      </c>
      <c r="AP27" s="766">
        <v>9.2701317000000005E-2</v>
      </c>
      <c r="AQ27" s="766">
        <v>0.107377139</v>
      </c>
      <c r="AR27" s="766">
        <v>6.5425364E-2</v>
      </c>
      <c r="AS27" s="766">
        <v>0.10296158</v>
      </c>
      <c r="AT27" s="766">
        <v>4.7683756000000001E-2</v>
      </c>
      <c r="AU27" s="766">
        <v>5.0468671999999999E-2</v>
      </c>
      <c r="AV27" s="766">
        <v>4.75912E-2</v>
      </c>
      <c r="AW27" s="766">
        <v>4.4301047000000003E-2</v>
      </c>
      <c r="AX27" s="766">
        <v>3.6501170999999999E-2</v>
      </c>
      <c r="AY27" s="766">
        <v>0.105045604</v>
      </c>
      <c r="AZ27" s="766">
        <v>0.119654723</v>
      </c>
      <c r="BA27" s="766">
        <v>0.120262313</v>
      </c>
      <c r="BB27" s="766">
        <v>0.108019326</v>
      </c>
      <c r="BC27" s="766">
        <v>0.10718000900000001</v>
      </c>
      <c r="BD27" s="766">
        <v>8.8335255000000001E-2</v>
      </c>
      <c r="BE27" s="766">
        <v>9.1215820000000003E-2</v>
      </c>
      <c r="BF27" s="766">
        <v>9.7934591000000001E-2</v>
      </c>
      <c r="BG27" s="766">
        <v>6.6708324999999999E-2</v>
      </c>
      <c r="BH27" s="766">
        <v>-1.63302E-2</v>
      </c>
      <c r="BI27" s="766">
        <v>4.14939E-2</v>
      </c>
      <c r="BJ27" s="767">
        <v>5.6754300000000001E-2</v>
      </c>
      <c r="BK27" s="767">
        <v>6.4339900000000005E-2</v>
      </c>
      <c r="BL27" s="767">
        <v>7.6739299999999996E-2</v>
      </c>
      <c r="BM27" s="767">
        <v>9.0253899999999998E-2</v>
      </c>
      <c r="BN27" s="767">
        <v>6.8104300000000006E-2</v>
      </c>
      <c r="BO27" s="767">
        <v>6.37823E-2</v>
      </c>
      <c r="BP27" s="767">
        <v>5.7815999999999999E-2</v>
      </c>
      <c r="BQ27" s="767">
        <v>1.1757399999999999E-2</v>
      </c>
      <c r="BR27" s="767">
        <v>8.7498199999999998E-2</v>
      </c>
      <c r="BS27" s="767">
        <v>5.9908099999999999E-2</v>
      </c>
      <c r="BT27" s="767">
        <v>-1.5766499999999999E-2</v>
      </c>
      <c r="BU27" s="767">
        <v>3.8285100000000002E-2</v>
      </c>
      <c r="BV27" s="767">
        <v>5.3291199999999997E-2</v>
      </c>
    </row>
    <row r="28" spans="1:74" ht="11.1" customHeight="1" x14ac:dyDescent="0.2">
      <c r="A28" s="545" t="s">
        <v>1319</v>
      </c>
      <c r="B28" s="548" t="s">
        <v>1362</v>
      </c>
      <c r="C28" s="766">
        <v>4.1820337839999997</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6.4247097569999996</v>
      </c>
      <c r="AN28" s="766">
        <v>6.1434013580000002</v>
      </c>
      <c r="AO28" s="766">
        <v>6.3279869350000002</v>
      </c>
      <c r="AP28" s="766">
        <v>7.4615323939999998</v>
      </c>
      <c r="AQ28" s="766">
        <v>7.4318298240000003</v>
      </c>
      <c r="AR28" s="766">
        <v>6.1140384399999999</v>
      </c>
      <c r="AS28" s="766">
        <v>6.4712001450000001</v>
      </c>
      <c r="AT28" s="766">
        <v>6.3011474840000004</v>
      </c>
      <c r="AU28" s="766">
        <v>6.1244567700000001</v>
      </c>
      <c r="AV28" s="766">
        <v>6.9225711199999997</v>
      </c>
      <c r="AW28" s="766">
        <v>6.4288574360000004</v>
      </c>
      <c r="AX28" s="766">
        <v>6.7428912319999998</v>
      </c>
      <c r="AY28" s="766">
        <v>7.6869264800000003</v>
      </c>
      <c r="AZ28" s="766">
        <v>7.4211823880000001</v>
      </c>
      <c r="BA28" s="766">
        <v>7.4154491289999998</v>
      </c>
      <c r="BB28" s="766">
        <v>7.6698204790000002</v>
      </c>
      <c r="BC28" s="766">
        <v>8.3424929359999993</v>
      </c>
      <c r="BD28" s="766">
        <v>8.7771924129999999</v>
      </c>
      <c r="BE28" s="766">
        <v>7.6573339760000003</v>
      </c>
      <c r="BF28" s="766">
        <v>7.1717366289999998</v>
      </c>
      <c r="BG28" s="766">
        <v>5.974677453</v>
      </c>
      <c r="BH28" s="766">
        <v>8.4026219999999991</v>
      </c>
      <c r="BI28" s="766">
        <v>7.3448419999999999</v>
      </c>
      <c r="BJ28" s="767">
        <v>8.6706959999999995</v>
      </c>
      <c r="BK28" s="767">
        <v>9.1965780000000006</v>
      </c>
      <c r="BL28" s="767">
        <v>8.5846020000000003</v>
      </c>
      <c r="BM28" s="767">
        <v>9.6778220000000008</v>
      </c>
      <c r="BN28" s="767">
        <v>9.8510720000000003</v>
      </c>
      <c r="BO28" s="767">
        <v>10.553000000000001</v>
      </c>
      <c r="BP28" s="767">
        <v>10.885289999999999</v>
      </c>
      <c r="BQ28" s="767">
        <v>10.3713</v>
      </c>
      <c r="BR28" s="767">
        <v>9.4258869999999995</v>
      </c>
      <c r="BS28" s="767">
        <v>7.9365819999999996</v>
      </c>
      <c r="BT28" s="767">
        <v>10.367649999999999</v>
      </c>
      <c r="BU28" s="767">
        <v>8.7015799999999999</v>
      </c>
      <c r="BV28" s="767">
        <v>10.11378</v>
      </c>
    </row>
    <row r="29" spans="1:74" ht="11.1" customHeight="1" x14ac:dyDescent="0.2">
      <c r="A29" s="545" t="s">
        <v>1320</v>
      </c>
      <c r="B29" s="546" t="s">
        <v>1363</v>
      </c>
      <c r="C29" s="766">
        <v>0.101531627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0.14233694099999999</v>
      </c>
      <c r="AN29" s="766">
        <v>0.13946989100000001</v>
      </c>
      <c r="AO29" s="766">
        <v>0.14589618900000001</v>
      </c>
      <c r="AP29" s="766">
        <v>0.155302776</v>
      </c>
      <c r="AQ29" s="766">
        <v>0.118178133</v>
      </c>
      <c r="AR29" s="766">
        <v>0.11246611300000001</v>
      </c>
      <c r="AS29" s="766">
        <v>0.136843775</v>
      </c>
      <c r="AT29" s="766">
        <v>0.14555903100000001</v>
      </c>
      <c r="AU29" s="766">
        <v>0.130201761</v>
      </c>
      <c r="AV29" s="766">
        <v>0.123746944</v>
      </c>
      <c r="AW29" s="766">
        <v>0.132321779</v>
      </c>
      <c r="AX29" s="766">
        <v>0.14394602200000001</v>
      </c>
      <c r="AY29" s="766">
        <v>0.13680403799999999</v>
      </c>
      <c r="AZ29" s="766">
        <v>0.141636453</v>
      </c>
      <c r="BA29" s="766">
        <v>0.124523858</v>
      </c>
      <c r="BB29" s="766">
        <v>0.10406480999999999</v>
      </c>
      <c r="BC29" s="766">
        <v>0.11831852700000001</v>
      </c>
      <c r="BD29" s="766">
        <v>0.10756391999999999</v>
      </c>
      <c r="BE29" s="766">
        <v>0.119112886</v>
      </c>
      <c r="BF29" s="766">
        <v>0.14574401000000001</v>
      </c>
      <c r="BG29" s="766">
        <v>0.115000541</v>
      </c>
      <c r="BH29" s="766">
        <v>0.1291794</v>
      </c>
      <c r="BI29" s="766">
        <v>0.1256014</v>
      </c>
      <c r="BJ29" s="767">
        <v>0.1370654</v>
      </c>
      <c r="BK29" s="767">
        <v>0.13276589999999999</v>
      </c>
      <c r="BL29" s="767">
        <v>0.12566869999999999</v>
      </c>
      <c r="BM29" s="767">
        <v>0.1184519</v>
      </c>
      <c r="BN29" s="767">
        <v>0.103329</v>
      </c>
      <c r="BO29" s="767">
        <v>0.1159514</v>
      </c>
      <c r="BP29" s="767">
        <v>0.1066657</v>
      </c>
      <c r="BQ29" s="767">
        <v>0.1140707</v>
      </c>
      <c r="BR29" s="767">
        <v>0.1366868</v>
      </c>
      <c r="BS29" s="767">
        <v>0.11187030000000001</v>
      </c>
      <c r="BT29" s="767">
        <v>0.1255175</v>
      </c>
      <c r="BU29" s="767">
        <v>0.12826319999999999</v>
      </c>
      <c r="BV29" s="767">
        <v>0.13955519999999999</v>
      </c>
    </row>
    <row r="30" spans="1:74" ht="11.1" customHeight="1" x14ac:dyDescent="0.2">
      <c r="A30" s="545" t="s">
        <v>1321</v>
      </c>
      <c r="B30" s="546" t="s">
        <v>1263</v>
      </c>
      <c r="C30" s="766">
        <v>27.456317232</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29.294415102999999</v>
      </c>
      <c r="AN30" s="766">
        <v>25.819764232000001</v>
      </c>
      <c r="AO30" s="766">
        <v>27.363257208</v>
      </c>
      <c r="AP30" s="766">
        <v>26.651021878000002</v>
      </c>
      <c r="AQ30" s="766">
        <v>31.629141522000001</v>
      </c>
      <c r="AR30" s="766">
        <v>34.281161384000001</v>
      </c>
      <c r="AS30" s="766">
        <v>38.274202561999999</v>
      </c>
      <c r="AT30" s="766">
        <v>40.392529836999998</v>
      </c>
      <c r="AU30" s="766">
        <v>36.488199625999997</v>
      </c>
      <c r="AV30" s="766">
        <v>30.061022211000001</v>
      </c>
      <c r="AW30" s="766">
        <v>27.687361542000001</v>
      </c>
      <c r="AX30" s="766">
        <v>29.302190074999999</v>
      </c>
      <c r="AY30" s="766">
        <v>28.846600174999999</v>
      </c>
      <c r="AZ30" s="766">
        <v>27.797802836999999</v>
      </c>
      <c r="BA30" s="766">
        <v>27.423187797000001</v>
      </c>
      <c r="BB30" s="766">
        <v>26.778033672999999</v>
      </c>
      <c r="BC30" s="766">
        <v>31.257845702000001</v>
      </c>
      <c r="BD30" s="766">
        <v>34.984675035999999</v>
      </c>
      <c r="BE30" s="766">
        <v>39.451136536999996</v>
      </c>
      <c r="BF30" s="766">
        <v>39.333206478000001</v>
      </c>
      <c r="BG30" s="766">
        <v>33.272692329000002</v>
      </c>
      <c r="BH30" s="766">
        <v>31.381810000000002</v>
      </c>
      <c r="BI30" s="766">
        <v>26.320550000000001</v>
      </c>
      <c r="BJ30" s="767">
        <v>27.92606</v>
      </c>
      <c r="BK30" s="767">
        <v>27.996189999999999</v>
      </c>
      <c r="BL30" s="767">
        <v>24.669329999999999</v>
      </c>
      <c r="BM30" s="767">
        <v>26.097809999999999</v>
      </c>
      <c r="BN30" s="767">
        <v>26.622969999999999</v>
      </c>
      <c r="BO30" s="767">
        <v>30.62932</v>
      </c>
      <c r="BP30" s="767">
        <v>34.691160000000004</v>
      </c>
      <c r="BQ30" s="767">
        <v>37.944949999999999</v>
      </c>
      <c r="BR30" s="767">
        <v>37.019779999999997</v>
      </c>
      <c r="BS30" s="767">
        <v>32.399079999999998</v>
      </c>
      <c r="BT30" s="767">
        <v>30.609639999999999</v>
      </c>
      <c r="BU30" s="767">
        <v>26.941980000000001</v>
      </c>
      <c r="BV30" s="767">
        <v>28.549209999999999</v>
      </c>
    </row>
    <row r="31" spans="1:74" ht="11.1" customHeight="1" x14ac:dyDescent="0.2">
      <c r="A31" s="545" t="s">
        <v>1322</v>
      </c>
      <c r="B31" s="546" t="s">
        <v>1364</v>
      </c>
      <c r="C31" s="766">
        <v>27.456317232</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29.294415102999999</v>
      </c>
      <c r="AN31" s="766">
        <v>25.819764232000001</v>
      </c>
      <c r="AO31" s="766">
        <v>27.363257208</v>
      </c>
      <c r="AP31" s="766">
        <v>26.651021878000002</v>
      </c>
      <c r="AQ31" s="766">
        <v>31.629141522000001</v>
      </c>
      <c r="AR31" s="766">
        <v>34.281161384000001</v>
      </c>
      <c r="AS31" s="766">
        <v>38.274202561999999</v>
      </c>
      <c r="AT31" s="766">
        <v>40.392529836999998</v>
      </c>
      <c r="AU31" s="766">
        <v>36.488199625999997</v>
      </c>
      <c r="AV31" s="766">
        <v>30.061022211000001</v>
      </c>
      <c r="AW31" s="766">
        <v>27.687361542000001</v>
      </c>
      <c r="AX31" s="766">
        <v>29.302190074999999</v>
      </c>
      <c r="AY31" s="766">
        <v>28.846600174999999</v>
      </c>
      <c r="AZ31" s="766">
        <v>27.797802836999999</v>
      </c>
      <c r="BA31" s="766">
        <v>27.423187797000001</v>
      </c>
      <c r="BB31" s="766">
        <v>26.778033672999999</v>
      </c>
      <c r="BC31" s="766">
        <v>31.257845702000001</v>
      </c>
      <c r="BD31" s="766">
        <v>34.984675035999999</v>
      </c>
      <c r="BE31" s="766">
        <v>39.451136536999996</v>
      </c>
      <c r="BF31" s="766">
        <v>39.333206478000001</v>
      </c>
      <c r="BG31" s="766">
        <v>33.272692329000002</v>
      </c>
      <c r="BH31" s="766">
        <v>31.381810000000002</v>
      </c>
      <c r="BI31" s="766">
        <v>26.320550000000001</v>
      </c>
      <c r="BJ31" s="767">
        <v>27.92606</v>
      </c>
      <c r="BK31" s="767">
        <v>27.996189999999999</v>
      </c>
      <c r="BL31" s="767">
        <v>24.669329999999999</v>
      </c>
      <c r="BM31" s="767">
        <v>26.097809999999999</v>
      </c>
      <c r="BN31" s="767">
        <v>26.622969999999999</v>
      </c>
      <c r="BO31" s="767">
        <v>30.62932</v>
      </c>
      <c r="BP31" s="767">
        <v>34.691160000000004</v>
      </c>
      <c r="BQ31" s="767">
        <v>37.944949999999999</v>
      </c>
      <c r="BR31" s="767">
        <v>37.019779999999997</v>
      </c>
      <c r="BS31" s="767">
        <v>32.399079999999998</v>
      </c>
      <c r="BT31" s="767">
        <v>30.609639999999999</v>
      </c>
      <c r="BU31" s="767">
        <v>26.941980000000001</v>
      </c>
      <c r="BV31" s="767">
        <v>28.549209999999999</v>
      </c>
    </row>
    <row r="32" spans="1:74" ht="11.1" customHeight="1" x14ac:dyDescent="0.2">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360"/>
      <c r="BK32" s="360"/>
      <c r="BL32" s="360"/>
      <c r="BM32" s="360"/>
      <c r="BN32" s="360"/>
      <c r="BO32" s="360"/>
      <c r="BP32" s="360"/>
      <c r="BQ32" s="360"/>
      <c r="BR32" s="360"/>
      <c r="BS32" s="360"/>
      <c r="BT32" s="360"/>
      <c r="BU32" s="360"/>
      <c r="BV32" s="360"/>
    </row>
    <row r="33" spans="1:74" ht="11.1" customHeight="1" x14ac:dyDescent="0.2">
      <c r="A33" s="545" t="s">
        <v>1323</v>
      </c>
      <c r="B33" s="546" t="s">
        <v>86</v>
      </c>
      <c r="C33" s="766">
        <v>7.2519737810000002</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7.9808540619999997</v>
      </c>
      <c r="AN33" s="766">
        <v>6.8854015080000002</v>
      </c>
      <c r="AO33" s="766">
        <v>7.0198679659999996</v>
      </c>
      <c r="AP33" s="766">
        <v>5.4641558620000001</v>
      </c>
      <c r="AQ33" s="766">
        <v>4.411171006</v>
      </c>
      <c r="AR33" s="766">
        <v>6.9576506560000002</v>
      </c>
      <c r="AS33" s="766">
        <v>10.435376377000001</v>
      </c>
      <c r="AT33" s="766">
        <v>10.854307132000001</v>
      </c>
      <c r="AU33" s="766">
        <v>8.9005844550000006</v>
      </c>
      <c r="AV33" s="766">
        <v>7.1371311989999997</v>
      </c>
      <c r="AW33" s="766">
        <v>7.6816375319999999</v>
      </c>
      <c r="AX33" s="766">
        <v>9.1258754680000003</v>
      </c>
      <c r="AY33" s="766">
        <v>8.3615450819999992</v>
      </c>
      <c r="AZ33" s="766">
        <v>7.3685512519999996</v>
      </c>
      <c r="BA33" s="766">
        <v>7.9224123039999998</v>
      </c>
      <c r="BB33" s="766">
        <v>6.5853154480000002</v>
      </c>
      <c r="BC33" s="766">
        <v>4.6901370529999999</v>
      </c>
      <c r="BD33" s="766">
        <v>5.8185973679999998</v>
      </c>
      <c r="BE33" s="766">
        <v>8.6709568909999994</v>
      </c>
      <c r="BF33" s="766">
        <v>10.047567049</v>
      </c>
      <c r="BG33" s="766">
        <v>8.8308713950000008</v>
      </c>
      <c r="BH33" s="766">
        <v>7.5029089999999998</v>
      </c>
      <c r="BI33" s="766">
        <v>7.2696540000000001</v>
      </c>
      <c r="BJ33" s="767">
        <v>8.5199990000000003</v>
      </c>
      <c r="BK33" s="767">
        <v>6.6534440000000004</v>
      </c>
      <c r="BL33" s="767">
        <v>2.994799</v>
      </c>
      <c r="BM33" s="767">
        <v>2.6675620000000002</v>
      </c>
      <c r="BN33" s="767">
        <v>3.1406890000000001</v>
      </c>
      <c r="BO33" s="767">
        <v>5.7156289999999998</v>
      </c>
      <c r="BP33" s="767">
        <v>7.2245270000000001</v>
      </c>
      <c r="BQ33" s="767">
        <v>8.1490869999999997</v>
      </c>
      <c r="BR33" s="767">
        <v>8.9517140000000008</v>
      </c>
      <c r="BS33" s="767">
        <v>7.5553910000000002</v>
      </c>
      <c r="BT33" s="767">
        <v>5.1167749999999996</v>
      </c>
      <c r="BU33" s="767">
        <v>5.018281</v>
      </c>
      <c r="BV33" s="767">
        <v>6.4378609999999998</v>
      </c>
    </row>
    <row r="34" spans="1:74" ht="11.1" customHeight="1" x14ac:dyDescent="0.2">
      <c r="A34" s="545" t="s">
        <v>1324</v>
      </c>
      <c r="B34" s="546" t="s">
        <v>85</v>
      </c>
      <c r="C34" s="766">
        <v>10.674561116</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11.961520329000001</v>
      </c>
      <c r="AN34" s="766">
        <v>10.59970094</v>
      </c>
      <c r="AO34" s="766">
        <v>9.777790371</v>
      </c>
      <c r="AP34" s="766">
        <v>6.8249814579999999</v>
      </c>
      <c r="AQ34" s="766">
        <v>5.8526963470000002</v>
      </c>
      <c r="AR34" s="766">
        <v>7.4026632709999998</v>
      </c>
      <c r="AS34" s="766">
        <v>10.435923988000001</v>
      </c>
      <c r="AT34" s="766">
        <v>11.360206093</v>
      </c>
      <c r="AU34" s="766">
        <v>10.090100529000001</v>
      </c>
      <c r="AV34" s="766">
        <v>9.5213554980000001</v>
      </c>
      <c r="AW34" s="766">
        <v>9.8893469710000002</v>
      </c>
      <c r="AX34" s="766">
        <v>11.180659915</v>
      </c>
      <c r="AY34" s="766">
        <v>8.4449429669999994</v>
      </c>
      <c r="AZ34" s="766">
        <v>6.8891019240000002</v>
      </c>
      <c r="BA34" s="766">
        <v>6.9037950390000002</v>
      </c>
      <c r="BB34" s="766">
        <v>5.638605708</v>
      </c>
      <c r="BC34" s="766">
        <v>4.8597511799999999</v>
      </c>
      <c r="BD34" s="766">
        <v>5.6311574780000004</v>
      </c>
      <c r="BE34" s="766">
        <v>7.8144722709999996</v>
      </c>
      <c r="BF34" s="766">
        <v>8.9504011210000005</v>
      </c>
      <c r="BG34" s="766">
        <v>7.7698971759999997</v>
      </c>
      <c r="BH34" s="766">
        <v>8.8813060000000004</v>
      </c>
      <c r="BI34" s="766">
        <v>8.2026149999999998</v>
      </c>
      <c r="BJ34" s="767">
        <v>9.9303679999999996</v>
      </c>
      <c r="BK34" s="767">
        <v>9.9211910000000003</v>
      </c>
      <c r="BL34" s="767">
        <v>9.66615</v>
      </c>
      <c r="BM34" s="767">
        <v>10.052809999999999</v>
      </c>
      <c r="BN34" s="767">
        <v>10.26177</v>
      </c>
      <c r="BO34" s="767">
        <v>5.45472</v>
      </c>
      <c r="BP34" s="767">
        <v>7.3866820000000004</v>
      </c>
      <c r="BQ34" s="767">
        <v>12.321770000000001</v>
      </c>
      <c r="BR34" s="767">
        <v>9.0846350000000005</v>
      </c>
      <c r="BS34" s="767">
        <v>7.433344</v>
      </c>
      <c r="BT34" s="767">
        <v>9.8517720000000004</v>
      </c>
      <c r="BU34" s="767">
        <v>8.611917</v>
      </c>
      <c r="BV34" s="767">
        <v>11.00746</v>
      </c>
    </row>
    <row r="35" spans="1:74" ht="11.1" customHeight="1" x14ac:dyDescent="0.2">
      <c r="A35" s="545" t="s">
        <v>1325</v>
      </c>
      <c r="B35" s="548" t="s">
        <v>88</v>
      </c>
      <c r="C35" s="766">
        <v>0.86081300000000005</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0.42041600000000001</v>
      </c>
      <c r="BE35" s="766">
        <v>0.76592099999999996</v>
      </c>
      <c r="BF35" s="766">
        <v>0.84852399999999994</v>
      </c>
      <c r="BG35" s="766">
        <v>0.81708599999999998</v>
      </c>
      <c r="BH35" s="766">
        <v>0.87856999999999996</v>
      </c>
      <c r="BI35" s="766">
        <v>0.81571000000000005</v>
      </c>
      <c r="BJ35" s="767">
        <v>0.81698000000000004</v>
      </c>
      <c r="BK35" s="767">
        <v>0.81698000000000004</v>
      </c>
      <c r="BL35" s="767">
        <v>0.73792000000000002</v>
      </c>
      <c r="BM35" s="767">
        <v>0.81698000000000004</v>
      </c>
      <c r="BN35" s="767">
        <v>0.79063000000000005</v>
      </c>
      <c r="BO35" s="767">
        <v>0.17291000000000001</v>
      </c>
      <c r="BP35" s="767">
        <v>0.22509999999999999</v>
      </c>
      <c r="BQ35" s="767">
        <v>0.81698000000000004</v>
      </c>
      <c r="BR35" s="767">
        <v>0.81698000000000004</v>
      </c>
      <c r="BS35" s="767">
        <v>0.79063000000000005</v>
      </c>
      <c r="BT35" s="767">
        <v>0.81698000000000004</v>
      </c>
      <c r="BU35" s="767">
        <v>0.79063000000000005</v>
      </c>
      <c r="BV35" s="767">
        <v>0.81698000000000004</v>
      </c>
    </row>
    <row r="36" spans="1:74" ht="11.1" customHeight="1" x14ac:dyDescent="0.2">
      <c r="A36" s="545" t="s">
        <v>1326</v>
      </c>
      <c r="B36" s="548" t="s">
        <v>1259</v>
      </c>
      <c r="C36" s="766">
        <v>11.05930367</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10.385723687</v>
      </c>
      <c r="AN36" s="766">
        <v>9.7063216329999999</v>
      </c>
      <c r="AO36" s="766">
        <v>10.365712204999999</v>
      </c>
      <c r="AP36" s="766">
        <v>11.004657756</v>
      </c>
      <c r="AQ36" s="766">
        <v>14.116726622</v>
      </c>
      <c r="AR36" s="766">
        <v>11.977093279</v>
      </c>
      <c r="AS36" s="766">
        <v>9.9989144129999996</v>
      </c>
      <c r="AT36" s="766">
        <v>9.6610923819999996</v>
      </c>
      <c r="AU36" s="766">
        <v>7.4330947539999999</v>
      </c>
      <c r="AV36" s="766">
        <v>7.6395099880000004</v>
      </c>
      <c r="AW36" s="766">
        <v>9.3968034639999996</v>
      </c>
      <c r="AX36" s="766">
        <v>9.1489141709999995</v>
      </c>
      <c r="AY36" s="766">
        <v>11.777200754000001</v>
      </c>
      <c r="AZ36" s="766">
        <v>13.101596598</v>
      </c>
      <c r="BA36" s="766">
        <v>10.101679879000001</v>
      </c>
      <c r="BB36" s="766">
        <v>8.4680892819999993</v>
      </c>
      <c r="BC36" s="766">
        <v>15.055792424</v>
      </c>
      <c r="BD36" s="766">
        <v>15.168375821</v>
      </c>
      <c r="BE36" s="766">
        <v>13.700161726999999</v>
      </c>
      <c r="BF36" s="766">
        <v>10.688897334</v>
      </c>
      <c r="BG36" s="766">
        <v>8.1734697359999995</v>
      </c>
      <c r="BH36" s="766">
        <v>7.9387230000000004</v>
      </c>
      <c r="BI36" s="766">
        <v>9.6959680000000006</v>
      </c>
      <c r="BJ36" s="767">
        <v>10.98799</v>
      </c>
      <c r="BK36" s="767">
        <v>12.07277</v>
      </c>
      <c r="BL36" s="767">
        <v>11.348800000000001</v>
      </c>
      <c r="BM36" s="767">
        <v>13.08864</v>
      </c>
      <c r="BN36" s="767">
        <v>9.7414799999999993</v>
      </c>
      <c r="BO36" s="767">
        <v>12.169829999999999</v>
      </c>
      <c r="BP36" s="767">
        <v>12.782690000000001</v>
      </c>
      <c r="BQ36" s="767">
        <v>11.455120000000001</v>
      </c>
      <c r="BR36" s="767">
        <v>10.06343</v>
      </c>
      <c r="BS36" s="767">
        <v>8.6981780000000004</v>
      </c>
      <c r="BT36" s="767">
        <v>7.6793069999999997</v>
      </c>
      <c r="BU36" s="767">
        <v>10.52858</v>
      </c>
      <c r="BV36" s="767">
        <v>12.796810000000001</v>
      </c>
    </row>
    <row r="37" spans="1:74" ht="11.1" customHeight="1" x14ac:dyDescent="0.2">
      <c r="A37" s="545" t="s">
        <v>1327</v>
      </c>
      <c r="B37" s="548" t="s">
        <v>1362</v>
      </c>
      <c r="C37" s="766">
        <v>3.0106334110000001</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3.1507606209999999</v>
      </c>
      <c r="AN37" s="766">
        <v>3.133031227</v>
      </c>
      <c r="AO37" s="766">
        <v>3.4508585310000002</v>
      </c>
      <c r="AP37" s="766">
        <v>4.370281501</v>
      </c>
      <c r="AQ37" s="766">
        <v>4.1970736310000003</v>
      </c>
      <c r="AR37" s="766">
        <v>4.5631398120000002</v>
      </c>
      <c r="AS37" s="766">
        <v>4.6038404960000001</v>
      </c>
      <c r="AT37" s="766">
        <v>4.1777962359999998</v>
      </c>
      <c r="AU37" s="766">
        <v>4.3427523749999999</v>
      </c>
      <c r="AV37" s="766">
        <v>3.87183623</v>
      </c>
      <c r="AW37" s="766">
        <v>3.2483477039999999</v>
      </c>
      <c r="AX37" s="766">
        <v>2.949920772</v>
      </c>
      <c r="AY37" s="766">
        <v>4.3836512470000004</v>
      </c>
      <c r="AZ37" s="766">
        <v>4.7140984149999996</v>
      </c>
      <c r="BA37" s="766">
        <v>4.5743554599999996</v>
      </c>
      <c r="BB37" s="766">
        <v>4.7765949350000003</v>
      </c>
      <c r="BC37" s="766">
        <v>4.8370010880000001</v>
      </c>
      <c r="BD37" s="766">
        <v>4.740536477</v>
      </c>
      <c r="BE37" s="766">
        <v>4.3632842949999997</v>
      </c>
      <c r="BF37" s="766">
        <v>4.2594064669999998</v>
      </c>
      <c r="BG37" s="766">
        <v>4.044576889</v>
      </c>
      <c r="BH37" s="766">
        <v>4.6045179999999997</v>
      </c>
      <c r="BI37" s="766">
        <v>3.6549269999999998</v>
      </c>
      <c r="BJ37" s="767">
        <v>3.8085870000000002</v>
      </c>
      <c r="BK37" s="767">
        <v>5.4100149999999996</v>
      </c>
      <c r="BL37" s="767">
        <v>6.0768630000000003</v>
      </c>
      <c r="BM37" s="767">
        <v>5.8031829999999998</v>
      </c>
      <c r="BN37" s="767">
        <v>5.7547410000000001</v>
      </c>
      <c r="BO37" s="767">
        <v>5.8423819999999997</v>
      </c>
      <c r="BP37" s="767">
        <v>5.739547</v>
      </c>
      <c r="BQ37" s="767">
        <v>5.2141190000000002</v>
      </c>
      <c r="BR37" s="767">
        <v>4.9500599999999997</v>
      </c>
      <c r="BS37" s="767">
        <v>4.860557</v>
      </c>
      <c r="BT37" s="767">
        <v>5.3978570000000001</v>
      </c>
      <c r="BU37" s="767">
        <v>4.0410399999999997</v>
      </c>
      <c r="BV37" s="767">
        <v>4.2354649999999996</v>
      </c>
    </row>
    <row r="38" spans="1:74" ht="11.1" customHeight="1" x14ac:dyDescent="0.2">
      <c r="A38" s="545" t="s">
        <v>1328</v>
      </c>
      <c r="B38" s="546" t="s">
        <v>1363</v>
      </c>
      <c r="C38" s="766">
        <v>6.6604747000000006E-2</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4.3312497999999998E-2</v>
      </c>
      <c r="AN38" s="766">
        <v>4.5326399000000003E-2</v>
      </c>
      <c r="AO38" s="766">
        <v>5.3470402E-2</v>
      </c>
      <c r="AP38" s="766">
        <v>5.3703364000000003E-2</v>
      </c>
      <c r="AQ38" s="766">
        <v>5.2089929E-2</v>
      </c>
      <c r="AR38" s="766">
        <v>4.3549669999999999E-2</v>
      </c>
      <c r="AS38" s="766">
        <v>5.1022652000000002E-2</v>
      </c>
      <c r="AT38" s="766">
        <v>5.2419335999999997E-2</v>
      </c>
      <c r="AU38" s="766">
        <v>4.2838308999999998E-2</v>
      </c>
      <c r="AV38" s="766">
        <v>2.0978245999999999E-2</v>
      </c>
      <c r="AW38" s="766">
        <v>5.0622316000000001E-2</v>
      </c>
      <c r="AX38" s="766">
        <v>6.6841374999999995E-2</v>
      </c>
      <c r="AY38" s="766">
        <v>6.8436760999999999E-2</v>
      </c>
      <c r="AZ38" s="766">
        <v>5.8852956999999997E-2</v>
      </c>
      <c r="BA38" s="766">
        <v>5.0006069E-2</v>
      </c>
      <c r="BB38" s="766">
        <v>4.8518751999999998E-2</v>
      </c>
      <c r="BC38" s="766">
        <v>6.0166198999999997E-2</v>
      </c>
      <c r="BD38" s="766">
        <v>4.4147326000000001E-2</v>
      </c>
      <c r="BE38" s="766">
        <v>3.7880733999999999E-2</v>
      </c>
      <c r="BF38" s="766">
        <v>4.960966E-2</v>
      </c>
      <c r="BG38" s="766">
        <v>5.5505289999999999E-2</v>
      </c>
      <c r="BH38" s="766">
        <v>-2.66968E-2</v>
      </c>
      <c r="BI38" s="766">
        <v>6.2917299999999995E-2</v>
      </c>
      <c r="BJ38" s="767">
        <v>9.6679799999999996E-2</v>
      </c>
      <c r="BK38" s="767">
        <v>7.3149199999999998E-2</v>
      </c>
      <c r="BL38" s="767">
        <v>5.0072499999999999E-2</v>
      </c>
      <c r="BM38" s="767">
        <v>3.8281500000000003E-2</v>
      </c>
      <c r="BN38" s="767">
        <v>5.1321899999999997E-2</v>
      </c>
      <c r="BO38" s="767">
        <v>8.1859899999999999E-2</v>
      </c>
      <c r="BP38" s="767">
        <v>6.7709199999999997E-2</v>
      </c>
      <c r="BQ38" s="767">
        <v>3.5719599999999997E-2</v>
      </c>
      <c r="BR38" s="767">
        <v>5.1385699999999999E-2</v>
      </c>
      <c r="BS38" s="767">
        <v>3.02908E-2</v>
      </c>
      <c r="BT38" s="767">
        <v>-1.37076E-2</v>
      </c>
      <c r="BU38" s="767">
        <v>6.2584399999999998E-2</v>
      </c>
      <c r="BV38" s="767">
        <v>9.6678899999999998E-2</v>
      </c>
    </row>
    <row r="39" spans="1:74" ht="11.1" customHeight="1" x14ac:dyDescent="0.2">
      <c r="A39" s="545" t="s">
        <v>1329</v>
      </c>
      <c r="B39" s="546" t="s">
        <v>1263</v>
      </c>
      <c r="C39" s="766">
        <v>32.923889725000002</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34.371728197000003</v>
      </c>
      <c r="AN39" s="766">
        <v>31.149527707000001</v>
      </c>
      <c r="AO39" s="766">
        <v>31.529048475</v>
      </c>
      <c r="AP39" s="766">
        <v>28.534219941</v>
      </c>
      <c r="AQ39" s="766">
        <v>28.873652535000002</v>
      </c>
      <c r="AR39" s="766">
        <v>31.188792687999999</v>
      </c>
      <c r="AS39" s="766">
        <v>36.363419925999999</v>
      </c>
      <c r="AT39" s="766">
        <v>36.954175179000003</v>
      </c>
      <c r="AU39" s="766">
        <v>31.632255422</v>
      </c>
      <c r="AV39" s="766">
        <v>29.052470160999999</v>
      </c>
      <c r="AW39" s="766">
        <v>31.106052987000002</v>
      </c>
      <c r="AX39" s="766">
        <v>33.332492701</v>
      </c>
      <c r="AY39" s="766">
        <v>33.897100811000001</v>
      </c>
      <c r="AZ39" s="766">
        <v>32.857004146000001</v>
      </c>
      <c r="BA39" s="766">
        <v>30.406066751000001</v>
      </c>
      <c r="BB39" s="766">
        <v>26.352225125</v>
      </c>
      <c r="BC39" s="766">
        <v>30.290988943999999</v>
      </c>
      <c r="BD39" s="766">
        <v>31.823230469999999</v>
      </c>
      <c r="BE39" s="766">
        <v>35.352676918</v>
      </c>
      <c r="BF39" s="766">
        <v>34.844405631000001</v>
      </c>
      <c r="BG39" s="766">
        <v>29.691406486000002</v>
      </c>
      <c r="BH39" s="766">
        <v>29.779330000000002</v>
      </c>
      <c r="BI39" s="766">
        <v>29.701789999999999</v>
      </c>
      <c r="BJ39" s="767">
        <v>34.160600000000002</v>
      </c>
      <c r="BK39" s="767">
        <v>34.94755</v>
      </c>
      <c r="BL39" s="767">
        <v>30.874610000000001</v>
      </c>
      <c r="BM39" s="767">
        <v>32.467449999999999</v>
      </c>
      <c r="BN39" s="767">
        <v>29.740629999999999</v>
      </c>
      <c r="BO39" s="767">
        <v>29.437329999999999</v>
      </c>
      <c r="BP39" s="767">
        <v>33.426259999999999</v>
      </c>
      <c r="BQ39" s="767">
        <v>37.992800000000003</v>
      </c>
      <c r="BR39" s="767">
        <v>33.918199999999999</v>
      </c>
      <c r="BS39" s="767">
        <v>29.368390000000002</v>
      </c>
      <c r="BT39" s="767">
        <v>28.848980000000001</v>
      </c>
      <c r="BU39" s="767">
        <v>29.05303</v>
      </c>
      <c r="BV39" s="767">
        <v>35.391249999999999</v>
      </c>
    </row>
    <row r="40" spans="1:74" ht="11.1" customHeight="1" x14ac:dyDescent="0.2">
      <c r="A40" s="545" t="s">
        <v>1330</v>
      </c>
      <c r="B40" s="546" t="s">
        <v>1364</v>
      </c>
      <c r="C40" s="766">
        <v>30.643282103000001</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32.88306</v>
      </c>
      <c r="AN40" s="766">
        <v>31.711469999999998</v>
      </c>
      <c r="AO40" s="766">
        <v>31.012840000000001</v>
      </c>
      <c r="AP40" s="766">
        <v>27.280470000000001</v>
      </c>
      <c r="AQ40" s="766">
        <v>27.64077</v>
      </c>
      <c r="AR40" s="766">
        <v>29.5364</v>
      </c>
      <c r="AS40" s="766">
        <v>33.433689999999999</v>
      </c>
      <c r="AT40" s="766">
        <v>33.323059999999998</v>
      </c>
      <c r="AU40" s="766">
        <v>28.732780000000002</v>
      </c>
      <c r="AV40" s="766">
        <v>28.066140000000001</v>
      </c>
      <c r="AW40" s="766">
        <v>28.55377</v>
      </c>
      <c r="AX40" s="766">
        <v>31.180800000000001</v>
      </c>
      <c r="AY40" s="766">
        <v>31.028729999999999</v>
      </c>
      <c r="AZ40" s="766">
        <v>29.178660000000001</v>
      </c>
      <c r="BA40" s="766">
        <v>27.99192</v>
      </c>
      <c r="BB40" s="766">
        <v>24.16018</v>
      </c>
      <c r="BC40" s="766">
        <v>26.337039999999998</v>
      </c>
      <c r="BD40" s="766">
        <v>28.44943</v>
      </c>
      <c r="BE40" s="766">
        <v>31.40043</v>
      </c>
      <c r="BF40" s="766">
        <v>30.65531</v>
      </c>
      <c r="BG40" s="766">
        <v>26.42107</v>
      </c>
      <c r="BH40" s="766">
        <v>26.227620000000002</v>
      </c>
      <c r="BI40" s="766">
        <v>27.362020000000001</v>
      </c>
      <c r="BJ40" s="767">
        <v>31.59479</v>
      </c>
      <c r="BK40" s="767">
        <v>31.261469999999999</v>
      </c>
      <c r="BL40" s="767">
        <v>26.645189999999999</v>
      </c>
      <c r="BM40" s="767">
        <v>28.125630000000001</v>
      </c>
      <c r="BN40" s="767">
        <v>25.442209999999999</v>
      </c>
      <c r="BO40" s="767">
        <v>26.618480000000002</v>
      </c>
      <c r="BP40" s="767">
        <v>29.088760000000001</v>
      </c>
      <c r="BQ40" s="767">
        <v>33.1098</v>
      </c>
      <c r="BR40" s="767">
        <v>30.240950000000002</v>
      </c>
      <c r="BS40" s="767">
        <v>26.575780000000002</v>
      </c>
      <c r="BT40" s="767">
        <v>26.633369999999999</v>
      </c>
      <c r="BU40" s="767">
        <v>27.282489999999999</v>
      </c>
      <c r="BV40" s="767">
        <v>31.717130000000001</v>
      </c>
    </row>
    <row r="41" spans="1:74" ht="11.1" customHeight="1" x14ac:dyDescent="0.2">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360"/>
      <c r="BK41" s="360"/>
      <c r="BL41" s="360"/>
      <c r="BM41" s="360"/>
      <c r="BN41" s="360"/>
      <c r="BO41" s="360"/>
      <c r="BP41" s="360"/>
      <c r="BQ41" s="360"/>
      <c r="BR41" s="360"/>
      <c r="BS41" s="360"/>
      <c r="BT41" s="360"/>
      <c r="BU41" s="360"/>
      <c r="BV41" s="360"/>
    </row>
    <row r="42" spans="1:74" ht="11.1" customHeight="1" x14ac:dyDescent="0.2">
      <c r="A42" s="545" t="s">
        <v>1332</v>
      </c>
      <c r="B42" s="546" t="s">
        <v>86</v>
      </c>
      <c r="C42" s="766">
        <v>2.5389223859999999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3.7136536530000002</v>
      </c>
      <c r="AN42" s="766">
        <v>3.336914444</v>
      </c>
      <c r="AO42" s="766">
        <v>3.3793589869999998</v>
      </c>
      <c r="AP42" s="766">
        <v>3.7678275769999998</v>
      </c>
      <c r="AQ42" s="766">
        <v>3.7934420090000001</v>
      </c>
      <c r="AR42" s="766">
        <v>5.1345561970000002</v>
      </c>
      <c r="AS42" s="766">
        <v>6.4168073860000003</v>
      </c>
      <c r="AT42" s="766">
        <v>6.5977859739999998</v>
      </c>
      <c r="AU42" s="766">
        <v>5.8542297330000004</v>
      </c>
      <c r="AV42" s="766">
        <v>5.1964041720000003</v>
      </c>
      <c r="AW42" s="766">
        <v>3.9399256889999998</v>
      </c>
      <c r="AX42" s="766">
        <v>5.0085879789999996</v>
      </c>
      <c r="AY42" s="766">
        <v>4.2393858919999996</v>
      </c>
      <c r="AZ42" s="766">
        <v>4.0023914859999996</v>
      </c>
      <c r="BA42" s="766">
        <v>3.5309038589999999</v>
      </c>
      <c r="BB42" s="766">
        <v>4.0440469700000001</v>
      </c>
      <c r="BC42" s="766">
        <v>5.146110213</v>
      </c>
      <c r="BD42" s="766">
        <v>5.5127535749999996</v>
      </c>
      <c r="BE42" s="766">
        <v>7.0203248949999999</v>
      </c>
      <c r="BF42" s="766">
        <v>7.118703623</v>
      </c>
      <c r="BG42" s="766">
        <v>6.2330468730000002</v>
      </c>
      <c r="BH42" s="766">
        <v>5.8613309999999998</v>
      </c>
      <c r="BI42" s="766">
        <v>4.0372830000000004</v>
      </c>
      <c r="BJ42" s="767">
        <v>3.5021520000000002</v>
      </c>
      <c r="BK42" s="767">
        <v>3.3487200000000001</v>
      </c>
      <c r="BL42" s="767">
        <v>1.827888</v>
      </c>
      <c r="BM42" s="767">
        <v>1.6406289999999999</v>
      </c>
      <c r="BN42" s="767">
        <v>2.492165</v>
      </c>
      <c r="BO42" s="767">
        <v>4.9064350000000001</v>
      </c>
      <c r="BP42" s="767">
        <v>4.8214699999999997</v>
      </c>
      <c r="BQ42" s="767">
        <v>6.1791260000000001</v>
      </c>
      <c r="BR42" s="767">
        <v>5.7915650000000003</v>
      </c>
      <c r="BS42" s="767">
        <v>5.5089750000000004</v>
      </c>
      <c r="BT42" s="767">
        <v>5.0863810000000003</v>
      </c>
      <c r="BU42" s="767">
        <v>3.3501799999999999</v>
      </c>
      <c r="BV42" s="767">
        <v>2.7366100000000002</v>
      </c>
    </row>
    <row r="43" spans="1:74" ht="11.1" customHeight="1" x14ac:dyDescent="0.2">
      <c r="A43" s="545" t="s">
        <v>1333</v>
      </c>
      <c r="B43" s="546" t="s">
        <v>85</v>
      </c>
      <c r="C43" s="766">
        <v>4.2684609079999998</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3.815376943</v>
      </c>
      <c r="AN43" s="766">
        <v>3.9071991559999999</v>
      </c>
      <c r="AO43" s="766">
        <v>2.4990189979999999</v>
      </c>
      <c r="AP43" s="766">
        <v>2.372024777</v>
      </c>
      <c r="AQ43" s="766">
        <v>2.6821942449999998</v>
      </c>
      <c r="AR43" s="766">
        <v>3.4020818369999999</v>
      </c>
      <c r="AS43" s="766">
        <v>4.2909084010000003</v>
      </c>
      <c r="AT43" s="766">
        <v>4.4830725100000004</v>
      </c>
      <c r="AU43" s="766">
        <v>3.6542761170000002</v>
      </c>
      <c r="AV43" s="766">
        <v>3.0156451419999999</v>
      </c>
      <c r="AW43" s="766">
        <v>2.6768115240000001</v>
      </c>
      <c r="AX43" s="766">
        <v>2.3146413539999999</v>
      </c>
      <c r="AY43" s="766">
        <v>2.3491298349999998</v>
      </c>
      <c r="AZ43" s="766">
        <v>1.6028247950000001</v>
      </c>
      <c r="BA43" s="766">
        <v>1.315729615</v>
      </c>
      <c r="BB43" s="766">
        <v>1.2550656630000001</v>
      </c>
      <c r="BC43" s="766">
        <v>1.7362489729999999</v>
      </c>
      <c r="BD43" s="766">
        <v>2.3418889360000001</v>
      </c>
      <c r="BE43" s="766">
        <v>2.7834664949999999</v>
      </c>
      <c r="BF43" s="766">
        <v>3.027339537</v>
      </c>
      <c r="BG43" s="766">
        <v>2.944337215</v>
      </c>
      <c r="BH43" s="766">
        <v>1.7116180000000001</v>
      </c>
      <c r="BI43" s="766">
        <v>2.2584330000000001</v>
      </c>
      <c r="BJ43" s="767">
        <v>2.6566450000000001</v>
      </c>
      <c r="BK43" s="767">
        <v>2.5642710000000002</v>
      </c>
      <c r="BL43" s="767">
        <v>1.283725</v>
      </c>
      <c r="BM43" s="767">
        <v>1.4286209999999999</v>
      </c>
      <c r="BN43" s="767">
        <v>1.7103699999999999</v>
      </c>
      <c r="BO43" s="767">
        <v>1.746983</v>
      </c>
      <c r="BP43" s="767">
        <v>2.4449519999999998</v>
      </c>
      <c r="BQ43" s="767">
        <v>3.7202229999999998</v>
      </c>
      <c r="BR43" s="767">
        <v>2.863912</v>
      </c>
      <c r="BS43" s="767">
        <v>3.2135180000000001</v>
      </c>
      <c r="BT43" s="767">
        <v>1.448882</v>
      </c>
      <c r="BU43" s="767">
        <v>1.939519</v>
      </c>
      <c r="BV43" s="767">
        <v>2.9340449999999998</v>
      </c>
    </row>
    <row r="44" spans="1:74" ht="11.1" customHeight="1" x14ac:dyDescent="0.2">
      <c r="A44" s="545" t="s">
        <v>1334</v>
      </c>
      <c r="B44" s="548" t="s">
        <v>88</v>
      </c>
      <c r="C44" s="766">
        <v>3.0023249999999999</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2.851559</v>
      </c>
      <c r="BE44" s="766">
        <v>2.9290690000000001</v>
      </c>
      <c r="BF44" s="766">
        <v>2.921071</v>
      </c>
      <c r="BG44" s="766">
        <v>2.8463080000000001</v>
      </c>
      <c r="BH44" s="766">
        <v>2.26227</v>
      </c>
      <c r="BI44" s="766">
        <v>1.9466699999999999</v>
      </c>
      <c r="BJ44" s="767">
        <v>2.90733</v>
      </c>
      <c r="BK44" s="767">
        <v>2.90733</v>
      </c>
      <c r="BL44" s="767">
        <v>2.6259800000000002</v>
      </c>
      <c r="BM44" s="767">
        <v>2.90733</v>
      </c>
      <c r="BN44" s="767">
        <v>1.99518</v>
      </c>
      <c r="BO44" s="767">
        <v>2.7713700000000001</v>
      </c>
      <c r="BP44" s="767">
        <v>2.8135500000000002</v>
      </c>
      <c r="BQ44" s="767">
        <v>2.90733</v>
      </c>
      <c r="BR44" s="767">
        <v>2.90733</v>
      </c>
      <c r="BS44" s="767">
        <v>2.8135500000000002</v>
      </c>
      <c r="BT44" s="767">
        <v>2.0158200000000002</v>
      </c>
      <c r="BU44" s="767">
        <v>2.7432099999999999</v>
      </c>
      <c r="BV44" s="767">
        <v>2.90733</v>
      </c>
    </row>
    <row r="45" spans="1:74" ht="11.1" customHeight="1" x14ac:dyDescent="0.2">
      <c r="A45" s="545" t="s">
        <v>1335</v>
      </c>
      <c r="B45" s="548" t="s">
        <v>1259</v>
      </c>
      <c r="C45" s="766">
        <v>0.82944169599999995</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0.74226289000000001</v>
      </c>
      <c r="AN45" s="766">
        <v>0.837874224</v>
      </c>
      <c r="AO45" s="766">
        <v>1.424639604</v>
      </c>
      <c r="AP45" s="766">
        <v>1.494656414</v>
      </c>
      <c r="AQ45" s="766">
        <v>1.344461669</v>
      </c>
      <c r="AR45" s="766">
        <v>1.5050696400000001</v>
      </c>
      <c r="AS45" s="766">
        <v>1.534626917</v>
      </c>
      <c r="AT45" s="766">
        <v>1.4360080740000001</v>
      </c>
      <c r="AU45" s="766">
        <v>1.081670103</v>
      </c>
      <c r="AV45" s="766">
        <v>0.99591812199999996</v>
      </c>
      <c r="AW45" s="766">
        <v>0.82985009700000001</v>
      </c>
      <c r="AX45" s="766">
        <v>0.75086924600000005</v>
      </c>
      <c r="AY45" s="766">
        <v>0.84100257199999995</v>
      </c>
      <c r="AZ45" s="766">
        <v>0.85633687400000003</v>
      </c>
      <c r="BA45" s="766">
        <v>0.95958273699999996</v>
      </c>
      <c r="BB45" s="766">
        <v>1.1424897030000001</v>
      </c>
      <c r="BC45" s="766">
        <v>1.3871779660000001</v>
      </c>
      <c r="BD45" s="766">
        <v>1.424221161</v>
      </c>
      <c r="BE45" s="766">
        <v>1.4312124429999999</v>
      </c>
      <c r="BF45" s="766">
        <v>1.314397934</v>
      </c>
      <c r="BG45" s="766">
        <v>0.99039548300000002</v>
      </c>
      <c r="BH45" s="766">
        <v>0.94694849999999997</v>
      </c>
      <c r="BI45" s="766">
        <v>0.99800350000000004</v>
      </c>
      <c r="BJ45" s="767">
        <v>0.80668530000000005</v>
      </c>
      <c r="BK45" s="767">
        <v>0.78779109999999997</v>
      </c>
      <c r="BL45" s="767">
        <v>0.72582049999999998</v>
      </c>
      <c r="BM45" s="767">
        <v>0.91320159999999995</v>
      </c>
      <c r="BN45" s="767">
        <v>1.1122970000000001</v>
      </c>
      <c r="BO45" s="767">
        <v>1.2936700000000001</v>
      </c>
      <c r="BP45" s="767">
        <v>1.3127899999999999</v>
      </c>
      <c r="BQ45" s="767">
        <v>1.4137759999999999</v>
      </c>
      <c r="BR45" s="767">
        <v>1.174277</v>
      </c>
      <c r="BS45" s="767">
        <v>0.89263459999999994</v>
      </c>
      <c r="BT45" s="767">
        <v>0.90426419999999996</v>
      </c>
      <c r="BU45" s="767">
        <v>0.93600380000000005</v>
      </c>
      <c r="BV45" s="767">
        <v>0.78239709999999996</v>
      </c>
    </row>
    <row r="46" spans="1:74" ht="11.1" customHeight="1" x14ac:dyDescent="0.2">
      <c r="A46" s="545" t="s">
        <v>1336</v>
      </c>
      <c r="B46" s="548" t="s">
        <v>1362</v>
      </c>
      <c r="C46" s="766">
        <v>0.39348639699999999</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0.63984011100000004</v>
      </c>
      <c r="AN46" s="766">
        <v>0.67395385299999999</v>
      </c>
      <c r="AO46" s="766">
        <v>0.81050343499999999</v>
      </c>
      <c r="AP46" s="766">
        <v>0.91746971799999999</v>
      </c>
      <c r="AQ46" s="766">
        <v>0.929173731</v>
      </c>
      <c r="AR46" s="766">
        <v>0.95730691700000003</v>
      </c>
      <c r="AS46" s="766">
        <v>0.88108428900000002</v>
      </c>
      <c r="AT46" s="766">
        <v>0.91191011</v>
      </c>
      <c r="AU46" s="766">
        <v>0.88153995500000004</v>
      </c>
      <c r="AV46" s="766">
        <v>0.96046563900000004</v>
      </c>
      <c r="AW46" s="766">
        <v>0.77107637100000004</v>
      </c>
      <c r="AX46" s="766">
        <v>0.75549676399999999</v>
      </c>
      <c r="AY46" s="766">
        <v>0.80245764399999997</v>
      </c>
      <c r="AZ46" s="766">
        <v>0.80204462300000001</v>
      </c>
      <c r="BA46" s="766">
        <v>0.90760534800000003</v>
      </c>
      <c r="BB46" s="766">
        <v>0.97078950500000005</v>
      </c>
      <c r="BC46" s="766">
        <v>1.04446441</v>
      </c>
      <c r="BD46" s="766">
        <v>1.0678294319999999</v>
      </c>
      <c r="BE46" s="766">
        <v>0.91051408300000003</v>
      </c>
      <c r="BF46" s="766">
        <v>0.85384895699999996</v>
      </c>
      <c r="BG46" s="766">
        <v>0.77829364000000001</v>
      </c>
      <c r="BH46" s="766">
        <v>0.97849569999999997</v>
      </c>
      <c r="BI46" s="766">
        <v>0.92209419999999997</v>
      </c>
      <c r="BJ46" s="767">
        <v>1.0077320000000001</v>
      </c>
      <c r="BK46" s="767">
        <v>1.0786279999999999</v>
      </c>
      <c r="BL46" s="767">
        <v>0.94191630000000004</v>
      </c>
      <c r="BM46" s="767">
        <v>1.1285810000000001</v>
      </c>
      <c r="BN46" s="767">
        <v>1.1671579999999999</v>
      </c>
      <c r="BO46" s="767">
        <v>1.322643</v>
      </c>
      <c r="BP46" s="767">
        <v>1.3606199999999999</v>
      </c>
      <c r="BQ46" s="767">
        <v>1.1186020000000001</v>
      </c>
      <c r="BR46" s="767">
        <v>1.016761</v>
      </c>
      <c r="BS46" s="767">
        <v>1.017776</v>
      </c>
      <c r="BT46" s="767">
        <v>1.2142770000000001</v>
      </c>
      <c r="BU46" s="767">
        <v>1.2843899999999999</v>
      </c>
      <c r="BV46" s="767">
        <v>1.2844420000000001</v>
      </c>
    </row>
    <row r="47" spans="1:74" ht="11.1" customHeight="1" x14ac:dyDescent="0.2">
      <c r="A47" s="545" t="s">
        <v>1337</v>
      </c>
      <c r="B47" s="546" t="s">
        <v>1363</v>
      </c>
      <c r="C47" s="766">
        <v>3.13963E-4</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-6.1024590000000002E-3</v>
      </c>
      <c r="AN47" s="766">
        <v>-1.7413274999999999E-2</v>
      </c>
      <c r="AO47" s="766">
        <v>1.0970581E-2</v>
      </c>
      <c r="AP47" s="766">
        <v>1.6033035000000001E-2</v>
      </c>
      <c r="AQ47" s="766">
        <v>2.9562395000000002E-2</v>
      </c>
      <c r="AR47" s="766">
        <v>1.8792982E-2</v>
      </c>
      <c r="AS47" s="766">
        <v>4.2944706999999999E-2</v>
      </c>
      <c r="AT47" s="766">
        <v>4.3978937000000003E-2</v>
      </c>
      <c r="AU47" s="766">
        <v>2.0686301000000001E-2</v>
      </c>
      <c r="AV47" s="766">
        <v>8.1477430000000007E-3</v>
      </c>
      <c r="AW47" s="766">
        <v>-4.2271629999999999E-3</v>
      </c>
      <c r="AX47" s="766">
        <v>1.8887449000000001E-2</v>
      </c>
      <c r="AY47" s="766">
        <v>8.9271060000000006E-3</v>
      </c>
      <c r="AZ47" s="766">
        <v>1.7334716E-2</v>
      </c>
      <c r="BA47" s="766">
        <v>9.4178209999999998E-3</v>
      </c>
      <c r="BB47" s="766">
        <v>2.1625696999999999E-2</v>
      </c>
      <c r="BC47" s="766">
        <v>2.85147E-2</v>
      </c>
      <c r="BD47" s="766">
        <v>4.0386726999999997E-2</v>
      </c>
      <c r="BE47" s="766">
        <v>3.4976321999999997E-2</v>
      </c>
      <c r="BF47" s="766">
        <v>4.8363445999999997E-2</v>
      </c>
      <c r="BG47" s="766">
        <v>1.2329131E-2</v>
      </c>
      <c r="BH47" s="766">
        <v>9.5377499999999994E-3</v>
      </c>
      <c r="BI47" s="766">
        <v>-7.8154599999999998E-3</v>
      </c>
      <c r="BJ47" s="767">
        <v>1.8070900000000001E-2</v>
      </c>
      <c r="BK47" s="767">
        <v>6.3009700000000004E-3</v>
      </c>
      <c r="BL47" s="767">
        <v>9.0048899999999998E-3</v>
      </c>
      <c r="BM47" s="767">
        <v>2.6007199999999999E-3</v>
      </c>
      <c r="BN47" s="767">
        <v>1.79198E-2</v>
      </c>
      <c r="BO47" s="767">
        <v>3.0067900000000002E-2</v>
      </c>
      <c r="BP47" s="767">
        <v>4.0205200000000003E-2</v>
      </c>
      <c r="BQ47" s="767">
        <v>3.0764E-2</v>
      </c>
      <c r="BR47" s="767">
        <v>4.5446199999999999E-2</v>
      </c>
      <c r="BS47" s="767">
        <v>1.2854300000000001E-2</v>
      </c>
      <c r="BT47" s="767">
        <v>5.1691100000000002E-3</v>
      </c>
      <c r="BU47" s="767">
        <v>-6.8666200000000004E-3</v>
      </c>
      <c r="BV47" s="767">
        <v>1.6112100000000001E-2</v>
      </c>
    </row>
    <row r="48" spans="1:74" ht="11.1" customHeight="1" x14ac:dyDescent="0.2">
      <c r="A48" s="545" t="s">
        <v>1338</v>
      </c>
      <c r="B48" s="546" t="s">
        <v>1263</v>
      </c>
      <c r="C48" s="766">
        <v>11.03295035</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11.883294138</v>
      </c>
      <c r="AN48" s="766">
        <v>11.424872402</v>
      </c>
      <c r="AO48" s="766">
        <v>11.091229605000001</v>
      </c>
      <c r="AP48" s="766">
        <v>10.631374521</v>
      </c>
      <c r="AQ48" s="766">
        <v>11.422413048999999</v>
      </c>
      <c r="AR48" s="766">
        <v>13.871796572999999</v>
      </c>
      <c r="AS48" s="766">
        <v>16.102428700000001</v>
      </c>
      <c r="AT48" s="766">
        <v>16.254287604999998</v>
      </c>
      <c r="AU48" s="766">
        <v>14.331198209</v>
      </c>
      <c r="AV48" s="766">
        <v>12.204275817999999</v>
      </c>
      <c r="AW48" s="766">
        <v>10.387168517999999</v>
      </c>
      <c r="AX48" s="766">
        <v>11.818762791999999</v>
      </c>
      <c r="AY48" s="766">
        <v>11.216897049</v>
      </c>
      <c r="AZ48" s="766">
        <v>9.7725454939999992</v>
      </c>
      <c r="BA48" s="766">
        <v>9.5194233799999992</v>
      </c>
      <c r="BB48" s="766">
        <v>9.4333155380000004</v>
      </c>
      <c r="BC48" s="766">
        <v>12.111775262</v>
      </c>
      <c r="BD48" s="766">
        <v>13.238638830999999</v>
      </c>
      <c r="BE48" s="766">
        <v>15.109563238</v>
      </c>
      <c r="BF48" s="766">
        <v>15.283724497</v>
      </c>
      <c r="BG48" s="766">
        <v>13.804710342</v>
      </c>
      <c r="BH48" s="766">
        <v>11.770200000000001</v>
      </c>
      <c r="BI48" s="766">
        <v>10.154669999999999</v>
      </c>
      <c r="BJ48" s="767">
        <v>10.89861</v>
      </c>
      <c r="BK48" s="767">
        <v>10.69304</v>
      </c>
      <c r="BL48" s="767">
        <v>7.4143340000000002</v>
      </c>
      <c r="BM48" s="767">
        <v>8.0209630000000001</v>
      </c>
      <c r="BN48" s="767">
        <v>8.4950899999999994</v>
      </c>
      <c r="BO48" s="767">
        <v>12.07117</v>
      </c>
      <c r="BP48" s="767">
        <v>12.79359</v>
      </c>
      <c r="BQ48" s="767">
        <v>15.369820000000001</v>
      </c>
      <c r="BR48" s="767">
        <v>13.799289999999999</v>
      </c>
      <c r="BS48" s="767">
        <v>13.45931</v>
      </c>
      <c r="BT48" s="767">
        <v>10.67479</v>
      </c>
      <c r="BU48" s="767">
        <v>10.24644</v>
      </c>
      <c r="BV48" s="767">
        <v>10.66094</v>
      </c>
    </row>
    <row r="49" spans="1:74" ht="11.1" customHeight="1" x14ac:dyDescent="0.2">
      <c r="A49" s="545" t="s">
        <v>1339</v>
      </c>
      <c r="B49" s="546" t="s">
        <v>1364</v>
      </c>
      <c r="C49" s="766">
        <v>7.9462078149000002</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6.207268</v>
      </c>
      <c r="AN49" s="766">
        <v>5.8475130000000002</v>
      </c>
      <c r="AO49" s="766">
        <v>6.3665960000000004</v>
      </c>
      <c r="AP49" s="766">
        <v>6.6280780000000004</v>
      </c>
      <c r="AQ49" s="766">
        <v>7.2624259999999996</v>
      </c>
      <c r="AR49" s="766">
        <v>9.5630249999999997</v>
      </c>
      <c r="AS49" s="766">
        <v>12.2082</v>
      </c>
      <c r="AT49" s="766">
        <v>12.715540000000001</v>
      </c>
      <c r="AU49" s="766">
        <v>10.265829999999999</v>
      </c>
      <c r="AV49" s="766">
        <v>7.6324009999999998</v>
      </c>
      <c r="AW49" s="766">
        <v>6.9920900000000001</v>
      </c>
      <c r="AX49" s="766">
        <v>7.6683130000000004</v>
      </c>
      <c r="AY49" s="766">
        <v>7.6480589999999999</v>
      </c>
      <c r="AZ49" s="766">
        <v>7.2042669999999998</v>
      </c>
      <c r="BA49" s="766">
        <v>7.0112969999999999</v>
      </c>
      <c r="BB49" s="766">
        <v>6.8376979999999996</v>
      </c>
      <c r="BC49" s="766">
        <v>9.4149049999999992</v>
      </c>
      <c r="BD49" s="766">
        <v>10.26477</v>
      </c>
      <c r="BE49" s="766">
        <v>12.35642</v>
      </c>
      <c r="BF49" s="766">
        <v>13.045439999999999</v>
      </c>
      <c r="BG49" s="766">
        <v>10.11829</v>
      </c>
      <c r="BH49" s="766">
        <v>8.4705290000000009</v>
      </c>
      <c r="BI49" s="766">
        <v>7.1955539999999996</v>
      </c>
      <c r="BJ49" s="767">
        <v>7.9171069999999997</v>
      </c>
      <c r="BK49" s="767">
        <v>7.8513070000000003</v>
      </c>
      <c r="BL49" s="767">
        <v>6.7247830000000004</v>
      </c>
      <c r="BM49" s="767">
        <v>7.3986479999999997</v>
      </c>
      <c r="BN49" s="767">
        <v>7.3619810000000001</v>
      </c>
      <c r="BO49" s="767">
        <v>9.0487330000000004</v>
      </c>
      <c r="BP49" s="767">
        <v>10.68852</v>
      </c>
      <c r="BQ49" s="767">
        <v>12.43</v>
      </c>
      <c r="BR49" s="767">
        <v>11.822039999999999</v>
      </c>
      <c r="BS49" s="767">
        <v>10.083970000000001</v>
      </c>
      <c r="BT49" s="767">
        <v>8.1892890000000005</v>
      </c>
      <c r="BU49" s="767">
        <v>7.0768319999999996</v>
      </c>
      <c r="BV49" s="767">
        <v>8.0451969999999999</v>
      </c>
    </row>
    <row r="50" spans="1:74" ht="11.1" customHeight="1" x14ac:dyDescent="0.2">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360"/>
      <c r="BK50" s="360"/>
      <c r="BL50" s="360"/>
      <c r="BM50" s="360"/>
      <c r="BN50" s="360"/>
      <c r="BO50" s="360"/>
      <c r="BP50" s="360"/>
      <c r="BQ50" s="360"/>
      <c r="BR50" s="360"/>
      <c r="BS50" s="360"/>
      <c r="BT50" s="360"/>
      <c r="BU50" s="360"/>
      <c r="BV50" s="360"/>
    </row>
    <row r="51" spans="1:74" ht="11.1" customHeight="1" x14ac:dyDescent="0.2">
      <c r="A51" s="545" t="s">
        <v>1341</v>
      </c>
      <c r="B51" s="546" t="s">
        <v>86</v>
      </c>
      <c r="C51" s="766">
        <v>8.1089069620000007</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6.5820305399999999</v>
      </c>
      <c r="AN51" s="766">
        <v>6.1113363390000002</v>
      </c>
      <c r="AO51" s="766">
        <v>5.2708341570000004</v>
      </c>
      <c r="AP51" s="766">
        <v>3.3075615319999998</v>
      </c>
      <c r="AQ51" s="766">
        <v>2.8056858610000002</v>
      </c>
      <c r="AR51" s="766">
        <v>4.067518636</v>
      </c>
      <c r="AS51" s="766">
        <v>7.1176731760000003</v>
      </c>
      <c r="AT51" s="766">
        <v>8.5961079869999999</v>
      </c>
      <c r="AU51" s="766">
        <v>7.4187724859999999</v>
      </c>
      <c r="AV51" s="766">
        <v>7.6325164269999997</v>
      </c>
      <c r="AW51" s="766">
        <v>7.5109244459999998</v>
      </c>
      <c r="AX51" s="766">
        <v>7.6950330139999998</v>
      </c>
      <c r="AY51" s="766">
        <v>5.6742071809999999</v>
      </c>
      <c r="AZ51" s="766">
        <v>5.0645934859999997</v>
      </c>
      <c r="BA51" s="766">
        <v>5.9226969690000004</v>
      </c>
      <c r="BB51" s="766">
        <v>3.8481102699999998</v>
      </c>
      <c r="BC51" s="766">
        <v>3.5133576070000001</v>
      </c>
      <c r="BD51" s="766">
        <v>5.2604474139999997</v>
      </c>
      <c r="BE51" s="766">
        <v>7.8354118530000001</v>
      </c>
      <c r="BF51" s="766">
        <v>10.466434487000001</v>
      </c>
      <c r="BG51" s="766">
        <v>8.7154279829999997</v>
      </c>
      <c r="BH51" s="766">
        <v>7.4257590000000002</v>
      </c>
      <c r="BI51" s="766">
        <v>7.5059050000000003</v>
      </c>
      <c r="BJ51" s="767">
        <v>7.6434930000000003</v>
      </c>
      <c r="BK51" s="767">
        <v>5.1626659999999998</v>
      </c>
      <c r="BL51" s="767">
        <v>4.4966460000000001</v>
      </c>
      <c r="BM51" s="767">
        <v>5.2177020000000001</v>
      </c>
      <c r="BN51" s="767">
        <v>3.7102900000000001</v>
      </c>
      <c r="BO51" s="767">
        <v>3.4300350000000002</v>
      </c>
      <c r="BP51" s="767">
        <v>4.8117869999999998</v>
      </c>
      <c r="BQ51" s="767">
        <v>7.1672510000000003</v>
      </c>
      <c r="BR51" s="767">
        <v>9.0911869999999997</v>
      </c>
      <c r="BS51" s="767">
        <v>7.9108039999999997</v>
      </c>
      <c r="BT51" s="767">
        <v>6.8519730000000001</v>
      </c>
      <c r="BU51" s="767">
        <v>6.7476919999999998</v>
      </c>
      <c r="BV51" s="767">
        <v>6.93607</v>
      </c>
    </row>
    <row r="52" spans="1:74" ht="11.1" customHeight="1" x14ac:dyDescent="0.2">
      <c r="A52" s="545" t="s">
        <v>1342</v>
      </c>
      <c r="B52" s="546" t="s">
        <v>85</v>
      </c>
      <c r="C52" s="766">
        <v>0.88889376499999995</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0.47580077399999998</v>
      </c>
      <c r="BE52" s="766">
        <v>0.601764246</v>
      </c>
      <c r="BF52" s="766">
        <v>0.829657537</v>
      </c>
      <c r="BG52" s="766">
        <v>0.67043670399999999</v>
      </c>
      <c r="BH52" s="766">
        <v>0.63908129999999996</v>
      </c>
      <c r="BI52" s="766">
        <v>0.8030756</v>
      </c>
      <c r="BJ52" s="767">
        <v>0.82668010000000003</v>
      </c>
      <c r="BK52" s="767">
        <v>0.55996460000000003</v>
      </c>
      <c r="BL52" s="767">
        <v>0.54351870000000002</v>
      </c>
      <c r="BM52" s="767">
        <v>1.389068</v>
      </c>
      <c r="BN52" s="767">
        <v>0.81356859999999998</v>
      </c>
      <c r="BO52" s="767">
        <v>0.44673049999999997</v>
      </c>
      <c r="BP52" s="767">
        <v>0.93762599999999996</v>
      </c>
      <c r="BQ52" s="767">
        <v>0.67679920000000005</v>
      </c>
      <c r="BR52" s="767">
        <v>0.85261799999999999</v>
      </c>
      <c r="BS52" s="767">
        <v>0.68001529999999999</v>
      </c>
      <c r="BT52" s="767">
        <v>0.6067169</v>
      </c>
      <c r="BU52" s="767">
        <v>0.79244060000000005</v>
      </c>
      <c r="BV52" s="767">
        <v>0.83569709999999997</v>
      </c>
    </row>
    <row r="53" spans="1:74" ht="11.1" customHeight="1" x14ac:dyDescent="0.2">
      <c r="A53" s="545" t="s">
        <v>1343</v>
      </c>
      <c r="B53" s="548" t="s">
        <v>88</v>
      </c>
      <c r="C53" s="766">
        <v>1.6901980000000001</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1.6280680000000001</v>
      </c>
      <c r="BE53" s="766">
        <v>1.2786949999999999</v>
      </c>
      <c r="BF53" s="766">
        <v>1.597801</v>
      </c>
      <c r="BG53" s="766">
        <v>1.5999909999999999</v>
      </c>
      <c r="BH53" s="766">
        <v>0.48188999999999999</v>
      </c>
      <c r="BI53" s="766">
        <v>0.72545000000000004</v>
      </c>
      <c r="BJ53" s="767">
        <v>1.6177900000000001</v>
      </c>
      <c r="BK53" s="767">
        <v>1.6177900000000001</v>
      </c>
      <c r="BL53" s="767">
        <v>1.46123</v>
      </c>
      <c r="BM53" s="767">
        <v>1.29053</v>
      </c>
      <c r="BN53" s="767">
        <v>0.85509000000000002</v>
      </c>
      <c r="BO53" s="767">
        <v>1.6177900000000001</v>
      </c>
      <c r="BP53" s="767">
        <v>1.5656000000000001</v>
      </c>
      <c r="BQ53" s="767">
        <v>1.6177900000000001</v>
      </c>
      <c r="BR53" s="767">
        <v>1.6177900000000001</v>
      </c>
      <c r="BS53" s="767">
        <v>1.5656000000000001</v>
      </c>
      <c r="BT53" s="767">
        <v>1.6177900000000001</v>
      </c>
      <c r="BU53" s="767">
        <v>1.5656000000000001</v>
      </c>
      <c r="BV53" s="767">
        <v>1.6177900000000001</v>
      </c>
    </row>
    <row r="54" spans="1:74" ht="11.1" customHeight="1" x14ac:dyDescent="0.2">
      <c r="A54" s="545" t="s">
        <v>1344</v>
      </c>
      <c r="B54" s="548" t="s">
        <v>1259</v>
      </c>
      <c r="C54" s="766">
        <v>0.94833849599999998</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1.3062660699999999</v>
      </c>
      <c r="AN54" s="766">
        <v>1.958697702</v>
      </c>
      <c r="AO54" s="766">
        <v>3.5659731140000002</v>
      </c>
      <c r="AP54" s="766">
        <v>3.8692946579999998</v>
      </c>
      <c r="AQ54" s="766">
        <v>4.0039278459999998</v>
      </c>
      <c r="AR54" s="766">
        <v>3.8604443310000001</v>
      </c>
      <c r="AS54" s="766">
        <v>3.5367601180000001</v>
      </c>
      <c r="AT54" s="766">
        <v>3.1588426639999998</v>
      </c>
      <c r="AU54" s="766">
        <v>2.362714338</v>
      </c>
      <c r="AV54" s="766">
        <v>1.746337496</v>
      </c>
      <c r="AW54" s="766">
        <v>1.372489667</v>
      </c>
      <c r="AX54" s="766">
        <v>1.6789716859999999</v>
      </c>
      <c r="AY54" s="766">
        <v>1.3085979320000001</v>
      </c>
      <c r="AZ54" s="766">
        <v>0.92037326600000002</v>
      </c>
      <c r="BA54" s="766">
        <v>0.89143968900000004</v>
      </c>
      <c r="BB54" s="766">
        <v>1.5319377190000001</v>
      </c>
      <c r="BC54" s="766">
        <v>2.1783517479999999</v>
      </c>
      <c r="BD54" s="766">
        <v>1.9018791239999999</v>
      </c>
      <c r="BE54" s="766">
        <v>1.9914171469999999</v>
      </c>
      <c r="BF54" s="766">
        <v>2.0882085460000002</v>
      </c>
      <c r="BG54" s="766">
        <v>1.3041040779999999</v>
      </c>
      <c r="BH54" s="766">
        <v>1.860606</v>
      </c>
      <c r="BI54" s="766">
        <v>1.321815</v>
      </c>
      <c r="BJ54" s="767">
        <v>1.639259</v>
      </c>
      <c r="BK54" s="767">
        <v>1.359815</v>
      </c>
      <c r="BL54" s="767">
        <v>0.89005979999999996</v>
      </c>
      <c r="BM54" s="767">
        <v>1.0062990000000001</v>
      </c>
      <c r="BN54" s="767">
        <v>1.6485780000000001</v>
      </c>
      <c r="BO54" s="767">
        <v>2.1805840000000001</v>
      </c>
      <c r="BP54" s="767">
        <v>1.841396</v>
      </c>
      <c r="BQ54" s="767">
        <v>2.0561199999999999</v>
      </c>
      <c r="BR54" s="767">
        <v>1.9103829999999999</v>
      </c>
      <c r="BS54" s="767">
        <v>1.194396</v>
      </c>
      <c r="BT54" s="767">
        <v>1.8100229999999999</v>
      </c>
      <c r="BU54" s="767">
        <v>1.272794</v>
      </c>
      <c r="BV54" s="767">
        <v>1.627885</v>
      </c>
    </row>
    <row r="55" spans="1:74" ht="11.1" customHeight="1" x14ac:dyDescent="0.2">
      <c r="A55" s="545" t="s">
        <v>1345</v>
      </c>
      <c r="B55" s="548" t="s">
        <v>1362</v>
      </c>
      <c r="C55" s="766">
        <v>2.9092997469999999</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3.4531002700000002</v>
      </c>
      <c r="AN55" s="766">
        <v>4.1091169460000003</v>
      </c>
      <c r="AO55" s="766">
        <v>5.0583794849999997</v>
      </c>
      <c r="AP55" s="766">
        <v>5.722990179</v>
      </c>
      <c r="AQ55" s="766">
        <v>6.3015511020000003</v>
      </c>
      <c r="AR55" s="766">
        <v>6.6684121459999997</v>
      </c>
      <c r="AS55" s="766">
        <v>6.8606234559999999</v>
      </c>
      <c r="AT55" s="766">
        <v>6.6144214469999998</v>
      </c>
      <c r="AU55" s="766">
        <v>5.6843845340000003</v>
      </c>
      <c r="AV55" s="766">
        <v>4.8877754580000001</v>
      </c>
      <c r="AW55" s="766">
        <v>3.390792936</v>
      </c>
      <c r="AX55" s="766">
        <v>2.9955916039999999</v>
      </c>
      <c r="AY55" s="766">
        <v>4.3696510709999998</v>
      </c>
      <c r="AZ55" s="766">
        <v>4.7349204150000004</v>
      </c>
      <c r="BA55" s="766">
        <v>5.1706646940000001</v>
      </c>
      <c r="BB55" s="766">
        <v>5.7235499489999997</v>
      </c>
      <c r="BC55" s="766">
        <v>6.6905846479999997</v>
      </c>
      <c r="BD55" s="766">
        <v>6.4503025660000004</v>
      </c>
      <c r="BE55" s="766">
        <v>6.8373932530000001</v>
      </c>
      <c r="BF55" s="766">
        <v>6.0519573510000004</v>
      </c>
      <c r="BG55" s="766">
        <v>5.1008912049999999</v>
      </c>
      <c r="BH55" s="766">
        <v>5.088781</v>
      </c>
      <c r="BI55" s="766">
        <v>3.566046</v>
      </c>
      <c r="BJ55" s="767">
        <v>3.2871109999999999</v>
      </c>
      <c r="BK55" s="767">
        <v>4.7245010000000001</v>
      </c>
      <c r="BL55" s="767">
        <v>4.981401</v>
      </c>
      <c r="BM55" s="767">
        <v>5.7138039999999997</v>
      </c>
      <c r="BN55" s="767">
        <v>6.2560330000000004</v>
      </c>
      <c r="BO55" s="767">
        <v>7.1271170000000001</v>
      </c>
      <c r="BP55" s="767">
        <v>6.8361549999999998</v>
      </c>
      <c r="BQ55" s="767">
        <v>7.3154349999999999</v>
      </c>
      <c r="BR55" s="767">
        <v>6.4787610000000004</v>
      </c>
      <c r="BS55" s="767">
        <v>5.5231709999999996</v>
      </c>
      <c r="BT55" s="767">
        <v>5.4313909999999996</v>
      </c>
      <c r="BU55" s="767">
        <v>3.7876249999999998</v>
      </c>
      <c r="BV55" s="767">
        <v>3.4796369999999999</v>
      </c>
    </row>
    <row r="56" spans="1:74" ht="11.1" customHeight="1" x14ac:dyDescent="0.2">
      <c r="A56" s="545" t="s">
        <v>1346</v>
      </c>
      <c r="B56" s="546" t="s">
        <v>1363</v>
      </c>
      <c r="C56" s="766">
        <v>-7.4534270999999999E-2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-7.3991524000000003E-2</v>
      </c>
      <c r="AN56" s="766">
        <v>-6.2892476000000003E-2</v>
      </c>
      <c r="AO56" s="766">
        <v>-3.1380076999999999E-2</v>
      </c>
      <c r="AP56" s="766">
        <v>0.112312993</v>
      </c>
      <c r="AQ56" s="766">
        <v>2.6714870000000002E-2</v>
      </c>
      <c r="AR56" s="766">
        <v>7.0629178000000001E-2</v>
      </c>
      <c r="AS56" s="766">
        <v>6.1928955000000001E-2</v>
      </c>
      <c r="AT56" s="766">
        <v>0.11859766400000001</v>
      </c>
      <c r="AU56" s="766">
        <v>2.1925684000000001E-2</v>
      </c>
      <c r="AV56" s="766">
        <v>0.102740361</v>
      </c>
      <c r="AW56" s="766">
        <v>-2.477066E-2</v>
      </c>
      <c r="AX56" s="766">
        <v>-7.6797626999999993E-2</v>
      </c>
      <c r="AY56" s="766">
        <v>-2.9143748000000001E-2</v>
      </c>
      <c r="AZ56" s="766">
        <v>2.3394569E-2</v>
      </c>
      <c r="BA56" s="766">
        <v>-2.7972120999999999E-2</v>
      </c>
      <c r="BB56" s="766">
        <v>-2.2796415E-2</v>
      </c>
      <c r="BC56" s="766">
        <v>1.2856584000000001E-2</v>
      </c>
      <c r="BD56" s="766">
        <v>6.3516865000000006E-2</v>
      </c>
      <c r="BE56" s="766">
        <v>9.5178107999999997E-2</v>
      </c>
      <c r="BF56" s="766">
        <v>1.4921818E-2</v>
      </c>
      <c r="BG56" s="766">
        <v>2.2963292999999999E-2</v>
      </c>
      <c r="BH56" s="766">
        <v>0.1148826</v>
      </c>
      <c r="BI56" s="766">
        <v>-3.5363499999999999E-2</v>
      </c>
      <c r="BJ56" s="767">
        <v>-5.9517399999999998E-2</v>
      </c>
      <c r="BK56" s="767">
        <v>-3.2111399999999998E-2</v>
      </c>
      <c r="BL56" s="767">
        <v>-1.8893500000000001E-2</v>
      </c>
      <c r="BM56" s="767">
        <v>-3.2116100000000002E-2</v>
      </c>
      <c r="BN56" s="767">
        <v>-4.6163099999999999E-2</v>
      </c>
      <c r="BO56" s="767">
        <v>4.7386900000000003E-2</v>
      </c>
      <c r="BP56" s="767">
        <v>7.25996E-2</v>
      </c>
      <c r="BQ56" s="767">
        <v>7.7779600000000004E-2</v>
      </c>
      <c r="BR56" s="767">
        <v>3.31535E-5</v>
      </c>
      <c r="BS56" s="767">
        <v>1.44797E-2</v>
      </c>
      <c r="BT56" s="767">
        <v>0.1382805</v>
      </c>
      <c r="BU56" s="767">
        <v>-2.0138099999999999E-2</v>
      </c>
      <c r="BV56" s="767">
        <v>-4.8170499999999998E-2</v>
      </c>
    </row>
    <row r="57" spans="1:74" ht="11.1" customHeight="1" x14ac:dyDescent="0.2">
      <c r="A57" s="545" t="s">
        <v>1347</v>
      </c>
      <c r="B57" s="546" t="s">
        <v>1263</v>
      </c>
      <c r="C57" s="766">
        <v>14.471102698999999</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13.720121331</v>
      </c>
      <c r="AN57" s="766">
        <v>13.914212663000001</v>
      </c>
      <c r="AO57" s="766">
        <v>15.568700604</v>
      </c>
      <c r="AP57" s="766">
        <v>14.759621847</v>
      </c>
      <c r="AQ57" s="766">
        <v>15.356978038999999</v>
      </c>
      <c r="AR57" s="766">
        <v>16.811214369000002</v>
      </c>
      <c r="AS57" s="766">
        <v>19.882998782000001</v>
      </c>
      <c r="AT57" s="766">
        <v>20.827532657999999</v>
      </c>
      <c r="AU57" s="766">
        <v>17.480766636999999</v>
      </c>
      <c r="AV57" s="766">
        <v>15.814996323000001</v>
      </c>
      <c r="AW57" s="766">
        <v>13.852582590999999</v>
      </c>
      <c r="AX57" s="766">
        <v>14.244141541999999</v>
      </c>
      <c r="AY57" s="766">
        <v>13.553129896</v>
      </c>
      <c r="AZ57" s="766">
        <v>12.691886075999999</v>
      </c>
      <c r="BA57" s="766">
        <v>14.037123652</v>
      </c>
      <c r="BB57" s="766">
        <v>13.000726175</v>
      </c>
      <c r="BC57" s="766">
        <v>14.448828966000001</v>
      </c>
      <c r="BD57" s="766">
        <v>15.780014743000001</v>
      </c>
      <c r="BE57" s="766">
        <v>18.639859607000002</v>
      </c>
      <c r="BF57" s="766">
        <v>21.048980739000001</v>
      </c>
      <c r="BG57" s="766">
        <v>17.413814262999999</v>
      </c>
      <c r="BH57" s="766">
        <v>15.611000000000001</v>
      </c>
      <c r="BI57" s="766">
        <v>13.88693</v>
      </c>
      <c r="BJ57" s="767">
        <v>14.95482</v>
      </c>
      <c r="BK57" s="767">
        <v>13.39263</v>
      </c>
      <c r="BL57" s="767">
        <v>12.353960000000001</v>
      </c>
      <c r="BM57" s="767">
        <v>14.585290000000001</v>
      </c>
      <c r="BN57" s="767">
        <v>13.237399999999999</v>
      </c>
      <c r="BO57" s="767">
        <v>14.849640000000001</v>
      </c>
      <c r="BP57" s="767">
        <v>16.065159999999999</v>
      </c>
      <c r="BQ57" s="767">
        <v>18.911180000000002</v>
      </c>
      <c r="BR57" s="767">
        <v>19.950769999999999</v>
      </c>
      <c r="BS57" s="767">
        <v>16.888470000000002</v>
      </c>
      <c r="BT57" s="767">
        <v>16.45618</v>
      </c>
      <c r="BU57" s="767">
        <v>14.14601</v>
      </c>
      <c r="BV57" s="767">
        <v>14.44891</v>
      </c>
    </row>
    <row r="58" spans="1:74" ht="11.1" customHeight="1" x14ac:dyDescent="0.2">
      <c r="A58" s="566" t="s">
        <v>1348</v>
      </c>
      <c r="B58" s="568" t="s">
        <v>1364</v>
      </c>
      <c r="C58" s="569">
        <v>19.838452856</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20.884820000000001</v>
      </c>
      <c r="AN58" s="569">
        <v>18.92963</v>
      </c>
      <c r="AO58" s="569">
        <v>20.809539999999998</v>
      </c>
      <c r="AP58" s="569">
        <v>20.016670000000001</v>
      </c>
      <c r="AQ58" s="569">
        <v>20.749849999999999</v>
      </c>
      <c r="AR58" s="569">
        <v>22.772379999999998</v>
      </c>
      <c r="AS58" s="569">
        <v>26.706959999999999</v>
      </c>
      <c r="AT58" s="569">
        <v>27.997389999999999</v>
      </c>
      <c r="AU58" s="569">
        <v>24.445609999999999</v>
      </c>
      <c r="AV58" s="569">
        <v>21.37321</v>
      </c>
      <c r="AW58" s="569">
        <v>19.799949999999999</v>
      </c>
      <c r="AX58" s="569">
        <v>20.546289999999999</v>
      </c>
      <c r="AY58" s="569">
        <v>19.99034</v>
      </c>
      <c r="AZ58" s="569">
        <v>18.938500000000001</v>
      </c>
      <c r="BA58" s="569">
        <v>18.959389999999999</v>
      </c>
      <c r="BB58" s="569">
        <v>17.78839</v>
      </c>
      <c r="BC58" s="569">
        <v>21.09965</v>
      </c>
      <c r="BD58" s="569">
        <v>22.127680000000002</v>
      </c>
      <c r="BE58" s="569">
        <v>25.34525</v>
      </c>
      <c r="BF58" s="569">
        <v>27.47636</v>
      </c>
      <c r="BG58" s="569">
        <v>24.370570000000001</v>
      </c>
      <c r="BH58" s="569">
        <v>22.46238</v>
      </c>
      <c r="BI58" s="569">
        <v>19.18581</v>
      </c>
      <c r="BJ58" s="570">
        <v>20.502130000000001</v>
      </c>
      <c r="BK58" s="570">
        <v>19.920439999999999</v>
      </c>
      <c r="BL58" s="570">
        <v>17.272929999999999</v>
      </c>
      <c r="BM58" s="570">
        <v>19.549420000000001</v>
      </c>
      <c r="BN58" s="570">
        <v>18.66893</v>
      </c>
      <c r="BO58" s="570">
        <v>20.690930000000002</v>
      </c>
      <c r="BP58" s="570">
        <v>22.507719999999999</v>
      </c>
      <c r="BQ58" s="570">
        <v>26.733989999999999</v>
      </c>
      <c r="BR58" s="570">
        <v>25.605270000000001</v>
      </c>
      <c r="BS58" s="570">
        <v>23.05641</v>
      </c>
      <c r="BT58" s="570">
        <v>21.157299999999999</v>
      </c>
      <c r="BU58" s="570">
        <v>19.08616</v>
      </c>
      <c r="BV58" s="570">
        <v>20.738759999999999</v>
      </c>
    </row>
    <row r="59" spans="1:74" ht="10.5" customHeight="1" x14ac:dyDescent="0.25">
      <c r="A59" s="565"/>
      <c r="B59" s="866" t="s">
        <v>1367</v>
      </c>
      <c r="C59" s="867"/>
      <c r="D59" s="867"/>
      <c r="E59" s="867"/>
      <c r="F59" s="867"/>
      <c r="G59" s="867"/>
      <c r="H59" s="867"/>
      <c r="I59" s="867"/>
      <c r="J59" s="867"/>
      <c r="K59" s="867"/>
      <c r="L59" s="867"/>
      <c r="M59" s="867"/>
      <c r="N59" s="867"/>
      <c r="O59" s="867"/>
      <c r="P59" s="867"/>
      <c r="Q59" s="867"/>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8" t="s">
        <v>1368</v>
      </c>
      <c r="C60" s="867"/>
      <c r="D60" s="867"/>
      <c r="E60" s="867"/>
      <c r="F60" s="867"/>
      <c r="G60" s="867"/>
      <c r="H60" s="867"/>
      <c r="I60" s="867"/>
      <c r="J60" s="867"/>
      <c r="K60" s="867"/>
      <c r="L60" s="867"/>
      <c r="M60" s="867"/>
      <c r="N60" s="867"/>
      <c r="O60" s="867"/>
      <c r="P60" s="867"/>
      <c r="Q60" s="867"/>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62" t="s">
        <v>1369</v>
      </c>
      <c r="C61" s="863"/>
      <c r="D61" s="863"/>
      <c r="E61" s="863"/>
      <c r="F61" s="863"/>
      <c r="G61" s="863"/>
      <c r="H61" s="863"/>
      <c r="I61" s="863"/>
      <c r="J61" s="863"/>
      <c r="K61" s="863"/>
      <c r="L61" s="863"/>
      <c r="M61" s="863"/>
      <c r="N61" s="863"/>
      <c r="O61" s="863"/>
      <c r="P61" s="863"/>
      <c r="Q61" s="863"/>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62" t="s">
        <v>1370</v>
      </c>
      <c r="C62" s="863"/>
      <c r="D62" s="863"/>
      <c r="E62" s="863"/>
      <c r="F62" s="863"/>
      <c r="G62" s="863"/>
      <c r="H62" s="863"/>
      <c r="I62" s="863"/>
      <c r="J62" s="863"/>
      <c r="K62" s="863"/>
      <c r="L62" s="863"/>
      <c r="M62" s="863"/>
      <c r="N62" s="863"/>
      <c r="O62" s="863"/>
      <c r="P62" s="863"/>
      <c r="Q62" s="863"/>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62" t="s">
        <v>1371</v>
      </c>
      <c r="C63" s="863"/>
      <c r="D63" s="863"/>
      <c r="E63" s="863"/>
      <c r="F63" s="863"/>
      <c r="G63" s="863"/>
      <c r="H63" s="863"/>
      <c r="I63" s="863"/>
      <c r="J63" s="863"/>
      <c r="K63" s="863"/>
      <c r="L63" s="863"/>
      <c r="M63" s="863"/>
      <c r="N63" s="863"/>
      <c r="O63" s="863"/>
      <c r="P63" s="863"/>
      <c r="Q63" s="863"/>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62" t="s">
        <v>1372</v>
      </c>
      <c r="C64" s="863"/>
      <c r="D64" s="863"/>
      <c r="E64" s="863"/>
      <c r="F64" s="863"/>
      <c r="G64" s="863"/>
      <c r="H64" s="863"/>
      <c r="I64" s="863"/>
      <c r="J64" s="863"/>
      <c r="K64" s="863"/>
      <c r="L64" s="863"/>
      <c r="M64" s="863"/>
      <c r="N64" s="863"/>
      <c r="O64" s="863"/>
      <c r="P64" s="863"/>
      <c r="Q64" s="863"/>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62" t="s">
        <v>1373</v>
      </c>
      <c r="C65" s="863"/>
      <c r="D65" s="863"/>
      <c r="E65" s="863"/>
      <c r="F65" s="863"/>
      <c r="G65" s="863"/>
      <c r="H65" s="863"/>
      <c r="I65" s="863"/>
      <c r="J65" s="863"/>
      <c r="K65" s="863"/>
      <c r="L65" s="863"/>
      <c r="M65" s="863"/>
      <c r="N65" s="863"/>
      <c r="O65" s="863"/>
      <c r="P65" s="863"/>
      <c r="Q65" s="863"/>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1374</v>
      </c>
      <c r="C66" s="553"/>
      <c r="D66" s="553"/>
      <c r="E66" s="553"/>
      <c r="F66" s="553"/>
      <c r="G66" s="553"/>
      <c r="H66" s="553"/>
      <c r="I66" s="553"/>
      <c r="J66" s="553"/>
      <c r="K66" s="553"/>
      <c r="L66" s="553"/>
      <c r="M66" s="553"/>
      <c r="N66" s="553"/>
      <c r="O66" s="553"/>
      <c r="P66" s="553"/>
      <c r="Q66" s="553"/>
    </row>
    <row r="67" spans="1:74" ht="10.5" customHeight="1" x14ac:dyDescent="0.2">
      <c r="A67" s="572"/>
      <c r="B67" s="812" t="s">
        <v>1375</v>
      </c>
      <c r="C67" s="813"/>
      <c r="D67" s="813"/>
      <c r="E67" s="813"/>
      <c r="F67" s="813"/>
      <c r="G67" s="813"/>
      <c r="H67" s="813"/>
      <c r="I67" s="813"/>
      <c r="J67" s="813"/>
      <c r="K67" s="813"/>
      <c r="L67" s="813"/>
      <c r="M67" s="813"/>
      <c r="N67" s="813"/>
      <c r="O67" s="813"/>
      <c r="P67" s="813"/>
      <c r="Q67" s="809"/>
    </row>
    <row r="68" spans="1:74" ht="10.5" customHeight="1" x14ac:dyDescent="0.2">
      <c r="A68" s="572"/>
      <c r="B68" s="821" t="s">
        <v>949</v>
      </c>
      <c r="C68" s="809"/>
      <c r="D68" s="809"/>
      <c r="E68" s="809"/>
      <c r="F68" s="809"/>
      <c r="G68" s="809"/>
      <c r="H68" s="809"/>
      <c r="I68" s="809"/>
      <c r="J68" s="809"/>
      <c r="K68" s="809"/>
      <c r="L68" s="809"/>
      <c r="M68" s="809"/>
      <c r="N68" s="809"/>
      <c r="O68" s="809"/>
      <c r="P68" s="809"/>
      <c r="Q68" s="809"/>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515</v>
      </c>
    </row>
    <row r="6" spans="1:18" ht="15.6" x14ac:dyDescent="0.3">
      <c r="B6" s="307" t="str">
        <f>"Short-Term Energy Outlook, "&amp;Dates!D1</f>
        <v>Short-Term Energy Outlook, December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1013</v>
      </c>
      <c r="C9" s="310"/>
      <c r="D9" s="310"/>
      <c r="E9" s="310"/>
      <c r="F9" s="310"/>
      <c r="G9" s="310"/>
      <c r="H9" s="310"/>
      <c r="I9" s="310"/>
      <c r="J9" s="310"/>
      <c r="K9" s="310"/>
      <c r="L9" s="310"/>
      <c r="M9" s="310"/>
      <c r="N9" s="310"/>
      <c r="O9" s="310"/>
      <c r="P9" s="310"/>
      <c r="Q9" s="310"/>
      <c r="R9" s="310"/>
    </row>
    <row r="10" spans="1:18" ht="15" customHeight="1" x14ac:dyDescent="0.25">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6" sqref="BI6:BI46"/>
    </sheetView>
  </sheetViews>
  <sheetFormatPr defaultColWidth="11" defaultRowHeight="10.199999999999999" x14ac:dyDescent="0.2"/>
  <cols>
    <col min="1" max="1" width="12.44140625" style="575" customWidth="1"/>
    <col min="2" max="2" width="28.7773437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800"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801"/>
      <c r="B2" s="532" t="str">
        <f>"U.S. Energy Information Administration  |  Short-Term Energy Outlook  - "&amp;Dates!D1</f>
        <v>U.S. Energy Information Administration  |  Short-Term Energy Outlook  - December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5">
        <f>Dates!D3</f>
        <v>2016</v>
      </c>
      <c r="D3" s="806"/>
      <c r="E3" s="806"/>
      <c r="F3" s="806"/>
      <c r="G3" s="806"/>
      <c r="H3" s="806"/>
      <c r="I3" s="806"/>
      <c r="J3" s="806"/>
      <c r="K3" s="806"/>
      <c r="L3" s="806"/>
      <c r="M3" s="806"/>
      <c r="N3" s="865"/>
      <c r="O3" s="805">
        <f>C3+1</f>
        <v>2017</v>
      </c>
      <c r="P3" s="806"/>
      <c r="Q3" s="806"/>
      <c r="R3" s="806"/>
      <c r="S3" s="806"/>
      <c r="T3" s="806"/>
      <c r="U3" s="806"/>
      <c r="V3" s="806"/>
      <c r="W3" s="806"/>
      <c r="X3" s="806"/>
      <c r="Y3" s="806"/>
      <c r="Z3" s="865"/>
      <c r="AA3" s="805">
        <f>O3+1</f>
        <v>2018</v>
      </c>
      <c r="AB3" s="806"/>
      <c r="AC3" s="806"/>
      <c r="AD3" s="806"/>
      <c r="AE3" s="806"/>
      <c r="AF3" s="806"/>
      <c r="AG3" s="806"/>
      <c r="AH3" s="806"/>
      <c r="AI3" s="806"/>
      <c r="AJ3" s="806"/>
      <c r="AK3" s="806"/>
      <c r="AL3" s="865"/>
      <c r="AM3" s="805">
        <f>AA3+1</f>
        <v>2019</v>
      </c>
      <c r="AN3" s="806"/>
      <c r="AO3" s="806"/>
      <c r="AP3" s="806"/>
      <c r="AQ3" s="806"/>
      <c r="AR3" s="806"/>
      <c r="AS3" s="806"/>
      <c r="AT3" s="806"/>
      <c r="AU3" s="806"/>
      <c r="AV3" s="806"/>
      <c r="AW3" s="806"/>
      <c r="AX3" s="865"/>
      <c r="AY3" s="805">
        <f>AM3+1</f>
        <v>2020</v>
      </c>
      <c r="AZ3" s="806"/>
      <c r="BA3" s="806"/>
      <c r="BB3" s="806"/>
      <c r="BC3" s="806"/>
      <c r="BD3" s="806"/>
      <c r="BE3" s="806"/>
      <c r="BF3" s="806"/>
      <c r="BG3" s="806"/>
      <c r="BH3" s="806"/>
      <c r="BI3" s="806"/>
      <c r="BJ3" s="865"/>
      <c r="BK3" s="805">
        <f>AY3+1</f>
        <v>2021</v>
      </c>
      <c r="BL3" s="806"/>
      <c r="BM3" s="806"/>
      <c r="BN3" s="806"/>
      <c r="BO3" s="806"/>
      <c r="BP3" s="806"/>
      <c r="BQ3" s="806"/>
      <c r="BR3" s="806"/>
      <c r="BS3" s="806"/>
      <c r="BT3" s="806"/>
      <c r="BU3" s="806"/>
      <c r="BV3" s="865"/>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1.2001606999999999E-2</v>
      </c>
      <c r="AN6" s="270">
        <v>1.1147229E-2</v>
      </c>
      <c r="AO6" s="270">
        <v>1.2272709999999999E-2</v>
      </c>
      <c r="AP6" s="270">
        <v>1.0925657E-2</v>
      </c>
      <c r="AQ6" s="270">
        <v>1.1614786E-2</v>
      </c>
      <c r="AR6" s="270">
        <v>1.1524695999999999E-2</v>
      </c>
      <c r="AS6" s="270">
        <v>1.1948871E-2</v>
      </c>
      <c r="AT6" s="270">
        <v>1.2130922000000001E-2</v>
      </c>
      <c r="AU6" s="270">
        <v>1.1914377E-2</v>
      </c>
      <c r="AV6" s="270">
        <v>9.8200739999999998E-3</v>
      </c>
      <c r="AW6" s="270">
        <v>8.3820779999999994E-3</v>
      </c>
      <c r="AX6" s="270">
        <v>1.0152694E-2</v>
      </c>
      <c r="AY6" s="270">
        <v>1.1192366E-2</v>
      </c>
      <c r="AZ6" s="270">
        <v>1.1225693E-2</v>
      </c>
      <c r="BA6" s="270">
        <v>1.3414573000000001E-2</v>
      </c>
      <c r="BB6" s="270">
        <v>1.2837972E-2</v>
      </c>
      <c r="BC6" s="270">
        <v>1.2837990000000001E-2</v>
      </c>
      <c r="BD6" s="270">
        <v>1.21612E-2</v>
      </c>
      <c r="BE6" s="270">
        <v>1.2750338E-2</v>
      </c>
      <c r="BF6" s="270">
        <v>1.2708977E-2</v>
      </c>
      <c r="BG6" s="270">
        <v>1.208E-2</v>
      </c>
      <c r="BH6" s="270">
        <v>1.06482E-2</v>
      </c>
      <c r="BI6" s="270">
        <v>8.7607599999999994E-3</v>
      </c>
      <c r="BJ6" s="356">
        <v>1.07136E-2</v>
      </c>
      <c r="BK6" s="356">
        <v>1.1025399999999999E-2</v>
      </c>
      <c r="BL6" s="356">
        <v>1.11658E-2</v>
      </c>
      <c r="BM6" s="356">
        <v>1.35678E-2</v>
      </c>
      <c r="BN6" s="356">
        <v>1.34226E-2</v>
      </c>
      <c r="BO6" s="356">
        <v>1.31901E-2</v>
      </c>
      <c r="BP6" s="356">
        <v>1.2102399999999999E-2</v>
      </c>
      <c r="BQ6" s="356">
        <v>1.2714400000000001E-2</v>
      </c>
      <c r="BR6" s="356">
        <v>1.29243E-2</v>
      </c>
      <c r="BS6" s="356">
        <v>1.24073E-2</v>
      </c>
      <c r="BT6" s="356">
        <v>9.98222E-3</v>
      </c>
      <c r="BU6" s="356">
        <v>7.97549E-3</v>
      </c>
      <c r="BV6" s="356">
        <v>1.10326E-2</v>
      </c>
    </row>
    <row r="7" spans="1:74" ht="12" customHeight="1" x14ac:dyDescent="0.2">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0.21955351000000001</v>
      </c>
      <c r="AN7" s="270">
        <v>0.20276189</v>
      </c>
      <c r="AO7" s="270">
        <v>0.23335304500000001</v>
      </c>
      <c r="AP7" s="270">
        <v>0.24659629999999999</v>
      </c>
      <c r="AQ7" s="270">
        <v>0.28365048599999998</v>
      </c>
      <c r="AR7" s="270">
        <v>0.248999151</v>
      </c>
      <c r="AS7" s="270">
        <v>0.22071199499999999</v>
      </c>
      <c r="AT7" s="270">
        <v>0.20037867400000001</v>
      </c>
      <c r="AU7" s="270">
        <v>0.16438022099999999</v>
      </c>
      <c r="AV7" s="270">
        <v>0.162338445</v>
      </c>
      <c r="AW7" s="270">
        <v>0.17931461400000001</v>
      </c>
      <c r="AX7" s="270">
        <v>0.19031145399999999</v>
      </c>
      <c r="AY7" s="270">
        <v>0.225402511</v>
      </c>
      <c r="AZ7" s="270">
        <v>0.23401723599999999</v>
      </c>
      <c r="BA7" s="270">
        <v>0.20756463999999999</v>
      </c>
      <c r="BB7" s="270">
        <v>0.19452636200000001</v>
      </c>
      <c r="BC7" s="270">
        <v>0.27104972300000002</v>
      </c>
      <c r="BD7" s="270">
        <v>0.258475491</v>
      </c>
      <c r="BE7" s="270">
        <v>0.246182717</v>
      </c>
      <c r="BF7" s="270">
        <v>0.21486034800000001</v>
      </c>
      <c r="BG7" s="270">
        <v>0.17385249999999999</v>
      </c>
      <c r="BH7" s="270">
        <v>0.15641840000000001</v>
      </c>
      <c r="BI7" s="270">
        <v>0.18829389999999999</v>
      </c>
      <c r="BJ7" s="356">
        <v>0.2089404</v>
      </c>
      <c r="BK7" s="356">
        <v>0.22574920000000001</v>
      </c>
      <c r="BL7" s="356">
        <v>0.2099596</v>
      </c>
      <c r="BM7" s="356">
        <v>0.23936550000000001</v>
      </c>
      <c r="BN7" s="356">
        <v>0.21169830000000001</v>
      </c>
      <c r="BO7" s="356">
        <v>0.2424192</v>
      </c>
      <c r="BP7" s="356">
        <v>0.2369309</v>
      </c>
      <c r="BQ7" s="356">
        <v>0.21772430000000001</v>
      </c>
      <c r="BR7" s="356">
        <v>0.20355280000000001</v>
      </c>
      <c r="BS7" s="356">
        <v>0.1708286</v>
      </c>
      <c r="BT7" s="356">
        <v>0.15241399999999999</v>
      </c>
      <c r="BU7" s="356">
        <v>0.1890444</v>
      </c>
      <c r="BV7" s="356">
        <v>0.220503</v>
      </c>
    </row>
    <row r="8" spans="1:74" ht="12" customHeight="1" x14ac:dyDescent="0.2">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2.9932510081000001E-2</v>
      </c>
      <c r="AB8" s="270">
        <v>3.5166110675000001E-2</v>
      </c>
      <c r="AC8" s="270">
        <v>4.5602970588000002E-2</v>
      </c>
      <c r="AD8" s="270">
        <v>5.4645841680000001E-2</v>
      </c>
      <c r="AE8" s="270">
        <v>6.1795435145000001E-2</v>
      </c>
      <c r="AF8" s="270">
        <v>6.6891506535000006E-2</v>
      </c>
      <c r="AG8" s="270">
        <v>6.0917655851000001E-2</v>
      </c>
      <c r="AH8" s="270">
        <v>6.0391850524999999E-2</v>
      </c>
      <c r="AI8" s="270">
        <v>5.3812855723E-2</v>
      </c>
      <c r="AJ8" s="270">
        <v>4.4848734568000002E-2</v>
      </c>
      <c r="AK8" s="270">
        <v>3.3784974315999999E-2</v>
      </c>
      <c r="AL8" s="270">
        <v>2.8063289729000001E-2</v>
      </c>
      <c r="AM8" s="270">
        <v>3.2283506694E-2</v>
      </c>
      <c r="AN8" s="270">
        <v>3.4573422038999997E-2</v>
      </c>
      <c r="AO8" s="270">
        <v>5.3178943301000002E-2</v>
      </c>
      <c r="AP8" s="270">
        <v>6.0907409554000001E-2</v>
      </c>
      <c r="AQ8" s="270">
        <v>6.4596543386000002E-2</v>
      </c>
      <c r="AR8" s="270">
        <v>7.1904331751E-2</v>
      </c>
      <c r="AS8" s="270">
        <v>7.3315432149999998E-2</v>
      </c>
      <c r="AT8" s="270">
        <v>7.1036071263000003E-2</v>
      </c>
      <c r="AU8" s="270">
        <v>6.1485863575000001E-2</v>
      </c>
      <c r="AV8" s="270">
        <v>5.4989779082999998E-2</v>
      </c>
      <c r="AW8" s="270">
        <v>3.9356250436000002E-2</v>
      </c>
      <c r="AX8" s="270">
        <v>3.1166698401999999E-2</v>
      </c>
      <c r="AY8" s="270">
        <v>4.2312146734000002E-2</v>
      </c>
      <c r="AZ8" s="270">
        <v>5.1588612791000001E-2</v>
      </c>
      <c r="BA8" s="270">
        <v>5.8028904229999997E-2</v>
      </c>
      <c r="BB8" s="270">
        <v>7.2600765063999997E-2</v>
      </c>
      <c r="BC8" s="270">
        <v>8.7820596114999996E-2</v>
      </c>
      <c r="BD8" s="270">
        <v>8.5980470872999995E-2</v>
      </c>
      <c r="BE8" s="270">
        <v>9.3656067410999994E-2</v>
      </c>
      <c r="BF8" s="270">
        <v>8.4576385461000006E-2</v>
      </c>
      <c r="BG8" s="270">
        <v>7.0012616917000003E-2</v>
      </c>
      <c r="BH8" s="270">
        <v>6.89308E-2</v>
      </c>
      <c r="BI8" s="270">
        <v>5.1039599999999997E-2</v>
      </c>
      <c r="BJ8" s="356">
        <v>4.37612E-2</v>
      </c>
      <c r="BK8" s="356">
        <v>5.6974700000000003E-2</v>
      </c>
      <c r="BL8" s="356">
        <v>6.7361000000000004E-2</v>
      </c>
      <c r="BM8" s="356">
        <v>7.9952599999999999E-2</v>
      </c>
      <c r="BN8" s="356">
        <v>9.70192E-2</v>
      </c>
      <c r="BO8" s="356">
        <v>0.1148515</v>
      </c>
      <c r="BP8" s="356">
        <v>0.1119605</v>
      </c>
      <c r="BQ8" s="356">
        <v>0.12218560000000001</v>
      </c>
      <c r="BR8" s="356">
        <v>0.1123782</v>
      </c>
      <c r="BS8" s="356">
        <v>9.4199199999999997E-2</v>
      </c>
      <c r="BT8" s="356">
        <v>9.0826400000000002E-2</v>
      </c>
      <c r="BU8" s="356">
        <v>6.8303799999999998E-2</v>
      </c>
      <c r="BV8" s="356">
        <v>5.6362700000000002E-2</v>
      </c>
    </row>
    <row r="9" spans="1:74" ht="12" customHeight="1" x14ac:dyDescent="0.2">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2.1712103E-2</v>
      </c>
      <c r="AN9" s="270">
        <v>1.9468636000000001E-2</v>
      </c>
      <c r="AO9" s="270">
        <v>2.1217151E-2</v>
      </c>
      <c r="AP9" s="270">
        <v>1.9918259000000001E-2</v>
      </c>
      <c r="AQ9" s="270">
        <v>2.0538557999999998E-2</v>
      </c>
      <c r="AR9" s="270">
        <v>2.0434099000000001E-2</v>
      </c>
      <c r="AS9" s="270">
        <v>2.1014693000000001E-2</v>
      </c>
      <c r="AT9" s="270">
        <v>2.1210142000000001E-2</v>
      </c>
      <c r="AU9" s="270">
        <v>1.9658044E-2</v>
      </c>
      <c r="AV9" s="270">
        <v>2.0566520000000001E-2</v>
      </c>
      <c r="AW9" s="270">
        <v>2.0364664000000001E-2</v>
      </c>
      <c r="AX9" s="270">
        <v>2.1509792999999999E-2</v>
      </c>
      <c r="AY9" s="270">
        <v>2.1346012000000001E-2</v>
      </c>
      <c r="AZ9" s="270">
        <v>1.9707323999999998E-2</v>
      </c>
      <c r="BA9" s="270">
        <v>2.1388646000000001E-2</v>
      </c>
      <c r="BB9" s="270">
        <v>1.9636185E-2</v>
      </c>
      <c r="BC9" s="270">
        <v>1.9908192000000002E-2</v>
      </c>
      <c r="BD9" s="270">
        <v>1.8413954E-2</v>
      </c>
      <c r="BE9" s="270">
        <v>1.9749408999999999E-2</v>
      </c>
      <c r="BF9" s="270">
        <v>2.0246709000000002E-2</v>
      </c>
      <c r="BG9" s="270">
        <v>1.9066807000000002E-2</v>
      </c>
      <c r="BH9" s="270">
        <v>1.9955899999999999E-2</v>
      </c>
      <c r="BI9" s="270">
        <v>1.82393E-2</v>
      </c>
      <c r="BJ9" s="356">
        <v>2.0466100000000001E-2</v>
      </c>
      <c r="BK9" s="356">
        <v>2.3504799999999999E-2</v>
      </c>
      <c r="BL9" s="356">
        <v>1.99258E-2</v>
      </c>
      <c r="BM9" s="356">
        <v>2.2728499999999999E-2</v>
      </c>
      <c r="BN9" s="356">
        <v>2.2344599999999999E-2</v>
      </c>
      <c r="BO9" s="356">
        <v>2.2632800000000002E-2</v>
      </c>
      <c r="BP9" s="356">
        <v>1.9622899999999999E-2</v>
      </c>
      <c r="BQ9" s="356">
        <v>2.1801999999999998E-2</v>
      </c>
      <c r="BR9" s="356">
        <v>2.0358500000000002E-2</v>
      </c>
      <c r="BS9" s="356">
        <v>1.9854500000000001E-2</v>
      </c>
      <c r="BT9" s="356">
        <v>2.0635000000000001E-2</v>
      </c>
      <c r="BU9" s="356">
        <v>1.8930200000000001E-2</v>
      </c>
      <c r="BV9" s="356">
        <v>2.1161800000000001E-2</v>
      </c>
    </row>
    <row r="10" spans="1:74" ht="12" customHeight="1" x14ac:dyDescent="0.2">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1.9475790999999999E-2</v>
      </c>
      <c r="AN10" s="270">
        <v>1.6078544E-2</v>
      </c>
      <c r="AO10" s="270">
        <v>1.6136839E-2</v>
      </c>
      <c r="AP10" s="270">
        <v>1.3691795999999999E-2</v>
      </c>
      <c r="AQ10" s="270">
        <v>1.6090884999999999E-2</v>
      </c>
      <c r="AR10" s="270">
        <v>1.6260171E-2</v>
      </c>
      <c r="AS10" s="270">
        <v>1.8750996999999998E-2</v>
      </c>
      <c r="AT10" s="270">
        <v>1.9267673999999999E-2</v>
      </c>
      <c r="AU10" s="270">
        <v>1.6856943999999999E-2</v>
      </c>
      <c r="AV10" s="270">
        <v>1.4635047999999999E-2</v>
      </c>
      <c r="AW10" s="270">
        <v>1.5714247000000001E-2</v>
      </c>
      <c r="AX10" s="270">
        <v>1.7565088999999999E-2</v>
      </c>
      <c r="AY10" s="270">
        <v>1.6751170999999999E-2</v>
      </c>
      <c r="AZ10" s="270">
        <v>1.6460639999999999E-2</v>
      </c>
      <c r="BA10" s="270">
        <v>1.5513124E-2</v>
      </c>
      <c r="BB10" s="270">
        <v>1.3317577000000001E-2</v>
      </c>
      <c r="BC10" s="270">
        <v>1.5455507E-2</v>
      </c>
      <c r="BD10" s="270">
        <v>1.4572857999999999E-2</v>
      </c>
      <c r="BE10" s="270">
        <v>1.5671372999999999E-2</v>
      </c>
      <c r="BF10" s="270">
        <v>1.8557684000000001E-2</v>
      </c>
      <c r="BG10" s="270">
        <v>1.3445647999999999E-2</v>
      </c>
      <c r="BH10" s="270">
        <v>1.43994E-2</v>
      </c>
      <c r="BI10" s="270">
        <v>1.54083E-2</v>
      </c>
      <c r="BJ10" s="356">
        <v>1.7850899999999999E-2</v>
      </c>
      <c r="BK10" s="356">
        <v>2.3844899999999999E-2</v>
      </c>
      <c r="BL10" s="356">
        <v>2.19034E-2</v>
      </c>
      <c r="BM10" s="356">
        <v>1.7077999999999999E-2</v>
      </c>
      <c r="BN10" s="356">
        <v>1.65211E-2</v>
      </c>
      <c r="BO10" s="356">
        <v>1.9406900000000001E-2</v>
      </c>
      <c r="BP10" s="356">
        <v>1.7526799999999999E-2</v>
      </c>
      <c r="BQ10" s="356">
        <v>2.1152899999999999E-2</v>
      </c>
      <c r="BR10" s="356">
        <v>2.1718500000000002E-2</v>
      </c>
      <c r="BS10" s="356">
        <v>1.53381E-2</v>
      </c>
      <c r="BT10" s="356">
        <v>1.59509E-2</v>
      </c>
      <c r="BU10" s="356">
        <v>1.5622199999999999E-2</v>
      </c>
      <c r="BV10" s="356">
        <v>2.2152399999999999E-2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0.23278976269000001</v>
      </c>
      <c r="AB11" s="270">
        <v>0.21089434288</v>
      </c>
      <c r="AC11" s="270">
        <v>0.24066441146000001</v>
      </c>
      <c r="AD11" s="270">
        <v>0.24040196132</v>
      </c>
      <c r="AE11" s="270">
        <v>0.21787306294</v>
      </c>
      <c r="AF11" s="270">
        <v>0.22471188727999999</v>
      </c>
      <c r="AG11" s="270">
        <v>0.14959366940999999</v>
      </c>
      <c r="AH11" s="270">
        <v>0.18053417722000001</v>
      </c>
      <c r="AI11" s="270">
        <v>0.16844034386000001</v>
      </c>
      <c r="AJ11" s="270">
        <v>0.19272835997000001</v>
      </c>
      <c r="AK11" s="270">
        <v>0.20020624089</v>
      </c>
      <c r="AL11" s="270">
        <v>0.22105885938</v>
      </c>
      <c r="AM11" s="270">
        <v>0.22049836044000001</v>
      </c>
      <c r="AN11" s="270">
        <v>0.20504089866</v>
      </c>
      <c r="AO11" s="270">
        <v>0.23352390143999999</v>
      </c>
      <c r="AP11" s="270">
        <v>0.26243391203999999</v>
      </c>
      <c r="AQ11" s="270">
        <v>0.2337221951</v>
      </c>
      <c r="AR11" s="270">
        <v>0.20361242601000001</v>
      </c>
      <c r="AS11" s="270">
        <v>0.20052985773000001</v>
      </c>
      <c r="AT11" s="270">
        <v>0.18150161243999999</v>
      </c>
      <c r="AU11" s="270">
        <v>0.22239554482000001</v>
      </c>
      <c r="AV11" s="270">
        <v>0.2503137238</v>
      </c>
      <c r="AW11" s="270">
        <v>0.22775687587999999</v>
      </c>
      <c r="AX11" s="270">
        <v>0.24096273939999999</v>
      </c>
      <c r="AY11" s="270">
        <v>0.25604220569000002</v>
      </c>
      <c r="AZ11" s="270">
        <v>0.26460421607000001</v>
      </c>
      <c r="BA11" s="270">
        <v>0.26562358802000002</v>
      </c>
      <c r="BB11" s="270">
        <v>0.26681676426000001</v>
      </c>
      <c r="BC11" s="270">
        <v>0.25616850797000001</v>
      </c>
      <c r="BD11" s="270">
        <v>0.27125257361999999</v>
      </c>
      <c r="BE11" s="270">
        <v>0.20480685406999999</v>
      </c>
      <c r="BF11" s="270">
        <v>0.20483202751999999</v>
      </c>
      <c r="BG11" s="270">
        <v>0.21020836468000001</v>
      </c>
      <c r="BH11" s="270">
        <v>0.28993819999999998</v>
      </c>
      <c r="BI11" s="270">
        <v>0.25003029999999998</v>
      </c>
      <c r="BJ11" s="356">
        <v>0.30439480000000002</v>
      </c>
      <c r="BK11" s="356">
        <v>0.3151543</v>
      </c>
      <c r="BL11" s="356">
        <v>0.30549720000000002</v>
      </c>
      <c r="BM11" s="356">
        <v>0.3221174</v>
      </c>
      <c r="BN11" s="356">
        <v>0.31785170000000001</v>
      </c>
      <c r="BO11" s="356">
        <v>0.30113990000000002</v>
      </c>
      <c r="BP11" s="356">
        <v>0.32611200000000001</v>
      </c>
      <c r="BQ11" s="356">
        <v>0.245863</v>
      </c>
      <c r="BR11" s="356">
        <v>0.2375168</v>
      </c>
      <c r="BS11" s="356">
        <v>0.25139420000000001</v>
      </c>
      <c r="BT11" s="356">
        <v>0.33259179999999999</v>
      </c>
      <c r="BU11" s="356">
        <v>0.28691509999999998</v>
      </c>
      <c r="BV11" s="356">
        <v>0.32654139999999998</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0.54801332278000003</v>
      </c>
      <c r="AB12" s="270">
        <v>0.52515541156000001</v>
      </c>
      <c r="AC12" s="270">
        <v>0.57715034903999995</v>
      </c>
      <c r="AD12" s="270">
        <v>0.59928180399999997</v>
      </c>
      <c r="AE12" s="270">
        <v>0.60844225708999999</v>
      </c>
      <c r="AF12" s="270">
        <v>0.59567649982000004</v>
      </c>
      <c r="AG12" s="270">
        <v>0.49418773226000001</v>
      </c>
      <c r="AH12" s="270">
        <v>0.49559723173999998</v>
      </c>
      <c r="AI12" s="270">
        <v>0.44532785659000002</v>
      </c>
      <c r="AJ12" s="270">
        <v>0.46523374154000002</v>
      </c>
      <c r="AK12" s="270">
        <v>0.48415838021000002</v>
      </c>
      <c r="AL12" s="270">
        <v>0.50927906811000001</v>
      </c>
      <c r="AM12" s="270">
        <v>0.52552487814000004</v>
      </c>
      <c r="AN12" s="270">
        <v>0.48907061969999999</v>
      </c>
      <c r="AO12" s="270">
        <v>0.56968258973999997</v>
      </c>
      <c r="AP12" s="270">
        <v>0.6144733336</v>
      </c>
      <c r="AQ12" s="270">
        <v>0.63021345349000002</v>
      </c>
      <c r="AR12" s="270">
        <v>0.57273487475999996</v>
      </c>
      <c r="AS12" s="270">
        <v>0.54627184588</v>
      </c>
      <c r="AT12" s="270">
        <v>0.50552509570000004</v>
      </c>
      <c r="AU12" s="270">
        <v>0.49669099439999997</v>
      </c>
      <c r="AV12" s="270">
        <v>0.51266358989000005</v>
      </c>
      <c r="AW12" s="270">
        <v>0.49088872930999999</v>
      </c>
      <c r="AX12" s="270">
        <v>0.51166846780999997</v>
      </c>
      <c r="AY12" s="270">
        <v>0.57304641242999999</v>
      </c>
      <c r="AZ12" s="270">
        <v>0.59760372185999999</v>
      </c>
      <c r="BA12" s="270">
        <v>0.58153347524999999</v>
      </c>
      <c r="BB12" s="270">
        <v>0.57973562533</v>
      </c>
      <c r="BC12" s="270">
        <v>0.66324051609000001</v>
      </c>
      <c r="BD12" s="270">
        <v>0.66085654749</v>
      </c>
      <c r="BE12" s="270">
        <v>0.59281675848000004</v>
      </c>
      <c r="BF12" s="270">
        <v>0.55578213097999996</v>
      </c>
      <c r="BG12" s="270">
        <v>0.49866593660000003</v>
      </c>
      <c r="BH12" s="270">
        <v>0.56029090000000004</v>
      </c>
      <c r="BI12" s="270">
        <v>0.53177216000000005</v>
      </c>
      <c r="BJ12" s="356">
        <v>0.60612699999999997</v>
      </c>
      <c r="BK12" s="356">
        <v>0.65625330000000004</v>
      </c>
      <c r="BL12" s="356">
        <v>0.63581279999999996</v>
      </c>
      <c r="BM12" s="356">
        <v>0.69480980000000003</v>
      </c>
      <c r="BN12" s="356">
        <v>0.67885759999999995</v>
      </c>
      <c r="BO12" s="356">
        <v>0.71364030000000001</v>
      </c>
      <c r="BP12" s="356">
        <v>0.72425539999999999</v>
      </c>
      <c r="BQ12" s="356">
        <v>0.64144230000000002</v>
      </c>
      <c r="BR12" s="356">
        <v>0.60844909999999996</v>
      </c>
      <c r="BS12" s="356">
        <v>0.56402189999999996</v>
      </c>
      <c r="BT12" s="356">
        <v>0.62240039999999996</v>
      </c>
      <c r="BU12" s="356">
        <v>0.58679119999999996</v>
      </c>
      <c r="BV12" s="356">
        <v>0.6577539</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357"/>
      <c r="BK13" s="357"/>
      <c r="BL13" s="357"/>
      <c r="BM13" s="357"/>
      <c r="BN13" s="357"/>
      <c r="BO13" s="357"/>
      <c r="BP13" s="357"/>
      <c r="BQ13" s="357"/>
      <c r="BR13" s="357"/>
      <c r="BS13" s="357"/>
      <c r="BT13" s="357"/>
      <c r="BU13" s="357"/>
      <c r="BV13" s="357"/>
    </row>
    <row r="14" spans="1:74" ht="12" customHeight="1" x14ac:dyDescent="0.2">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6.7172783999999999E-2</v>
      </c>
      <c r="AN14" s="270">
        <v>6.0787635E-2</v>
      </c>
      <c r="AO14" s="270">
        <v>6.5671763999999994E-2</v>
      </c>
      <c r="AP14" s="270">
        <v>6.6036517000000003E-2</v>
      </c>
      <c r="AQ14" s="270">
        <v>6.9221597999999995E-2</v>
      </c>
      <c r="AR14" s="270">
        <v>6.7901319000000002E-2</v>
      </c>
      <c r="AS14" s="270">
        <v>6.9301951000000001E-2</v>
      </c>
      <c r="AT14" s="270">
        <v>6.7958917999999993E-2</v>
      </c>
      <c r="AU14" s="270">
        <v>6.222341E-2</v>
      </c>
      <c r="AV14" s="270">
        <v>6.5846002000000001E-2</v>
      </c>
      <c r="AW14" s="270">
        <v>6.6645917999999998E-2</v>
      </c>
      <c r="AX14" s="270">
        <v>7.0734894000000006E-2</v>
      </c>
      <c r="AY14" s="270">
        <v>7.0264506000000004E-2</v>
      </c>
      <c r="AZ14" s="270">
        <v>6.4358105999999998E-2</v>
      </c>
      <c r="BA14" s="270">
        <v>6.2027231000000002E-2</v>
      </c>
      <c r="BB14" s="270">
        <v>3.5765727999999997E-2</v>
      </c>
      <c r="BC14" s="270">
        <v>4.4488028999999998E-2</v>
      </c>
      <c r="BD14" s="270">
        <v>5.4678259999999999E-2</v>
      </c>
      <c r="BE14" s="270">
        <v>6.0442740000000002E-2</v>
      </c>
      <c r="BF14" s="270">
        <v>5.9867946999999998E-2</v>
      </c>
      <c r="BG14" s="270">
        <v>5.8682999999999999E-2</v>
      </c>
      <c r="BH14" s="270">
        <v>6.1641399999999999E-2</v>
      </c>
      <c r="BI14" s="270">
        <v>6.15051E-2</v>
      </c>
      <c r="BJ14" s="356">
        <v>5.97853E-2</v>
      </c>
      <c r="BK14" s="356">
        <v>6.3361399999999998E-2</v>
      </c>
      <c r="BL14" s="356">
        <v>5.8566199999999999E-2</v>
      </c>
      <c r="BM14" s="356">
        <v>6.1660300000000001E-2</v>
      </c>
      <c r="BN14" s="356">
        <v>5.9041900000000001E-2</v>
      </c>
      <c r="BO14" s="356">
        <v>6.3405699999999995E-2</v>
      </c>
      <c r="BP14" s="356">
        <v>6.2008300000000002E-2</v>
      </c>
      <c r="BQ14" s="356">
        <v>6.4223699999999995E-2</v>
      </c>
      <c r="BR14" s="356">
        <v>6.6502000000000006E-2</v>
      </c>
      <c r="BS14" s="356">
        <v>6.1708899999999997E-2</v>
      </c>
      <c r="BT14" s="356">
        <v>6.4010300000000006E-2</v>
      </c>
      <c r="BU14" s="356">
        <v>6.4014500000000002E-2</v>
      </c>
      <c r="BV14" s="356">
        <v>6.4768999999999993E-2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3.5573799999999997E-4</v>
      </c>
      <c r="BD15" s="270">
        <v>3.4426200000000002E-4</v>
      </c>
      <c r="BE15" s="270">
        <v>3.5573799999999997E-4</v>
      </c>
      <c r="BF15" s="270">
        <v>3.5573799999999997E-4</v>
      </c>
      <c r="BG15" s="270">
        <v>3.50785E-4</v>
      </c>
      <c r="BH15" s="270">
        <v>3.5024600000000002E-4</v>
      </c>
      <c r="BI15" s="270">
        <v>3.5070400000000002E-4</v>
      </c>
      <c r="BJ15" s="356">
        <v>3.5015799999999999E-4</v>
      </c>
      <c r="BK15" s="356">
        <v>3.4965099999999998E-4</v>
      </c>
      <c r="BL15" s="356">
        <v>3.5118399999999999E-4</v>
      </c>
      <c r="BM15" s="356">
        <v>3.5076999999999998E-4</v>
      </c>
      <c r="BN15" s="356">
        <v>3.5136100000000001E-4</v>
      </c>
      <c r="BO15" s="356">
        <v>3.5096299999999998E-4</v>
      </c>
      <c r="BP15" s="356">
        <v>3.5157199999999997E-4</v>
      </c>
      <c r="BQ15" s="356">
        <v>3.5119399999999999E-4</v>
      </c>
      <c r="BR15" s="356">
        <v>3.5078099999999999E-4</v>
      </c>
      <c r="BS15" s="356">
        <v>3.5078000000000003E-4</v>
      </c>
      <c r="BT15" s="356">
        <v>3.5082899999999998E-4</v>
      </c>
      <c r="BU15" s="356">
        <v>3.5084E-4</v>
      </c>
      <c r="BV15" s="356">
        <v>3.50902E-4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1.1010010000000001E-3</v>
      </c>
      <c r="AN16" s="270">
        <v>8.3443600000000003E-4</v>
      </c>
      <c r="AO16" s="270">
        <v>9.5866699999999996E-4</v>
      </c>
      <c r="AP16" s="270">
        <v>9.4442799999999998E-4</v>
      </c>
      <c r="AQ16" s="270">
        <v>9.2483699999999997E-4</v>
      </c>
      <c r="AR16" s="270">
        <v>8.4374600000000004E-4</v>
      </c>
      <c r="AS16" s="270">
        <v>6.3586700000000003E-4</v>
      </c>
      <c r="AT16" s="270">
        <v>5.2816500000000004E-4</v>
      </c>
      <c r="AU16" s="270">
        <v>4.6709900000000001E-4</v>
      </c>
      <c r="AV16" s="270">
        <v>5.6061299999999995E-4</v>
      </c>
      <c r="AW16" s="270">
        <v>5.9364400000000005E-4</v>
      </c>
      <c r="AX16" s="270">
        <v>8.0901499999999995E-4</v>
      </c>
      <c r="AY16" s="270">
        <v>8.2930600000000003E-4</v>
      </c>
      <c r="AZ16" s="270">
        <v>8.2100800000000002E-4</v>
      </c>
      <c r="BA16" s="270">
        <v>8.5449099999999997E-4</v>
      </c>
      <c r="BB16" s="270">
        <v>8.4529600000000005E-4</v>
      </c>
      <c r="BC16" s="270">
        <v>8.4354199999999997E-4</v>
      </c>
      <c r="BD16" s="270">
        <v>7.6840800000000005E-4</v>
      </c>
      <c r="BE16" s="270">
        <v>7.4757600000000001E-4</v>
      </c>
      <c r="BF16" s="270">
        <v>7.1290399999999999E-4</v>
      </c>
      <c r="BG16" s="270">
        <v>6.3742099999999999E-4</v>
      </c>
      <c r="BH16" s="270">
        <v>5.6484999999999999E-4</v>
      </c>
      <c r="BI16" s="270">
        <v>5.9813100000000001E-4</v>
      </c>
      <c r="BJ16" s="356">
        <v>8.1512999999999996E-4</v>
      </c>
      <c r="BK16" s="356">
        <v>8.3557399999999995E-4</v>
      </c>
      <c r="BL16" s="356">
        <v>7.9868799999999998E-4</v>
      </c>
      <c r="BM16" s="356">
        <v>8.6094899999999996E-4</v>
      </c>
      <c r="BN16" s="356">
        <v>8.5168400000000001E-4</v>
      </c>
      <c r="BO16" s="356">
        <v>8.4991699999999995E-4</v>
      </c>
      <c r="BP16" s="356">
        <v>7.7421499999999997E-4</v>
      </c>
      <c r="BQ16" s="356">
        <v>7.5322599999999996E-4</v>
      </c>
      <c r="BR16" s="356">
        <v>7.1829100000000002E-4</v>
      </c>
      <c r="BS16" s="356">
        <v>6.51792E-4</v>
      </c>
      <c r="BT16" s="356">
        <v>5.6484999999999999E-4</v>
      </c>
      <c r="BU16" s="356">
        <v>5.9813100000000001E-4</v>
      </c>
      <c r="BV16" s="356">
        <v>8.1512999999999996E-4</v>
      </c>
    </row>
    <row r="17" spans="1:74" ht="12" customHeight="1" x14ac:dyDescent="0.2">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1.3551973144E-3</v>
      </c>
      <c r="AB17" s="270">
        <v>1.4369252789E-3</v>
      </c>
      <c r="AC17" s="270">
        <v>2.0474767177999999E-3</v>
      </c>
      <c r="AD17" s="270">
        <v>2.2310728707000001E-3</v>
      </c>
      <c r="AE17" s="270">
        <v>2.4710395167E-3</v>
      </c>
      <c r="AF17" s="270">
        <v>2.4870666626000001E-3</v>
      </c>
      <c r="AG17" s="270">
        <v>2.5656001335999999E-3</v>
      </c>
      <c r="AH17" s="270">
        <v>2.4879054322999999E-3</v>
      </c>
      <c r="AI17" s="270">
        <v>2.2476545958999999E-3</v>
      </c>
      <c r="AJ17" s="270">
        <v>2.0385671064000002E-3</v>
      </c>
      <c r="AK17" s="270">
        <v>1.6083880301999999E-3</v>
      </c>
      <c r="AL17" s="270">
        <v>1.4522843187000001E-3</v>
      </c>
      <c r="AM17" s="270">
        <v>1.563832772E-3</v>
      </c>
      <c r="AN17" s="270">
        <v>1.6611812157999999E-3</v>
      </c>
      <c r="AO17" s="270">
        <v>2.3780345548E-3</v>
      </c>
      <c r="AP17" s="270">
        <v>2.6013611007999998E-3</v>
      </c>
      <c r="AQ17" s="270">
        <v>2.8873222291000001E-3</v>
      </c>
      <c r="AR17" s="270">
        <v>2.9151016012000002E-3</v>
      </c>
      <c r="AS17" s="270">
        <v>3.0112343331999999E-3</v>
      </c>
      <c r="AT17" s="270">
        <v>2.9151712012000001E-3</v>
      </c>
      <c r="AU17" s="270">
        <v>2.6341417280000001E-3</v>
      </c>
      <c r="AV17" s="270">
        <v>2.3807308046000001E-3</v>
      </c>
      <c r="AW17" s="270">
        <v>1.8529218799000001E-3</v>
      </c>
      <c r="AX17" s="270">
        <v>1.6637319928000001E-3</v>
      </c>
      <c r="AY17" s="270">
        <v>1.8039848665E-3</v>
      </c>
      <c r="AZ17" s="270">
        <v>2.0050714876000001E-3</v>
      </c>
      <c r="BA17" s="270">
        <v>2.7527132800000001E-3</v>
      </c>
      <c r="BB17" s="270">
        <v>2.9806470053999998E-3</v>
      </c>
      <c r="BC17" s="270">
        <v>3.3182935536E-3</v>
      </c>
      <c r="BD17" s="270">
        <v>3.3651916898000001E-3</v>
      </c>
      <c r="BE17" s="270">
        <v>3.5165073893000001E-3</v>
      </c>
      <c r="BF17" s="270">
        <v>3.3928587639999999E-3</v>
      </c>
      <c r="BG17" s="270">
        <v>3.0502769738E-3</v>
      </c>
      <c r="BH17" s="270">
        <v>2.7908799999999999E-3</v>
      </c>
      <c r="BI17" s="270">
        <v>2.2048800000000002E-3</v>
      </c>
      <c r="BJ17" s="356">
        <v>1.9951999999999999E-3</v>
      </c>
      <c r="BK17" s="356">
        <v>2.1020600000000002E-3</v>
      </c>
      <c r="BL17" s="356">
        <v>2.2374000000000001E-3</v>
      </c>
      <c r="BM17" s="356">
        <v>3.12898E-3</v>
      </c>
      <c r="BN17" s="356">
        <v>3.3820199999999999E-3</v>
      </c>
      <c r="BO17" s="356">
        <v>3.7245300000000002E-3</v>
      </c>
      <c r="BP17" s="356">
        <v>3.7337899999999999E-3</v>
      </c>
      <c r="BQ17" s="356">
        <v>3.85915E-3</v>
      </c>
      <c r="BR17" s="356">
        <v>3.7479599999999998E-3</v>
      </c>
      <c r="BS17" s="356">
        <v>3.3940699999999999E-3</v>
      </c>
      <c r="BT17" s="356">
        <v>3.10421E-3</v>
      </c>
      <c r="BU17" s="356">
        <v>2.4513E-3</v>
      </c>
      <c r="BV17" s="356">
        <v>2.2155199999999999E-3</v>
      </c>
    </row>
    <row r="18" spans="1:74" ht="12" customHeight="1" x14ac:dyDescent="0.2">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1.4048366E-2</v>
      </c>
      <c r="AN18" s="270">
        <v>1.2832903999999999E-2</v>
      </c>
      <c r="AO18" s="270">
        <v>1.3746346E-2</v>
      </c>
      <c r="AP18" s="270">
        <v>1.2627509E-2</v>
      </c>
      <c r="AQ18" s="270">
        <v>1.2539405999999999E-2</v>
      </c>
      <c r="AR18" s="270">
        <v>1.2467328999999999E-2</v>
      </c>
      <c r="AS18" s="270">
        <v>1.2333146E-2</v>
      </c>
      <c r="AT18" s="270">
        <v>1.2443546E-2</v>
      </c>
      <c r="AU18" s="270">
        <v>1.1739708999999999E-2</v>
      </c>
      <c r="AV18" s="270">
        <v>1.3533455999999999E-2</v>
      </c>
      <c r="AW18" s="270">
        <v>1.3483248999999999E-2</v>
      </c>
      <c r="AX18" s="270">
        <v>1.3998475999999999E-2</v>
      </c>
      <c r="AY18" s="270">
        <v>1.4296566E-2</v>
      </c>
      <c r="AZ18" s="270">
        <v>1.3224715E-2</v>
      </c>
      <c r="BA18" s="270">
        <v>1.3691816000000001E-2</v>
      </c>
      <c r="BB18" s="270">
        <v>1.3328049999999999E-2</v>
      </c>
      <c r="BC18" s="270">
        <v>1.3482625999999999E-2</v>
      </c>
      <c r="BD18" s="270">
        <v>1.173076E-2</v>
      </c>
      <c r="BE18" s="270">
        <v>1.2105546E-2</v>
      </c>
      <c r="BF18" s="270">
        <v>1.2140646E-2</v>
      </c>
      <c r="BG18" s="270">
        <v>1.15546E-2</v>
      </c>
      <c r="BH18" s="270">
        <v>1.35169E-2</v>
      </c>
      <c r="BI18" s="270">
        <v>1.31965E-2</v>
      </c>
      <c r="BJ18" s="356">
        <v>1.37591E-2</v>
      </c>
      <c r="BK18" s="356">
        <v>1.37018E-2</v>
      </c>
      <c r="BL18" s="356">
        <v>1.2532099999999999E-2</v>
      </c>
      <c r="BM18" s="356">
        <v>1.3236899999999999E-2</v>
      </c>
      <c r="BN18" s="356">
        <v>1.28565E-2</v>
      </c>
      <c r="BO18" s="356">
        <v>1.30241E-2</v>
      </c>
      <c r="BP18" s="356">
        <v>1.2090999999999999E-2</v>
      </c>
      <c r="BQ18" s="356">
        <v>1.2592000000000001E-2</v>
      </c>
      <c r="BR18" s="356">
        <v>1.25808E-2</v>
      </c>
      <c r="BS18" s="356">
        <v>1.1944099999999999E-2</v>
      </c>
      <c r="BT18" s="356">
        <v>1.3386E-2</v>
      </c>
      <c r="BU18" s="356">
        <v>1.3054700000000001E-2</v>
      </c>
      <c r="BV18" s="356">
        <v>1.36204E-2</v>
      </c>
    </row>
    <row r="19" spans="1:74" ht="12" customHeight="1" x14ac:dyDescent="0.2">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0.124006753</v>
      </c>
      <c r="AN19" s="270">
        <v>0.11212873900000001</v>
      </c>
      <c r="AO19" s="270">
        <v>0.12038958299999999</v>
      </c>
      <c r="AP19" s="270">
        <v>0.113078002</v>
      </c>
      <c r="AQ19" s="270">
        <v>0.116555853</v>
      </c>
      <c r="AR19" s="270">
        <v>0.11497732200000001</v>
      </c>
      <c r="AS19" s="270">
        <v>0.120767703</v>
      </c>
      <c r="AT19" s="270">
        <v>0.12124816300000001</v>
      </c>
      <c r="AU19" s="270">
        <v>0.11391689200000001</v>
      </c>
      <c r="AV19" s="270">
        <v>0.117361783</v>
      </c>
      <c r="AW19" s="270">
        <v>0.117031522</v>
      </c>
      <c r="AX19" s="270">
        <v>0.12155065299999999</v>
      </c>
      <c r="AY19" s="270">
        <v>0.119961006</v>
      </c>
      <c r="AZ19" s="270">
        <v>0.113112833</v>
      </c>
      <c r="BA19" s="270">
        <v>0.116988146</v>
      </c>
      <c r="BB19" s="270">
        <v>0.113814869</v>
      </c>
      <c r="BC19" s="270">
        <v>0.118343906</v>
      </c>
      <c r="BD19" s="270">
        <v>0.108926229</v>
      </c>
      <c r="BE19" s="270">
        <v>0.11336241599999999</v>
      </c>
      <c r="BF19" s="270">
        <v>0.111938966</v>
      </c>
      <c r="BG19" s="270">
        <v>0.1118203</v>
      </c>
      <c r="BH19" s="270">
        <v>0.1169058</v>
      </c>
      <c r="BI19" s="270">
        <v>0.11367289999999999</v>
      </c>
      <c r="BJ19" s="356">
        <v>0.1189461</v>
      </c>
      <c r="BK19" s="356">
        <v>0.118599</v>
      </c>
      <c r="BL19" s="356">
        <v>0.1072277</v>
      </c>
      <c r="BM19" s="356">
        <v>0.11311</v>
      </c>
      <c r="BN19" s="356">
        <v>0.1109327</v>
      </c>
      <c r="BO19" s="356">
        <v>0.11272699999999999</v>
      </c>
      <c r="BP19" s="356">
        <v>0.1118725</v>
      </c>
      <c r="BQ19" s="356">
        <v>0.11822770000000001</v>
      </c>
      <c r="BR19" s="356">
        <v>0.1168429</v>
      </c>
      <c r="BS19" s="356">
        <v>0.1127901</v>
      </c>
      <c r="BT19" s="356">
        <v>0.1172006</v>
      </c>
      <c r="BU19" s="356">
        <v>0.11409710000000001</v>
      </c>
      <c r="BV19" s="356">
        <v>0.1194886</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0.2117209364</v>
      </c>
      <c r="AB20" s="270">
        <v>0.19102729241999999</v>
      </c>
      <c r="AC20" s="270">
        <v>0.20927931592999999</v>
      </c>
      <c r="AD20" s="270">
        <v>0.19807651832000001</v>
      </c>
      <c r="AE20" s="270">
        <v>0.20730533579999999</v>
      </c>
      <c r="AF20" s="270">
        <v>0.20155497719000001</v>
      </c>
      <c r="AG20" s="270">
        <v>0.21159390938</v>
      </c>
      <c r="AH20" s="270">
        <v>0.21191230226999999</v>
      </c>
      <c r="AI20" s="270">
        <v>0.19636306865</v>
      </c>
      <c r="AJ20" s="270">
        <v>0.20616374000000001</v>
      </c>
      <c r="AK20" s="270">
        <v>0.20337087717999999</v>
      </c>
      <c r="AL20" s="270">
        <v>0.21305243194000001</v>
      </c>
      <c r="AM20" s="270">
        <v>0.20816412070000001</v>
      </c>
      <c r="AN20" s="270">
        <v>0.18840797150999999</v>
      </c>
      <c r="AO20" s="270">
        <v>0.20272360951000001</v>
      </c>
      <c r="AP20" s="270">
        <v>0.19461562648</v>
      </c>
      <c r="AQ20" s="270">
        <v>0.20133664516999999</v>
      </c>
      <c r="AR20" s="270">
        <v>0.19824017882</v>
      </c>
      <c r="AS20" s="270">
        <v>0.20510855403</v>
      </c>
      <c r="AT20" s="270">
        <v>0.20422951621999999</v>
      </c>
      <c r="AU20" s="270">
        <v>0.19026831038</v>
      </c>
      <c r="AV20" s="270">
        <v>0.1993573159</v>
      </c>
      <c r="AW20" s="270">
        <v>0.19974501153999999</v>
      </c>
      <c r="AX20" s="270">
        <v>0.20907023322000001</v>
      </c>
      <c r="AY20" s="270">
        <v>0.20728665935000001</v>
      </c>
      <c r="AZ20" s="270">
        <v>0.1932984854</v>
      </c>
      <c r="BA20" s="270">
        <v>0.19525317923999999</v>
      </c>
      <c r="BB20" s="270">
        <v>0.16504785826000001</v>
      </c>
      <c r="BC20" s="270">
        <v>0.17890572083</v>
      </c>
      <c r="BD20" s="270">
        <v>0.17800466047999999</v>
      </c>
      <c r="BE20" s="270">
        <v>0.18861794459</v>
      </c>
      <c r="BF20" s="270">
        <v>0.18656396504</v>
      </c>
      <c r="BG20" s="270">
        <v>0.18448149999999999</v>
      </c>
      <c r="BH20" s="270">
        <v>0.19446240000000001</v>
      </c>
      <c r="BI20" s="270">
        <v>0.19071679999999999</v>
      </c>
      <c r="BJ20" s="356">
        <v>0.1950395</v>
      </c>
      <c r="BK20" s="356">
        <v>0.19825519999999999</v>
      </c>
      <c r="BL20" s="356">
        <v>0.1807947</v>
      </c>
      <c r="BM20" s="356">
        <v>0.1906379</v>
      </c>
      <c r="BN20" s="356">
        <v>0.18542149999999999</v>
      </c>
      <c r="BO20" s="356">
        <v>0.19187489999999999</v>
      </c>
      <c r="BP20" s="356">
        <v>0.18857180000000001</v>
      </c>
      <c r="BQ20" s="356">
        <v>0.19766020000000001</v>
      </c>
      <c r="BR20" s="356">
        <v>0.19858139999999999</v>
      </c>
      <c r="BS20" s="356">
        <v>0.18889139999999999</v>
      </c>
      <c r="BT20" s="356">
        <v>0.19703409999999999</v>
      </c>
      <c r="BU20" s="356">
        <v>0.19359190000000001</v>
      </c>
      <c r="BV20" s="356">
        <v>0.20052249999999999</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2.0475369999999999E-3</v>
      </c>
      <c r="AN22" s="270">
        <v>1.873118E-3</v>
      </c>
      <c r="AO22" s="270">
        <v>2.0663690000000002E-3</v>
      </c>
      <c r="AP22" s="270">
        <v>1.859168E-3</v>
      </c>
      <c r="AQ22" s="270">
        <v>2.0060709999999999E-3</v>
      </c>
      <c r="AR22" s="270">
        <v>1.9213349999999999E-3</v>
      </c>
      <c r="AS22" s="270">
        <v>1.970482E-3</v>
      </c>
      <c r="AT22" s="270">
        <v>1.9468599999999999E-3</v>
      </c>
      <c r="AU22" s="270">
        <v>1.8820149999999999E-3</v>
      </c>
      <c r="AV22" s="270">
        <v>2.0129990000000001E-3</v>
      </c>
      <c r="AW22" s="270">
        <v>1.994464E-3</v>
      </c>
      <c r="AX22" s="270">
        <v>2.0529509999999999E-3</v>
      </c>
      <c r="AY22" s="270">
        <v>1.983692E-3</v>
      </c>
      <c r="AZ22" s="270">
        <v>1.9261980000000001E-3</v>
      </c>
      <c r="BA22" s="270">
        <v>2.0523770000000002E-3</v>
      </c>
      <c r="BB22" s="270">
        <v>1.96575E-3</v>
      </c>
      <c r="BC22" s="270">
        <v>2.012968E-3</v>
      </c>
      <c r="BD22" s="270">
        <v>1.9142219999999999E-3</v>
      </c>
      <c r="BE22" s="270">
        <v>1.939475E-3</v>
      </c>
      <c r="BF22" s="270">
        <v>1.9380319999999999E-3</v>
      </c>
      <c r="BG22" s="270">
        <v>1.9811899999999999E-3</v>
      </c>
      <c r="BH22" s="270">
        <v>1.9783000000000001E-3</v>
      </c>
      <c r="BI22" s="270">
        <v>1.9768300000000002E-3</v>
      </c>
      <c r="BJ22" s="356">
        <v>1.9699100000000001E-3</v>
      </c>
      <c r="BK22" s="356">
        <v>1.9686600000000001E-3</v>
      </c>
      <c r="BL22" s="356">
        <v>1.9725200000000002E-3</v>
      </c>
      <c r="BM22" s="356">
        <v>1.9652599999999999E-3</v>
      </c>
      <c r="BN22" s="356">
        <v>1.9652200000000002E-3</v>
      </c>
      <c r="BO22" s="356">
        <v>1.96087E-3</v>
      </c>
      <c r="BP22" s="356">
        <v>1.9651199999999999E-3</v>
      </c>
      <c r="BQ22" s="356">
        <v>1.9674499999999999E-3</v>
      </c>
      <c r="BR22" s="356">
        <v>1.9701200000000001E-3</v>
      </c>
      <c r="BS22" s="356">
        <v>1.96911E-3</v>
      </c>
      <c r="BT22" s="356">
        <v>1.9682800000000002E-3</v>
      </c>
      <c r="BU22" s="356">
        <v>1.9675000000000001E-3</v>
      </c>
      <c r="BV22" s="356">
        <v>1.9672800000000001E-3</v>
      </c>
    </row>
    <row r="23" spans="1:74" ht="12" customHeight="1" x14ac:dyDescent="0.2">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5.2900142669000004E-3</v>
      </c>
      <c r="AB23" s="270">
        <v>5.7866800371999998E-3</v>
      </c>
      <c r="AC23" s="270">
        <v>7.8554391304000003E-3</v>
      </c>
      <c r="AD23" s="270">
        <v>8.7109590165999999E-3</v>
      </c>
      <c r="AE23" s="270">
        <v>9.5445595390000002E-3</v>
      </c>
      <c r="AF23" s="270">
        <v>9.6966113150000009E-3</v>
      </c>
      <c r="AG23" s="270">
        <v>9.9642264721999992E-3</v>
      </c>
      <c r="AH23" s="270">
        <v>9.5508648510000006E-3</v>
      </c>
      <c r="AI23" s="270">
        <v>8.5424656441999997E-3</v>
      </c>
      <c r="AJ23" s="270">
        <v>7.5182491568000004E-3</v>
      </c>
      <c r="AK23" s="270">
        <v>5.9393611090999996E-3</v>
      </c>
      <c r="AL23" s="270">
        <v>5.5860523214999996E-3</v>
      </c>
      <c r="AM23" s="270">
        <v>5.9999281820999999E-3</v>
      </c>
      <c r="AN23" s="270">
        <v>6.4601861732999999E-3</v>
      </c>
      <c r="AO23" s="270">
        <v>8.9511378223000003E-3</v>
      </c>
      <c r="AP23" s="270">
        <v>9.8902336029000008E-3</v>
      </c>
      <c r="AQ23" s="270">
        <v>1.0637359690000001E-2</v>
      </c>
      <c r="AR23" s="270">
        <v>1.0755860422E-2</v>
      </c>
      <c r="AS23" s="270">
        <v>1.1296696942999999E-2</v>
      </c>
      <c r="AT23" s="270">
        <v>1.0747317274000001E-2</v>
      </c>
      <c r="AU23" s="270">
        <v>9.5545628048E-3</v>
      </c>
      <c r="AV23" s="270">
        <v>8.4397011487999992E-3</v>
      </c>
      <c r="AW23" s="270">
        <v>6.5445231256999999E-3</v>
      </c>
      <c r="AX23" s="270">
        <v>6.2236645629000003E-3</v>
      </c>
      <c r="AY23" s="270">
        <v>7.0360228311999997E-3</v>
      </c>
      <c r="AZ23" s="270">
        <v>7.9963983834999992E-3</v>
      </c>
      <c r="BA23" s="270">
        <v>1.0401611983000001E-2</v>
      </c>
      <c r="BB23" s="270">
        <v>1.1506995036999999E-2</v>
      </c>
      <c r="BC23" s="270">
        <v>1.2635649253E-2</v>
      </c>
      <c r="BD23" s="270">
        <v>1.2662898681E-2</v>
      </c>
      <c r="BE23" s="270">
        <v>1.3254602601000001E-2</v>
      </c>
      <c r="BF23" s="270">
        <v>1.2725856218999999E-2</v>
      </c>
      <c r="BG23" s="270">
        <v>1.1272599866E-2</v>
      </c>
      <c r="BH23" s="270">
        <v>1.0016600000000001E-2</v>
      </c>
      <c r="BI23" s="270">
        <v>7.9676899999999995E-3</v>
      </c>
      <c r="BJ23" s="356">
        <v>7.58058E-3</v>
      </c>
      <c r="BK23" s="356">
        <v>8.1271399999999997E-3</v>
      </c>
      <c r="BL23" s="356">
        <v>8.96893E-3</v>
      </c>
      <c r="BM23" s="356">
        <v>1.20088E-2</v>
      </c>
      <c r="BN23" s="356">
        <v>1.31901E-2</v>
      </c>
      <c r="BO23" s="356">
        <v>1.44038E-2</v>
      </c>
      <c r="BP23" s="356">
        <v>1.4482999999999999E-2</v>
      </c>
      <c r="BQ23" s="356">
        <v>1.5029300000000001E-2</v>
      </c>
      <c r="BR23" s="356">
        <v>1.44537E-2</v>
      </c>
      <c r="BS23" s="356">
        <v>1.3010000000000001E-2</v>
      </c>
      <c r="BT23" s="356">
        <v>1.15795E-2</v>
      </c>
      <c r="BU23" s="356">
        <v>9.2412699999999993E-3</v>
      </c>
      <c r="BV23" s="356">
        <v>8.7987199999999995E-3</v>
      </c>
    </row>
    <row r="24" spans="1:74" ht="12" customHeight="1" x14ac:dyDescent="0.2">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3.7250299999999998E-3</v>
      </c>
      <c r="AN24" s="270">
        <v>3.24954E-3</v>
      </c>
      <c r="AO24" s="270">
        <v>3.4652799999999998E-3</v>
      </c>
      <c r="AP24" s="270">
        <v>3.0135600000000002E-3</v>
      </c>
      <c r="AQ24" s="270">
        <v>2.9332400000000002E-3</v>
      </c>
      <c r="AR24" s="270">
        <v>3.2885599999999998E-3</v>
      </c>
      <c r="AS24" s="270">
        <v>3.1890999999999998E-3</v>
      </c>
      <c r="AT24" s="270">
        <v>3.3472900000000002E-3</v>
      </c>
      <c r="AU24" s="270">
        <v>3.2066199999999999E-3</v>
      </c>
      <c r="AV24" s="270">
        <v>3.1792700000000001E-3</v>
      </c>
      <c r="AW24" s="270">
        <v>3.11524E-3</v>
      </c>
      <c r="AX24" s="270">
        <v>3.3277200000000002E-3</v>
      </c>
      <c r="AY24" s="270">
        <v>3.2870199999999999E-3</v>
      </c>
      <c r="AZ24" s="270">
        <v>3.0138999999999999E-3</v>
      </c>
      <c r="BA24" s="270">
        <v>3.2601599999999998E-3</v>
      </c>
      <c r="BB24" s="270">
        <v>2.78167E-3</v>
      </c>
      <c r="BC24" s="270">
        <v>2.8947600000000001E-3</v>
      </c>
      <c r="BD24" s="270">
        <v>2.8206500000000001E-3</v>
      </c>
      <c r="BE24" s="270">
        <v>3.0129599999999999E-3</v>
      </c>
      <c r="BF24" s="270">
        <v>3.00082E-3</v>
      </c>
      <c r="BG24" s="270">
        <v>2.8085900000000001E-3</v>
      </c>
      <c r="BH24" s="270">
        <v>3.0621400000000001E-3</v>
      </c>
      <c r="BI24" s="270">
        <v>3.0220099999999999E-3</v>
      </c>
      <c r="BJ24" s="356">
        <v>3.19571E-3</v>
      </c>
      <c r="BK24" s="356">
        <v>3.114E-3</v>
      </c>
      <c r="BL24" s="356">
        <v>2.7986899999999999E-3</v>
      </c>
      <c r="BM24" s="356">
        <v>3.1570299999999999E-3</v>
      </c>
      <c r="BN24" s="356">
        <v>2.8748599999999999E-3</v>
      </c>
      <c r="BO24" s="356">
        <v>3.0266199999999998E-3</v>
      </c>
      <c r="BP24" s="356">
        <v>2.8456499999999999E-3</v>
      </c>
      <c r="BQ24" s="356">
        <v>3.0257700000000001E-3</v>
      </c>
      <c r="BR24" s="356">
        <v>3.0171199999999999E-3</v>
      </c>
      <c r="BS24" s="356">
        <v>2.8392399999999998E-3</v>
      </c>
      <c r="BT24" s="356">
        <v>3.02659E-3</v>
      </c>
      <c r="BU24" s="356">
        <v>2.99358E-3</v>
      </c>
      <c r="BV24" s="356">
        <v>3.1712699999999999E-3</v>
      </c>
    </row>
    <row r="25" spans="1:74" ht="12" customHeight="1" x14ac:dyDescent="0.2">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7.0208570000000001E-3</v>
      </c>
      <c r="BD25" s="270">
        <v>6.9029310000000002E-3</v>
      </c>
      <c r="BE25" s="270">
        <v>7.0088069999999997E-3</v>
      </c>
      <c r="BF25" s="270">
        <v>7.0035269999999998E-3</v>
      </c>
      <c r="BG25" s="270">
        <v>6.6825499999999998E-3</v>
      </c>
      <c r="BH25" s="270">
        <v>7.0585999999999999E-3</v>
      </c>
      <c r="BI25" s="270">
        <v>6.7766900000000001E-3</v>
      </c>
      <c r="BJ25" s="356">
        <v>6.9740599999999998E-3</v>
      </c>
      <c r="BK25" s="356">
        <v>7.0496400000000002E-3</v>
      </c>
      <c r="BL25" s="356">
        <v>6.5202799999999998E-3</v>
      </c>
      <c r="BM25" s="356">
        <v>6.8759299999999997E-3</v>
      </c>
      <c r="BN25" s="356">
        <v>6.4825300000000002E-3</v>
      </c>
      <c r="BO25" s="356">
        <v>6.8304500000000001E-3</v>
      </c>
      <c r="BP25" s="356">
        <v>6.7615699999999997E-3</v>
      </c>
      <c r="BQ25" s="356">
        <v>7.2366599999999998E-3</v>
      </c>
      <c r="BR25" s="356">
        <v>7.2959000000000001E-3</v>
      </c>
      <c r="BS25" s="356">
        <v>6.7856799999999997E-3</v>
      </c>
      <c r="BT25" s="356">
        <v>6.9895299999999999E-3</v>
      </c>
      <c r="BU25" s="356">
        <v>6.7260499999999999E-3</v>
      </c>
      <c r="BV25" s="356">
        <v>6.9326400000000003E-3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2.0445255145000001E-2</v>
      </c>
      <c r="AB26" s="270">
        <v>1.9538603493E-2</v>
      </c>
      <c r="AC26" s="270">
        <v>2.3028829143000001E-2</v>
      </c>
      <c r="AD26" s="270">
        <v>2.3238345543E-2</v>
      </c>
      <c r="AE26" s="270">
        <v>2.4794487887000002E-2</v>
      </c>
      <c r="AF26" s="270">
        <v>2.4503300919E-2</v>
      </c>
      <c r="AG26" s="270">
        <v>2.5137919814000001E-2</v>
      </c>
      <c r="AH26" s="270">
        <v>2.4900238368E-2</v>
      </c>
      <c r="AI26" s="270">
        <v>2.273646847E-2</v>
      </c>
      <c r="AJ26" s="270">
        <v>2.2405776204E-2</v>
      </c>
      <c r="AK26" s="270">
        <v>2.0508493844000001E-2</v>
      </c>
      <c r="AL26" s="270">
        <v>2.1126282430000001E-2</v>
      </c>
      <c r="AM26" s="270">
        <v>2.1164328183999999E-2</v>
      </c>
      <c r="AN26" s="270">
        <v>2.0276773620999999E-2</v>
      </c>
      <c r="AO26" s="270">
        <v>2.3934814517000001E-2</v>
      </c>
      <c r="AP26" s="270">
        <v>2.382758297E-2</v>
      </c>
      <c r="AQ26" s="270">
        <v>2.5090504210999998E-2</v>
      </c>
      <c r="AR26" s="270">
        <v>2.5172207458000001E-2</v>
      </c>
      <c r="AS26" s="270">
        <v>2.5997539217000001E-2</v>
      </c>
      <c r="AT26" s="270">
        <v>2.5513079304999998E-2</v>
      </c>
      <c r="AU26" s="270">
        <v>2.3710616744000001E-2</v>
      </c>
      <c r="AV26" s="270">
        <v>2.3106015316000001E-2</v>
      </c>
      <c r="AW26" s="270">
        <v>2.0885818074000001E-2</v>
      </c>
      <c r="AX26" s="270">
        <v>2.102163634E-2</v>
      </c>
      <c r="AY26" s="270">
        <v>2.1739567772999999E-2</v>
      </c>
      <c r="AZ26" s="270">
        <v>2.1724073037E-2</v>
      </c>
      <c r="BA26" s="270">
        <v>2.4629289841000001E-2</v>
      </c>
      <c r="BB26" s="270">
        <v>2.4263653422000001E-2</v>
      </c>
      <c r="BC26" s="270">
        <v>2.6495470952E-2</v>
      </c>
      <c r="BD26" s="270">
        <v>2.6458209609999998E-2</v>
      </c>
      <c r="BE26" s="270">
        <v>2.7407882971000001E-2</v>
      </c>
      <c r="BF26" s="270">
        <v>2.6772844995E-2</v>
      </c>
      <c r="BG26" s="270">
        <v>2.4815E-2</v>
      </c>
      <c r="BH26" s="270">
        <v>2.4231699999999998E-2</v>
      </c>
      <c r="BI26" s="270">
        <v>2.1750700000000001E-2</v>
      </c>
      <c r="BJ26" s="356">
        <v>2.1726800000000001E-2</v>
      </c>
      <c r="BK26" s="356">
        <v>2.23292E-2</v>
      </c>
      <c r="BL26" s="356">
        <v>2.22171E-2</v>
      </c>
      <c r="BM26" s="356">
        <v>2.6080699999999998E-2</v>
      </c>
      <c r="BN26" s="356">
        <v>2.6539799999999999E-2</v>
      </c>
      <c r="BO26" s="356">
        <v>2.8494999999999999E-2</v>
      </c>
      <c r="BP26" s="356">
        <v>2.8266099999999999E-2</v>
      </c>
      <c r="BQ26" s="356">
        <v>2.9505099999999999E-2</v>
      </c>
      <c r="BR26" s="356">
        <v>2.9050300000000001E-2</v>
      </c>
      <c r="BS26" s="356">
        <v>2.6691099999999999E-2</v>
      </c>
      <c r="BT26" s="356">
        <v>2.5732000000000001E-2</v>
      </c>
      <c r="BU26" s="356">
        <v>2.3048900000000001E-2</v>
      </c>
      <c r="BV26" s="356">
        <v>2.30052E-2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3.3540979999999998E-3</v>
      </c>
      <c r="BD28" s="270">
        <v>3.2459020000000002E-3</v>
      </c>
      <c r="BE28" s="270">
        <v>3.3540979999999998E-3</v>
      </c>
      <c r="BF28" s="270">
        <v>3.3540979999999998E-3</v>
      </c>
      <c r="BG28" s="270">
        <v>3.2548E-3</v>
      </c>
      <c r="BH28" s="270">
        <v>3.3632900000000001E-3</v>
      </c>
      <c r="BI28" s="270">
        <v>3.2548E-3</v>
      </c>
      <c r="BJ28" s="356">
        <v>3.3632900000000001E-3</v>
      </c>
      <c r="BK28" s="356">
        <v>3.3541000000000001E-3</v>
      </c>
      <c r="BL28" s="356">
        <v>3.1377100000000002E-3</v>
      </c>
      <c r="BM28" s="356">
        <v>3.3541000000000001E-3</v>
      </c>
      <c r="BN28" s="356">
        <v>3.2458999999999999E-3</v>
      </c>
      <c r="BO28" s="356">
        <v>3.3541000000000001E-3</v>
      </c>
      <c r="BP28" s="356">
        <v>3.2458999999999999E-3</v>
      </c>
      <c r="BQ28" s="356">
        <v>3.3541000000000001E-3</v>
      </c>
      <c r="BR28" s="356">
        <v>3.3541000000000001E-3</v>
      </c>
      <c r="BS28" s="356">
        <v>3.2548E-3</v>
      </c>
      <c r="BT28" s="356">
        <v>3.3632900000000001E-3</v>
      </c>
      <c r="BU28" s="356">
        <v>3.2548E-3</v>
      </c>
      <c r="BV28" s="356">
        <v>3.3632900000000001E-3</v>
      </c>
    </row>
    <row r="29" spans="1:74" ht="12" customHeight="1" x14ac:dyDescent="0.2">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1.3454369000000001E-2</v>
      </c>
      <c r="AN29" s="270">
        <v>1.4625342E-2</v>
      </c>
      <c r="AO29" s="270">
        <v>2.0894702000000001E-2</v>
      </c>
      <c r="AP29" s="270">
        <v>2.3377344000000001E-2</v>
      </c>
      <c r="AQ29" s="270">
        <v>2.5688290999999999E-2</v>
      </c>
      <c r="AR29" s="270">
        <v>2.6201335999999999E-2</v>
      </c>
      <c r="AS29" s="270">
        <v>2.7323838E-2</v>
      </c>
      <c r="AT29" s="270">
        <v>2.6297199E-2</v>
      </c>
      <c r="AU29" s="270">
        <v>2.3259002000000001E-2</v>
      </c>
      <c r="AV29" s="270">
        <v>2.0480943000000001E-2</v>
      </c>
      <c r="AW29" s="270">
        <v>1.6204413000000001E-2</v>
      </c>
      <c r="AX29" s="270">
        <v>1.4641873E-2</v>
      </c>
      <c r="AY29" s="270">
        <v>1.5937155000000001E-2</v>
      </c>
      <c r="AZ29" s="270">
        <v>1.7952394E-2</v>
      </c>
      <c r="BA29" s="270">
        <v>2.3771118000000001E-2</v>
      </c>
      <c r="BB29" s="270">
        <v>2.6731729999999999E-2</v>
      </c>
      <c r="BC29" s="270">
        <v>2.9984711000000001E-2</v>
      </c>
      <c r="BD29" s="270">
        <v>3.0094168000000001E-2</v>
      </c>
      <c r="BE29" s="270">
        <v>3.1093085999999999E-2</v>
      </c>
      <c r="BF29" s="270">
        <v>2.9547345999999999E-2</v>
      </c>
      <c r="BG29" s="270">
        <v>2.6689500000000001E-2</v>
      </c>
      <c r="BH29" s="270">
        <v>2.3785299999999999E-2</v>
      </c>
      <c r="BI29" s="270">
        <v>1.8926800000000001E-2</v>
      </c>
      <c r="BJ29" s="356">
        <v>1.7291500000000001E-2</v>
      </c>
      <c r="BK29" s="356">
        <v>1.7830100000000002E-2</v>
      </c>
      <c r="BL29" s="356">
        <v>1.97734E-2</v>
      </c>
      <c r="BM29" s="356">
        <v>2.7725900000000001E-2</v>
      </c>
      <c r="BN29" s="356">
        <v>3.1066E-2</v>
      </c>
      <c r="BO29" s="356">
        <v>3.4200599999999998E-2</v>
      </c>
      <c r="BP29" s="356">
        <v>3.4705899999999998E-2</v>
      </c>
      <c r="BQ29" s="356">
        <v>3.58616E-2</v>
      </c>
      <c r="BR29" s="356">
        <v>3.4659200000000001E-2</v>
      </c>
      <c r="BS29" s="356">
        <v>3.0716400000000001E-2</v>
      </c>
      <c r="BT29" s="356">
        <v>2.7342000000000002E-2</v>
      </c>
      <c r="BU29" s="356">
        <v>2.17948E-2</v>
      </c>
      <c r="BV29" s="356">
        <v>1.98681E-2</v>
      </c>
    </row>
    <row r="30" spans="1:74" ht="12" customHeight="1" x14ac:dyDescent="0.2">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4.2167451000000002E-2</v>
      </c>
      <c r="BD30" s="270">
        <v>4.0807211000000003E-2</v>
      </c>
      <c r="BE30" s="270">
        <v>4.2167451000000002E-2</v>
      </c>
      <c r="BF30" s="270">
        <v>4.2167451000000002E-2</v>
      </c>
      <c r="BG30" s="270">
        <v>4.3462899999999999E-2</v>
      </c>
      <c r="BH30" s="270">
        <v>4.4911699999999999E-2</v>
      </c>
      <c r="BI30" s="270">
        <v>4.3462899999999999E-2</v>
      </c>
      <c r="BJ30" s="356">
        <v>4.4911699999999999E-2</v>
      </c>
      <c r="BK30" s="356">
        <v>4.2167499999999997E-2</v>
      </c>
      <c r="BL30" s="356">
        <v>3.9447000000000003E-2</v>
      </c>
      <c r="BM30" s="356">
        <v>4.2167499999999997E-2</v>
      </c>
      <c r="BN30" s="356">
        <v>4.0807200000000002E-2</v>
      </c>
      <c r="BO30" s="356">
        <v>4.2167499999999997E-2</v>
      </c>
      <c r="BP30" s="356">
        <v>4.0807200000000002E-2</v>
      </c>
      <c r="BQ30" s="356">
        <v>4.2167499999999997E-2</v>
      </c>
      <c r="BR30" s="356">
        <v>4.2167499999999997E-2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6.1729355999999999E-2</v>
      </c>
      <c r="AN31" s="270">
        <v>5.8228555000000001E-2</v>
      </c>
      <c r="AO31" s="270">
        <v>6.9169689000000006E-2</v>
      </c>
      <c r="AP31" s="270">
        <v>7.0095072999999994E-2</v>
      </c>
      <c r="AQ31" s="270">
        <v>7.3963277999999993E-2</v>
      </c>
      <c r="AR31" s="270">
        <v>7.2919065000000005E-2</v>
      </c>
      <c r="AS31" s="270">
        <v>7.5598824999999995E-2</v>
      </c>
      <c r="AT31" s="270">
        <v>7.4572185999999999E-2</v>
      </c>
      <c r="AU31" s="270">
        <v>6.9976731E-2</v>
      </c>
      <c r="AV31" s="270">
        <v>6.8755930000000007E-2</v>
      </c>
      <c r="AW31" s="270">
        <v>6.2922142E-2</v>
      </c>
      <c r="AX31" s="270">
        <v>6.2916860000000005E-2</v>
      </c>
      <c r="AY31" s="270">
        <v>6.1458704000000003E-2</v>
      </c>
      <c r="AZ31" s="270">
        <v>6.0537068999999999E-2</v>
      </c>
      <c r="BA31" s="270">
        <v>6.9292667000000002E-2</v>
      </c>
      <c r="BB31" s="270">
        <v>7.0784843E-2</v>
      </c>
      <c r="BC31" s="270">
        <v>7.5506260000000006E-2</v>
      </c>
      <c r="BD31" s="270">
        <v>7.4147280999999995E-2</v>
      </c>
      <c r="BE31" s="270">
        <v>7.6614635E-2</v>
      </c>
      <c r="BF31" s="270">
        <v>7.5068894999999997E-2</v>
      </c>
      <c r="BG31" s="270">
        <v>7.3407299999999995E-2</v>
      </c>
      <c r="BH31" s="270">
        <v>7.2060299999999994E-2</v>
      </c>
      <c r="BI31" s="270">
        <v>6.5644499999999995E-2</v>
      </c>
      <c r="BJ31" s="356">
        <v>6.55665E-2</v>
      </c>
      <c r="BK31" s="356">
        <v>6.3351599999999994E-2</v>
      </c>
      <c r="BL31" s="356">
        <v>6.23581E-2</v>
      </c>
      <c r="BM31" s="356">
        <v>7.3247499999999993E-2</v>
      </c>
      <c r="BN31" s="356">
        <v>7.5119099999999994E-2</v>
      </c>
      <c r="BO31" s="356">
        <v>7.9722100000000004E-2</v>
      </c>
      <c r="BP31" s="356">
        <v>7.8758999999999996E-2</v>
      </c>
      <c r="BQ31" s="356">
        <v>8.13831E-2</v>
      </c>
      <c r="BR31" s="356">
        <v>8.0180699999999994E-2</v>
      </c>
      <c r="BS31" s="356">
        <v>7.7434100000000006E-2</v>
      </c>
      <c r="BT31" s="356">
        <v>7.5617000000000004E-2</v>
      </c>
      <c r="BU31" s="356">
        <v>6.8512500000000004E-2</v>
      </c>
      <c r="BV31" s="356">
        <v>6.8143099999999998E-2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358"/>
      <c r="BK32" s="358"/>
      <c r="BL32" s="358"/>
      <c r="BM32" s="358"/>
      <c r="BN32" s="358"/>
      <c r="BO32" s="358"/>
      <c r="BP32" s="358"/>
      <c r="BQ32" s="358"/>
      <c r="BR32" s="358"/>
      <c r="BS32" s="358"/>
      <c r="BT32" s="358"/>
      <c r="BU32" s="358"/>
      <c r="BV32" s="358"/>
    </row>
    <row r="33" spans="1:74" ht="12" customHeight="1" x14ac:dyDescent="0.2">
      <c r="A33" s="579" t="s">
        <v>46</v>
      </c>
      <c r="B33" s="581" t="s">
        <v>1070</v>
      </c>
      <c r="C33" s="270">
        <v>1.3480146552E-2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1.7481786882999999E-2</v>
      </c>
      <c r="AN33" s="270">
        <v>1.7541362848000001E-2</v>
      </c>
      <c r="AO33" s="270">
        <v>2.2992178649000002E-2</v>
      </c>
      <c r="AP33" s="270">
        <v>2.2472109006E-2</v>
      </c>
      <c r="AQ33" s="270">
        <v>2.5797014909E-2</v>
      </c>
      <c r="AR33" s="270">
        <v>2.2425319576999999E-2</v>
      </c>
      <c r="AS33" s="270">
        <v>2.4606127184000001E-2</v>
      </c>
      <c r="AT33" s="270">
        <v>2.4859452511E-2</v>
      </c>
      <c r="AU33" s="270">
        <v>2.1712047395E-2</v>
      </c>
      <c r="AV33" s="270">
        <v>2.1377988862999998E-2</v>
      </c>
      <c r="AW33" s="270">
        <v>2.0337442458999998E-2</v>
      </c>
      <c r="AX33" s="270">
        <v>2.3892351310000001E-2</v>
      </c>
      <c r="AY33" s="270">
        <v>1.8343696289000001E-2</v>
      </c>
      <c r="AZ33" s="270">
        <v>2.2529637929999999E-2</v>
      </c>
      <c r="BA33" s="270">
        <v>2.0049278391999999E-2</v>
      </c>
      <c r="BB33" s="270">
        <v>2.1754056704000001E-2</v>
      </c>
      <c r="BC33" s="270">
        <v>1.9656769128000001E-2</v>
      </c>
      <c r="BD33" s="270">
        <v>2.2992875244E-2</v>
      </c>
      <c r="BE33" s="270">
        <v>2.5620301782000001E-2</v>
      </c>
      <c r="BF33" s="270">
        <v>2.3545216656000002E-2</v>
      </c>
      <c r="BG33" s="270">
        <v>2.3804329664999999E-2</v>
      </c>
      <c r="BH33" s="270">
        <v>2.0802000000000001E-2</v>
      </c>
      <c r="BI33" s="270">
        <v>2.3968900000000001E-2</v>
      </c>
      <c r="BJ33" s="356">
        <v>2.58316E-2</v>
      </c>
      <c r="BK33" s="356">
        <v>2.40702E-2</v>
      </c>
      <c r="BL33" s="356">
        <v>2.2168400000000001E-2</v>
      </c>
      <c r="BM33" s="356">
        <v>2.4376999999999999E-2</v>
      </c>
      <c r="BN33" s="356">
        <v>2.3659599999999999E-2</v>
      </c>
      <c r="BO33" s="356">
        <v>2.5506299999999999E-2</v>
      </c>
      <c r="BP33" s="356">
        <v>2.3165000000000002E-2</v>
      </c>
      <c r="BQ33" s="356">
        <v>2.6043199999999999E-2</v>
      </c>
      <c r="BR33" s="356">
        <v>2.3253300000000001E-2</v>
      </c>
      <c r="BS33" s="356">
        <v>2.2538599999999999E-2</v>
      </c>
      <c r="BT33" s="356">
        <v>2.2691800000000002E-2</v>
      </c>
      <c r="BU33" s="356">
        <v>2.6149200000000001E-2</v>
      </c>
      <c r="BV33" s="356">
        <v>2.88372E-2</v>
      </c>
    </row>
    <row r="34" spans="1:74" ht="12" customHeight="1" x14ac:dyDescent="0.2">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8.8736760846999996E-2</v>
      </c>
      <c r="AN34" s="270">
        <v>8.9794397994999997E-2</v>
      </c>
      <c r="AO34" s="270">
        <v>9.4492417174000004E-2</v>
      </c>
      <c r="AP34" s="270">
        <v>9.2894753952999995E-2</v>
      </c>
      <c r="AQ34" s="270">
        <v>0.10214283465</v>
      </c>
      <c r="AR34" s="270">
        <v>9.9465626074000002E-2</v>
      </c>
      <c r="AS34" s="270">
        <v>9.9732201204999996E-2</v>
      </c>
      <c r="AT34" s="270">
        <v>9.8979662844999997E-2</v>
      </c>
      <c r="AU34" s="270">
        <v>9.2387632647999998E-2</v>
      </c>
      <c r="AV34" s="270">
        <v>0.10064726621</v>
      </c>
      <c r="AW34" s="270">
        <v>9.8270902147999994E-2</v>
      </c>
      <c r="AX34" s="270">
        <v>9.7711803227999994E-2</v>
      </c>
      <c r="AY34" s="270">
        <v>9.4034905525000004E-2</v>
      </c>
      <c r="AZ34" s="270">
        <v>8.5409133972000006E-2</v>
      </c>
      <c r="BA34" s="270">
        <v>7.7774842321000001E-2</v>
      </c>
      <c r="BB34" s="270">
        <v>5.3008486838000003E-2</v>
      </c>
      <c r="BC34" s="270">
        <v>7.8076016297000006E-2</v>
      </c>
      <c r="BD34" s="270">
        <v>8.8475730877000003E-2</v>
      </c>
      <c r="BE34" s="270">
        <v>9.0785526483999998E-2</v>
      </c>
      <c r="BF34" s="270">
        <v>8.8311679623999995E-2</v>
      </c>
      <c r="BG34" s="270">
        <v>8.8293499999999997E-2</v>
      </c>
      <c r="BH34" s="270">
        <v>9.1240500000000002E-2</v>
      </c>
      <c r="BI34" s="270">
        <v>8.5719299999999998E-2</v>
      </c>
      <c r="BJ34" s="356">
        <v>8.51214E-2</v>
      </c>
      <c r="BK34" s="356">
        <v>8.6596099999999995E-2</v>
      </c>
      <c r="BL34" s="356">
        <v>8.1124199999999994E-2</v>
      </c>
      <c r="BM34" s="356">
        <v>8.7287799999999999E-2</v>
      </c>
      <c r="BN34" s="356">
        <v>8.5337399999999994E-2</v>
      </c>
      <c r="BO34" s="356">
        <v>9.3330399999999994E-2</v>
      </c>
      <c r="BP34" s="356">
        <v>9.0678499999999995E-2</v>
      </c>
      <c r="BQ34" s="356">
        <v>9.3034599999999995E-2</v>
      </c>
      <c r="BR34" s="356">
        <v>9.7605200000000003E-2</v>
      </c>
      <c r="BS34" s="356">
        <v>8.8938400000000001E-2</v>
      </c>
      <c r="BT34" s="356">
        <v>9.35946E-2</v>
      </c>
      <c r="BU34" s="356">
        <v>9.0829900000000005E-2</v>
      </c>
      <c r="BV34" s="356">
        <v>9.0941999999999995E-2</v>
      </c>
    </row>
    <row r="35" spans="1:74" ht="12" customHeight="1" x14ac:dyDescent="0.2">
      <c r="A35" s="579" t="s">
        <v>368</v>
      </c>
      <c r="B35" s="581" t="s">
        <v>362</v>
      </c>
      <c r="C35" s="270">
        <v>0.10121323559000001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0.10621854773</v>
      </c>
      <c r="AN35" s="270">
        <v>0.10733576084</v>
      </c>
      <c r="AO35" s="270">
        <v>0.11748459582</v>
      </c>
      <c r="AP35" s="270">
        <v>0.11536686296</v>
      </c>
      <c r="AQ35" s="270">
        <v>0.12793984955000001</v>
      </c>
      <c r="AR35" s="270">
        <v>0.12189094565</v>
      </c>
      <c r="AS35" s="270">
        <v>0.12433832839</v>
      </c>
      <c r="AT35" s="270">
        <v>0.12383911536</v>
      </c>
      <c r="AU35" s="270">
        <v>0.11409968004</v>
      </c>
      <c r="AV35" s="270">
        <v>0.12202525507</v>
      </c>
      <c r="AW35" s="270">
        <v>0.11860834461</v>
      </c>
      <c r="AX35" s="270">
        <v>0.12160415454</v>
      </c>
      <c r="AY35" s="270">
        <v>0.11237860181000001</v>
      </c>
      <c r="AZ35" s="270">
        <v>0.10793877189999999</v>
      </c>
      <c r="BA35" s="270">
        <v>9.7824120712000001E-2</v>
      </c>
      <c r="BB35" s="270">
        <v>7.4762543542000001E-2</v>
      </c>
      <c r="BC35" s="270">
        <v>9.7732785424999996E-2</v>
      </c>
      <c r="BD35" s="270">
        <v>0.11146860611999999</v>
      </c>
      <c r="BE35" s="270">
        <v>0.11640582827</v>
      </c>
      <c r="BF35" s="270">
        <v>0.11185689628000001</v>
      </c>
      <c r="BG35" s="270">
        <v>0.1120978</v>
      </c>
      <c r="BH35" s="270">
        <v>0.1120425</v>
      </c>
      <c r="BI35" s="270">
        <v>0.1096883</v>
      </c>
      <c r="BJ35" s="356">
        <v>0.11095289999999999</v>
      </c>
      <c r="BK35" s="356">
        <v>0.1106663</v>
      </c>
      <c r="BL35" s="356">
        <v>0.1032926</v>
      </c>
      <c r="BM35" s="356">
        <v>0.11166470000000001</v>
      </c>
      <c r="BN35" s="356">
        <v>0.108997</v>
      </c>
      <c r="BO35" s="356">
        <v>0.1188367</v>
      </c>
      <c r="BP35" s="356">
        <v>0.1138435</v>
      </c>
      <c r="BQ35" s="356">
        <v>0.1190779</v>
      </c>
      <c r="BR35" s="356">
        <v>0.1208586</v>
      </c>
      <c r="BS35" s="356">
        <v>0.11147700000000001</v>
      </c>
      <c r="BT35" s="356">
        <v>0.1162864</v>
      </c>
      <c r="BU35" s="356">
        <v>0.1169791</v>
      </c>
      <c r="BV35" s="356">
        <v>0.1197792</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1070</v>
      </c>
      <c r="C37" s="270">
        <v>1.3480146552E-2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1.7481786882999999E-2</v>
      </c>
      <c r="AN37" s="270">
        <v>1.7541362848000001E-2</v>
      </c>
      <c r="AO37" s="270">
        <v>2.2992178649000002E-2</v>
      </c>
      <c r="AP37" s="270">
        <v>2.2472109006E-2</v>
      </c>
      <c r="AQ37" s="270">
        <v>2.5797014909E-2</v>
      </c>
      <c r="AR37" s="270">
        <v>2.2425319576999999E-2</v>
      </c>
      <c r="AS37" s="270">
        <v>2.4606127184000001E-2</v>
      </c>
      <c r="AT37" s="270">
        <v>2.4859452511E-2</v>
      </c>
      <c r="AU37" s="270">
        <v>2.1712047395E-2</v>
      </c>
      <c r="AV37" s="270">
        <v>2.1377988862999998E-2</v>
      </c>
      <c r="AW37" s="270">
        <v>2.0337442458999998E-2</v>
      </c>
      <c r="AX37" s="270">
        <v>2.3892351310000001E-2</v>
      </c>
      <c r="AY37" s="270">
        <v>1.8343696289000001E-2</v>
      </c>
      <c r="AZ37" s="270">
        <v>2.2529637929999999E-2</v>
      </c>
      <c r="BA37" s="270">
        <v>2.0049278391999999E-2</v>
      </c>
      <c r="BB37" s="270">
        <v>2.1754056704000001E-2</v>
      </c>
      <c r="BC37" s="270">
        <v>1.9656769128000001E-2</v>
      </c>
      <c r="BD37" s="270">
        <v>2.2992875244E-2</v>
      </c>
      <c r="BE37" s="270">
        <v>2.5620301782000001E-2</v>
      </c>
      <c r="BF37" s="270">
        <v>2.3545216656000002E-2</v>
      </c>
      <c r="BG37" s="270">
        <v>2.3804329664999999E-2</v>
      </c>
      <c r="BH37" s="270">
        <v>2.0802000000000001E-2</v>
      </c>
      <c r="BI37" s="270">
        <v>2.3968900000000001E-2</v>
      </c>
      <c r="BJ37" s="356">
        <v>2.58316E-2</v>
      </c>
      <c r="BK37" s="356">
        <v>2.40702E-2</v>
      </c>
      <c r="BL37" s="356">
        <v>2.2168400000000001E-2</v>
      </c>
      <c r="BM37" s="356">
        <v>2.4376999999999999E-2</v>
      </c>
      <c r="BN37" s="356">
        <v>2.3659599999999999E-2</v>
      </c>
      <c r="BO37" s="356">
        <v>2.5506299999999999E-2</v>
      </c>
      <c r="BP37" s="356">
        <v>2.3165000000000002E-2</v>
      </c>
      <c r="BQ37" s="356">
        <v>2.6043199999999999E-2</v>
      </c>
      <c r="BR37" s="356">
        <v>2.3253300000000001E-2</v>
      </c>
      <c r="BS37" s="356">
        <v>2.2538599999999999E-2</v>
      </c>
      <c r="BT37" s="356">
        <v>2.2691800000000002E-2</v>
      </c>
      <c r="BU37" s="356">
        <v>2.6149200000000001E-2</v>
      </c>
      <c r="BV37" s="356">
        <v>2.88372E-2</v>
      </c>
    </row>
    <row r="38" spans="1:74" s="169" customFormat="1" ht="12" customHeight="1" x14ac:dyDescent="0.2">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6.7172783999999999E-2</v>
      </c>
      <c r="AN38" s="270">
        <v>6.0787635E-2</v>
      </c>
      <c r="AO38" s="270">
        <v>6.5671763999999994E-2</v>
      </c>
      <c r="AP38" s="270">
        <v>6.6036517000000003E-2</v>
      </c>
      <c r="AQ38" s="270">
        <v>6.9221597999999995E-2</v>
      </c>
      <c r="AR38" s="270">
        <v>6.7901319000000002E-2</v>
      </c>
      <c r="AS38" s="270">
        <v>6.9301951000000001E-2</v>
      </c>
      <c r="AT38" s="270">
        <v>6.7958917999999993E-2</v>
      </c>
      <c r="AU38" s="270">
        <v>6.222341E-2</v>
      </c>
      <c r="AV38" s="270">
        <v>6.5846002000000001E-2</v>
      </c>
      <c r="AW38" s="270">
        <v>6.6645917999999998E-2</v>
      </c>
      <c r="AX38" s="270">
        <v>7.0734894000000006E-2</v>
      </c>
      <c r="AY38" s="270">
        <v>7.0264506000000004E-2</v>
      </c>
      <c r="AZ38" s="270">
        <v>6.4358105999999998E-2</v>
      </c>
      <c r="BA38" s="270">
        <v>6.2027231000000002E-2</v>
      </c>
      <c r="BB38" s="270">
        <v>3.5765727999999997E-2</v>
      </c>
      <c r="BC38" s="270">
        <v>4.4488028999999998E-2</v>
      </c>
      <c r="BD38" s="270">
        <v>5.4678259999999999E-2</v>
      </c>
      <c r="BE38" s="270">
        <v>6.0442740000000002E-2</v>
      </c>
      <c r="BF38" s="270">
        <v>5.9867946999999998E-2</v>
      </c>
      <c r="BG38" s="270">
        <v>5.8682999999999999E-2</v>
      </c>
      <c r="BH38" s="270">
        <v>6.1641399999999999E-2</v>
      </c>
      <c r="BI38" s="270">
        <v>6.15051E-2</v>
      </c>
      <c r="BJ38" s="356">
        <v>5.97853E-2</v>
      </c>
      <c r="BK38" s="356">
        <v>6.3361399999999998E-2</v>
      </c>
      <c r="BL38" s="356">
        <v>5.8566199999999999E-2</v>
      </c>
      <c r="BM38" s="356">
        <v>6.1660300000000001E-2</v>
      </c>
      <c r="BN38" s="356">
        <v>5.9041900000000001E-2</v>
      </c>
      <c r="BO38" s="356">
        <v>6.3405699999999995E-2</v>
      </c>
      <c r="BP38" s="356">
        <v>6.2008300000000002E-2</v>
      </c>
      <c r="BQ38" s="356">
        <v>6.4223699999999995E-2</v>
      </c>
      <c r="BR38" s="356">
        <v>6.6502000000000006E-2</v>
      </c>
      <c r="BS38" s="356">
        <v>6.1708899999999997E-2</v>
      </c>
      <c r="BT38" s="356">
        <v>6.4010300000000006E-2</v>
      </c>
      <c r="BU38" s="356">
        <v>6.4014500000000002E-2</v>
      </c>
      <c r="BV38" s="356">
        <v>6.4768999999999993E-2</v>
      </c>
    </row>
    <row r="39" spans="1:74" s="169" customFormat="1" ht="12" customHeight="1" x14ac:dyDescent="0.2">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9.2141963162000004E-2</v>
      </c>
      <c r="AN39" s="270">
        <v>9.3240121940000004E-2</v>
      </c>
      <c r="AO39" s="270">
        <v>9.8118403404999999E-2</v>
      </c>
      <c r="AP39" s="270">
        <v>9.6459444069999997E-2</v>
      </c>
      <c r="AQ39" s="270">
        <v>0.10606237547</v>
      </c>
      <c r="AR39" s="270">
        <v>0.10328245912</v>
      </c>
      <c r="AS39" s="270">
        <v>0.10355929032</v>
      </c>
      <c r="AT39" s="270">
        <v>0.10277786849999999</v>
      </c>
      <c r="AU39" s="270">
        <v>9.5932876259999994E-2</v>
      </c>
      <c r="AV39" s="270">
        <v>0.10450944104</v>
      </c>
      <c r="AW39" s="270">
        <v>0.10204189806</v>
      </c>
      <c r="AX39" s="270">
        <v>0.10146138527</v>
      </c>
      <c r="AY39" s="270">
        <v>9.7643377591000002E-2</v>
      </c>
      <c r="AZ39" s="270">
        <v>8.8686603887999996E-2</v>
      </c>
      <c r="BA39" s="270">
        <v>8.0759399603999998E-2</v>
      </c>
      <c r="BB39" s="270">
        <v>5.504259785E-2</v>
      </c>
      <c r="BC39" s="270">
        <v>8.1071971162000003E-2</v>
      </c>
      <c r="BD39" s="270">
        <v>9.1870812060000001E-2</v>
      </c>
      <c r="BE39" s="270">
        <v>9.4269305607999995E-2</v>
      </c>
      <c r="BF39" s="270">
        <v>9.1700525997000001E-2</v>
      </c>
      <c r="BG39" s="270">
        <v>9.1681581730000003E-2</v>
      </c>
      <c r="BH39" s="270">
        <v>9.4741715697000004E-2</v>
      </c>
      <c r="BI39" s="270">
        <v>8.9008680766999998E-2</v>
      </c>
      <c r="BJ39" s="356">
        <v>8.8387800000000002E-2</v>
      </c>
      <c r="BK39" s="356">
        <v>8.9919100000000002E-2</v>
      </c>
      <c r="BL39" s="356">
        <v>8.4237199999999998E-2</v>
      </c>
      <c r="BM39" s="356">
        <v>9.0637300000000004E-2</v>
      </c>
      <c r="BN39" s="356">
        <v>8.8612099999999999E-2</v>
      </c>
      <c r="BO39" s="356">
        <v>9.6911800000000006E-2</v>
      </c>
      <c r="BP39" s="356">
        <v>9.4158199999999997E-2</v>
      </c>
      <c r="BQ39" s="356">
        <v>9.6604700000000002E-2</v>
      </c>
      <c r="BR39" s="356">
        <v>0.1013507</v>
      </c>
      <c r="BS39" s="356">
        <v>9.2351299999999997E-2</v>
      </c>
      <c r="BT39" s="356">
        <v>9.7186099999999997E-2</v>
      </c>
      <c r="BU39" s="356">
        <v>9.4315300000000005E-2</v>
      </c>
      <c r="BV39" s="356">
        <v>9.4431799999999996E-2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1.7769146E-2</v>
      </c>
      <c r="AN40" s="270">
        <v>1.6380348999999999E-2</v>
      </c>
      <c r="AO40" s="270">
        <v>1.8059077999999999E-2</v>
      </c>
      <c r="AP40" s="270">
        <v>1.6384823999999999E-2</v>
      </c>
      <c r="AQ40" s="270">
        <v>1.7340854999999999E-2</v>
      </c>
      <c r="AR40" s="270">
        <v>1.7046034000000002E-2</v>
      </c>
      <c r="AS40" s="270">
        <v>1.7639353E-2</v>
      </c>
      <c r="AT40" s="270">
        <v>1.7797779999999999E-2</v>
      </c>
      <c r="AU40" s="270">
        <v>1.7396394999999999E-2</v>
      </c>
      <c r="AV40" s="270">
        <v>1.5553074E-2</v>
      </c>
      <c r="AW40" s="270">
        <v>1.3976544E-2</v>
      </c>
      <c r="AX40" s="270">
        <v>1.5925641000000001E-2</v>
      </c>
      <c r="AY40" s="270">
        <v>1.6640012999999999E-2</v>
      </c>
      <c r="AZ40" s="270">
        <v>1.6375773E-2</v>
      </c>
      <c r="BA40" s="270">
        <v>1.8882092999999999E-2</v>
      </c>
      <c r="BB40" s="270">
        <v>1.8111856999999999E-2</v>
      </c>
      <c r="BC40" s="270">
        <v>1.8278763999999999E-2</v>
      </c>
      <c r="BD40" s="270">
        <v>1.7398424999999999E-2</v>
      </c>
      <c r="BE40" s="270">
        <v>1.8119546E-2</v>
      </c>
      <c r="BF40" s="270">
        <v>1.8077650000000001E-2</v>
      </c>
      <c r="BG40" s="270">
        <v>1.76668E-2</v>
      </c>
      <c r="BH40" s="270">
        <v>1.63401E-2</v>
      </c>
      <c r="BI40" s="270">
        <v>1.4343099999999999E-2</v>
      </c>
      <c r="BJ40" s="356">
        <v>1.6396899999999999E-2</v>
      </c>
      <c r="BK40" s="356">
        <v>1.6697799999999999E-2</v>
      </c>
      <c r="BL40" s="356">
        <v>1.6627200000000002E-2</v>
      </c>
      <c r="BM40" s="356">
        <v>1.9237899999999999E-2</v>
      </c>
      <c r="BN40" s="356">
        <v>1.8985100000000001E-2</v>
      </c>
      <c r="BO40" s="356">
        <v>1.8856000000000001E-2</v>
      </c>
      <c r="BP40" s="356">
        <v>1.7664900000000001E-2</v>
      </c>
      <c r="BQ40" s="356">
        <v>1.8387199999999999E-2</v>
      </c>
      <c r="BR40" s="356">
        <v>1.8599299999999999E-2</v>
      </c>
      <c r="BS40" s="356">
        <v>1.7982000000000001E-2</v>
      </c>
      <c r="BT40" s="356">
        <v>1.5664600000000001E-2</v>
      </c>
      <c r="BU40" s="356">
        <v>1.3548599999999999E-2</v>
      </c>
      <c r="BV40" s="356">
        <v>1.6714099999999999E-2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0.220799686</v>
      </c>
      <c r="AN41" s="270">
        <v>0.203728308</v>
      </c>
      <c r="AO41" s="270">
        <v>0.23447780500000001</v>
      </c>
      <c r="AP41" s="270">
        <v>0.24771085400000001</v>
      </c>
      <c r="AQ41" s="270">
        <v>0.28476809800000003</v>
      </c>
      <c r="AR41" s="270">
        <v>0.25000440200000001</v>
      </c>
      <c r="AS41" s="270">
        <v>0.22149054800000001</v>
      </c>
      <c r="AT41" s="270">
        <v>0.20104045600000001</v>
      </c>
      <c r="AU41" s="270">
        <v>0.16495336699999999</v>
      </c>
      <c r="AV41" s="270">
        <v>0.162994958</v>
      </c>
      <c r="AW41" s="270">
        <v>0.180017487</v>
      </c>
      <c r="AX41" s="270">
        <v>0.191241727</v>
      </c>
      <c r="AY41" s="270">
        <v>0.22638291699999999</v>
      </c>
      <c r="AZ41" s="270">
        <v>0.23500278499999999</v>
      </c>
      <c r="BA41" s="270">
        <v>0.20855921799999999</v>
      </c>
      <c r="BB41" s="270">
        <v>0.19550825199999999</v>
      </c>
      <c r="BC41" s="270">
        <v>0.27209781100000002</v>
      </c>
      <c r="BD41" s="270">
        <v>0.259444656</v>
      </c>
      <c r="BE41" s="270">
        <v>0.24711443399999999</v>
      </c>
      <c r="BF41" s="270">
        <v>0.21572468</v>
      </c>
      <c r="BG41" s="270">
        <v>0.17460719999999999</v>
      </c>
      <c r="BH41" s="270">
        <v>0.15708130000000001</v>
      </c>
      <c r="BI41" s="270">
        <v>0.1890037</v>
      </c>
      <c r="BJ41" s="356">
        <v>0.2098796</v>
      </c>
      <c r="BK41" s="356">
        <v>0.2267393</v>
      </c>
      <c r="BL41" s="356">
        <v>0.21092069999999999</v>
      </c>
      <c r="BM41" s="356">
        <v>0.24036969999999999</v>
      </c>
      <c r="BN41" s="356">
        <v>0.21268970000000001</v>
      </c>
      <c r="BO41" s="356">
        <v>0.24347820000000001</v>
      </c>
      <c r="BP41" s="356">
        <v>0.23791039999999999</v>
      </c>
      <c r="BQ41" s="356">
        <v>0.21866579999999999</v>
      </c>
      <c r="BR41" s="356">
        <v>0.20442589999999999</v>
      </c>
      <c r="BS41" s="356">
        <v>0.17160039999999999</v>
      </c>
      <c r="BT41" s="356">
        <v>0.15307689999999999</v>
      </c>
      <c r="BU41" s="356">
        <v>0.18975420000000001</v>
      </c>
      <c r="BV41" s="356">
        <v>0.2214421</v>
      </c>
    </row>
    <row r="42" spans="1:74" s="169" customFormat="1" ht="12" customHeight="1" x14ac:dyDescent="0.2">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5.2426256999999997E-2</v>
      </c>
      <c r="AN42" s="270">
        <v>5.6382197000000002E-2</v>
      </c>
      <c r="AO42" s="270">
        <v>8.3985679999999993E-2</v>
      </c>
      <c r="AP42" s="270">
        <v>9.5163892E-2</v>
      </c>
      <c r="AQ42" s="270">
        <v>0.102093321</v>
      </c>
      <c r="AR42" s="270">
        <v>0.109896677</v>
      </c>
      <c r="AS42" s="270">
        <v>0.113022263</v>
      </c>
      <c r="AT42" s="270">
        <v>0.109135072</v>
      </c>
      <c r="AU42" s="270">
        <v>9.5315059999999993E-2</v>
      </c>
      <c r="AV42" s="270">
        <v>8.4845411999999995E-2</v>
      </c>
      <c r="AW42" s="270">
        <v>6.2909038E-2</v>
      </c>
      <c r="AX42" s="270">
        <v>5.2838013000000003E-2</v>
      </c>
      <c r="AY42" s="270">
        <v>6.5965579999999996E-2</v>
      </c>
      <c r="AZ42" s="270">
        <v>7.8189442999999997E-2</v>
      </c>
      <c r="BA42" s="270">
        <v>9.3390572000000005E-2</v>
      </c>
      <c r="BB42" s="270">
        <v>0.11190694399999999</v>
      </c>
      <c r="BC42" s="270">
        <v>0.131479496</v>
      </c>
      <c r="BD42" s="270">
        <v>0.12986177199999999</v>
      </c>
      <c r="BE42" s="270">
        <v>0.139094356</v>
      </c>
      <c r="BF42" s="270">
        <v>0.12803033599999999</v>
      </c>
      <c r="BG42" s="270">
        <v>0.111025</v>
      </c>
      <c r="BH42" s="270">
        <v>0.1055236</v>
      </c>
      <c r="BI42" s="270">
        <v>8.0139000000000002E-2</v>
      </c>
      <c r="BJ42" s="356">
        <v>7.0628499999999997E-2</v>
      </c>
      <c r="BK42" s="356">
        <v>8.5033999999999998E-2</v>
      </c>
      <c r="BL42" s="356">
        <v>9.8340800000000006E-2</v>
      </c>
      <c r="BM42" s="356">
        <v>0.1228162</v>
      </c>
      <c r="BN42" s="356">
        <v>0.14465739999999999</v>
      </c>
      <c r="BO42" s="356">
        <v>0.16718040000000001</v>
      </c>
      <c r="BP42" s="356">
        <v>0.16488320000000001</v>
      </c>
      <c r="BQ42" s="356">
        <v>0.1769357</v>
      </c>
      <c r="BR42" s="356">
        <v>0.165239</v>
      </c>
      <c r="BS42" s="356">
        <v>0.14131969999999999</v>
      </c>
      <c r="BT42" s="356">
        <v>0.1328521</v>
      </c>
      <c r="BU42" s="356">
        <v>0.1017911</v>
      </c>
      <c r="BV42" s="356">
        <v>8.7245100000000006E-2</v>
      </c>
    </row>
    <row r="43" spans="1:74" s="169" customFormat="1" ht="12" customHeight="1" x14ac:dyDescent="0.2">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3.9485496000000002E-2</v>
      </c>
      <c r="AN43" s="270">
        <v>3.5551074000000002E-2</v>
      </c>
      <c r="AO43" s="270">
        <v>3.8428786E-2</v>
      </c>
      <c r="AP43" s="270">
        <v>3.5559329000000001E-2</v>
      </c>
      <c r="AQ43" s="270">
        <v>3.6011205999999997E-2</v>
      </c>
      <c r="AR43" s="270">
        <v>3.6189988999999999E-2</v>
      </c>
      <c r="AS43" s="270">
        <v>3.6536956000000002E-2</v>
      </c>
      <c r="AT43" s="270">
        <v>3.7000975999999998E-2</v>
      </c>
      <c r="AU43" s="270">
        <v>3.4604369000000003E-2</v>
      </c>
      <c r="AV43" s="270">
        <v>3.7279246000000002E-2</v>
      </c>
      <c r="AW43" s="270">
        <v>3.6963159000000002E-2</v>
      </c>
      <c r="AX43" s="270">
        <v>3.8835986000000003E-2</v>
      </c>
      <c r="AY43" s="270">
        <v>3.8929595999999997E-2</v>
      </c>
      <c r="AZ43" s="270">
        <v>3.5945945E-2</v>
      </c>
      <c r="BA43" s="270">
        <v>3.8340626000000003E-2</v>
      </c>
      <c r="BB43" s="270">
        <v>3.5745899999999997E-2</v>
      </c>
      <c r="BC43" s="270">
        <v>3.6285576E-2</v>
      </c>
      <c r="BD43" s="270">
        <v>3.2965370000000001E-2</v>
      </c>
      <c r="BE43" s="270">
        <v>3.4867926E-2</v>
      </c>
      <c r="BF43" s="270">
        <v>3.5388165999999999E-2</v>
      </c>
      <c r="BG43" s="270">
        <v>3.3429899999999999E-2</v>
      </c>
      <c r="BH43" s="270">
        <v>3.6534900000000002E-2</v>
      </c>
      <c r="BI43" s="270">
        <v>3.4457700000000001E-2</v>
      </c>
      <c r="BJ43" s="356">
        <v>3.74209E-2</v>
      </c>
      <c r="BK43" s="356">
        <v>4.0320700000000001E-2</v>
      </c>
      <c r="BL43" s="356">
        <v>3.5256500000000003E-2</v>
      </c>
      <c r="BM43" s="356">
        <v>3.9122400000000002E-2</v>
      </c>
      <c r="BN43" s="356">
        <v>3.8075999999999999E-2</v>
      </c>
      <c r="BO43" s="356">
        <v>3.8683500000000003E-2</v>
      </c>
      <c r="BP43" s="356">
        <v>3.4559600000000003E-2</v>
      </c>
      <c r="BQ43" s="356">
        <v>3.7419800000000003E-2</v>
      </c>
      <c r="BR43" s="356">
        <v>3.5956399999999999E-2</v>
      </c>
      <c r="BS43" s="356">
        <v>3.4637800000000003E-2</v>
      </c>
      <c r="BT43" s="356">
        <v>3.70476E-2</v>
      </c>
      <c r="BU43" s="356">
        <v>3.4978500000000003E-2</v>
      </c>
      <c r="BV43" s="356">
        <v>3.7953500000000001E-2</v>
      </c>
    </row>
    <row r="44" spans="1:74" s="169" customFormat="1" ht="12" customHeight="1" x14ac:dyDescent="0.2">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0.19567827300000001</v>
      </c>
      <c r="AN44" s="270">
        <v>0.175348687</v>
      </c>
      <c r="AO44" s="270">
        <v>0.188634213</v>
      </c>
      <c r="AP44" s="270">
        <v>0.17707271099999999</v>
      </c>
      <c r="AQ44" s="270">
        <v>0.18462046300000001</v>
      </c>
      <c r="AR44" s="270">
        <v>0.18154553100000001</v>
      </c>
      <c r="AS44" s="270">
        <v>0.19162321299999999</v>
      </c>
      <c r="AT44" s="270">
        <v>0.192576423</v>
      </c>
      <c r="AU44" s="270">
        <v>0.18115482099999999</v>
      </c>
      <c r="AV44" s="270">
        <v>0.18406070299999999</v>
      </c>
      <c r="AW44" s="270">
        <v>0.18315763099999999</v>
      </c>
      <c r="AX44" s="270">
        <v>0.191162373</v>
      </c>
      <c r="AY44" s="270">
        <v>0.18608159399999999</v>
      </c>
      <c r="AZ44" s="270">
        <v>0.17575447699999999</v>
      </c>
      <c r="BA44" s="270">
        <v>0.18172359399999999</v>
      </c>
      <c r="BB44" s="270">
        <v>0.17463993999999999</v>
      </c>
      <c r="BC44" s="270">
        <v>0.18298772399999999</v>
      </c>
      <c r="BD44" s="270">
        <v>0.17120922999999999</v>
      </c>
      <c r="BE44" s="270">
        <v>0.17821005400000001</v>
      </c>
      <c r="BF44" s="270">
        <v>0.17966763399999999</v>
      </c>
      <c r="BG44" s="270">
        <v>0.1754115</v>
      </c>
      <c r="BH44" s="270">
        <v>0.18327550000000001</v>
      </c>
      <c r="BI44" s="270">
        <v>0.1793208</v>
      </c>
      <c r="BJ44" s="356">
        <v>0.18868270000000001</v>
      </c>
      <c r="BK44" s="356">
        <v>0.1916609</v>
      </c>
      <c r="BL44" s="356">
        <v>0.17509839999999999</v>
      </c>
      <c r="BM44" s="356">
        <v>0.17923130000000001</v>
      </c>
      <c r="BN44" s="356">
        <v>0.1747436</v>
      </c>
      <c r="BO44" s="356">
        <v>0.18113180000000001</v>
      </c>
      <c r="BP44" s="356">
        <v>0.17696799999999999</v>
      </c>
      <c r="BQ44" s="356">
        <v>0.1887847</v>
      </c>
      <c r="BR44" s="356">
        <v>0.18802469999999999</v>
      </c>
      <c r="BS44" s="356">
        <v>0.1783767</v>
      </c>
      <c r="BT44" s="356">
        <v>0.18505269999999999</v>
      </c>
      <c r="BU44" s="356">
        <v>0.17990819999999999</v>
      </c>
      <c r="BV44" s="356">
        <v>0.1934854</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0.23278976269000001</v>
      </c>
      <c r="AB45" s="270">
        <v>0.21089434288</v>
      </c>
      <c r="AC45" s="270">
        <v>0.24066441146000001</v>
      </c>
      <c r="AD45" s="270">
        <v>0.24040196132</v>
      </c>
      <c r="AE45" s="270">
        <v>0.21787306294</v>
      </c>
      <c r="AF45" s="270">
        <v>0.22471188727999999</v>
      </c>
      <c r="AG45" s="270">
        <v>0.14959366940999999</v>
      </c>
      <c r="AH45" s="270">
        <v>0.18053417722000001</v>
      </c>
      <c r="AI45" s="270">
        <v>0.16844034386000001</v>
      </c>
      <c r="AJ45" s="270">
        <v>0.19272835997000001</v>
      </c>
      <c r="AK45" s="270">
        <v>0.20020624089</v>
      </c>
      <c r="AL45" s="270">
        <v>0.22105885938</v>
      </c>
      <c r="AM45" s="270">
        <v>0.22049836044000001</v>
      </c>
      <c r="AN45" s="270">
        <v>0.20504089866</v>
      </c>
      <c r="AO45" s="270">
        <v>0.23352390143999999</v>
      </c>
      <c r="AP45" s="270">
        <v>0.26243391203999999</v>
      </c>
      <c r="AQ45" s="270">
        <v>0.2337221951</v>
      </c>
      <c r="AR45" s="270">
        <v>0.20361242601000001</v>
      </c>
      <c r="AS45" s="270">
        <v>0.20052985773000001</v>
      </c>
      <c r="AT45" s="270">
        <v>0.18150161243999999</v>
      </c>
      <c r="AU45" s="270">
        <v>0.22239554482000001</v>
      </c>
      <c r="AV45" s="270">
        <v>0.2503137238</v>
      </c>
      <c r="AW45" s="270">
        <v>0.22775687587999999</v>
      </c>
      <c r="AX45" s="270">
        <v>0.24096273939999999</v>
      </c>
      <c r="AY45" s="270">
        <v>0.25604220569000002</v>
      </c>
      <c r="AZ45" s="270">
        <v>0.26460421607000001</v>
      </c>
      <c r="BA45" s="270">
        <v>0.26562358802000002</v>
      </c>
      <c r="BB45" s="270">
        <v>0.26681676426000001</v>
      </c>
      <c r="BC45" s="270">
        <v>0.25616850797000001</v>
      </c>
      <c r="BD45" s="270">
        <v>0.27125257361999999</v>
      </c>
      <c r="BE45" s="270">
        <v>0.20480685406999999</v>
      </c>
      <c r="BF45" s="270">
        <v>0.20483202751999999</v>
      </c>
      <c r="BG45" s="270">
        <v>0.21020836468000001</v>
      </c>
      <c r="BH45" s="270">
        <v>0.28993819999999998</v>
      </c>
      <c r="BI45" s="270">
        <v>0.25003029999999998</v>
      </c>
      <c r="BJ45" s="356">
        <v>0.30439480000000002</v>
      </c>
      <c r="BK45" s="356">
        <v>0.3151543</v>
      </c>
      <c r="BL45" s="356">
        <v>0.30549720000000002</v>
      </c>
      <c r="BM45" s="356">
        <v>0.3221174</v>
      </c>
      <c r="BN45" s="356">
        <v>0.31785170000000001</v>
      </c>
      <c r="BO45" s="356">
        <v>0.30113990000000002</v>
      </c>
      <c r="BP45" s="356">
        <v>0.32611200000000001</v>
      </c>
      <c r="BQ45" s="356">
        <v>0.245863</v>
      </c>
      <c r="BR45" s="356">
        <v>0.2375168</v>
      </c>
      <c r="BS45" s="356">
        <v>0.25139420000000001</v>
      </c>
      <c r="BT45" s="356">
        <v>0.33259179999999999</v>
      </c>
      <c r="BU45" s="356">
        <v>0.28691509999999998</v>
      </c>
      <c r="BV45" s="356">
        <v>0.32654139999999998</v>
      </c>
    </row>
    <row r="46" spans="1:74" ht="12" customHeight="1" x14ac:dyDescent="0.2">
      <c r="A46" s="582" t="s">
        <v>26</v>
      </c>
      <c r="B46" s="583" t="s">
        <v>795</v>
      </c>
      <c r="C46" s="271">
        <v>0.85459609188999996</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0.95129850898000001</v>
      </c>
      <c r="AB46" s="271">
        <v>0.88986559620000005</v>
      </c>
      <c r="AC46" s="271">
        <v>0.98994532737999996</v>
      </c>
      <c r="AD46" s="271">
        <v>0.99671750566999995</v>
      </c>
      <c r="AE46" s="271">
        <v>1.0396040033</v>
      </c>
      <c r="AF46" s="271">
        <v>1.0116173971</v>
      </c>
      <c r="AG46" s="271">
        <v>0.92581350371000004</v>
      </c>
      <c r="AH46" s="271">
        <v>0.93159787035999997</v>
      </c>
      <c r="AI46" s="271">
        <v>0.84289605393</v>
      </c>
      <c r="AJ46" s="271">
        <v>0.88002774499000003</v>
      </c>
      <c r="AK46" s="271">
        <v>0.88377562953</v>
      </c>
      <c r="AL46" s="271">
        <v>0.92037448183000004</v>
      </c>
      <c r="AM46" s="271">
        <v>0.92280123075999998</v>
      </c>
      <c r="AN46" s="271">
        <v>0.86331968066999998</v>
      </c>
      <c r="AO46" s="271">
        <v>0.98299529860000001</v>
      </c>
      <c r="AP46" s="271">
        <v>1.0183784789999999</v>
      </c>
      <c r="AQ46" s="271">
        <v>1.0585437304</v>
      </c>
      <c r="AR46" s="271">
        <v>0.99095727169000003</v>
      </c>
      <c r="AS46" s="271">
        <v>0.97731509251000004</v>
      </c>
      <c r="AT46" s="271">
        <v>0.93367899257999998</v>
      </c>
      <c r="AU46" s="271">
        <v>0.89474633257000002</v>
      </c>
      <c r="AV46" s="271">
        <v>0.92590810617999997</v>
      </c>
      <c r="AW46" s="271">
        <v>0.89305004553</v>
      </c>
      <c r="AX46" s="271">
        <v>0.92628135191000005</v>
      </c>
      <c r="AY46" s="271">
        <v>0.97590994536999998</v>
      </c>
      <c r="AZ46" s="271">
        <v>0.98110212119999995</v>
      </c>
      <c r="BA46" s="271">
        <v>0.96853273204000001</v>
      </c>
      <c r="BB46" s="271">
        <v>0.91459452355000004</v>
      </c>
      <c r="BC46" s="271">
        <v>1.0418807533000001</v>
      </c>
      <c r="BD46" s="271">
        <v>1.0509353047000001</v>
      </c>
      <c r="BE46" s="271">
        <v>1.0018630493</v>
      </c>
      <c r="BF46" s="271">
        <v>0.95604473229999998</v>
      </c>
      <c r="BG46" s="271">
        <v>0.89346749999999997</v>
      </c>
      <c r="BH46" s="271">
        <v>0.96308780000000005</v>
      </c>
      <c r="BI46" s="271">
        <v>0.91957239999999996</v>
      </c>
      <c r="BJ46" s="354">
        <v>0.99941290000000005</v>
      </c>
      <c r="BK46" s="354">
        <v>1.050856</v>
      </c>
      <c r="BL46" s="354">
        <v>1.004475</v>
      </c>
      <c r="BM46" s="354">
        <v>1.096441</v>
      </c>
      <c r="BN46" s="354">
        <v>1.074935</v>
      </c>
      <c r="BO46" s="354">
        <v>1.1325689999999999</v>
      </c>
      <c r="BP46" s="354">
        <v>1.133696</v>
      </c>
      <c r="BQ46" s="354">
        <v>1.069069</v>
      </c>
      <c r="BR46" s="354">
        <v>1.03712</v>
      </c>
      <c r="BS46" s="354">
        <v>0.96851549999999997</v>
      </c>
      <c r="BT46" s="354">
        <v>1.0370699999999999</v>
      </c>
      <c r="BU46" s="354">
        <v>0.98892360000000001</v>
      </c>
      <c r="BV46" s="354">
        <v>1.069204</v>
      </c>
    </row>
    <row r="47" spans="1:74" ht="12" customHeight="1" x14ac:dyDescent="0.25">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9" t="s">
        <v>1075</v>
      </c>
      <c r="C53" s="813"/>
      <c r="D53" s="813"/>
      <c r="E53" s="813"/>
      <c r="F53" s="813"/>
      <c r="G53" s="813"/>
      <c r="H53" s="813"/>
      <c r="I53" s="813"/>
      <c r="J53" s="813"/>
      <c r="K53" s="813"/>
      <c r="L53" s="813"/>
      <c r="M53" s="813"/>
      <c r="N53" s="813"/>
      <c r="O53" s="813"/>
      <c r="P53" s="813"/>
      <c r="Q53" s="809"/>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21" t="s">
        <v>949</v>
      </c>
      <c r="C57" s="809"/>
      <c r="D57" s="809"/>
      <c r="E57" s="809"/>
      <c r="F57" s="809"/>
      <c r="G57" s="809"/>
      <c r="H57" s="809"/>
      <c r="I57" s="809"/>
      <c r="J57" s="809"/>
      <c r="K57" s="809"/>
      <c r="L57" s="809"/>
      <c r="M57" s="809"/>
      <c r="N57" s="809"/>
      <c r="O57" s="809"/>
      <c r="P57" s="809"/>
      <c r="Q57" s="809"/>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7" sqref="BI7:BI45"/>
    </sheetView>
  </sheetViews>
  <sheetFormatPr defaultColWidth="9.218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21875" style="716"/>
  </cols>
  <sheetData>
    <row r="1" spans="1:74" ht="12.75" customHeight="1" x14ac:dyDescent="0.3">
      <c r="A1" s="870" t="s">
        <v>809</v>
      </c>
      <c r="B1" s="719" t="s">
        <v>1076</v>
      </c>
      <c r="C1" s="717"/>
      <c r="D1" s="717"/>
      <c r="E1" s="717"/>
      <c r="F1" s="717"/>
      <c r="G1" s="717"/>
      <c r="H1" s="717"/>
      <c r="I1" s="717"/>
      <c r="J1" s="717"/>
      <c r="K1" s="717"/>
      <c r="L1" s="717"/>
      <c r="M1" s="717"/>
      <c r="N1" s="717"/>
      <c r="O1" s="717"/>
      <c r="P1" s="717"/>
      <c r="Q1" s="717"/>
    </row>
    <row r="2" spans="1:74" ht="12.75" customHeight="1" x14ac:dyDescent="0.3">
      <c r="A2" s="870"/>
      <c r="B2" s="718" t="str">
        <f>"U.S. Energy Information Administration  |  Short-Term Energy Outlook - "&amp;Dates!$D$1</f>
        <v>U.S. Energy Information Administration  |  Short-Term Energy Outlook - December 2020</v>
      </c>
      <c r="C2" s="717"/>
      <c r="D2" s="717"/>
      <c r="E2" s="717"/>
      <c r="F2" s="717"/>
      <c r="G2" s="717"/>
      <c r="H2" s="717"/>
      <c r="I2" s="717"/>
      <c r="J2" s="717"/>
      <c r="K2" s="717"/>
      <c r="L2" s="717"/>
      <c r="M2" s="717"/>
      <c r="N2" s="717"/>
      <c r="O2" s="717"/>
      <c r="P2" s="717"/>
      <c r="Q2" s="717"/>
    </row>
    <row r="3" spans="1:74" ht="12.75" customHeight="1" x14ac:dyDescent="0.3">
      <c r="A3" s="722"/>
      <c r="B3" s="723"/>
      <c r="C3" s="871">
        <f>Dates!D3</f>
        <v>2016</v>
      </c>
      <c r="D3" s="872"/>
      <c r="E3" s="872"/>
      <c r="F3" s="872"/>
      <c r="G3" s="872"/>
      <c r="H3" s="872"/>
      <c r="I3" s="872"/>
      <c r="J3" s="872"/>
      <c r="K3" s="872"/>
      <c r="L3" s="872"/>
      <c r="M3" s="872"/>
      <c r="N3" s="873"/>
      <c r="O3" s="871">
        <f>C3+1</f>
        <v>2017</v>
      </c>
      <c r="P3" s="872"/>
      <c r="Q3" s="872"/>
      <c r="R3" s="872"/>
      <c r="S3" s="872"/>
      <c r="T3" s="872"/>
      <c r="U3" s="872"/>
      <c r="V3" s="872"/>
      <c r="W3" s="872"/>
      <c r="X3" s="872"/>
      <c r="Y3" s="872"/>
      <c r="Z3" s="873"/>
      <c r="AA3" s="871">
        <f>O3+1</f>
        <v>2018</v>
      </c>
      <c r="AB3" s="872"/>
      <c r="AC3" s="872"/>
      <c r="AD3" s="872"/>
      <c r="AE3" s="872"/>
      <c r="AF3" s="872"/>
      <c r="AG3" s="872"/>
      <c r="AH3" s="872"/>
      <c r="AI3" s="872"/>
      <c r="AJ3" s="872"/>
      <c r="AK3" s="872"/>
      <c r="AL3" s="873"/>
      <c r="AM3" s="871">
        <f>AA3+1</f>
        <v>2019</v>
      </c>
      <c r="AN3" s="872"/>
      <c r="AO3" s="872"/>
      <c r="AP3" s="872"/>
      <c r="AQ3" s="872"/>
      <c r="AR3" s="872"/>
      <c r="AS3" s="872"/>
      <c r="AT3" s="872"/>
      <c r="AU3" s="872"/>
      <c r="AV3" s="872"/>
      <c r="AW3" s="872"/>
      <c r="AX3" s="873"/>
      <c r="AY3" s="871">
        <f>AM3+1</f>
        <v>2020</v>
      </c>
      <c r="AZ3" s="872"/>
      <c r="BA3" s="872"/>
      <c r="BB3" s="872"/>
      <c r="BC3" s="872"/>
      <c r="BD3" s="872"/>
      <c r="BE3" s="872"/>
      <c r="BF3" s="872"/>
      <c r="BG3" s="872"/>
      <c r="BH3" s="872"/>
      <c r="BI3" s="872"/>
      <c r="BJ3" s="873"/>
      <c r="BK3" s="871">
        <f>AY3+1</f>
        <v>2021</v>
      </c>
      <c r="BL3" s="872"/>
      <c r="BM3" s="872"/>
      <c r="BN3" s="872"/>
      <c r="BO3" s="872"/>
      <c r="BP3" s="872"/>
      <c r="BQ3" s="872"/>
      <c r="BR3" s="872"/>
      <c r="BS3" s="872"/>
      <c r="BT3" s="872"/>
      <c r="BU3" s="872"/>
      <c r="BV3" s="873"/>
    </row>
    <row r="4" spans="1:74" ht="12.75" customHeight="1" x14ac:dyDescent="0.3">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3">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7126.6</v>
      </c>
      <c r="AB7" s="732">
        <v>7105.9</v>
      </c>
      <c r="AC7" s="732">
        <v>7105.9</v>
      </c>
      <c r="AD7" s="732">
        <v>7103.3</v>
      </c>
      <c r="AE7" s="732">
        <v>7101.3</v>
      </c>
      <c r="AF7" s="732">
        <v>7068.1</v>
      </c>
      <c r="AG7" s="732">
        <v>7057.3</v>
      </c>
      <c r="AH7" s="732">
        <v>7035.2</v>
      </c>
      <c r="AI7" s="732">
        <v>7035.2</v>
      </c>
      <c r="AJ7" s="732">
        <v>7034.1</v>
      </c>
      <c r="AK7" s="732">
        <v>6976.7</v>
      </c>
      <c r="AL7" s="732">
        <v>6972.3</v>
      </c>
      <c r="AM7" s="732">
        <v>6922.6</v>
      </c>
      <c r="AN7" s="732">
        <v>6922.6</v>
      </c>
      <c r="AO7" s="732">
        <v>6804.8</v>
      </c>
      <c r="AP7" s="732">
        <v>6793.6</v>
      </c>
      <c r="AQ7" s="732">
        <v>6777.2</v>
      </c>
      <c r="AR7" s="732">
        <v>6757.9</v>
      </c>
      <c r="AS7" s="732">
        <v>6761.7</v>
      </c>
      <c r="AT7" s="732">
        <v>6759.8</v>
      </c>
      <c r="AU7" s="732">
        <v>6658.9</v>
      </c>
      <c r="AV7" s="732">
        <v>6620.2</v>
      </c>
      <c r="AW7" s="732">
        <v>6620</v>
      </c>
      <c r="AX7" s="732">
        <v>6669</v>
      </c>
      <c r="AY7" s="732">
        <v>6669.6</v>
      </c>
      <c r="AZ7" s="732">
        <v>6669.6</v>
      </c>
      <c r="BA7" s="732">
        <v>6669.6</v>
      </c>
      <c r="BB7" s="732">
        <v>6669.6</v>
      </c>
      <c r="BC7" s="732">
        <v>6652.5</v>
      </c>
      <c r="BD7" s="732">
        <v>6587.6</v>
      </c>
      <c r="BE7" s="732">
        <v>6587.6</v>
      </c>
      <c r="BF7" s="732">
        <v>6589.2</v>
      </c>
      <c r="BG7" s="732">
        <v>6589.2</v>
      </c>
      <c r="BH7" s="732">
        <v>6589.2</v>
      </c>
      <c r="BI7" s="732">
        <v>6593.2</v>
      </c>
      <c r="BJ7" s="735">
        <v>6625.2</v>
      </c>
      <c r="BK7" s="735">
        <v>6625.2</v>
      </c>
      <c r="BL7" s="735">
        <v>6627.4</v>
      </c>
      <c r="BM7" s="735">
        <v>6627.4</v>
      </c>
      <c r="BN7" s="735">
        <v>6627.4</v>
      </c>
      <c r="BO7" s="735">
        <v>6627.4</v>
      </c>
      <c r="BP7" s="735">
        <v>6629.4</v>
      </c>
      <c r="BQ7" s="735">
        <v>6629.4</v>
      </c>
      <c r="BR7" s="735">
        <v>6629.4</v>
      </c>
      <c r="BS7" s="735">
        <v>6554.4</v>
      </c>
      <c r="BT7" s="735">
        <v>6637.4</v>
      </c>
      <c r="BU7" s="735">
        <v>6637.4</v>
      </c>
      <c r="BV7" s="735">
        <v>6639.6</v>
      </c>
    </row>
    <row r="8" spans="1:74" ht="12" customHeight="1" x14ac:dyDescent="0.3">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4120.1000000000004</v>
      </c>
      <c r="AB8" s="732">
        <v>4099.3999999999996</v>
      </c>
      <c r="AC8" s="732">
        <v>4099.3999999999996</v>
      </c>
      <c r="AD8" s="732">
        <v>4096.8</v>
      </c>
      <c r="AE8" s="732">
        <v>4094.8</v>
      </c>
      <c r="AF8" s="732">
        <v>4061.6</v>
      </c>
      <c r="AG8" s="732">
        <v>4050.8</v>
      </c>
      <c r="AH8" s="732">
        <v>4047.2</v>
      </c>
      <c r="AI8" s="732">
        <v>4047.2</v>
      </c>
      <c r="AJ8" s="732">
        <v>4046.1</v>
      </c>
      <c r="AK8" s="732">
        <v>4043.7</v>
      </c>
      <c r="AL8" s="732">
        <v>4039.3</v>
      </c>
      <c r="AM8" s="732">
        <v>4036.7</v>
      </c>
      <c r="AN8" s="732">
        <v>4036.7</v>
      </c>
      <c r="AO8" s="732">
        <v>4001.9</v>
      </c>
      <c r="AP8" s="732">
        <v>3990.7</v>
      </c>
      <c r="AQ8" s="732">
        <v>3989.3</v>
      </c>
      <c r="AR8" s="732">
        <v>3970</v>
      </c>
      <c r="AS8" s="732">
        <v>3973.8</v>
      </c>
      <c r="AT8" s="732">
        <v>3971.9</v>
      </c>
      <c r="AU8" s="732">
        <v>3960.3</v>
      </c>
      <c r="AV8" s="732">
        <v>3958.6</v>
      </c>
      <c r="AW8" s="732">
        <v>3958.4</v>
      </c>
      <c r="AX8" s="732">
        <v>3942.4</v>
      </c>
      <c r="AY8" s="732">
        <v>3943</v>
      </c>
      <c r="AZ8" s="732">
        <v>3943</v>
      </c>
      <c r="BA8" s="732">
        <v>3943</v>
      </c>
      <c r="BB8" s="732">
        <v>3943</v>
      </c>
      <c r="BC8" s="732">
        <v>3925.9</v>
      </c>
      <c r="BD8" s="732">
        <v>3861</v>
      </c>
      <c r="BE8" s="732">
        <v>3861</v>
      </c>
      <c r="BF8" s="732">
        <v>3862.6</v>
      </c>
      <c r="BG8" s="732">
        <v>3862.6</v>
      </c>
      <c r="BH8" s="732">
        <v>3862.6</v>
      </c>
      <c r="BI8" s="732">
        <v>3866.6</v>
      </c>
      <c r="BJ8" s="735">
        <v>3898.6</v>
      </c>
      <c r="BK8" s="735">
        <v>3898.6</v>
      </c>
      <c r="BL8" s="735">
        <v>3900.8</v>
      </c>
      <c r="BM8" s="735">
        <v>3900.8</v>
      </c>
      <c r="BN8" s="735">
        <v>3900.8</v>
      </c>
      <c r="BO8" s="735">
        <v>3900.8</v>
      </c>
      <c r="BP8" s="735">
        <v>3902.8</v>
      </c>
      <c r="BQ8" s="735">
        <v>3902.8</v>
      </c>
      <c r="BR8" s="735">
        <v>3902.8</v>
      </c>
      <c r="BS8" s="735">
        <v>3827.8</v>
      </c>
      <c r="BT8" s="735">
        <v>3910.8</v>
      </c>
      <c r="BU8" s="735">
        <v>3910.8</v>
      </c>
      <c r="BV8" s="735">
        <v>3913</v>
      </c>
    </row>
    <row r="9" spans="1:74" ht="12" customHeight="1" x14ac:dyDescent="0.3">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2">
        <v>2726.6</v>
      </c>
      <c r="BG9" s="732">
        <v>2726.6</v>
      </c>
      <c r="BH9" s="732">
        <v>2726.6</v>
      </c>
      <c r="BI9" s="732">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79437.2</v>
      </c>
      <c r="AB10" s="732">
        <v>79449.2</v>
      </c>
      <c r="AC10" s="732">
        <v>79449.2</v>
      </c>
      <c r="AD10" s="732">
        <v>79449.2</v>
      </c>
      <c r="AE10" s="732">
        <v>79410.2</v>
      </c>
      <c r="AF10" s="732">
        <v>79410.2</v>
      </c>
      <c r="AG10" s="732">
        <v>79408</v>
      </c>
      <c r="AH10" s="732">
        <v>79408</v>
      </c>
      <c r="AI10" s="732">
        <v>79408</v>
      </c>
      <c r="AJ10" s="732">
        <v>79408</v>
      </c>
      <c r="AK10" s="732">
        <v>79530</v>
      </c>
      <c r="AL10" s="732">
        <v>79526.3</v>
      </c>
      <c r="AM10" s="732">
        <v>79623.5</v>
      </c>
      <c r="AN10" s="732">
        <v>79612.5</v>
      </c>
      <c r="AO10" s="732">
        <v>79611.3</v>
      </c>
      <c r="AP10" s="732">
        <v>79611.3</v>
      </c>
      <c r="AQ10" s="732">
        <v>79590</v>
      </c>
      <c r="AR10" s="732">
        <v>79590</v>
      </c>
      <c r="AS10" s="732">
        <v>79589.8</v>
      </c>
      <c r="AT10" s="732">
        <v>79486</v>
      </c>
      <c r="AU10" s="732">
        <v>79485.3</v>
      </c>
      <c r="AV10" s="732">
        <v>79479.899999999994</v>
      </c>
      <c r="AW10" s="732">
        <v>79479.899999999994</v>
      </c>
      <c r="AX10" s="732">
        <v>79470.100000000006</v>
      </c>
      <c r="AY10" s="732">
        <v>79483.100000000006</v>
      </c>
      <c r="AZ10" s="732">
        <v>79483.100000000006</v>
      </c>
      <c r="BA10" s="732">
        <v>79483.100000000006</v>
      </c>
      <c r="BB10" s="732">
        <v>79443.100000000006</v>
      </c>
      <c r="BC10" s="732">
        <v>79493.100000000006</v>
      </c>
      <c r="BD10" s="732">
        <v>79470.100000000006</v>
      </c>
      <c r="BE10" s="732">
        <v>79521.2</v>
      </c>
      <c r="BF10" s="732">
        <v>79521.2</v>
      </c>
      <c r="BG10" s="732">
        <v>79639.899999999994</v>
      </c>
      <c r="BH10" s="732">
        <v>79639.600000000006</v>
      </c>
      <c r="BI10" s="732">
        <v>79657.600000000006</v>
      </c>
      <c r="BJ10" s="735">
        <v>79595.8</v>
      </c>
      <c r="BK10" s="735">
        <v>79626</v>
      </c>
      <c r="BL10" s="735">
        <v>79673.399999999994</v>
      </c>
      <c r="BM10" s="735">
        <v>79732.800000000003</v>
      </c>
      <c r="BN10" s="735">
        <v>79732.800000000003</v>
      </c>
      <c r="BO10" s="735">
        <v>79732.800000000003</v>
      </c>
      <c r="BP10" s="735">
        <v>79681.7</v>
      </c>
      <c r="BQ10" s="735">
        <v>79577.7</v>
      </c>
      <c r="BR10" s="735">
        <v>79758.2</v>
      </c>
      <c r="BS10" s="735">
        <v>79758.2</v>
      </c>
      <c r="BT10" s="735">
        <v>79768.100000000006</v>
      </c>
      <c r="BU10" s="735">
        <v>79768.100000000006</v>
      </c>
      <c r="BV10" s="735">
        <v>79800.100000000006</v>
      </c>
    </row>
    <row r="11" spans="1:74" ht="12" customHeight="1" x14ac:dyDescent="0.3">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2">
        <v>2506</v>
      </c>
      <c r="BG11" s="732">
        <v>2506</v>
      </c>
      <c r="BH11" s="732">
        <v>2506</v>
      </c>
      <c r="BI11" s="732">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3">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27479.8</v>
      </c>
      <c r="AB12" s="732">
        <v>27579</v>
      </c>
      <c r="AC12" s="732">
        <v>28105.5</v>
      </c>
      <c r="AD12" s="732">
        <v>28287.200000000001</v>
      </c>
      <c r="AE12" s="732">
        <v>28719</v>
      </c>
      <c r="AF12" s="732">
        <v>28892.9</v>
      </c>
      <c r="AG12" s="732">
        <v>29035.1</v>
      </c>
      <c r="AH12" s="732">
        <v>29116</v>
      </c>
      <c r="AI12" s="732">
        <v>29433.1</v>
      </c>
      <c r="AJ12" s="732">
        <v>29608.7</v>
      </c>
      <c r="AK12" s="732">
        <v>30144.9</v>
      </c>
      <c r="AL12" s="732">
        <v>31594.799999999999</v>
      </c>
      <c r="AM12" s="732">
        <v>32322.5</v>
      </c>
      <c r="AN12" s="732">
        <v>32533.200000000001</v>
      </c>
      <c r="AO12" s="732">
        <v>32762.799999999999</v>
      </c>
      <c r="AP12" s="732">
        <v>32871.800000000003</v>
      </c>
      <c r="AQ12" s="732">
        <v>32933.599999999999</v>
      </c>
      <c r="AR12" s="732">
        <v>33213.4</v>
      </c>
      <c r="AS12" s="732">
        <v>33471.800000000003</v>
      </c>
      <c r="AT12" s="732">
        <v>33694.5</v>
      </c>
      <c r="AU12" s="732">
        <v>33952.1</v>
      </c>
      <c r="AV12" s="732">
        <v>34406.5</v>
      </c>
      <c r="AW12" s="732">
        <v>35057.699999999997</v>
      </c>
      <c r="AX12" s="732">
        <v>37044.5</v>
      </c>
      <c r="AY12" s="732">
        <v>38239.9</v>
      </c>
      <c r="AZ12" s="732">
        <v>38651.199999999997</v>
      </c>
      <c r="BA12" s="732">
        <v>38875.9</v>
      </c>
      <c r="BB12" s="732">
        <v>39522.5</v>
      </c>
      <c r="BC12" s="732">
        <v>39798</v>
      </c>
      <c r="BD12" s="732">
        <v>41099.9</v>
      </c>
      <c r="BE12" s="732">
        <v>41513.800000000003</v>
      </c>
      <c r="BF12" s="732">
        <v>42115</v>
      </c>
      <c r="BG12" s="732">
        <v>42693.7</v>
      </c>
      <c r="BH12" s="732">
        <v>43493.9</v>
      </c>
      <c r="BI12" s="732">
        <v>44940.7</v>
      </c>
      <c r="BJ12" s="735">
        <v>49796.3</v>
      </c>
      <c r="BK12" s="735">
        <v>50489.4</v>
      </c>
      <c r="BL12" s="735">
        <v>50587.6</v>
      </c>
      <c r="BM12" s="735">
        <v>51035.9</v>
      </c>
      <c r="BN12" s="735">
        <v>52012.4</v>
      </c>
      <c r="BO12" s="735">
        <v>52742.7</v>
      </c>
      <c r="BP12" s="735">
        <v>53767.3</v>
      </c>
      <c r="BQ12" s="735">
        <v>54984.1</v>
      </c>
      <c r="BR12" s="735">
        <v>55876</v>
      </c>
      <c r="BS12" s="735">
        <v>56432.5</v>
      </c>
      <c r="BT12" s="735">
        <v>57656.4</v>
      </c>
      <c r="BU12" s="735">
        <v>59483.199999999997</v>
      </c>
      <c r="BV12" s="735">
        <v>63760.4</v>
      </c>
    </row>
    <row r="13" spans="1:74" ht="12" customHeight="1" x14ac:dyDescent="0.3">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88420.6</v>
      </c>
      <c r="AB13" s="732">
        <v>88645.1</v>
      </c>
      <c r="AC13" s="732">
        <v>88645.1</v>
      </c>
      <c r="AD13" s="732">
        <v>88945.1</v>
      </c>
      <c r="AE13" s="732">
        <v>88945.1</v>
      </c>
      <c r="AF13" s="732">
        <v>89094.1</v>
      </c>
      <c r="AG13" s="732">
        <v>89251</v>
      </c>
      <c r="AH13" s="732">
        <v>89333</v>
      </c>
      <c r="AI13" s="732">
        <v>89803</v>
      </c>
      <c r="AJ13" s="732">
        <v>90140</v>
      </c>
      <c r="AK13" s="732">
        <v>90391.3</v>
      </c>
      <c r="AL13" s="732">
        <v>94283</v>
      </c>
      <c r="AM13" s="732">
        <v>95215.4</v>
      </c>
      <c r="AN13" s="732">
        <v>95681.4</v>
      </c>
      <c r="AO13" s="732">
        <v>96513.9</v>
      </c>
      <c r="AP13" s="732">
        <v>96515.7</v>
      </c>
      <c r="AQ13" s="732">
        <v>96745</v>
      </c>
      <c r="AR13" s="732">
        <v>97989.1</v>
      </c>
      <c r="AS13" s="732">
        <v>98264.7</v>
      </c>
      <c r="AT13" s="732">
        <v>98648.1</v>
      </c>
      <c r="AU13" s="732">
        <v>99569.8</v>
      </c>
      <c r="AV13" s="732">
        <v>99567.8</v>
      </c>
      <c r="AW13" s="732">
        <v>100644.1</v>
      </c>
      <c r="AX13" s="732">
        <v>103651.2</v>
      </c>
      <c r="AY13" s="732">
        <v>104386.4</v>
      </c>
      <c r="AZ13" s="732">
        <v>104463.7</v>
      </c>
      <c r="BA13" s="732">
        <v>105998.6</v>
      </c>
      <c r="BB13" s="732">
        <v>106278.6</v>
      </c>
      <c r="BC13" s="732">
        <v>107138</v>
      </c>
      <c r="BD13" s="732">
        <v>107453</v>
      </c>
      <c r="BE13" s="732">
        <v>107799</v>
      </c>
      <c r="BF13" s="732">
        <v>108330.8</v>
      </c>
      <c r="BG13" s="732">
        <v>109049.2</v>
      </c>
      <c r="BH13" s="732">
        <v>112103.1</v>
      </c>
      <c r="BI13" s="732">
        <v>116064.1</v>
      </c>
      <c r="BJ13" s="735">
        <v>126684.9</v>
      </c>
      <c r="BK13" s="735">
        <v>126897.1</v>
      </c>
      <c r="BL13" s="735">
        <v>127729.7</v>
      </c>
      <c r="BM13" s="735">
        <v>127933.7</v>
      </c>
      <c r="BN13" s="735">
        <v>128554.4</v>
      </c>
      <c r="BO13" s="735">
        <v>128782.39999999999</v>
      </c>
      <c r="BP13" s="735">
        <v>129073.1</v>
      </c>
      <c r="BQ13" s="735">
        <v>129073.1</v>
      </c>
      <c r="BR13" s="735">
        <v>129073.1</v>
      </c>
      <c r="BS13" s="735">
        <v>129261.4</v>
      </c>
      <c r="BT13" s="735">
        <v>130029.5</v>
      </c>
      <c r="BU13" s="735">
        <v>130429.1</v>
      </c>
      <c r="BV13" s="735">
        <v>136187</v>
      </c>
    </row>
    <row r="14" spans="1:74" ht="12" customHeight="1" x14ac:dyDescent="0.3">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21"/>
      <c r="BI14" s="721"/>
      <c r="BJ14" s="736"/>
      <c r="BK14" s="736"/>
      <c r="BL14" s="736"/>
      <c r="BM14" s="736"/>
      <c r="BN14" s="736"/>
      <c r="BO14" s="736"/>
      <c r="BP14" s="736"/>
      <c r="BQ14" s="736"/>
      <c r="BR14" s="736"/>
      <c r="BS14" s="736"/>
      <c r="BT14" s="736"/>
      <c r="BU14" s="736"/>
      <c r="BV14" s="736"/>
    </row>
    <row r="15" spans="1:74" ht="12" customHeight="1" x14ac:dyDescent="0.3">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6683.3</v>
      </c>
      <c r="AN15" s="732">
        <v>6683.3</v>
      </c>
      <c r="AO15" s="732">
        <v>6552</v>
      </c>
      <c r="AP15" s="732">
        <v>6539.6</v>
      </c>
      <c r="AQ15" s="732">
        <v>6541</v>
      </c>
      <c r="AR15" s="732">
        <v>6500.9</v>
      </c>
      <c r="AS15" s="732">
        <v>6500.9</v>
      </c>
      <c r="AT15" s="732">
        <v>6500.9</v>
      </c>
      <c r="AU15" s="732">
        <v>6500.9</v>
      </c>
      <c r="AV15" s="732">
        <v>6434.3</v>
      </c>
      <c r="AW15" s="732">
        <v>6434.3</v>
      </c>
      <c r="AX15" s="732">
        <v>6434.3</v>
      </c>
      <c r="AY15" s="732">
        <v>6442.8</v>
      </c>
      <c r="AZ15" s="732">
        <v>6442.8</v>
      </c>
      <c r="BA15" s="732">
        <v>6442.8</v>
      </c>
      <c r="BB15" s="732">
        <v>6442.8</v>
      </c>
      <c r="BC15" s="732">
        <v>6442.8</v>
      </c>
      <c r="BD15" s="732">
        <v>6442.8</v>
      </c>
      <c r="BE15" s="732">
        <v>6442.8</v>
      </c>
      <c r="BF15" s="732">
        <v>6442.8</v>
      </c>
      <c r="BG15" s="732">
        <v>6442.8</v>
      </c>
      <c r="BH15" s="732">
        <v>6458.8</v>
      </c>
      <c r="BI15" s="732">
        <v>6458.8</v>
      </c>
      <c r="BJ15" s="735">
        <v>6440.2</v>
      </c>
      <c r="BK15" s="735">
        <v>6440.2</v>
      </c>
      <c r="BL15" s="735">
        <v>6440.2</v>
      </c>
      <c r="BM15" s="735">
        <v>6440.2</v>
      </c>
      <c r="BN15" s="735">
        <v>6440.2</v>
      </c>
      <c r="BO15" s="735">
        <v>6440.2</v>
      </c>
      <c r="BP15" s="735">
        <v>6440.2</v>
      </c>
      <c r="BQ15" s="735">
        <v>6440.2</v>
      </c>
      <c r="BR15" s="735">
        <v>6440.2</v>
      </c>
      <c r="BS15" s="735">
        <v>6440.2</v>
      </c>
      <c r="BT15" s="735">
        <v>6440.2</v>
      </c>
      <c r="BU15" s="735">
        <v>6440.2</v>
      </c>
      <c r="BV15" s="735">
        <v>6440.2</v>
      </c>
    </row>
    <row r="16" spans="1:74" ht="12" customHeight="1" x14ac:dyDescent="0.3">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2">
        <v>786.4</v>
      </c>
      <c r="BG16" s="732">
        <v>786.4</v>
      </c>
      <c r="BH16" s="732">
        <v>802.4</v>
      </c>
      <c r="BI16" s="732">
        <v>802.4</v>
      </c>
      <c r="BJ16" s="735">
        <v>803.8</v>
      </c>
      <c r="BK16" s="735">
        <v>803.8</v>
      </c>
      <c r="BL16" s="735">
        <v>803.8</v>
      </c>
      <c r="BM16" s="735">
        <v>803.8</v>
      </c>
      <c r="BN16" s="735">
        <v>803.8</v>
      </c>
      <c r="BO16" s="735">
        <v>803.8</v>
      </c>
      <c r="BP16" s="735">
        <v>803.8</v>
      </c>
      <c r="BQ16" s="735">
        <v>803.8</v>
      </c>
      <c r="BR16" s="735">
        <v>803.8</v>
      </c>
      <c r="BS16" s="735">
        <v>803.8</v>
      </c>
      <c r="BT16" s="735">
        <v>803.8</v>
      </c>
      <c r="BU16" s="735">
        <v>803.8</v>
      </c>
      <c r="BV16" s="735">
        <v>803.8</v>
      </c>
    </row>
    <row r="17" spans="1:74" ht="12" customHeight="1" x14ac:dyDescent="0.3">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5834.7</v>
      </c>
      <c r="AN17" s="732">
        <v>5834.7</v>
      </c>
      <c r="AO17" s="732">
        <v>5767</v>
      </c>
      <c r="AP17" s="732">
        <v>5754.6</v>
      </c>
      <c r="AQ17" s="732">
        <v>5754.6</v>
      </c>
      <c r="AR17" s="732">
        <v>5714.5</v>
      </c>
      <c r="AS17" s="732">
        <v>5714.5</v>
      </c>
      <c r="AT17" s="732">
        <v>5714.5</v>
      </c>
      <c r="AU17" s="732">
        <v>5714.5</v>
      </c>
      <c r="AV17" s="732">
        <v>5647.9</v>
      </c>
      <c r="AW17" s="732">
        <v>5647.9</v>
      </c>
      <c r="AX17" s="732">
        <v>5647.9</v>
      </c>
      <c r="AY17" s="732">
        <v>5656.4</v>
      </c>
      <c r="AZ17" s="732">
        <v>5656.4</v>
      </c>
      <c r="BA17" s="732">
        <v>5656.4</v>
      </c>
      <c r="BB17" s="732">
        <v>5656.4</v>
      </c>
      <c r="BC17" s="732">
        <v>5656.4</v>
      </c>
      <c r="BD17" s="732">
        <v>5656.4</v>
      </c>
      <c r="BE17" s="732">
        <v>5656.4</v>
      </c>
      <c r="BF17" s="732">
        <v>5656.4</v>
      </c>
      <c r="BG17" s="732">
        <v>5656.4</v>
      </c>
      <c r="BH17" s="732">
        <v>5656.4</v>
      </c>
      <c r="BI17" s="732">
        <v>5656.4</v>
      </c>
      <c r="BJ17" s="735">
        <v>5636.4</v>
      </c>
      <c r="BK17" s="735">
        <v>5636.4</v>
      </c>
      <c r="BL17" s="735">
        <v>5636.4</v>
      </c>
      <c r="BM17" s="735">
        <v>5636.4</v>
      </c>
      <c r="BN17" s="735">
        <v>5636.4</v>
      </c>
      <c r="BO17" s="735">
        <v>5636.4</v>
      </c>
      <c r="BP17" s="735">
        <v>5636.4</v>
      </c>
      <c r="BQ17" s="735">
        <v>5636.4</v>
      </c>
      <c r="BR17" s="735">
        <v>5636.4</v>
      </c>
      <c r="BS17" s="735">
        <v>5636.4</v>
      </c>
      <c r="BT17" s="735">
        <v>5636.4</v>
      </c>
      <c r="BU17" s="735">
        <v>5636.4</v>
      </c>
      <c r="BV17" s="735">
        <v>5636.4</v>
      </c>
    </row>
    <row r="18" spans="1:74" ht="12" customHeight="1" x14ac:dyDescent="0.3">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2">
        <v>289.10000000000002</v>
      </c>
      <c r="BG18" s="732">
        <v>289.10000000000002</v>
      </c>
      <c r="BH18" s="732">
        <v>289.10000000000002</v>
      </c>
      <c r="BI18" s="732">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410.4</v>
      </c>
      <c r="AN19" s="732">
        <v>412.4</v>
      </c>
      <c r="AO19" s="732">
        <v>413.7</v>
      </c>
      <c r="AP19" s="732">
        <v>417.3</v>
      </c>
      <c r="AQ19" s="732">
        <v>417.3</v>
      </c>
      <c r="AR19" s="732">
        <v>420.6</v>
      </c>
      <c r="AS19" s="732">
        <v>432</v>
      </c>
      <c r="AT19" s="732">
        <v>432</v>
      </c>
      <c r="AU19" s="732">
        <v>432</v>
      </c>
      <c r="AV19" s="732">
        <v>432</v>
      </c>
      <c r="AW19" s="732">
        <v>437.7</v>
      </c>
      <c r="AX19" s="732">
        <v>439.1</v>
      </c>
      <c r="AY19" s="732">
        <v>441</v>
      </c>
      <c r="AZ19" s="732">
        <v>441</v>
      </c>
      <c r="BA19" s="732">
        <v>441</v>
      </c>
      <c r="BB19" s="732">
        <v>442.4</v>
      </c>
      <c r="BC19" s="732">
        <v>450.8</v>
      </c>
      <c r="BD19" s="732">
        <v>452.9</v>
      </c>
      <c r="BE19" s="732">
        <v>452.9</v>
      </c>
      <c r="BF19" s="732">
        <v>452.9</v>
      </c>
      <c r="BG19" s="732">
        <v>457.9</v>
      </c>
      <c r="BH19" s="732">
        <v>459.7</v>
      </c>
      <c r="BI19" s="732">
        <v>459.7</v>
      </c>
      <c r="BJ19" s="735">
        <v>460.5</v>
      </c>
      <c r="BK19" s="735">
        <v>460.5</v>
      </c>
      <c r="BL19" s="735">
        <v>460.5</v>
      </c>
      <c r="BM19" s="735">
        <v>460.5</v>
      </c>
      <c r="BN19" s="735">
        <v>460.5</v>
      </c>
      <c r="BO19" s="735">
        <v>460.5</v>
      </c>
      <c r="BP19" s="735">
        <v>460.5</v>
      </c>
      <c r="BQ19" s="735">
        <v>460.5</v>
      </c>
      <c r="BR19" s="735">
        <v>460.5</v>
      </c>
      <c r="BS19" s="735">
        <v>460.5</v>
      </c>
      <c r="BT19" s="735">
        <v>460.5</v>
      </c>
      <c r="BU19" s="735">
        <v>474.8</v>
      </c>
      <c r="BV19" s="735">
        <v>475.5</v>
      </c>
    </row>
    <row r="20" spans="1:74" ht="12" customHeight="1" x14ac:dyDescent="0.3">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19697.828000000001</v>
      </c>
      <c r="AN20" s="732">
        <v>19941.544000000002</v>
      </c>
      <c r="AO20" s="732">
        <v>20254.326000000001</v>
      </c>
      <c r="AP20" s="732">
        <v>20506.045999999998</v>
      </c>
      <c r="AQ20" s="732">
        <v>20811.378000000001</v>
      </c>
      <c r="AR20" s="732">
        <v>21073.011999999999</v>
      </c>
      <c r="AS20" s="732">
        <v>21407.62</v>
      </c>
      <c r="AT20" s="732">
        <v>21724.6</v>
      </c>
      <c r="AU20" s="732">
        <v>22031.098999999998</v>
      </c>
      <c r="AV20" s="732">
        <v>22357.651000000002</v>
      </c>
      <c r="AW20" s="732">
        <v>22666.648000000001</v>
      </c>
      <c r="AX20" s="732">
        <v>23213.602999999999</v>
      </c>
      <c r="AY20" s="732">
        <v>23753.097000000002</v>
      </c>
      <c r="AZ20" s="732">
        <v>24062.112000000001</v>
      </c>
      <c r="BA20" s="732">
        <v>24434.082999999999</v>
      </c>
      <c r="BB20" s="732">
        <v>24748.905999999999</v>
      </c>
      <c r="BC20" s="732">
        <v>24977.858</v>
      </c>
      <c r="BD20" s="732">
        <v>25369.554</v>
      </c>
      <c r="BE20" s="732">
        <v>25779.484</v>
      </c>
      <c r="BF20" s="732">
        <v>26197.411</v>
      </c>
      <c r="BG20" s="732">
        <v>26505.823</v>
      </c>
      <c r="BH20" s="732">
        <v>26783.45</v>
      </c>
      <c r="BI20" s="732">
        <v>27074.25</v>
      </c>
      <c r="BJ20" s="735">
        <v>27379.14</v>
      </c>
      <c r="BK20" s="735">
        <v>27669.439999999999</v>
      </c>
      <c r="BL20" s="735">
        <v>27974.55</v>
      </c>
      <c r="BM20" s="735">
        <v>28291.85</v>
      </c>
      <c r="BN20" s="735">
        <v>28612.66</v>
      </c>
      <c r="BO20" s="735">
        <v>28937.61</v>
      </c>
      <c r="BP20" s="735">
        <v>29284.02</v>
      </c>
      <c r="BQ20" s="735">
        <v>29643.13</v>
      </c>
      <c r="BR20" s="735">
        <v>30014.79</v>
      </c>
      <c r="BS20" s="735">
        <v>30391.24</v>
      </c>
      <c r="BT20" s="735">
        <v>30756.42</v>
      </c>
      <c r="BU20" s="735">
        <v>31125.040000000001</v>
      </c>
      <c r="BV20" s="735">
        <v>31498.05</v>
      </c>
    </row>
    <row r="21" spans="1:74" ht="12" customHeight="1" x14ac:dyDescent="0.3">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11908.995999999999</v>
      </c>
      <c r="AN21" s="732">
        <v>12080.162</v>
      </c>
      <c r="AO21" s="732">
        <v>12281.312</v>
      </c>
      <c r="AP21" s="732">
        <v>12460.805</v>
      </c>
      <c r="AQ21" s="732">
        <v>12656.946</v>
      </c>
      <c r="AR21" s="732">
        <v>12846.99</v>
      </c>
      <c r="AS21" s="732">
        <v>13095.941999999999</v>
      </c>
      <c r="AT21" s="732">
        <v>13314.513999999999</v>
      </c>
      <c r="AU21" s="732">
        <v>13534.101000000001</v>
      </c>
      <c r="AV21" s="732">
        <v>13768.977000000001</v>
      </c>
      <c r="AW21" s="732">
        <v>13993.317999999999</v>
      </c>
      <c r="AX21" s="732">
        <v>14249.031000000001</v>
      </c>
      <c r="AY21" s="732">
        <v>14622.814</v>
      </c>
      <c r="AZ21" s="732">
        <v>14842.626</v>
      </c>
      <c r="BA21" s="732">
        <v>15072.365</v>
      </c>
      <c r="BB21" s="732">
        <v>15290.726000000001</v>
      </c>
      <c r="BC21" s="732">
        <v>15489.089</v>
      </c>
      <c r="BD21" s="732">
        <v>15699.754000000001</v>
      </c>
      <c r="BE21" s="732">
        <v>15967.361000000001</v>
      </c>
      <c r="BF21" s="732">
        <v>16192.102000000001</v>
      </c>
      <c r="BG21" s="732">
        <v>16428.134999999998</v>
      </c>
      <c r="BH21" s="732">
        <v>16625.439999999999</v>
      </c>
      <c r="BI21" s="732">
        <v>16824.66</v>
      </c>
      <c r="BJ21" s="735">
        <v>17026.7</v>
      </c>
      <c r="BK21" s="735">
        <v>17213.849999999999</v>
      </c>
      <c r="BL21" s="735">
        <v>17403.46</v>
      </c>
      <c r="BM21" s="735">
        <v>17594.87</v>
      </c>
      <c r="BN21" s="735">
        <v>17788.39</v>
      </c>
      <c r="BO21" s="735">
        <v>17983.599999999999</v>
      </c>
      <c r="BP21" s="735">
        <v>18199.78</v>
      </c>
      <c r="BQ21" s="735">
        <v>18418.13</v>
      </c>
      <c r="BR21" s="735">
        <v>18639.47</v>
      </c>
      <c r="BS21" s="735">
        <v>18863</v>
      </c>
      <c r="BT21" s="735">
        <v>19089.63</v>
      </c>
      <c r="BU21" s="735">
        <v>19318.009999999998</v>
      </c>
      <c r="BV21" s="735">
        <v>19550.07</v>
      </c>
    </row>
    <row r="22" spans="1:74" ht="12" customHeight="1" x14ac:dyDescent="0.3">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6209.125</v>
      </c>
      <c r="AN22" s="732">
        <v>6270.509</v>
      </c>
      <c r="AO22" s="732">
        <v>6361.8829999999998</v>
      </c>
      <c r="AP22" s="732">
        <v>6405.9750000000004</v>
      </c>
      <c r="AQ22" s="732">
        <v>6487.6909999999998</v>
      </c>
      <c r="AR22" s="732">
        <v>6538.0249999999996</v>
      </c>
      <c r="AS22" s="732">
        <v>6614.7160000000003</v>
      </c>
      <c r="AT22" s="732">
        <v>6697.0690000000004</v>
      </c>
      <c r="AU22" s="732">
        <v>6761.3490000000002</v>
      </c>
      <c r="AV22" s="732">
        <v>6838.64</v>
      </c>
      <c r="AW22" s="732">
        <v>6907.9539999999997</v>
      </c>
      <c r="AX22" s="732">
        <v>7167.9430000000002</v>
      </c>
      <c r="AY22" s="732">
        <v>7303.2539999999999</v>
      </c>
      <c r="AZ22" s="732">
        <v>7365.6009999999997</v>
      </c>
      <c r="BA22" s="732">
        <v>7486.3059999999996</v>
      </c>
      <c r="BB22" s="732">
        <v>7579.2449999999999</v>
      </c>
      <c r="BC22" s="732">
        <v>7589.6589999999997</v>
      </c>
      <c r="BD22" s="732">
        <v>7730.3230000000003</v>
      </c>
      <c r="BE22" s="732">
        <v>7844.0429999999997</v>
      </c>
      <c r="BF22" s="732">
        <v>8020.1940000000004</v>
      </c>
      <c r="BG22" s="732">
        <v>8079.2730000000001</v>
      </c>
      <c r="BH22" s="732">
        <v>8142.567</v>
      </c>
      <c r="BI22" s="732">
        <v>8216.2950000000001</v>
      </c>
      <c r="BJ22" s="735">
        <v>8300.4889999999996</v>
      </c>
      <c r="BK22" s="735">
        <v>8384.9699999999993</v>
      </c>
      <c r="BL22" s="735">
        <v>8480.9079999999994</v>
      </c>
      <c r="BM22" s="735">
        <v>8586.48</v>
      </c>
      <c r="BN22" s="735">
        <v>8693.3639999999996</v>
      </c>
      <c r="BO22" s="735">
        <v>8802.5229999999992</v>
      </c>
      <c r="BP22" s="735">
        <v>8912.1350000000002</v>
      </c>
      <c r="BQ22" s="735">
        <v>9031.5149999999994</v>
      </c>
      <c r="BR22" s="735">
        <v>9159.7690000000002</v>
      </c>
      <c r="BS22" s="735">
        <v>9290.4369999999999</v>
      </c>
      <c r="BT22" s="735">
        <v>9407.7759999999998</v>
      </c>
      <c r="BU22" s="735">
        <v>9526.6720000000005</v>
      </c>
      <c r="BV22" s="735">
        <v>9646.2360000000008</v>
      </c>
    </row>
    <row r="23" spans="1:74" ht="12" customHeight="1" x14ac:dyDescent="0.3">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1579.7070000000001</v>
      </c>
      <c r="AN23" s="732">
        <v>1590.873</v>
      </c>
      <c r="AO23" s="732">
        <v>1611.1310000000001</v>
      </c>
      <c r="AP23" s="732">
        <v>1639.2660000000001</v>
      </c>
      <c r="AQ23" s="732">
        <v>1666.741</v>
      </c>
      <c r="AR23" s="732">
        <v>1687.9970000000001</v>
      </c>
      <c r="AS23" s="732">
        <v>1696.962</v>
      </c>
      <c r="AT23" s="732">
        <v>1713.0170000000001</v>
      </c>
      <c r="AU23" s="732">
        <v>1735.6489999999999</v>
      </c>
      <c r="AV23" s="732">
        <v>1750.0340000000001</v>
      </c>
      <c r="AW23" s="732">
        <v>1765.376</v>
      </c>
      <c r="AX23" s="732">
        <v>1796.6289999999999</v>
      </c>
      <c r="AY23" s="732">
        <v>1827.029</v>
      </c>
      <c r="AZ23" s="732">
        <v>1853.885</v>
      </c>
      <c r="BA23" s="732">
        <v>1875.412</v>
      </c>
      <c r="BB23" s="732">
        <v>1878.9349999999999</v>
      </c>
      <c r="BC23" s="732">
        <v>1899.11</v>
      </c>
      <c r="BD23" s="732">
        <v>1939.4770000000001</v>
      </c>
      <c r="BE23" s="732">
        <v>1968.08</v>
      </c>
      <c r="BF23" s="732">
        <v>1985.115</v>
      </c>
      <c r="BG23" s="732">
        <v>1998.415</v>
      </c>
      <c r="BH23" s="732">
        <v>2015.4490000000001</v>
      </c>
      <c r="BI23" s="732">
        <v>2033.2950000000001</v>
      </c>
      <c r="BJ23" s="735">
        <v>2051.9470000000001</v>
      </c>
      <c r="BK23" s="735">
        <v>2070.6219999999998</v>
      </c>
      <c r="BL23" s="735">
        <v>2090.1840000000002</v>
      </c>
      <c r="BM23" s="735">
        <v>2110.491</v>
      </c>
      <c r="BN23" s="735">
        <v>2130.9009999999998</v>
      </c>
      <c r="BO23" s="735">
        <v>2151.4859999999999</v>
      </c>
      <c r="BP23" s="735">
        <v>2172.107</v>
      </c>
      <c r="BQ23" s="735">
        <v>2193.4839999999999</v>
      </c>
      <c r="BR23" s="735">
        <v>2215.5479999999998</v>
      </c>
      <c r="BS23" s="735">
        <v>2237.799</v>
      </c>
      <c r="BT23" s="735">
        <v>2259.018</v>
      </c>
      <c r="BU23" s="735">
        <v>2280.357</v>
      </c>
      <c r="BV23" s="735">
        <v>2301.748</v>
      </c>
    </row>
    <row r="24" spans="1:74" ht="12" customHeight="1" x14ac:dyDescent="0.3">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344.4</v>
      </c>
      <c r="BF24" s="732">
        <v>353.4</v>
      </c>
      <c r="BG24" s="732">
        <v>353.4</v>
      </c>
      <c r="BH24" s="732">
        <v>353.4</v>
      </c>
      <c r="BI24" s="732">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G25" s="734"/>
      <c r="BH25" s="734"/>
      <c r="BI25" s="734"/>
      <c r="BJ25" s="737"/>
      <c r="BK25" s="737"/>
      <c r="BL25" s="737"/>
      <c r="BM25" s="737"/>
      <c r="BN25" s="737"/>
      <c r="BO25" s="737"/>
      <c r="BP25" s="737"/>
      <c r="BQ25" s="737"/>
      <c r="BR25" s="737"/>
      <c r="BS25" s="737"/>
      <c r="BT25" s="737"/>
      <c r="BU25" s="737"/>
      <c r="BV25" s="737"/>
    </row>
    <row r="26" spans="1:74" ht="12" customHeight="1" x14ac:dyDescent="0.3">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G26" s="734"/>
      <c r="BH26" s="734"/>
      <c r="BI26" s="734"/>
      <c r="BJ26" s="737"/>
      <c r="BK26" s="737"/>
      <c r="BL26" s="737"/>
      <c r="BM26" s="737"/>
      <c r="BN26" s="737"/>
      <c r="BO26" s="737"/>
      <c r="BP26" s="737"/>
      <c r="BQ26" s="737"/>
      <c r="BR26" s="737"/>
      <c r="BS26" s="737"/>
      <c r="BT26" s="737"/>
      <c r="BU26" s="737"/>
      <c r="BV26" s="737"/>
    </row>
    <row r="27" spans="1:74" ht="12" customHeight="1" x14ac:dyDescent="0.3">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G27" s="734"/>
      <c r="BH27" s="734"/>
      <c r="BI27" s="734"/>
      <c r="BJ27" s="737"/>
      <c r="BK27" s="737"/>
      <c r="BL27" s="737"/>
      <c r="BM27" s="737"/>
      <c r="BN27" s="737"/>
      <c r="BO27" s="737"/>
      <c r="BP27" s="737"/>
      <c r="BQ27" s="737"/>
      <c r="BR27" s="737"/>
      <c r="BS27" s="737"/>
      <c r="BT27" s="737"/>
      <c r="BU27" s="737"/>
      <c r="BV27" s="737"/>
    </row>
    <row r="28" spans="1:74" ht="12" customHeight="1" x14ac:dyDescent="0.3">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2.5522215799999999</v>
      </c>
      <c r="AN28" s="768">
        <v>2.2127163950000002</v>
      </c>
      <c r="AO28" s="768">
        <v>2.3030809250000002</v>
      </c>
      <c r="AP28" s="768">
        <v>2.0456035400000001</v>
      </c>
      <c r="AQ28" s="768">
        <v>2.3112592250000001</v>
      </c>
      <c r="AR28" s="768">
        <v>2.3209862870000002</v>
      </c>
      <c r="AS28" s="768">
        <v>2.5337459560000002</v>
      </c>
      <c r="AT28" s="768">
        <v>2.5650765739999999</v>
      </c>
      <c r="AU28" s="768">
        <v>2.3484427440000002</v>
      </c>
      <c r="AV28" s="768">
        <v>2.2332982010000002</v>
      </c>
      <c r="AW28" s="768">
        <v>2.2448919159999998</v>
      </c>
      <c r="AX28" s="768">
        <v>2.4403968869999999</v>
      </c>
      <c r="AY28" s="768">
        <v>2.4756550860000002</v>
      </c>
      <c r="AZ28" s="768">
        <v>2.2884252269999998</v>
      </c>
      <c r="BA28" s="768">
        <v>2.389182232</v>
      </c>
      <c r="BB28" s="768">
        <v>2.1899878949999998</v>
      </c>
      <c r="BC28" s="768">
        <v>2.3311638870000002</v>
      </c>
      <c r="BD28" s="768">
        <v>2.1590474209999999</v>
      </c>
      <c r="BE28" s="768">
        <v>2.3359284150000001</v>
      </c>
      <c r="BF28" s="768">
        <v>2.5241615569999998</v>
      </c>
      <c r="BG28" s="768">
        <v>2.1538309920000001</v>
      </c>
      <c r="BH28" s="768">
        <v>2.2235969999999998</v>
      </c>
      <c r="BI28" s="768">
        <v>2.1749480000000001</v>
      </c>
      <c r="BJ28" s="769">
        <v>2.4832269999999999</v>
      </c>
      <c r="BK28" s="769">
        <v>3.0695480000000002</v>
      </c>
      <c r="BL28" s="769">
        <v>2.707452</v>
      </c>
      <c r="BM28" s="769">
        <v>2.6031879999999998</v>
      </c>
      <c r="BN28" s="769">
        <v>2.5447820000000001</v>
      </c>
      <c r="BO28" s="769">
        <v>2.7414260000000001</v>
      </c>
      <c r="BP28" s="769">
        <v>2.4189449999999999</v>
      </c>
      <c r="BQ28" s="769">
        <v>2.79175</v>
      </c>
      <c r="BR28" s="769">
        <v>2.727106</v>
      </c>
      <c r="BS28" s="769">
        <v>2.2958050000000001</v>
      </c>
      <c r="BT28" s="769">
        <v>2.384395</v>
      </c>
      <c r="BU28" s="769">
        <v>2.2502800000000001</v>
      </c>
      <c r="BV28" s="769">
        <v>2.8085650000000002</v>
      </c>
    </row>
    <row r="29" spans="1:74" ht="12" customHeight="1" x14ac:dyDescent="0.3">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1.411708003</v>
      </c>
      <c r="AN29" s="768">
        <v>1.2655384300000001</v>
      </c>
      <c r="AO29" s="768">
        <v>1.3642715940000001</v>
      </c>
      <c r="AP29" s="768">
        <v>1.27639776</v>
      </c>
      <c r="AQ29" s="768">
        <v>1.3466466479999999</v>
      </c>
      <c r="AR29" s="768">
        <v>1.346059817</v>
      </c>
      <c r="AS29" s="768">
        <v>1.3825836199999999</v>
      </c>
      <c r="AT29" s="768">
        <v>1.393211226</v>
      </c>
      <c r="AU29" s="768">
        <v>1.30302618</v>
      </c>
      <c r="AV29" s="768">
        <v>1.3341888</v>
      </c>
      <c r="AW29" s="768">
        <v>1.2877381809999999</v>
      </c>
      <c r="AX29" s="768">
        <v>1.3799575319999999</v>
      </c>
      <c r="AY29" s="768">
        <v>1.422815409</v>
      </c>
      <c r="AZ29" s="768">
        <v>1.284215264</v>
      </c>
      <c r="BA29" s="768">
        <v>1.4366412559999999</v>
      </c>
      <c r="BB29" s="768">
        <v>1.364178077</v>
      </c>
      <c r="BC29" s="768">
        <v>1.381554902</v>
      </c>
      <c r="BD29" s="768">
        <v>1.247058569</v>
      </c>
      <c r="BE29" s="768">
        <v>1.338900591</v>
      </c>
      <c r="BF29" s="768">
        <v>1.3654366179999999</v>
      </c>
      <c r="BG29" s="768">
        <v>1.3065530839999999</v>
      </c>
      <c r="BH29" s="768">
        <v>1.3322309999999999</v>
      </c>
      <c r="BI29" s="768">
        <v>1.220564</v>
      </c>
      <c r="BJ29" s="769">
        <v>1.3760060000000001</v>
      </c>
      <c r="BK29" s="769">
        <v>1.586848</v>
      </c>
      <c r="BL29" s="769">
        <v>1.3467370000000001</v>
      </c>
      <c r="BM29" s="769">
        <v>1.540678</v>
      </c>
      <c r="BN29" s="769">
        <v>1.5158799999999999</v>
      </c>
      <c r="BO29" s="769">
        <v>1.532465</v>
      </c>
      <c r="BP29" s="769">
        <v>1.3259989999999999</v>
      </c>
      <c r="BQ29" s="769">
        <v>1.473006</v>
      </c>
      <c r="BR29" s="769">
        <v>1.375108</v>
      </c>
      <c r="BS29" s="769">
        <v>1.3412360000000001</v>
      </c>
      <c r="BT29" s="769">
        <v>1.392442</v>
      </c>
      <c r="BU29" s="769">
        <v>1.2784789999999999</v>
      </c>
      <c r="BV29" s="769">
        <v>1.430137</v>
      </c>
    </row>
    <row r="30" spans="1:74" ht="12" customHeight="1" x14ac:dyDescent="0.3">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1.1405135769999999</v>
      </c>
      <c r="AN30" s="768">
        <v>0.94717796499999996</v>
      </c>
      <c r="AO30" s="768">
        <v>0.93880933099999997</v>
      </c>
      <c r="AP30" s="768">
        <v>0.76920577999999995</v>
      </c>
      <c r="AQ30" s="768">
        <v>0.96461257700000003</v>
      </c>
      <c r="AR30" s="768">
        <v>0.97492646999999999</v>
      </c>
      <c r="AS30" s="768">
        <v>1.1511623360000001</v>
      </c>
      <c r="AT30" s="768">
        <v>1.1718653480000001</v>
      </c>
      <c r="AU30" s="768">
        <v>1.0454165639999999</v>
      </c>
      <c r="AV30" s="768">
        <v>0.89910940100000003</v>
      </c>
      <c r="AW30" s="768">
        <v>0.95715373500000001</v>
      </c>
      <c r="AX30" s="768">
        <v>1.060439355</v>
      </c>
      <c r="AY30" s="768">
        <v>1.0528396769999999</v>
      </c>
      <c r="AZ30" s="768">
        <v>1.0042099630000001</v>
      </c>
      <c r="BA30" s="768">
        <v>0.95254097599999998</v>
      </c>
      <c r="BB30" s="768">
        <v>0.82580981799999997</v>
      </c>
      <c r="BC30" s="768">
        <v>0.94960898500000002</v>
      </c>
      <c r="BD30" s="768">
        <v>0.91198885200000002</v>
      </c>
      <c r="BE30" s="768">
        <v>0.99702782400000001</v>
      </c>
      <c r="BF30" s="768">
        <v>1.1587249390000001</v>
      </c>
      <c r="BG30" s="768">
        <v>0.84727790800000002</v>
      </c>
      <c r="BH30" s="768">
        <v>0.89136669999999996</v>
      </c>
      <c r="BI30" s="768">
        <v>0.9543836</v>
      </c>
      <c r="BJ30" s="769">
        <v>1.1072200000000001</v>
      </c>
      <c r="BK30" s="769">
        <v>1.482701</v>
      </c>
      <c r="BL30" s="769">
        <v>1.360714</v>
      </c>
      <c r="BM30" s="769">
        <v>1.0625100000000001</v>
      </c>
      <c r="BN30" s="769">
        <v>1.028902</v>
      </c>
      <c r="BO30" s="769">
        <v>1.208961</v>
      </c>
      <c r="BP30" s="769">
        <v>1.092946</v>
      </c>
      <c r="BQ30" s="769">
        <v>1.3187439999999999</v>
      </c>
      <c r="BR30" s="769">
        <v>1.3519969999999999</v>
      </c>
      <c r="BS30" s="769">
        <v>0.95456890000000005</v>
      </c>
      <c r="BT30" s="769">
        <v>0.99195250000000001</v>
      </c>
      <c r="BU30" s="769">
        <v>0.97180040000000001</v>
      </c>
      <c r="BV30" s="769">
        <v>1.378428</v>
      </c>
    </row>
    <row r="31" spans="1:74" ht="12" customHeight="1" x14ac:dyDescent="0.3">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24.657851542</v>
      </c>
      <c r="AN31" s="768">
        <v>22.772000198000001</v>
      </c>
      <c r="AO31" s="768">
        <v>26.207664605000002</v>
      </c>
      <c r="AP31" s="768">
        <v>27.695002240000001</v>
      </c>
      <c r="AQ31" s="768">
        <v>31.856523539000001</v>
      </c>
      <c r="AR31" s="768">
        <v>27.964864186</v>
      </c>
      <c r="AS31" s="768">
        <v>24.787959910000001</v>
      </c>
      <c r="AT31" s="768">
        <v>22.504343480999999</v>
      </c>
      <c r="AU31" s="768">
        <v>18.461390473000002</v>
      </c>
      <c r="AV31" s="768">
        <v>18.232079965</v>
      </c>
      <c r="AW31" s="768">
        <v>20.138658313000001</v>
      </c>
      <c r="AX31" s="768">
        <v>21.373703252999999</v>
      </c>
      <c r="AY31" s="768">
        <v>25.314747464</v>
      </c>
      <c r="AZ31" s="768">
        <v>26.282259262</v>
      </c>
      <c r="BA31" s="768">
        <v>23.311392686000001</v>
      </c>
      <c r="BB31" s="768">
        <v>21.847075731</v>
      </c>
      <c r="BC31" s="768">
        <v>30.441343603</v>
      </c>
      <c r="BD31" s="768">
        <v>29.029143299000001</v>
      </c>
      <c r="BE31" s="768">
        <v>27.648553156999998</v>
      </c>
      <c r="BF31" s="768">
        <v>24.130766855000001</v>
      </c>
      <c r="BG31" s="768">
        <v>19.09627781</v>
      </c>
      <c r="BH31" s="768">
        <v>17.402519999999999</v>
      </c>
      <c r="BI31" s="768">
        <v>20.270589999999999</v>
      </c>
      <c r="BJ31" s="769">
        <v>22.909510000000001</v>
      </c>
      <c r="BK31" s="769">
        <v>24.775099999999998</v>
      </c>
      <c r="BL31" s="769">
        <v>22.947230000000001</v>
      </c>
      <c r="BM31" s="769">
        <v>26.35032</v>
      </c>
      <c r="BN31" s="769">
        <v>23.293150000000001</v>
      </c>
      <c r="BO31" s="769">
        <v>26.413519999999998</v>
      </c>
      <c r="BP31" s="769">
        <v>25.667629999999999</v>
      </c>
      <c r="BQ31" s="769">
        <v>23.780750000000001</v>
      </c>
      <c r="BR31" s="769">
        <v>22.23076</v>
      </c>
      <c r="BS31" s="769">
        <v>17.005420000000001</v>
      </c>
      <c r="BT31" s="769">
        <v>16.887429999999998</v>
      </c>
      <c r="BU31" s="769">
        <v>20.57132</v>
      </c>
      <c r="BV31" s="769">
        <v>24.320989999999998</v>
      </c>
    </row>
    <row r="32" spans="1:74" ht="12" customHeight="1" x14ac:dyDescent="0.3">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1.347889549</v>
      </c>
      <c r="AN32" s="768">
        <v>1.2519351519999999</v>
      </c>
      <c r="AO32" s="768">
        <v>1.378336518</v>
      </c>
      <c r="AP32" s="768">
        <v>1.227050373</v>
      </c>
      <c r="AQ32" s="768">
        <v>1.3044456170000001</v>
      </c>
      <c r="AR32" s="768">
        <v>1.2943282659999999</v>
      </c>
      <c r="AS32" s="768">
        <v>1.34196666</v>
      </c>
      <c r="AT32" s="768">
        <v>1.362412403</v>
      </c>
      <c r="AU32" s="768">
        <v>1.3380929800000001</v>
      </c>
      <c r="AV32" s="768">
        <v>1.102883595</v>
      </c>
      <c r="AW32" s="768">
        <v>0.94138361599999998</v>
      </c>
      <c r="AX32" s="768">
        <v>1.140239271</v>
      </c>
      <c r="AY32" s="768">
        <v>1.229389609</v>
      </c>
      <c r="AZ32" s="768">
        <v>1.2330506999999999</v>
      </c>
      <c r="BA32" s="768">
        <v>1.4734815269999999</v>
      </c>
      <c r="BB32" s="768">
        <v>1.4101463169999999</v>
      </c>
      <c r="BC32" s="768">
        <v>1.4101481899999999</v>
      </c>
      <c r="BD32" s="768">
        <v>1.335808484</v>
      </c>
      <c r="BE32" s="768">
        <v>1.4005205460000001</v>
      </c>
      <c r="BF32" s="768">
        <v>1.3959772399999999</v>
      </c>
      <c r="BG32" s="768">
        <v>1.3566935040000001</v>
      </c>
      <c r="BH32" s="768">
        <v>1.177233</v>
      </c>
      <c r="BI32" s="768">
        <v>0.96748670000000003</v>
      </c>
      <c r="BJ32" s="769">
        <v>1.1819489999999999</v>
      </c>
      <c r="BK32" s="769">
        <v>1.214774</v>
      </c>
      <c r="BL32" s="769">
        <v>1.230542</v>
      </c>
      <c r="BM32" s="769">
        <v>1.4956560000000001</v>
      </c>
      <c r="BN32" s="769">
        <v>1.480148</v>
      </c>
      <c r="BO32" s="769">
        <v>1.455023</v>
      </c>
      <c r="BP32" s="769">
        <v>1.335548</v>
      </c>
      <c r="BQ32" s="769">
        <v>1.403651</v>
      </c>
      <c r="BR32" s="769">
        <v>1.427468</v>
      </c>
      <c r="BS32" s="769">
        <v>1.371035</v>
      </c>
      <c r="BT32" s="769">
        <v>1.101531</v>
      </c>
      <c r="BU32" s="769">
        <v>0.87996589999999997</v>
      </c>
      <c r="BV32" s="769">
        <v>1.2172050000000001</v>
      </c>
    </row>
    <row r="33" spans="1:74" ht="12" customHeight="1" x14ac:dyDescent="0.3">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3.5460793819999998</v>
      </c>
      <c r="AN33" s="768">
        <v>3.7976078690000001</v>
      </c>
      <c r="AO33" s="768">
        <v>5.8412723309999999</v>
      </c>
      <c r="AP33" s="768">
        <v>6.6901811899999997</v>
      </c>
      <c r="AQ33" s="768">
        <v>7.0954023929999996</v>
      </c>
      <c r="AR33" s="768">
        <v>7.8981032239999998</v>
      </c>
      <c r="AS33" s="768">
        <v>8.0531010710000004</v>
      </c>
      <c r="AT33" s="768">
        <v>7.8027319049999999</v>
      </c>
      <c r="AU33" s="768">
        <v>6.7537196369999997</v>
      </c>
      <c r="AV33" s="768">
        <v>6.0401778430000004</v>
      </c>
      <c r="AW33" s="768">
        <v>4.3229624820000003</v>
      </c>
      <c r="AX33" s="768">
        <v>3.4234071180000001</v>
      </c>
      <c r="AY33" s="768">
        <v>4.6476435340000002</v>
      </c>
      <c r="AZ33" s="768">
        <v>5.6665875210000003</v>
      </c>
      <c r="BA33" s="768">
        <v>6.3740009039999999</v>
      </c>
      <c r="BB33" s="768">
        <v>7.9746007319999999</v>
      </c>
      <c r="BC33" s="768">
        <v>9.6463747929999997</v>
      </c>
      <c r="BD33" s="768">
        <v>9.4442520729999995</v>
      </c>
      <c r="BE33" s="768">
        <v>10.287353626</v>
      </c>
      <c r="BF33" s="768">
        <v>9.2900247650000001</v>
      </c>
      <c r="BG33" s="768">
        <v>7.6903138090000001</v>
      </c>
      <c r="BH33" s="768">
        <v>7.5714819999999996</v>
      </c>
      <c r="BI33" s="768">
        <v>5.6062880000000002</v>
      </c>
      <c r="BJ33" s="769">
        <v>4.8068099999999996</v>
      </c>
      <c r="BK33" s="769">
        <v>6.2582040000000001</v>
      </c>
      <c r="BL33" s="769">
        <v>7.3990559999999999</v>
      </c>
      <c r="BM33" s="769">
        <v>8.7821350000000002</v>
      </c>
      <c r="BN33" s="769">
        <v>10.65677</v>
      </c>
      <c r="BO33" s="769">
        <v>12.615489999999999</v>
      </c>
      <c r="BP33" s="769">
        <v>12.29795</v>
      </c>
      <c r="BQ33" s="769">
        <v>13.42109</v>
      </c>
      <c r="BR33" s="769">
        <v>12.343830000000001</v>
      </c>
      <c r="BS33" s="769">
        <v>10.347009999999999</v>
      </c>
      <c r="BT33" s="769">
        <v>9.9765409999999992</v>
      </c>
      <c r="BU33" s="769">
        <v>7.5026089999999996</v>
      </c>
      <c r="BV33" s="769">
        <v>6.1909859999999997</v>
      </c>
    </row>
    <row r="34" spans="1:74" ht="12" customHeight="1" x14ac:dyDescent="0.3">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24.219942930999999</v>
      </c>
      <c r="AN34" s="768">
        <v>22.522067075999999</v>
      </c>
      <c r="AO34" s="768">
        <v>25.650692161999999</v>
      </c>
      <c r="AP34" s="768">
        <v>28.826220567</v>
      </c>
      <c r="AQ34" s="768">
        <v>25.672473100000001</v>
      </c>
      <c r="AR34" s="768">
        <v>22.365161028999999</v>
      </c>
      <c r="AS34" s="768">
        <v>22.026566095</v>
      </c>
      <c r="AT34" s="768">
        <v>19.936468853000001</v>
      </c>
      <c r="AU34" s="768">
        <v>24.428333130999999</v>
      </c>
      <c r="AV34" s="768">
        <v>27.494916937999999</v>
      </c>
      <c r="AW34" s="768">
        <v>25.017231533</v>
      </c>
      <c r="AX34" s="768">
        <v>26.46778772</v>
      </c>
      <c r="AY34" s="768">
        <v>28.124143859</v>
      </c>
      <c r="AZ34" s="768">
        <v>29.064610728000002</v>
      </c>
      <c r="BA34" s="768">
        <v>29.176580405999999</v>
      </c>
      <c r="BB34" s="768">
        <v>29.307641065999999</v>
      </c>
      <c r="BC34" s="768">
        <v>28.138017132000002</v>
      </c>
      <c r="BD34" s="768">
        <v>29.794878473000001</v>
      </c>
      <c r="BE34" s="768">
        <v>22.49635919</v>
      </c>
      <c r="BF34" s="768">
        <v>22.499124288000001</v>
      </c>
      <c r="BG34" s="768">
        <v>23.089670988999998</v>
      </c>
      <c r="BH34" s="768">
        <v>31.847339999999999</v>
      </c>
      <c r="BI34" s="768">
        <v>27.463789999999999</v>
      </c>
      <c r="BJ34" s="769">
        <v>33.435290000000002</v>
      </c>
      <c r="BK34" s="769">
        <v>34.61712</v>
      </c>
      <c r="BL34" s="769">
        <v>33.556370000000001</v>
      </c>
      <c r="BM34" s="769">
        <v>35.381970000000003</v>
      </c>
      <c r="BN34" s="769">
        <v>34.913409999999999</v>
      </c>
      <c r="BO34" s="769">
        <v>33.077750000000002</v>
      </c>
      <c r="BP34" s="769">
        <v>35.820729999999998</v>
      </c>
      <c r="BQ34" s="769">
        <v>27.006049999999998</v>
      </c>
      <c r="BR34" s="769">
        <v>26.089279999999999</v>
      </c>
      <c r="BS34" s="769">
        <v>27.613589999999999</v>
      </c>
      <c r="BT34" s="769">
        <v>36.532499999999999</v>
      </c>
      <c r="BU34" s="769">
        <v>31.515280000000001</v>
      </c>
      <c r="BV34" s="769">
        <v>35.867899999999999</v>
      </c>
    </row>
    <row r="35" spans="1:74" ht="12" customHeight="1" x14ac:dyDescent="0.3">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8"/>
      <c r="BI35" s="768"/>
      <c r="BJ35" s="769"/>
      <c r="BK35" s="769"/>
      <c r="BL35" s="769"/>
      <c r="BM35" s="769"/>
      <c r="BN35" s="769"/>
      <c r="BO35" s="769"/>
      <c r="BP35" s="769"/>
      <c r="BQ35" s="769"/>
      <c r="BR35" s="769"/>
      <c r="BS35" s="769"/>
      <c r="BT35" s="769"/>
      <c r="BU35" s="769"/>
      <c r="BV35" s="769"/>
    </row>
    <row r="36" spans="1:74" ht="12" customHeight="1" x14ac:dyDescent="0.3">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2.5853104079999998</v>
      </c>
      <c r="AN36" s="768">
        <v>2.327246374</v>
      </c>
      <c r="AO36" s="768">
        <v>2.5381501059999998</v>
      </c>
      <c r="AP36" s="768">
        <v>2.2711416189999998</v>
      </c>
      <c r="AQ36" s="768">
        <v>2.3031649860000001</v>
      </c>
      <c r="AR36" s="768">
        <v>2.4190688580000002</v>
      </c>
      <c r="AS36" s="768">
        <v>2.581544531</v>
      </c>
      <c r="AT36" s="768">
        <v>2.6092610949999999</v>
      </c>
      <c r="AU36" s="768">
        <v>2.391998654</v>
      </c>
      <c r="AV36" s="768">
        <v>2.403034372</v>
      </c>
      <c r="AW36" s="768">
        <v>2.4174082600000002</v>
      </c>
      <c r="AX36" s="768">
        <v>2.5479037500000001</v>
      </c>
      <c r="AY36" s="768">
        <v>2.5409797570000001</v>
      </c>
      <c r="AZ36" s="768">
        <v>2.3714194810000002</v>
      </c>
      <c r="BA36" s="768">
        <v>2.488642032</v>
      </c>
      <c r="BB36" s="768">
        <v>2.3743189999999998</v>
      </c>
      <c r="BC36" s="768">
        <v>2.3848323059999998</v>
      </c>
      <c r="BD36" s="768">
        <v>2.2933636270000002</v>
      </c>
      <c r="BE36" s="768">
        <v>2.339785446</v>
      </c>
      <c r="BF36" s="768">
        <v>2.3674848640000001</v>
      </c>
      <c r="BG36" s="768">
        <v>2.2964409560000001</v>
      </c>
      <c r="BH36" s="768">
        <v>2.4030339999999999</v>
      </c>
      <c r="BI36" s="768">
        <v>2.417408</v>
      </c>
      <c r="BJ36" s="769">
        <v>2.5479039999999999</v>
      </c>
      <c r="BK36" s="769">
        <v>2.5409799999999998</v>
      </c>
      <c r="BL36" s="769">
        <v>2.2896459999999998</v>
      </c>
      <c r="BM36" s="769">
        <v>2.488642</v>
      </c>
      <c r="BN36" s="769">
        <v>2.3743189999999998</v>
      </c>
      <c r="BO36" s="769">
        <v>2.3848319999999998</v>
      </c>
      <c r="BP36" s="769">
        <v>2.293364</v>
      </c>
      <c r="BQ36" s="769">
        <v>2.339785</v>
      </c>
      <c r="BR36" s="769">
        <v>2.3674849999999998</v>
      </c>
      <c r="BS36" s="769">
        <v>2.2964410000000002</v>
      </c>
      <c r="BT36" s="769">
        <v>2.4030330000000002</v>
      </c>
      <c r="BU36" s="769">
        <v>2.417408</v>
      </c>
      <c r="BV36" s="769">
        <v>2.5479039999999999</v>
      </c>
    </row>
    <row r="37" spans="1:74" ht="12" customHeight="1" x14ac:dyDescent="0.3">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0.26053986200000001</v>
      </c>
      <c r="AN37" s="768">
        <v>0.232171612</v>
      </c>
      <c r="AO37" s="768">
        <v>0.260321776</v>
      </c>
      <c r="AP37" s="768">
        <v>0.23317219</v>
      </c>
      <c r="AQ37" s="768">
        <v>0.21715892000000001</v>
      </c>
      <c r="AR37" s="768">
        <v>0.23528210199999999</v>
      </c>
      <c r="AS37" s="768">
        <v>0.234297745</v>
      </c>
      <c r="AT37" s="768">
        <v>0.24250596399999999</v>
      </c>
      <c r="AU37" s="768">
        <v>0.22657053999999999</v>
      </c>
      <c r="AV37" s="768">
        <v>0.23920496199999999</v>
      </c>
      <c r="AW37" s="768">
        <v>0.237718813</v>
      </c>
      <c r="AX37" s="768">
        <v>0.25329885499999999</v>
      </c>
      <c r="AY37" s="768">
        <v>0.24919372200000001</v>
      </c>
      <c r="AZ37" s="768">
        <v>0.23048569899999999</v>
      </c>
      <c r="BA37" s="768">
        <v>0.24567446100000001</v>
      </c>
      <c r="BB37" s="768">
        <v>0.22972975800000001</v>
      </c>
      <c r="BC37" s="768">
        <v>0.23538236000000001</v>
      </c>
      <c r="BD37" s="768">
        <v>0.21186062</v>
      </c>
      <c r="BE37" s="768">
        <v>0.22527582199999999</v>
      </c>
      <c r="BF37" s="768">
        <v>0.22371775999999999</v>
      </c>
      <c r="BG37" s="768">
        <v>0.205676367</v>
      </c>
      <c r="BH37" s="768">
        <v>0.239205</v>
      </c>
      <c r="BI37" s="768">
        <v>0.23771880000000001</v>
      </c>
      <c r="BJ37" s="769">
        <v>0.25329889999999999</v>
      </c>
      <c r="BK37" s="769">
        <v>0.24919369999999999</v>
      </c>
      <c r="BL37" s="769">
        <v>0.22253790000000001</v>
      </c>
      <c r="BM37" s="769">
        <v>0.24567449999999999</v>
      </c>
      <c r="BN37" s="769">
        <v>0.22972980000000001</v>
      </c>
      <c r="BO37" s="769">
        <v>0.23538239999999999</v>
      </c>
      <c r="BP37" s="769">
        <v>0.21186060000000001</v>
      </c>
      <c r="BQ37" s="769">
        <v>0.2252758</v>
      </c>
      <c r="BR37" s="769">
        <v>0.22371779999999999</v>
      </c>
      <c r="BS37" s="769">
        <v>0.20567640000000001</v>
      </c>
      <c r="BT37" s="769">
        <v>0.2392051</v>
      </c>
      <c r="BU37" s="769">
        <v>0.23771890000000001</v>
      </c>
      <c r="BV37" s="769">
        <v>0.25329889999999999</v>
      </c>
    </row>
    <row r="38" spans="1:74" ht="12" customHeight="1" x14ac:dyDescent="0.3">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2.3247705459999999</v>
      </c>
      <c r="AN38" s="768">
        <v>2.0950747619999999</v>
      </c>
      <c r="AO38" s="768">
        <v>2.2778283300000002</v>
      </c>
      <c r="AP38" s="768">
        <v>2.0379694289999999</v>
      </c>
      <c r="AQ38" s="768">
        <v>2.0860060659999999</v>
      </c>
      <c r="AR38" s="768">
        <v>2.1837867559999999</v>
      </c>
      <c r="AS38" s="768">
        <v>2.3472467859999999</v>
      </c>
      <c r="AT38" s="768">
        <v>2.3667551310000001</v>
      </c>
      <c r="AU38" s="768">
        <v>2.165428114</v>
      </c>
      <c r="AV38" s="768">
        <v>2.16382941</v>
      </c>
      <c r="AW38" s="768">
        <v>2.1796894469999999</v>
      </c>
      <c r="AX38" s="768">
        <v>2.294604895</v>
      </c>
      <c r="AY38" s="768">
        <v>2.2917860349999999</v>
      </c>
      <c r="AZ38" s="768">
        <v>2.1409337819999998</v>
      </c>
      <c r="BA38" s="768">
        <v>2.2429675709999999</v>
      </c>
      <c r="BB38" s="768">
        <v>2.1445892419999999</v>
      </c>
      <c r="BC38" s="768">
        <v>2.1494499459999998</v>
      </c>
      <c r="BD38" s="768">
        <v>2.0815030069999998</v>
      </c>
      <c r="BE38" s="768">
        <v>2.1145096240000001</v>
      </c>
      <c r="BF38" s="768">
        <v>2.1437671040000001</v>
      </c>
      <c r="BG38" s="768">
        <v>2.090764589</v>
      </c>
      <c r="BH38" s="768">
        <v>2.1638289999999998</v>
      </c>
      <c r="BI38" s="768">
        <v>2.1796890000000002</v>
      </c>
      <c r="BJ38" s="769">
        <v>2.2946049999999998</v>
      </c>
      <c r="BK38" s="769">
        <v>2.2917860000000001</v>
      </c>
      <c r="BL38" s="769">
        <v>2.0671080000000002</v>
      </c>
      <c r="BM38" s="769">
        <v>2.2429679999999999</v>
      </c>
      <c r="BN38" s="769">
        <v>2.1445889999999999</v>
      </c>
      <c r="BO38" s="769">
        <v>2.1494499999999999</v>
      </c>
      <c r="BP38" s="769">
        <v>2.0815030000000001</v>
      </c>
      <c r="BQ38" s="769">
        <v>2.1145100000000001</v>
      </c>
      <c r="BR38" s="769">
        <v>2.143767</v>
      </c>
      <c r="BS38" s="769">
        <v>2.0907650000000002</v>
      </c>
      <c r="BT38" s="769">
        <v>2.1638280000000001</v>
      </c>
      <c r="BU38" s="769">
        <v>2.1796890000000002</v>
      </c>
      <c r="BV38" s="769">
        <v>2.2946049999999998</v>
      </c>
    </row>
    <row r="39" spans="1:74" ht="12" customHeight="1" x14ac:dyDescent="0.3">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0.13995687400000001</v>
      </c>
      <c r="AN39" s="768">
        <v>0.108537577</v>
      </c>
      <c r="AO39" s="768">
        <v>0.12632072699999999</v>
      </c>
      <c r="AP39" s="768">
        <v>0.12517455699999999</v>
      </c>
      <c r="AQ39" s="768">
        <v>0.12551800799999999</v>
      </c>
      <c r="AR39" s="768">
        <v>0.112898897</v>
      </c>
      <c r="AS39" s="768">
        <v>8.7438526000000003E-2</v>
      </c>
      <c r="AT39" s="768">
        <v>7.4324038999999995E-2</v>
      </c>
      <c r="AU39" s="768">
        <v>6.436952E-2</v>
      </c>
      <c r="AV39" s="768">
        <v>7.3732941999999996E-2</v>
      </c>
      <c r="AW39" s="768">
        <v>7.8939017E-2</v>
      </c>
      <c r="AX39" s="768">
        <v>0.104478106</v>
      </c>
      <c r="AY39" s="768">
        <v>0.110108473</v>
      </c>
      <c r="AZ39" s="768">
        <v>0.110686007</v>
      </c>
      <c r="BA39" s="768">
        <v>0.11170007899999999</v>
      </c>
      <c r="BB39" s="768">
        <v>0.11027516399999999</v>
      </c>
      <c r="BC39" s="768">
        <v>0.117709682</v>
      </c>
      <c r="BD39" s="768">
        <v>0.108845964</v>
      </c>
      <c r="BE39" s="768">
        <v>0.10464026</v>
      </c>
      <c r="BF39" s="768">
        <v>9.7072316000000006E-2</v>
      </c>
      <c r="BG39" s="768">
        <v>8.5833942999999996E-2</v>
      </c>
      <c r="BH39" s="768">
        <v>7.3732900000000004E-2</v>
      </c>
      <c r="BI39" s="768">
        <v>7.8938999999999995E-2</v>
      </c>
      <c r="BJ39" s="769">
        <v>0.1044781</v>
      </c>
      <c r="BK39" s="769">
        <v>0.1101085</v>
      </c>
      <c r="BL39" s="769">
        <v>0.1068692</v>
      </c>
      <c r="BM39" s="769">
        <v>0.1117001</v>
      </c>
      <c r="BN39" s="769">
        <v>0.1102752</v>
      </c>
      <c r="BO39" s="769">
        <v>0.1177097</v>
      </c>
      <c r="BP39" s="769">
        <v>0.108846</v>
      </c>
      <c r="BQ39" s="769">
        <v>0.10464030000000001</v>
      </c>
      <c r="BR39" s="769">
        <v>9.70723E-2</v>
      </c>
      <c r="BS39" s="769">
        <v>8.5833900000000005E-2</v>
      </c>
      <c r="BT39" s="769">
        <v>7.3732900000000004E-2</v>
      </c>
      <c r="BU39" s="769">
        <v>7.8939099999999998E-2</v>
      </c>
      <c r="BV39" s="769">
        <v>0.1044781</v>
      </c>
    </row>
    <row r="40" spans="1:74" ht="12" customHeight="1" x14ac:dyDescent="0.3">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3.4129027999999999E-2</v>
      </c>
      <c r="AN40" s="768">
        <v>3.8164938000000002E-2</v>
      </c>
      <c r="AO40" s="768">
        <v>5.7353301000000002E-2</v>
      </c>
      <c r="AP40" s="768">
        <v>6.2095193999999999E-2</v>
      </c>
      <c r="AQ40" s="768">
        <v>6.6494581999999997E-2</v>
      </c>
      <c r="AR40" s="768">
        <v>7.2989756000000003E-2</v>
      </c>
      <c r="AS40" s="768">
        <v>7.9539723000000007E-2</v>
      </c>
      <c r="AT40" s="768">
        <v>7.3821806000000004E-2</v>
      </c>
      <c r="AU40" s="768">
        <v>6.3500284000000004E-2</v>
      </c>
      <c r="AV40" s="768">
        <v>5.3288623E-2</v>
      </c>
      <c r="AW40" s="768">
        <v>4.1030407999999997E-2</v>
      </c>
      <c r="AX40" s="768">
        <v>2.9668153999999999E-2</v>
      </c>
      <c r="AY40" s="768">
        <v>4.2754202999999998E-2</v>
      </c>
      <c r="AZ40" s="768">
        <v>5.0442530999999999E-2</v>
      </c>
      <c r="BA40" s="768">
        <v>5.9858330000000001E-2</v>
      </c>
      <c r="BB40" s="768">
        <v>7.3772082000000003E-2</v>
      </c>
      <c r="BC40" s="768">
        <v>8.8000138000000006E-2</v>
      </c>
      <c r="BD40" s="768">
        <v>8.4920441999999999E-2</v>
      </c>
      <c r="BE40" s="768">
        <v>9.1925674999999998E-2</v>
      </c>
      <c r="BF40" s="768">
        <v>7.9890514999999995E-2</v>
      </c>
      <c r="BG40" s="768">
        <v>6.7094871E-2</v>
      </c>
      <c r="BH40" s="768">
        <v>6.4281699999999997E-2</v>
      </c>
      <c r="BI40" s="768">
        <v>5.6244500000000003E-2</v>
      </c>
      <c r="BJ40" s="769">
        <v>5.3387799999999999E-2</v>
      </c>
      <c r="BK40" s="769">
        <v>5.1808600000000003E-2</v>
      </c>
      <c r="BL40" s="769">
        <v>5.2340400000000002E-2</v>
      </c>
      <c r="BM40" s="769">
        <v>6.4618499999999995E-2</v>
      </c>
      <c r="BN40" s="769">
        <v>6.7534300000000005E-2</v>
      </c>
      <c r="BO40" s="769">
        <v>7.1990999999999999E-2</v>
      </c>
      <c r="BP40" s="769">
        <v>7.3287400000000003E-2</v>
      </c>
      <c r="BQ40" s="769">
        <v>7.3686100000000004E-2</v>
      </c>
      <c r="BR40" s="769">
        <v>7.3325600000000005E-2</v>
      </c>
      <c r="BS40" s="769">
        <v>6.6818600000000006E-2</v>
      </c>
      <c r="BT40" s="769">
        <v>6.3458399999999998E-2</v>
      </c>
      <c r="BU40" s="769">
        <v>5.7074199999999999E-2</v>
      </c>
      <c r="BV40" s="769">
        <v>5.4079000000000002E-2</v>
      </c>
    </row>
    <row r="41" spans="1:74" ht="12" customHeight="1" x14ac:dyDescent="0.3">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1.9031979999999999</v>
      </c>
      <c r="AN41" s="768">
        <v>2.0588739999999999</v>
      </c>
      <c r="AO41" s="768">
        <v>2.9142589999999999</v>
      </c>
      <c r="AP41" s="768">
        <v>3.2449699999999999</v>
      </c>
      <c r="AQ41" s="768">
        <v>3.5487829999999998</v>
      </c>
      <c r="AR41" s="768">
        <v>3.6040519999999998</v>
      </c>
      <c r="AS41" s="768">
        <v>3.7601399999999998</v>
      </c>
      <c r="AT41" s="768">
        <v>3.6113529999999998</v>
      </c>
      <c r="AU41" s="768">
        <v>3.2049780000000001</v>
      </c>
      <c r="AV41" s="768">
        <v>2.8325279999999999</v>
      </c>
      <c r="AW41" s="768">
        <v>2.2275529999999999</v>
      </c>
      <c r="AX41" s="768">
        <v>2.0467580000000001</v>
      </c>
      <c r="AY41" s="768">
        <v>2.3136079999999999</v>
      </c>
      <c r="AZ41" s="768">
        <v>2.6267800000000001</v>
      </c>
      <c r="BA41" s="768">
        <v>3.4352960000000001</v>
      </c>
      <c r="BB41" s="768">
        <v>3.829288</v>
      </c>
      <c r="BC41" s="768">
        <v>4.2766599999999997</v>
      </c>
      <c r="BD41" s="768">
        <v>4.2882540000000002</v>
      </c>
      <c r="BE41" s="768">
        <v>4.4416549999999999</v>
      </c>
      <c r="BF41" s="768">
        <v>4.2401220000000004</v>
      </c>
      <c r="BG41" s="768">
        <v>3.7564860000000002</v>
      </c>
      <c r="BH41" s="768">
        <v>3.3541340000000002</v>
      </c>
      <c r="BI41" s="768">
        <v>2.6692999999999998</v>
      </c>
      <c r="BJ41" s="769">
        <v>2.4667349999999999</v>
      </c>
      <c r="BK41" s="769">
        <v>2.629251</v>
      </c>
      <c r="BL41" s="769">
        <v>2.9162170000000001</v>
      </c>
      <c r="BM41" s="769">
        <v>4.025836</v>
      </c>
      <c r="BN41" s="769">
        <v>4.4757899999999999</v>
      </c>
      <c r="BO41" s="769">
        <v>4.921233</v>
      </c>
      <c r="BP41" s="769">
        <v>4.9731519999999998</v>
      </c>
      <c r="BQ41" s="769">
        <v>5.1397279999999999</v>
      </c>
      <c r="BR41" s="769">
        <v>4.9475920000000002</v>
      </c>
      <c r="BS41" s="769">
        <v>4.4134690000000001</v>
      </c>
      <c r="BT41" s="769">
        <v>3.9399829999999998</v>
      </c>
      <c r="BU41" s="769">
        <v>3.1427610000000001</v>
      </c>
      <c r="BV41" s="769">
        <v>2.900595</v>
      </c>
    </row>
    <row r="42" spans="1:74" ht="12" customHeight="1" x14ac:dyDescent="0.3">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1.1065100000000001</v>
      </c>
      <c r="AN42" s="768">
        <v>1.2049730000000001</v>
      </c>
      <c r="AO42" s="768">
        <v>1.727195</v>
      </c>
      <c r="AP42" s="768">
        <v>1.934966</v>
      </c>
      <c r="AQ42" s="768">
        <v>2.129702</v>
      </c>
      <c r="AR42" s="768">
        <v>2.1753990000000001</v>
      </c>
      <c r="AS42" s="768">
        <v>2.2680699999999998</v>
      </c>
      <c r="AT42" s="768">
        <v>2.1844619999999999</v>
      </c>
      <c r="AU42" s="768">
        <v>1.9296489999999999</v>
      </c>
      <c r="AV42" s="768">
        <v>1.697281</v>
      </c>
      <c r="AW42" s="768">
        <v>1.346193</v>
      </c>
      <c r="AX42" s="768">
        <v>1.2100599999999999</v>
      </c>
      <c r="AY42" s="768">
        <v>1.3853599999999999</v>
      </c>
      <c r="AZ42" s="768">
        <v>1.578643</v>
      </c>
      <c r="BA42" s="768">
        <v>2.0502590000000001</v>
      </c>
      <c r="BB42" s="768">
        <v>2.311712</v>
      </c>
      <c r="BC42" s="768">
        <v>2.6122489999999998</v>
      </c>
      <c r="BD42" s="768">
        <v>2.612619</v>
      </c>
      <c r="BE42" s="768">
        <v>2.6914120000000001</v>
      </c>
      <c r="BF42" s="768">
        <v>2.5495040000000002</v>
      </c>
      <c r="BG42" s="768">
        <v>2.2503299999999999</v>
      </c>
      <c r="BH42" s="768">
        <v>2.0116130000000001</v>
      </c>
      <c r="BI42" s="768">
        <v>1.608171</v>
      </c>
      <c r="BJ42" s="769">
        <v>1.4683010000000001</v>
      </c>
      <c r="BK42" s="769">
        <v>1.5574650000000001</v>
      </c>
      <c r="BL42" s="769">
        <v>1.737633</v>
      </c>
      <c r="BM42" s="769">
        <v>2.4276970000000002</v>
      </c>
      <c r="BN42" s="769">
        <v>2.7230110000000001</v>
      </c>
      <c r="BO42" s="769">
        <v>3.0019770000000001</v>
      </c>
      <c r="BP42" s="769">
        <v>3.045477</v>
      </c>
      <c r="BQ42" s="769">
        <v>3.1386699999999998</v>
      </c>
      <c r="BR42" s="769">
        <v>3.0216180000000001</v>
      </c>
      <c r="BS42" s="769">
        <v>2.6784309999999998</v>
      </c>
      <c r="BT42" s="769">
        <v>2.3905569999999998</v>
      </c>
      <c r="BU42" s="769">
        <v>1.915502</v>
      </c>
      <c r="BV42" s="769">
        <v>1.74485</v>
      </c>
    </row>
    <row r="43" spans="1:74" ht="12" customHeight="1" x14ac:dyDescent="0.3">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0.62886059999999999</v>
      </c>
      <c r="AN43" s="768">
        <v>0.67607969999999995</v>
      </c>
      <c r="AO43" s="768">
        <v>0.93292929999999996</v>
      </c>
      <c r="AP43" s="768">
        <v>1.0323720000000001</v>
      </c>
      <c r="AQ43" s="768">
        <v>1.1104700000000001</v>
      </c>
      <c r="AR43" s="768">
        <v>1.1181490000000001</v>
      </c>
      <c r="AS43" s="768">
        <v>1.1713990000000001</v>
      </c>
      <c r="AT43" s="768">
        <v>1.1160110000000001</v>
      </c>
      <c r="AU43" s="768">
        <v>0.99412619999999996</v>
      </c>
      <c r="AV43" s="768">
        <v>0.88061409999999996</v>
      </c>
      <c r="AW43" s="768">
        <v>0.68309390000000003</v>
      </c>
      <c r="AX43" s="768">
        <v>0.65746579999999999</v>
      </c>
      <c r="AY43" s="768">
        <v>0.73567879999999997</v>
      </c>
      <c r="AZ43" s="768">
        <v>0.83454830000000002</v>
      </c>
      <c r="BA43" s="768">
        <v>1.0905149999999999</v>
      </c>
      <c r="BB43" s="768">
        <v>1.1998329999999999</v>
      </c>
      <c r="BC43" s="768">
        <v>1.313391</v>
      </c>
      <c r="BD43" s="768">
        <v>1.319002</v>
      </c>
      <c r="BE43" s="768">
        <v>1.3780490000000001</v>
      </c>
      <c r="BF43" s="768">
        <v>1.330254</v>
      </c>
      <c r="BG43" s="768">
        <v>1.182294</v>
      </c>
      <c r="BH43" s="768">
        <v>1.0466679999999999</v>
      </c>
      <c r="BI43" s="768">
        <v>0.82845519999999995</v>
      </c>
      <c r="BJ43" s="769">
        <v>0.78833819999999999</v>
      </c>
      <c r="BK43" s="769">
        <v>0.84965420000000003</v>
      </c>
      <c r="BL43" s="769">
        <v>0.94074970000000002</v>
      </c>
      <c r="BM43" s="769">
        <v>1.2634320000000001</v>
      </c>
      <c r="BN43" s="769">
        <v>1.3901399999999999</v>
      </c>
      <c r="BO43" s="769">
        <v>1.51905</v>
      </c>
      <c r="BP43" s="769">
        <v>1.5263420000000001</v>
      </c>
      <c r="BQ43" s="769">
        <v>1.5859669999999999</v>
      </c>
      <c r="BR43" s="769">
        <v>1.522813</v>
      </c>
      <c r="BS43" s="769">
        <v>1.369964</v>
      </c>
      <c r="BT43" s="769">
        <v>1.215811</v>
      </c>
      <c r="BU43" s="769">
        <v>0.96464240000000001</v>
      </c>
      <c r="BV43" s="769">
        <v>0.91868369999999999</v>
      </c>
    </row>
    <row r="44" spans="1:74" ht="12" customHeight="1" x14ac:dyDescent="0.3">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0.1678277</v>
      </c>
      <c r="AN44" s="768">
        <v>0.17782120000000001</v>
      </c>
      <c r="AO44" s="768">
        <v>0.25413439999999998</v>
      </c>
      <c r="AP44" s="768">
        <v>0.2776324</v>
      </c>
      <c r="AQ44" s="768">
        <v>0.30861119999999997</v>
      </c>
      <c r="AR44" s="768">
        <v>0.31050470000000002</v>
      </c>
      <c r="AS44" s="768">
        <v>0.32067059999999997</v>
      </c>
      <c r="AT44" s="768">
        <v>0.31087989999999999</v>
      </c>
      <c r="AU44" s="768">
        <v>0.28120309999999998</v>
      </c>
      <c r="AV44" s="768">
        <v>0.25463330000000001</v>
      </c>
      <c r="AW44" s="768">
        <v>0.19826640000000001</v>
      </c>
      <c r="AX44" s="768">
        <v>0.17923210000000001</v>
      </c>
      <c r="AY44" s="768">
        <v>0.19256960000000001</v>
      </c>
      <c r="AZ44" s="768">
        <v>0.2135889</v>
      </c>
      <c r="BA44" s="768">
        <v>0.2945218</v>
      </c>
      <c r="BB44" s="768">
        <v>0.31774400000000003</v>
      </c>
      <c r="BC44" s="768">
        <v>0.35101909999999997</v>
      </c>
      <c r="BD44" s="768">
        <v>0.35663230000000001</v>
      </c>
      <c r="BE44" s="768">
        <v>0.37219469999999999</v>
      </c>
      <c r="BF44" s="768">
        <v>0.36036459999999998</v>
      </c>
      <c r="BG44" s="768">
        <v>0.32386209999999999</v>
      </c>
      <c r="BH44" s="768">
        <v>0.29585230000000001</v>
      </c>
      <c r="BI44" s="768">
        <v>0.23267379999999999</v>
      </c>
      <c r="BJ44" s="769">
        <v>0.2100958</v>
      </c>
      <c r="BK44" s="769">
        <v>0.22213140000000001</v>
      </c>
      <c r="BL44" s="769">
        <v>0.23783409999999999</v>
      </c>
      <c r="BM44" s="769">
        <v>0.33470739999999999</v>
      </c>
      <c r="BN44" s="769">
        <v>0.36263800000000002</v>
      </c>
      <c r="BO44" s="769">
        <v>0.40020650000000002</v>
      </c>
      <c r="BP44" s="769">
        <v>0.40133350000000001</v>
      </c>
      <c r="BQ44" s="769">
        <v>0.41509099999999999</v>
      </c>
      <c r="BR44" s="769">
        <v>0.40316059999999998</v>
      </c>
      <c r="BS44" s="769">
        <v>0.36507319999999999</v>
      </c>
      <c r="BT44" s="769">
        <v>0.33361570000000002</v>
      </c>
      <c r="BU44" s="769">
        <v>0.26261630000000002</v>
      </c>
      <c r="BV44" s="769">
        <v>0.23706150000000001</v>
      </c>
    </row>
    <row r="45" spans="1:74" ht="12" customHeight="1" x14ac:dyDescent="0.3">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2.8405357999999999E-2</v>
      </c>
      <c r="AN45" s="771">
        <v>2.4497512999999999E-2</v>
      </c>
      <c r="AO45" s="771">
        <v>2.6753674000000002E-2</v>
      </c>
      <c r="AP45" s="771">
        <v>2.7568711999999999E-2</v>
      </c>
      <c r="AQ45" s="771">
        <v>2.2717294999999998E-2</v>
      </c>
      <c r="AR45" s="771">
        <v>1.9871056000000002E-2</v>
      </c>
      <c r="AS45" s="771">
        <v>1.6318511000000001E-2</v>
      </c>
      <c r="AT45" s="771">
        <v>1.4517265999999999E-2</v>
      </c>
      <c r="AU45" s="771">
        <v>1.9251298999999999E-2</v>
      </c>
      <c r="AV45" s="771">
        <v>2.5988107999999999E-2</v>
      </c>
      <c r="AW45" s="771">
        <v>2.4715491999999999E-2</v>
      </c>
      <c r="AX45" s="771">
        <v>2.7854396E-2</v>
      </c>
      <c r="AY45" s="771">
        <v>2.5324993000000001E-2</v>
      </c>
      <c r="AZ45" s="771">
        <v>2.6905578999999999E-2</v>
      </c>
      <c r="BA45" s="771">
        <v>2.762622E-2</v>
      </c>
      <c r="BB45" s="771">
        <v>2.8145275000000001E-2</v>
      </c>
      <c r="BC45" s="771">
        <v>2.5252025000000001E-2</v>
      </c>
      <c r="BD45" s="771">
        <v>7.6844312999999997E-2</v>
      </c>
      <c r="BE45" s="771">
        <v>8.2851662000000006E-2</v>
      </c>
      <c r="BF45" s="771">
        <v>7.1588759000000002E-2</v>
      </c>
      <c r="BG45" s="771">
        <v>8.6361406000000002E-2</v>
      </c>
      <c r="BH45" s="771">
        <v>9.2168700000000006E-2</v>
      </c>
      <c r="BI45" s="771">
        <v>8.6645399999999997E-2</v>
      </c>
      <c r="BJ45" s="772">
        <v>8.4937200000000004E-2</v>
      </c>
      <c r="BK45" s="772">
        <v>8.2051399999999997E-2</v>
      </c>
      <c r="BL45" s="772">
        <v>7.1871400000000002E-2</v>
      </c>
      <c r="BM45" s="772">
        <v>7.8305200000000005E-2</v>
      </c>
      <c r="BN45" s="772">
        <v>7.5164999999999996E-2</v>
      </c>
      <c r="BO45" s="772">
        <v>7.4631400000000001E-2</v>
      </c>
      <c r="BP45" s="772">
        <v>7.0479700000000006E-2</v>
      </c>
      <c r="BQ45" s="772">
        <v>6.9780900000000007E-2</v>
      </c>
      <c r="BR45" s="772">
        <v>6.8528500000000006E-2</v>
      </c>
      <c r="BS45" s="772">
        <v>6.8311999999999998E-2</v>
      </c>
      <c r="BT45" s="772">
        <v>7.4383699999999997E-2</v>
      </c>
      <c r="BU45" s="772">
        <v>7.3300799999999999E-2</v>
      </c>
      <c r="BV45" s="772">
        <v>7.5147000000000005E-2</v>
      </c>
    </row>
    <row r="46" spans="1:74" ht="12" customHeight="1" x14ac:dyDescent="0.3">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1119</v>
      </c>
      <c r="C47" s="717"/>
      <c r="D47" s="717"/>
      <c r="E47" s="717"/>
      <c r="F47" s="717"/>
      <c r="G47" s="717"/>
      <c r="H47" s="717"/>
      <c r="I47" s="717"/>
      <c r="J47" s="717"/>
      <c r="K47" s="717"/>
      <c r="L47" s="717"/>
      <c r="M47" s="717"/>
      <c r="N47" s="717"/>
      <c r="O47" s="717"/>
      <c r="P47" s="717"/>
      <c r="Q47" s="717"/>
    </row>
    <row r="48" spans="1:74" ht="12" customHeight="1" x14ac:dyDescent="0.3">
      <c r="A48" s="722"/>
      <c r="B48" s="717" t="s">
        <v>1115</v>
      </c>
      <c r="C48" s="717"/>
      <c r="D48" s="717"/>
      <c r="E48" s="717"/>
      <c r="F48" s="717"/>
      <c r="G48" s="717"/>
      <c r="H48" s="717"/>
      <c r="I48" s="717"/>
      <c r="J48" s="717"/>
      <c r="K48" s="717"/>
      <c r="L48" s="717"/>
      <c r="M48" s="717"/>
      <c r="N48" s="717"/>
      <c r="O48" s="717"/>
      <c r="P48" s="717"/>
      <c r="Q48" s="717"/>
    </row>
    <row r="49" spans="1:17" ht="12" customHeight="1" x14ac:dyDescent="0.3">
      <c r="A49" s="722"/>
      <c r="B49" s="717" t="s">
        <v>1116</v>
      </c>
      <c r="C49" s="717"/>
      <c r="D49" s="717"/>
      <c r="E49" s="717"/>
      <c r="F49" s="717"/>
      <c r="G49" s="717"/>
      <c r="H49" s="717"/>
      <c r="I49" s="717"/>
      <c r="J49" s="717"/>
      <c r="K49" s="717"/>
      <c r="L49" s="717"/>
      <c r="M49" s="717"/>
      <c r="N49" s="717"/>
      <c r="O49" s="717"/>
      <c r="P49" s="717"/>
      <c r="Q49" s="717"/>
    </row>
    <row r="50" spans="1:17" ht="12" customHeight="1" x14ac:dyDescent="0.3">
      <c r="A50" s="722"/>
      <c r="B50" s="717" t="s">
        <v>1117</v>
      </c>
      <c r="C50" s="717"/>
      <c r="D50" s="717"/>
      <c r="E50" s="717"/>
      <c r="F50" s="717"/>
      <c r="G50" s="717"/>
      <c r="H50" s="717"/>
      <c r="I50" s="717"/>
      <c r="J50" s="717"/>
      <c r="K50" s="717"/>
      <c r="L50" s="717"/>
      <c r="M50" s="717"/>
      <c r="N50" s="717"/>
      <c r="O50" s="717"/>
      <c r="P50" s="717"/>
      <c r="Q50" s="717"/>
    </row>
    <row r="51" spans="1:17" ht="12" customHeight="1" x14ac:dyDescent="0.3">
      <c r="A51" s="722"/>
      <c r="B51" s="717" t="s">
        <v>1118</v>
      </c>
      <c r="C51" s="717"/>
      <c r="D51" s="717"/>
      <c r="E51" s="717"/>
      <c r="F51" s="717"/>
      <c r="G51" s="717"/>
      <c r="H51" s="717"/>
      <c r="I51" s="717"/>
      <c r="J51" s="717"/>
      <c r="K51" s="717"/>
      <c r="L51" s="717"/>
      <c r="M51" s="717"/>
      <c r="N51" s="717"/>
      <c r="O51" s="717"/>
      <c r="P51" s="717"/>
      <c r="Q51" s="717"/>
    </row>
    <row r="52" spans="1:17" ht="12" customHeight="1" x14ac:dyDescent="0.3">
      <c r="A52" s="722"/>
      <c r="B52" s="717" t="s">
        <v>1120</v>
      </c>
      <c r="C52" s="717"/>
      <c r="D52" s="717"/>
      <c r="E52" s="717"/>
      <c r="F52" s="717"/>
      <c r="G52" s="717"/>
      <c r="H52" s="717"/>
      <c r="I52" s="717"/>
      <c r="J52" s="717"/>
      <c r="K52" s="717"/>
      <c r="L52" s="717"/>
      <c r="M52" s="717"/>
      <c r="N52" s="717"/>
      <c r="O52" s="717"/>
      <c r="P52" s="717"/>
      <c r="Q52" s="717"/>
    </row>
    <row r="53" spans="1:17" ht="12" customHeight="1" x14ac:dyDescent="0.3">
      <c r="A53" s="722"/>
      <c r="B53" s="717" t="s">
        <v>855</v>
      </c>
      <c r="C53" s="717"/>
      <c r="D53" s="717"/>
      <c r="E53" s="717"/>
      <c r="F53" s="717"/>
      <c r="G53" s="717"/>
      <c r="H53" s="717"/>
      <c r="I53" s="717"/>
      <c r="J53" s="717"/>
      <c r="K53" s="717"/>
      <c r="L53" s="717"/>
      <c r="M53" s="717"/>
      <c r="N53" s="717"/>
      <c r="O53" s="717"/>
      <c r="P53" s="717"/>
      <c r="Q53" s="717"/>
    </row>
    <row r="54" spans="1:17" ht="12" customHeight="1" x14ac:dyDescent="0.3">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I7" sqref="BI7:BI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800" t="s">
        <v>809</v>
      </c>
      <c r="B1" s="876" t="s">
        <v>1151</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258"/>
    </row>
    <row r="2" spans="1:74" s="47"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1147</v>
      </c>
      <c r="C7" s="238">
        <v>17586.754148</v>
      </c>
      <c r="D7" s="238">
        <v>17614.90337</v>
      </c>
      <c r="E7" s="238">
        <v>17638.134481000001</v>
      </c>
      <c r="F7" s="238">
        <v>17643.779481000001</v>
      </c>
      <c r="G7" s="238">
        <v>17666.675370000001</v>
      </c>
      <c r="H7" s="238">
        <v>17694.154148000001</v>
      </c>
      <c r="I7" s="238">
        <v>17730.014332999999</v>
      </c>
      <c r="J7" s="238">
        <v>17763.810000000001</v>
      </c>
      <c r="K7" s="238">
        <v>17799.339667</v>
      </c>
      <c r="L7" s="238">
        <v>17840.496222000002</v>
      </c>
      <c r="M7" s="238">
        <v>17876.574221999999</v>
      </c>
      <c r="N7" s="238">
        <v>17911.466555999999</v>
      </c>
      <c r="O7" s="238">
        <v>17947.202259000002</v>
      </c>
      <c r="P7" s="238">
        <v>17978.201481</v>
      </c>
      <c r="Q7" s="238">
        <v>18006.493258999999</v>
      </c>
      <c r="R7" s="238">
        <v>18020.344556</v>
      </c>
      <c r="S7" s="238">
        <v>18052.021221999999</v>
      </c>
      <c r="T7" s="238">
        <v>18089.790222</v>
      </c>
      <c r="U7" s="238">
        <v>18135.521036999999</v>
      </c>
      <c r="V7" s="238">
        <v>18184.072593000001</v>
      </c>
      <c r="W7" s="238">
        <v>18237.31437</v>
      </c>
      <c r="X7" s="238">
        <v>18301.906666999999</v>
      </c>
      <c r="Y7" s="238">
        <v>18359.533667</v>
      </c>
      <c r="Z7" s="238">
        <v>18416.855667</v>
      </c>
      <c r="AA7" s="238">
        <v>18480.451333000001</v>
      </c>
      <c r="AB7" s="238">
        <v>18532.229332999999</v>
      </c>
      <c r="AC7" s="238">
        <v>18578.768333</v>
      </c>
      <c r="AD7" s="238">
        <v>18616.924185</v>
      </c>
      <c r="AE7" s="238">
        <v>18655.343295999999</v>
      </c>
      <c r="AF7" s="238">
        <v>18690.881518999999</v>
      </c>
      <c r="AG7" s="238">
        <v>18725.090852000001</v>
      </c>
      <c r="AH7" s="238">
        <v>18753.703296</v>
      </c>
      <c r="AI7" s="238">
        <v>18778.270852000001</v>
      </c>
      <c r="AJ7" s="238">
        <v>18782.310556</v>
      </c>
      <c r="AK7" s="238">
        <v>18811.150556000001</v>
      </c>
      <c r="AL7" s="238">
        <v>18848.307889</v>
      </c>
      <c r="AM7" s="238">
        <v>18914.675593</v>
      </c>
      <c r="AN7" s="238">
        <v>18952.797815000002</v>
      </c>
      <c r="AO7" s="238">
        <v>18983.567593</v>
      </c>
      <c r="AP7" s="238">
        <v>18989.641962999998</v>
      </c>
      <c r="AQ7" s="238">
        <v>19018.714074</v>
      </c>
      <c r="AR7" s="238">
        <v>19053.440963000001</v>
      </c>
      <c r="AS7" s="238">
        <v>19102.685296</v>
      </c>
      <c r="AT7" s="238">
        <v>19142.074741</v>
      </c>
      <c r="AU7" s="238">
        <v>19180.471963</v>
      </c>
      <c r="AV7" s="238">
        <v>19269.194888999999</v>
      </c>
      <c r="AW7" s="238">
        <v>19267.119222000001</v>
      </c>
      <c r="AX7" s="238">
        <v>19225.562889000001</v>
      </c>
      <c r="AY7" s="238">
        <v>19308.955518999999</v>
      </c>
      <c r="AZ7" s="238">
        <v>19065.11563</v>
      </c>
      <c r="BA7" s="238">
        <v>18658.472851999999</v>
      </c>
      <c r="BB7" s="238">
        <v>17429.021852000002</v>
      </c>
      <c r="BC7" s="238">
        <v>17191.777296</v>
      </c>
      <c r="BD7" s="238">
        <v>17286.733852000001</v>
      </c>
      <c r="BE7" s="238">
        <v>17713.891519000001</v>
      </c>
      <c r="BF7" s="238">
        <v>18473.250295999998</v>
      </c>
      <c r="BG7" s="238">
        <v>19564.810184999998</v>
      </c>
      <c r="BH7" s="238">
        <v>18700.295556000001</v>
      </c>
      <c r="BI7" s="238">
        <v>18750.666889</v>
      </c>
      <c r="BJ7" s="329">
        <v>18796.37</v>
      </c>
      <c r="BK7" s="329">
        <v>18841.89</v>
      </c>
      <c r="BL7" s="329">
        <v>18874.88</v>
      </c>
      <c r="BM7" s="329">
        <v>18899.830000000002</v>
      </c>
      <c r="BN7" s="329">
        <v>18900.04</v>
      </c>
      <c r="BO7" s="329">
        <v>18921.419999999998</v>
      </c>
      <c r="BP7" s="329">
        <v>18947.27</v>
      </c>
      <c r="BQ7" s="329">
        <v>18982.990000000002</v>
      </c>
      <c r="BR7" s="329">
        <v>19013.759999999998</v>
      </c>
      <c r="BS7" s="329">
        <v>19044.95</v>
      </c>
      <c r="BT7" s="329">
        <v>19067.29</v>
      </c>
      <c r="BU7" s="329">
        <v>19106.32</v>
      </c>
      <c r="BV7" s="329">
        <v>19152.759999999998</v>
      </c>
    </row>
    <row r="8" spans="1:74" ht="11.1" customHeight="1" x14ac:dyDescent="0.2">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832</v>
      </c>
      <c r="B9" s="39" t="s">
        <v>1147</v>
      </c>
      <c r="C9" s="238">
        <v>12105.3</v>
      </c>
      <c r="D9" s="238">
        <v>12184.1</v>
      </c>
      <c r="E9" s="238">
        <v>12154.9</v>
      </c>
      <c r="F9" s="238">
        <v>12191.2</v>
      </c>
      <c r="G9" s="238">
        <v>12216.5</v>
      </c>
      <c r="H9" s="238">
        <v>12269.7</v>
      </c>
      <c r="I9" s="238">
        <v>12278.9</v>
      </c>
      <c r="J9" s="238">
        <v>12297.9</v>
      </c>
      <c r="K9" s="238">
        <v>12336.7</v>
      </c>
      <c r="L9" s="238">
        <v>12338</v>
      </c>
      <c r="M9" s="238">
        <v>12365.8</v>
      </c>
      <c r="N9" s="238">
        <v>12436.2</v>
      </c>
      <c r="O9" s="238">
        <v>12451.3</v>
      </c>
      <c r="P9" s="238">
        <v>12456.4</v>
      </c>
      <c r="Q9" s="238">
        <v>12524</v>
      </c>
      <c r="R9" s="238">
        <v>12519.5</v>
      </c>
      <c r="S9" s="238">
        <v>12523.9</v>
      </c>
      <c r="T9" s="238">
        <v>12555.9</v>
      </c>
      <c r="U9" s="238">
        <v>12574.6</v>
      </c>
      <c r="V9" s="238">
        <v>12585</v>
      </c>
      <c r="W9" s="238">
        <v>12654</v>
      </c>
      <c r="X9" s="238">
        <v>12668.5</v>
      </c>
      <c r="Y9" s="238">
        <v>12730.1</v>
      </c>
      <c r="Z9" s="238">
        <v>12802.6</v>
      </c>
      <c r="AA9" s="238">
        <v>12784.9</v>
      </c>
      <c r="AB9" s="238">
        <v>12777.1</v>
      </c>
      <c r="AC9" s="238">
        <v>12832.3</v>
      </c>
      <c r="AD9" s="238">
        <v>12864.5</v>
      </c>
      <c r="AE9" s="238">
        <v>12908.2</v>
      </c>
      <c r="AF9" s="238">
        <v>12921.6</v>
      </c>
      <c r="AG9" s="238">
        <v>12962.7</v>
      </c>
      <c r="AH9" s="238">
        <v>13002.1</v>
      </c>
      <c r="AI9" s="238">
        <v>12984.2</v>
      </c>
      <c r="AJ9" s="238">
        <v>13044.3</v>
      </c>
      <c r="AK9" s="238">
        <v>13086.4</v>
      </c>
      <c r="AL9" s="238">
        <v>12969.4</v>
      </c>
      <c r="AM9" s="238">
        <v>13065</v>
      </c>
      <c r="AN9" s="238">
        <v>13060.9</v>
      </c>
      <c r="AO9" s="238">
        <v>13153.6</v>
      </c>
      <c r="AP9" s="238">
        <v>13177.5</v>
      </c>
      <c r="AQ9" s="238">
        <v>13209.6</v>
      </c>
      <c r="AR9" s="238">
        <v>13251.3</v>
      </c>
      <c r="AS9" s="238">
        <v>13279</v>
      </c>
      <c r="AT9" s="238">
        <v>13305.5</v>
      </c>
      <c r="AU9" s="238">
        <v>13319.5</v>
      </c>
      <c r="AV9" s="238">
        <v>13344.3</v>
      </c>
      <c r="AW9" s="238">
        <v>13356.2</v>
      </c>
      <c r="AX9" s="238">
        <v>13360.6</v>
      </c>
      <c r="AY9" s="238">
        <v>13416.7</v>
      </c>
      <c r="AZ9" s="238">
        <v>13402.4</v>
      </c>
      <c r="BA9" s="238">
        <v>12536.1</v>
      </c>
      <c r="BB9" s="238">
        <v>10999.3</v>
      </c>
      <c r="BC9" s="238">
        <v>11936.7</v>
      </c>
      <c r="BD9" s="238">
        <v>12644.7</v>
      </c>
      <c r="BE9" s="238">
        <v>12803.3</v>
      </c>
      <c r="BF9" s="238">
        <v>12894.7</v>
      </c>
      <c r="BG9" s="238">
        <v>13053.9</v>
      </c>
      <c r="BH9" s="238">
        <v>12995.215111</v>
      </c>
      <c r="BI9" s="238">
        <v>13024.007111000001</v>
      </c>
      <c r="BJ9" s="329">
        <v>13046.7</v>
      </c>
      <c r="BK9" s="329">
        <v>13053.25</v>
      </c>
      <c r="BL9" s="329">
        <v>13071.28</v>
      </c>
      <c r="BM9" s="329">
        <v>13090.74</v>
      </c>
      <c r="BN9" s="329">
        <v>13113.22</v>
      </c>
      <c r="BO9" s="329">
        <v>13134.38</v>
      </c>
      <c r="BP9" s="329">
        <v>13155.8</v>
      </c>
      <c r="BQ9" s="329">
        <v>13176.38</v>
      </c>
      <c r="BR9" s="329">
        <v>13199.14</v>
      </c>
      <c r="BS9" s="329">
        <v>13222.96</v>
      </c>
      <c r="BT9" s="329">
        <v>13249.14</v>
      </c>
      <c r="BU9" s="329">
        <v>13274.16</v>
      </c>
      <c r="BV9" s="329">
        <v>13299.29</v>
      </c>
    </row>
    <row r="10" spans="1:74" ht="11.1" customHeight="1" x14ac:dyDescent="0.2">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350"/>
      <c r="BK10" s="350"/>
      <c r="BL10" s="350"/>
      <c r="BM10" s="350"/>
      <c r="BN10" s="350"/>
      <c r="BO10" s="350"/>
      <c r="BP10" s="350"/>
      <c r="BQ10" s="350"/>
      <c r="BR10" s="350"/>
      <c r="BS10" s="350"/>
      <c r="BT10" s="350"/>
      <c r="BU10" s="350"/>
      <c r="BV10" s="350"/>
    </row>
    <row r="11" spans="1:74" ht="11.1" customHeight="1" x14ac:dyDescent="0.2">
      <c r="A11" s="140" t="s">
        <v>582</v>
      </c>
      <c r="B11" s="39" t="s">
        <v>1147</v>
      </c>
      <c r="C11" s="238">
        <v>3002.3290000000002</v>
      </c>
      <c r="D11" s="238">
        <v>3006.9113333</v>
      </c>
      <c r="E11" s="238">
        <v>3011.0786667000002</v>
      </c>
      <c r="F11" s="238">
        <v>3012.4207778</v>
      </c>
      <c r="G11" s="238">
        <v>3017.5657778</v>
      </c>
      <c r="H11" s="238">
        <v>3024.1034444000002</v>
      </c>
      <c r="I11" s="238">
        <v>3034.3891852000002</v>
      </c>
      <c r="J11" s="238">
        <v>3041.9456295999998</v>
      </c>
      <c r="K11" s="238">
        <v>3049.1281852000002</v>
      </c>
      <c r="L11" s="238">
        <v>3050.5713704</v>
      </c>
      <c r="M11" s="238">
        <v>3061.0302593000001</v>
      </c>
      <c r="N11" s="238">
        <v>3075.1393704000002</v>
      </c>
      <c r="O11" s="238">
        <v>3103.8484815000002</v>
      </c>
      <c r="P11" s="238">
        <v>3117.0457037000001</v>
      </c>
      <c r="Q11" s="238">
        <v>3125.6808148</v>
      </c>
      <c r="R11" s="238">
        <v>3124.088037</v>
      </c>
      <c r="S11" s="238">
        <v>3127.8482592999999</v>
      </c>
      <c r="T11" s="238">
        <v>3131.2957037000001</v>
      </c>
      <c r="U11" s="238">
        <v>3124.7250370000002</v>
      </c>
      <c r="V11" s="238">
        <v>3134.8259259000001</v>
      </c>
      <c r="W11" s="238">
        <v>3151.8930369999998</v>
      </c>
      <c r="X11" s="238">
        <v>3186.1254815000002</v>
      </c>
      <c r="Y11" s="238">
        <v>3209.4757036999999</v>
      </c>
      <c r="Z11" s="238">
        <v>3232.1428148</v>
      </c>
      <c r="AA11" s="238">
        <v>3257.7475555999999</v>
      </c>
      <c r="AB11" s="238">
        <v>3276.3328888999999</v>
      </c>
      <c r="AC11" s="238">
        <v>3291.5195555999999</v>
      </c>
      <c r="AD11" s="238">
        <v>3303.0551111</v>
      </c>
      <c r="AE11" s="238">
        <v>3311.6337778000002</v>
      </c>
      <c r="AF11" s="238">
        <v>3317.0031110999998</v>
      </c>
      <c r="AG11" s="238">
        <v>3312.6361480999999</v>
      </c>
      <c r="AH11" s="238">
        <v>3316.4820370000002</v>
      </c>
      <c r="AI11" s="238">
        <v>3322.0138148000001</v>
      </c>
      <c r="AJ11" s="238">
        <v>3331.1977037000001</v>
      </c>
      <c r="AK11" s="238">
        <v>3338.6265926000001</v>
      </c>
      <c r="AL11" s="238">
        <v>3346.2667037000001</v>
      </c>
      <c r="AM11" s="238">
        <v>3358.4325555999999</v>
      </c>
      <c r="AN11" s="238">
        <v>3363.2592221999998</v>
      </c>
      <c r="AO11" s="238">
        <v>3365.0612222</v>
      </c>
      <c r="AP11" s="238">
        <v>3356.2450740999998</v>
      </c>
      <c r="AQ11" s="238">
        <v>3357.6928518999998</v>
      </c>
      <c r="AR11" s="238">
        <v>3361.8110741</v>
      </c>
      <c r="AS11" s="238">
        <v>3373.9579629999998</v>
      </c>
      <c r="AT11" s="238">
        <v>3379.3984074</v>
      </c>
      <c r="AU11" s="238">
        <v>3383.4906295999999</v>
      </c>
      <c r="AV11" s="238">
        <v>3387.4008518999999</v>
      </c>
      <c r="AW11" s="238">
        <v>3387.9219629999998</v>
      </c>
      <c r="AX11" s="238">
        <v>3386.2201851999998</v>
      </c>
      <c r="AY11" s="238">
        <v>3418.9324074000001</v>
      </c>
      <c r="AZ11" s="238">
        <v>3385.3071851999998</v>
      </c>
      <c r="BA11" s="238">
        <v>3321.9814074000001</v>
      </c>
      <c r="BB11" s="238">
        <v>3118.3264815000002</v>
      </c>
      <c r="BC11" s="238">
        <v>3078.5710370000002</v>
      </c>
      <c r="BD11" s="238">
        <v>3092.0864815</v>
      </c>
      <c r="BE11" s="238">
        <v>3158.8728148</v>
      </c>
      <c r="BF11" s="238">
        <v>3278.9300370000001</v>
      </c>
      <c r="BG11" s="238">
        <v>3452.2581481000002</v>
      </c>
      <c r="BH11" s="238">
        <v>3341.1526296000002</v>
      </c>
      <c r="BI11" s="238">
        <v>3354.9734073999998</v>
      </c>
      <c r="BJ11" s="329">
        <v>3363.7469999999998</v>
      </c>
      <c r="BK11" s="329">
        <v>3364.5729999999999</v>
      </c>
      <c r="BL11" s="329">
        <v>3365.4270000000001</v>
      </c>
      <c r="BM11" s="329">
        <v>3363.41</v>
      </c>
      <c r="BN11" s="329">
        <v>3353.2170000000001</v>
      </c>
      <c r="BO11" s="329">
        <v>3349.4340000000002</v>
      </c>
      <c r="BP11" s="329">
        <v>3346.7579999999998</v>
      </c>
      <c r="BQ11" s="329">
        <v>3345.2620000000002</v>
      </c>
      <c r="BR11" s="329">
        <v>3344.7440000000001</v>
      </c>
      <c r="BS11" s="329">
        <v>3345.279</v>
      </c>
      <c r="BT11" s="329">
        <v>3345.9859999999999</v>
      </c>
      <c r="BU11" s="329">
        <v>3349.2840000000001</v>
      </c>
      <c r="BV11" s="329">
        <v>3354.2919999999999</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328"/>
      <c r="BK12" s="328"/>
      <c r="BL12" s="328"/>
      <c r="BM12" s="328"/>
      <c r="BN12" s="328"/>
      <c r="BO12" s="328"/>
      <c r="BP12" s="328"/>
      <c r="BQ12" s="328"/>
      <c r="BR12" s="328"/>
      <c r="BS12" s="328"/>
      <c r="BT12" s="328"/>
      <c r="BU12" s="328"/>
      <c r="BV12" s="328"/>
    </row>
    <row r="13" spans="1:74" ht="11.1" customHeight="1" x14ac:dyDescent="0.2">
      <c r="A13" s="140" t="s">
        <v>588</v>
      </c>
      <c r="B13" s="39" t="s">
        <v>1147</v>
      </c>
      <c r="C13" s="611">
        <v>62.634999999999998</v>
      </c>
      <c r="D13" s="611">
        <v>48.956333333000003</v>
      </c>
      <c r="E13" s="611">
        <v>36.686666666999997</v>
      </c>
      <c r="F13" s="611">
        <v>26.093555555999998</v>
      </c>
      <c r="G13" s="611">
        <v>16.441222222</v>
      </c>
      <c r="H13" s="611">
        <v>7.9972222221999996</v>
      </c>
      <c r="I13" s="611">
        <v>-9.2671851852000007</v>
      </c>
      <c r="J13" s="611">
        <v>-7.7729629630000003</v>
      </c>
      <c r="K13" s="611">
        <v>2.4511481481000001</v>
      </c>
      <c r="L13" s="611">
        <v>50.987814815</v>
      </c>
      <c r="M13" s="611">
        <v>56.484703703999998</v>
      </c>
      <c r="N13" s="611">
        <v>48.524481481000002</v>
      </c>
      <c r="O13" s="611">
        <v>-2.7667777777999998</v>
      </c>
      <c r="P13" s="611">
        <v>-15.235777777999999</v>
      </c>
      <c r="Q13" s="611">
        <v>-18.756444444</v>
      </c>
      <c r="R13" s="611">
        <v>-5.0643333332999996</v>
      </c>
      <c r="S13" s="611">
        <v>3.1133333332999999</v>
      </c>
      <c r="T13" s="611">
        <v>14.041</v>
      </c>
      <c r="U13" s="611">
        <v>39.924888889000002</v>
      </c>
      <c r="V13" s="611">
        <v>47.197888888999998</v>
      </c>
      <c r="W13" s="611">
        <v>48.066222222</v>
      </c>
      <c r="X13" s="611">
        <v>29.145444443999999</v>
      </c>
      <c r="Y13" s="611">
        <v>27.242777778000001</v>
      </c>
      <c r="Z13" s="611">
        <v>28.973777777999999</v>
      </c>
      <c r="AA13" s="611">
        <v>46.580518519000002</v>
      </c>
      <c r="AB13" s="611">
        <v>46.397296296</v>
      </c>
      <c r="AC13" s="611">
        <v>40.666185185000003</v>
      </c>
      <c r="AD13" s="611">
        <v>6.9531111111000001</v>
      </c>
      <c r="AE13" s="611">
        <v>6.9517777778000003</v>
      </c>
      <c r="AF13" s="611">
        <v>18.228111111</v>
      </c>
      <c r="AG13" s="611">
        <v>63.037074074000003</v>
      </c>
      <c r="AH13" s="611">
        <v>80.177518519000003</v>
      </c>
      <c r="AI13" s="611">
        <v>91.904407406999994</v>
      </c>
      <c r="AJ13" s="611">
        <v>93.612259258999998</v>
      </c>
      <c r="AK13" s="611">
        <v>97.966148148000002</v>
      </c>
      <c r="AL13" s="611">
        <v>100.36059259</v>
      </c>
      <c r="AM13" s="611">
        <v>105.12566667</v>
      </c>
      <c r="AN13" s="611">
        <v>100.35366667</v>
      </c>
      <c r="AO13" s="611">
        <v>90.374666667</v>
      </c>
      <c r="AP13" s="611">
        <v>63.236518519000001</v>
      </c>
      <c r="AQ13" s="611">
        <v>51.807629630000001</v>
      </c>
      <c r="AR13" s="611">
        <v>44.135851852000002</v>
      </c>
      <c r="AS13" s="611">
        <v>49.107111111000002</v>
      </c>
      <c r="AT13" s="611">
        <v>42.285111110999999</v>
      </c>
      <c r="AU13" s="611">
        <v>32.555777778</v>
      </c>
      <c r="AV13" s="611">
        <v>18.652000000000001</v>
      </c>
      <c r="AW13" s="611">
        <v>4.0583333333000002</v>
      </c>
      <c r="AX13" s="611">
        <v>-12.492333332999999</v>
      </c>
      <c r="AY13" s="611">
        <v>-5.3551111111000003</v>
      </c>
      <c r="AZ13" s="611">
        <v>-45.053444444</v>
      </c>
      <c r="BA13" s="611">
        <v>-105.94244444</v>
      </c>
      <c r="BB13" s="611">
        <v>-296.95040741000003</v>
      </c>
      <c r="BC13" s="611">
        <v>-318.52451852000002</v>
      </c>
      <c r="BD13" s="611">
        <v>-279.59307407</v>
      </c>
      <c r="BE13" s="611">
        <v>-180.15607406999999</v>
      </c>
      <c r="BF13" s="611">
        <v>-20.213518519000001</v>
      </c>
      <c r="BG13" s="611">
        <v>200.23459259000001</v>
      </c>
      <c r="BH13" s="611">
        <v>26.303604444000001</v>
      </c>
      <c r="BI13" s="611">
        <v>38.020284443999998</v>
      </c>
      <c r="BJ13" s="612">
        <v>48.862391111000001</v>
      </c>
      <c r="BK13" s="612">
        <v>60.285139258999997</v>
      </c>
      <c r="BL13" s="612">
        <v>68.286688147999996</v>
      </c>
      <c r="BM13" s="612">
        <v>74.322252593000002</v>
      </c>
      <c r="BN13" s="612">
        <v>78.195469630000005</v>
      </c>
      <c r="BO13" s="612">
        <v>80.446337407000001</v>
      </c>
      <c r="BP13" s="612">
        <v>80.878492962999999</v>
      </c>
      <c r="BQ13" s="612">
        <v>77.854862221999994</v>
      </c>
      <c r="BR13" s="612">
        <v>75.877398889000006</v>
      </c>
      <c r="BS13" s="612">
        <v>73.309028889000004</v>
      </c>
      <c r="BT13" s="612">
        <v>67.590327036999994</v>
      </c>
      <c r="BU13" s="612">
        <v>65.759712593000003</v>
      </c>
      <c r="BV13" s="612">
        <v>65.25776037</v>
      </c>
    </row>
    <row r="14" spans="1:74" ht="11.1" customHeight="1" x14ac:dyDescent="0.2">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351"/>
      <c r="BK14" s="351"/>
      <c r="BL14" s="351"/>
      <c r="BM14" s="351"/>
      <c r="BN14" s="351"/>
      <c r="BO14" s="351"/>
      <c r="BP14" s="351"/>
      <c r="BQ14" s="351"/>
      <c r="BR14" s="351"/>
      <c r="BS14" s="351"/>
      <c r="BT14" s="351"/>
      <c r="BU14" s="351"/>
      <c r="BV14" s="351"/>
    </row>
    <row r="15" spans="1:74" ht="11.1" customHeight="1" x14ac:dyDescent="0.2">
      <c r="A15" s="140" t="s">
        <v>942</v>
      </c>
      <c r="B15" s="39" t="s">
        <v>1147</v>
      </c>
      <c r="C15" s="238">
        <v>3134.210963</v>
      </c>
      <c r="D15" s="238">
        <v>3140.0427407000002</v>
      </c>
      <c r="E15" s="238">
        <v>3142.1222963</v>
      </c>
      <c r="F15" s="238">
        <v>3132.5398519</v>
      </c>
      <c r="G15" s="238">
        <v>3133.0472963000002</v>
      </c>
      <c r="H15" s="238">
        <v>3135.7348519000002</v>
      </c>
      <c r="I15" s="238">
        <v>3144.4552592999999</v>
      </c>
      <c r="J15" s="238">
        <v>3148.6134815</v>
      </c>
      <c r="K15" s="238">
        <v>3152.0622592999998</v>
      </c>
      <c r="L15" s="238">
        <v>3155.0298889000001</v>
      </c>
      <c r="M15" s="238">
        <v>3156.8885556</v>
      </c>
      <c r="N15" s="238">
        <v>3157.8665556000001</v>
      </c>
      <c r="O15" s="238">
        <v>3155.0358888999999</v>
      </c>
      <c r="P15" s="238">
        <v>3156.4485556</v>
      </c>
      <c r="Q15" s="238">
        <v>3159.1765556</v>
      </c>
      <c r="R15" s="238">
        <v>3166.5361852000001</v>
      </c>
      <c r="S15" s="238">
        <v>3169.4076295999998</v>
      </c>
      <c r="T15" s="238">
        <v>3171.1071852</v>
      </c>
      <c r="U15" s="238">
        <v>3167.0169258999999</v>
      </c>
      <c r="V15" s="238">
        <v>3169.8361481000002</v>
      </c>
      <c r="W15" s="238">
        <v>3174.9469259000002</v>
      </c>
      <c r="X15" s="238">
        <v>3186.9864444</v>
      </c>
      <c r="Y15" s="238">
        <v>3193.2024443999999</v>
      </c>
      <c r="Z15" s="238">
        <v>3198.2321111000001</v>
      </c>
      <c r="AA15" s="238">
        <v>3198.8062593</v>
      </c>
      <c r="AB15" s="238">
        <v>3203.9151480999999</v>
      </c>
      <c r="AC15" s="238">
        <v>3210.2895926000001</v>
      </c>
      <c r="AD15" s="238">
        <v>3220.0235185000001</v>
      </c>
      <c r="AE15" s="238">
        <v>3227.3586295999999</v>
      </c>
      <c r="AF15" s="238">
        <v>3234.3888519000002</v>
      </c>
      <c r="AG15" s="238">
        <v>3244.7722592999999</v>
      </c>
      <c r="AH15" s="238">
        <v>3248.4491481</v>
      </c>
      <c r="AI15" s="238">
        <v>3249.0775926000001</v>
      </c>
      <c r="AJ15" s="238">
        <v>3238.5746296000002</v>
      </c>
      <c r="AK15" s="238">
        <v>3239.1684074</v>
      </c>
      <c r="AL15" s="238">
        <v>3242.775963</v>
      </c>
      <c r="AM15" s="238">
        <v>3250.3993704</v>
      </c>
      <c r="AN15" s="238">
        <v>3259.2829259</v>
      </c>
      <c r="AO15" s="238">
        <v>3270.4287036999999</v>
      </c>
      <c r="AP15" s="238">
        <v>3290.2263333000001</v>
      </c>
      <c r="AQ15" s="238">
        <v>3301.1043332999998</v>
      </c>
      <c r="AR15" s="238">
        <v>3309.4523333000002</v>
      </c>
      <c r="AS15" s="238">
        <v>3311.5575926000001</v>
      </c>
      <c r="AT15" s="238">
        <v>3317.6301481</v>
      </c>
      <c r="AU15" s="238">
        <v>3323.9572592999998</v>
      </c>
      <c r="AV15" s="238">
        <v>3332.2632222000002</v>
      </c>
      <c r="AW15" s="238">
        <v>3337.8062221999999</v>
      </c>
      <c r="AX15" s="238">
        <v>3342.3105556</v>
      </c>
      <c r="AY15" s="238">
        <v>3342.8390370000002</v>
      </c>
      <c r="AZ15" s="238">
        <v>3347.4689259000002</v>
      </c>
      <c r="BA15" s="238">
        <v>3353.2630370000002</v>
      </c>
      <c r="BB15" s="238">
        <v>3370.5354444</v>
      </c>
      <c r="BC15" s="238">
        <v>3370.9224444000001</v>
      </c>
      <c r="BD15" s="238">
        <v>3364.7381111</v>
      </c>
      <c r="BE15" s="238">
        <v>3351.9824444000001</v>
      </c>
      <c r="BF15" s="238">
        <v>3332.6554443999999</v>
      </c>
      <c r="BG15" s="238">
        <v>3306.7571111000002</v>
      </c>
      <c r="BH15" s="238">
        <v>3307.817</v>
      </c>
      <c r="BI15" s="238">
        <v>3303.2130000000002</v>
      </c>
      <c r="BJ15" s="329">
        <v>3302.6410000000001</v>
      </c>
      <c r="BK15" s="329">
        <v>3312.2080000000001</v>
      </c>
      <c r="BL15" s="329">
        <v>3315.12</v>
      </c>
      <c r="BM15" s="329">
        <v>3317.4830000000002</v>
      </c>
      <c r="BN15" s="329">
        <v>3318.587</v>
      </c>
      <c r="BO15" s="329">
        <v>3320.3850000000002</v>
      </c>
      <c r="BP15" s="329">
        <v>3322.1669999999999</v>
      </c>
      <c r="BQ15" s="329">
        <v>3324.57</v>
      </c>
      <c r="BR15" s="329">
        <v>3325.8420000000001</v>
      </c>
      <c r="BS15" s="329">
        <v>3326.6219999999998</v>
      </c>
      <c r="BT15" s="329">
        <v>3325.9639999999999</v>
      </c>
      <c r="BU15" s="329">
        <v>3326.4639999999999</v>
      </c>
      <c r="BV15" s="329">
        <v>3327.1779999999999</v>
      </c>
    </row>
    <row r="16" spans="1:74" ht="11.1" customHeight="1" x14ac:dyDescent="0.2">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351"/>
      <c r="BK16" s="351"/>
      <c r="BL16" s="351"/>
      <c r="BM16" s="351"/>
      <c r="BN16" s="351"/>
      <c r="BO16" s="351"/>
      <c r="BP16" s="351"/>
      <c r="BQ16" s="351"/>
      <c r="BR16" s="351"/>
      <c r="BS16" s="351"/>
      <c r="BT16" s="351"/>
      <c r="BU16" s="351"/>
      <c r="BV16" s="351"/>
    </row>
    <row r="17" spans="1:74" ht="11.1" customHeight="1" x14ac:dyDescent="0.2">
      <c r="A17" s="140" t="s">
        <v>943</v>
      </c>
      <c r="B17" s="39" t="s">
        <v>1147</v>
      </c>
      <c r="C17" s="238">
        <v>2357.6485555999998</v>
      </c>
      <c r="D17" s="238">
        <v>2357.3632222000001</v>
      </c>
      <c r="E17" s="238">
        <v>2358.6732222000001</v>
      </c>
      <c r="F17" s="238">
        <v>2359.065963</v>
      </c>
      <c r="G17" s="238">
        <v>2365.4510740999999</v>
      </c>
      <c r="H17" s="238">
        <v>2375.315963</v>
      </c>
      <c r="I17" s="238">
        <v>2400.529963</v>
      </c>
      <c r="J17" s="238">
        <v>2408.4524074000001</v>
      </c>
      <c r="K17" s="238">
        <v>2410.9526295999999</v>
      </c>
      <c r="L17" s="238">
        <v>2392.3704815000001</v>
      </c>
      <c r="M17" s="238">
        <v>2395.7713703999998</v>
      </c>
      <c r="N17" s="238">
        <v>2405.4951480999998</v>
      </c>
      <c r="O17" s="238">
        <v>2436.2324815000002</v>
      </c>
      <c r="P17" s="238">
        <v>2447.5840370000001</v>
      </c>
      <c r="Q17" s="238">
        <v>2454.2404815</v>
      </c>
      <c r="R17" s="238">
        <v>2448.4342593000001</v>
      </c>
      <c r="S17" s="238">
        <v>2451.5261480999998</v>
      </c>
      <c r="T17" s="238">
        <v>2455.7485925999999</v>
      </c>
      <c r="U17" s="238">
        <v>2454.8731481</v>
      </c>
      <c r="V17" s="238">
        <v>2466.028037</v>
      </c>
      <c r="W17" s="238">
        <v>2482.9848148000001</v>
      </c>
      <c r="X17" s="238">
        <v>2521.0857037000001</v>
      </c>
      <c r="Y17" s="238">
        <v>2538.1395926</v>
      </c>
      <c r="Z17" s="238">
        <v>2549.4887036999999</v>
      </c>
      <c r="AA17" s="238">
        <v>2548.2462221999999</v>
      </c>
      <c r="AB17" s="238">
        <v>2553.3508889</v>
      </c>
      <c r="AC17" s="238">
        <v>2557.9158889</v>
      </c>
      <c r="AD17" s="238">
        <v>2568.0917407000002</v>
      </c>
      <c r="AE17" s="238">
        <v>2566.9645184999999</v>
      </c>
      <c r="AF17" s="238">
        <v>2560.6847407</v>
      </c>
      <c r="AG17" s="238">
        <v>2534.6587777999998</v>
      </c>
      <c r="AH17" s="238">
        <v>2529.0191110999999</v>
      </c>
      <c r="AI17" s="238">
        <v>2529.1721111000002</v>
      </c>
      <c r="AJ17" s="238">
        <v>2543.7614815000002</v>
      </c>
      <c r="AK17" s="238">
        <v>2549.0170370000001</v>
      </c>
      <c r="AL17" s="238">
        <v>2553.5824815000001</v>
      </c>
      <c r="AM17" s="238">
        <v>2562.5549999999998</v>
      </c>
      <c r="AN17" s="238">
        <v>2561.9173332999999</v>
      </c>
      <c r="AO17" s="238">
        <v>2556.7666666999999</v>
      </c>
      <c r="AP17" s="238">
        <v>2536.0292221999998</v>
      </c>
      <c r="AQ17" s="238">
        <v>2530.1578889000002</v>
      </c>
      <c r="AR17" s="238">
        <v>2528.0788889</v>
      </c>
      <c r="AS17" s="238">
        <v>2532.4569630000001</v>
      </c>
      <c r="AT17" s="238">
        <v>2535.9640740999998</v>
      </c>
      <c r="AU17" s="238">
        <v>2541.2649630000001</v>
      </c>
      <c r="AV17" s="238">
        <v>2563.2003703999999</v>
      </c>
      <c r="AW17" s="238">
        <v>2560.9582593</v>
      </c>
      <c r="AX17" s="238">
        <v>2549.3793704</v>
      </c>
      <c r="AY17" s="238">
        <v>2590.8198518999998</v>
      </c>
      <c r="AZ17" s="238">
        <v>2513.8002962999999</v>
      </c>
      <c r="BA17" s="238">
        <v>2380.6768519000002</v>
      </c>
      <c r="BB17" s="238">
        <v>1997.0957407000001</v>
      </c>
      <c r="BC17" s="238">
        <v>1897.5298519</v>
      </c>
      <c r="BD17" s="238">
        <v>1887.6254074000001</v>
      </c>
      <c r="BE17" s="238">
        <v>1967.3824073999999</v>
      </c>
      <c r="BF17" s="238">
        <v>2136.8008519</v>
      </c>
      <c r="BG17" s="238">
        <v>2395.8807406999999</v>
      </c>
      <c r="BH17" s="238">
        <v>2206.8784443999998</v>
      </c>
      <c r="BI17" s="238">
        <v>2231.2397778</v>
      </c>
      <c r="BJ17" s="329">
        <v>2258.1610000000001</v>
      </c>
      <c r="BK17" s="329">
        <v>2302.5610000000001</v>
      </c>
      <c r="BL17" s="329">
        <v>2323.4119999999998</v>
      </c>
      <c r="BM17" s="329">
        <v>2335.6320000000001</v>
      </c>
      <c r="BN17" s="329">
        <v>2320.1439999999998</v>
      </c>
      <c r="BO17" s="329">
        <v>2329.413</v>
      </c>
      <c r="BP17" s="329">
        <v>2344.3620000000001</v>
      </c>
      <c r="BQ17" s="329">
        <v>2371.826</v>
      </c>
      <c r="BR17" s="329">
        <v>2393.0050000000001</v>
      </c>
      <c r="BS17" s="329">
        <v>2414.7359999999999</v>
      </c>
      <c r="BT17" s="329">
        <v>2437.3449999999998</v>
      </c>
      <c r="BU17" s="329">
        <v>2459.9349999999999</v>
      </c>
      <c r="BV17" s="329">
        <v>2482.8310000000001</v>
      </c>
    </row>
    <row r="18" spans="1:74" ht="11.1" customHeight="1" x14ac:dyDescent="0.2">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351"/>
      <c r="BK18" s="351"/>
      <c r="BL18" s="351"/>
      <c r="BM18" s="351"/>
      <c r="BN18" s="351"/>
      <c r="BO18" s="351"/>
      <c r="BP18" s="351"/>
      <c r="BQ18" s="351"/>
      <c r="BR18" s="351"/>
      <c r="BS18" s="351"/>
      <c r="BT18" s="351"/>
      <c r="BU18" s="351"/>
      <c r="BV18" s="351"/>
    </row>
    <row r="19" spans="1:74" ht="11.1" customHeight="1" x14ac:dyDescent="0.2">
      <c r="A19" s="606" t="s">
        <v>944</v>
      </c>
      <c r="B19" s="39" t="s">
        <v>1147</v>
      </c>
      <c r="C19" s="238">
        <v>3115.8179258999999</v>
      </c>
      <c r="D19" s="238">
        <v>3114.8598148000001</v>
      </c>
      <c r="E19" s="238">
        <v>3113.9952592999998</v>
      </c>
      <c r="F19" s="238">
        <v>3107.1919630000002</v>
      </c>
      <c r="G19" s="238">
        <v>3111.0387406999998</v>
      </c>
      <c r="H19" s="238">
        <v>3119.5032962999999</v>
      </c>
      <c r="I19" s="238">
        <v>3136.7934814999999</v>
      </c>
      <c r="J19" s="238">
        <v>3151.3377037</v>
      </c>
      <c r="K19" s="238">
        <v>3167.3438148</v>
      </c>
      <c r="L19" s="238">
        <v>3189.4701851999998</v>
      </c>
      <c r="M19" s="238">
        <v>3204.9062963000001</v>
      </c>
      <c r="N19" s="238">
        <v>3218.3105184999999</v>
      </c>
      <c r="O19" s="238">
        <v>3227.7975185</v>
      </c>
      <c r="P19" s="238">
        <v>3238.5519629999999</v>
      </c>
      <c r="Q19" s="238">
        <v>3248.6885185000001</v>
      </c>
      <c r="R19" s="238">
        <v>3259.5251110999998</v>
      </c>
      <c r="S19" s="238">
        <v>3267.4374444</v>
      </c>
      <c r="T19" s="238">
        <v>3273.7434444</v>
      </c>
      <c r="U19" s="238">
        <v>3263.2488889000001</v>
      </c>
      <c r="V19" s="238">
        <v>3277.7378889000001</v>
      </c>
      <c r="W19" s="238">
        <v>3302.0162221999999</v>
      </c>
      <c r="X19" s="238">
        <v>3363.8452222000001</v>
      </c>
      <c r="Y19" s="238">
        <v>3386.8812222000001</v>
      </c>
      <c r="Z19" s="238">
        <v>3398.8855555999999</v>
      </c>
      <c r="AA19" s="238">
        <v>3385.6890370000001</v>
      </c>
      <c r="AB19" s="238">
        <v>3386.2569259000002</v>
      </c>
      <c r="AC19" s="238">
        <v>3386.4200369999999</v>
      </c>
      <c r="AD19" s="238">
        <v>3375.7702221999998</v>
      </c>
      <c r="AE19" s="238">
        <v>3382.9298889000002</v>
      </c>
      <c r="AF19" s="238">
        <v>3397.4908888999998</v>
      </c>
      <c r="AG19" s="238">
        <v>3433.9332221999998</v>
      </c>
      <c r="AH19" s="238">
        <v>3452.4368889000002</v>
      </c>
      <c r="AI19" s="238">
        <v>3467.4818888999998</v>
      </c>
      <c r="AJ19" s="238">
        <v>3482.3107407000002</v>
      </c>
      <c r="AK19" s="238">
        <v>3488.0065184999999</v>
      </c>
      <c r="AL19" s="238">
        <v>3487.8117407</v>
      </c>
      <c r="AM19" s="238">
        <v>3468.9361852000002</v>
      </c>
      <c r="AN19" s="238">
        <v>3466.5529630000001</v>
      </c>
      <c r="AO19" s="238">
        <v>3467.8718518999999</v>
      </c>
      <c r="AP19" s="238">
        <v>3479.4772963</v>
      </c>
      <c r="AQ19" s="238">
        <v>3483.2620741000001</v>
      </c>
      <c r="AR19" s="238">
        <v>3485.8106296000001</v>
      </c>
      <c r="AS19" s="238">
        <v>3496.0512592999999</v>
      </c>
      <c r="AT19" s="238">
        <v>3489.4311481</v>
      </c>
      <c r="AU19" s="238">
        <v>3474.8785926</v>
      </c>
      <c r="AV19" s="238">
        <v>3452.0047036999999</v>
      </c>
      <c r="AW19" s="238">
        <v>3421.8789259</v>
      </c>
      <c r="AX19" s="238">
        <v>3384.1123704000001</v>
      </c>
      <c r="AY19" s="238">
        <v>3394.3574815000002</v>
      </c>
      <c r="AZ19" s="238">
        <v>3299.570037</v>
      </c>
      <c r="BA19" s="238">
        <v>3155.4024814999998</v>
      </c>
      <c r="BB19" s="238">
        <v>2739.6204444</v>
      </c>
      <c r="BC19" s="238">
        <v>2663.3684444</v>
      </c>
      <c r="BD19" s="238">
        <v>2704.4121110999999</v>
      </c>
      <c r="BE19" s="238">
        <v>2862.7514443999999</v>
      </c>
      <c r="BF19" s="238">
        <v>3138.3864444000001</v>
      </c>
      <c r="BG19" s="238">
        <v>3531.3171111000001</v>
      </c>
      <c r="BH19" s="238">
        <v>3227.1680369999999</v>
      </c>
      <c r="BI19" s="238">
        <v>3250.0949258999999</v>
      </c>
      <c r="BJ19" s="329">
        <v>3271.873</v>
      </c>
      <c r="BK19" s="329">
        <v>3296.1640000000002</v>
      </c>
      <c r="BL19" s="329">
        <v>3312.8980000000001</v>
      </c>
      <c r="BM19" s="329">
        <v>3325.7370000000001</v>
      </c>
      <c r="BN19" s="329">
        <v>3329.3009999999999</v>
      </c>
      <c r="BO19" s="329">
        <v>3338.384</v>
      </c>
      <c r="BP19" s="329">
        <v>3347.6080000000002</v>
      </c>
      <c r="BQ19" s="329">
        <v>3355.3539999999998</v>
      </c>
      <c r="BR19" s="329">
        <v>3366.069</v>
      </c>
      <c r="BS19" s="329">
        <v>3378.136</v>
      </c>
      <c r="BT19" s="329">
        <v>3399.8710000000001</v>
      </c>
      <c r="BU19" s="329">
        <v>3408.404</v>
      </c>
      <c r="BV19" s="329">
        <v>3412.0529999999999</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349"/>
      <c r="BK20" s="349"/>
      <c r="BL20" s="349"/>
      <c r="BM20" s="349"/>
      <c r="BN20" s="349"/>
      <c r="BO20" s="349"/>
      <c r="BP20" s="349"/>
      <c r="BQ20" s="349"/>
      <c r="BR20" s="349"/>
      <c r="BS20" s="349"/>
      <c r="BT20" s="349"/>
      <c r="BU20" s="349"/>
      <c r="BV20" s="349"/>
    </row>
    <row r="21" spans="1:74" ht="11.1" customHeight="1" x14ac:dyDescent="0.2">
      <c r="A21" s="140" t="s">
        <v>572</v>
      </c>
      <c r="B21" s="39" t="s">
        <v>1147</v>
      </c>
      <c r="C21" s="238">
        <v>13580.2</v>
      </c>
      <c r="D21" s="238">
        <v>13595.7</v>
      </c>
      <c r="E21" s="238">
        <v>13606.6</v>
      </c>
      <c r="F21" s="238">
        <v>13587.4</v>
      </c>
      <c r="G21" s="238">
        <v>13581</v>
      </c>
      <c r="H21" s="238">
        <v>13587.3</v>
      </c>
      <c r="I21" s="238">
        <v>13630</v>
      </c>
      <c r="J21" s="238">
        <v>13639.6</v>
      </c>
      <c r="K21" s="238">
        <v>13679.8</v>
      </c>
      <c r="L21" s="238">
        <v>13708.5</v>
      </c>
      <c r="M21" s="238">
        <v>13736.1</v>
      </c>
      <c r="N21" s="238">
        <v>13759.9</v>
      </c>
      <c r="O21" s="238">
        <v>13824.9</v>
      </c>
      <c r="P21" s="238">
        <v>13875.1</v>
      </c>
      <c r="Q21" s="238">
        <v>13942.1</v>
      </c>
      <c r="R21" s="238">
        <v>13967</v>
      </c>
      <c r="S21" s="238">
        <v>14059.6</v>
      </c>
      <c r="T21" s="238">
        <v>14063.7</v>
      </c>
      <c r="U21" s="238">
        <v>14103.1</v>
      </c>
      <c r="V21" s="238">
        <v>14122.8</v>
      </c>
      <c r="W21" s="238">
        <v>14150.3</v>
      </c>
      <c r="X21" s="238">
        <v>14187.8</v>
      </c>
      <c r="Y21" s="238">
        <v>14202.8</v>
      </c>
      <c r="Z21" s="238">
        <v>14227</v>
      </c>
      <c r="AA21" s="238">
        <v>14342.7</v>
      </c>
      <c r="AB21" s="238">
        <v>14379.4</v>
      </c>
      <c r="AC21" s="238">
        <v>14437.8</v>
      </c>
      <c r="AD21" s="238">
        <v>14471.5</v>
      </c>
      <c r="AE21" s="238">
        <v>14512.2</v>
      </c>
      <c r="AF21" s="238">
        <v>14557.1</v>
      </c>
      <c r="AG21" s="238">
        <v>14609.9</v>
      </c>
      <c r="AH21" s="238">
        <v>14649.7</v>
      </c>
      <c r="AI21" s="238">
        <v>14638.2</v>
      </c>
      <c r="AJ21" s="238">
        <v>14670.6</v>
      </c>
      <c r="AK21" s="238">
        <v>14688.9</v>
      </c>
      <c r="AL21" s="238">
        <v>14837.3</v>
      </c>
      <c r="AM21" s="238">
        <v>14840.9</v>
      </c>
      <c r="AN21" s="238">
        <v>14864.1</v>
      </c>
      <c r="AO21" s="238">
        <v>14855.7</v>
      </c>
      <c r="AP21" s="238">
        <v>14817.2</v>
      </c>
      <c r="AQ21" s="238">
        <v>14809.6</v>
      </c>
      <c r="AR21" s="238">
        <v>14826.8</v>
      </c>
      <c r="AS21" s="238">
        <v>14840.3</v>
      </c>
      <c r="AT21" s="238">
        <v>14912.4</v>
      </c>
      <c r="AU21" s="238">
        <v>14933.6</v>
      </c>
      <c r="AV21" s="238">
        <v>14936.2</v>
      </c>
      <c r="AW21" s="238">
        <v>14997.2</v>
      </c>
      <c r="AX21" s="238">
        <v>14960.2</v>
      </c>
      <c r="AY21" s="238">
        <v>15070.2</v>
      </c>
      <c r="AZ21" s="238">
        <v>15162.6</v>
      </c>
      <c r="BA21" s="238">
        <v>14949.3</v>
      </c>
      <c r="BB21" s="238">
        <v>17259.400000000001</v>
      </c>
      <c r="BC21" s="238">
        <v>16397.900000000001</v>
      </c>
      <c r="BD21" s="238">
        <v>16070.5</v>
      </c>
      <c r="BE21" s="238">
        <v>16164.5</v>
      </c>
      <c r="BF21" s="238">
        <v>15641</v>
      </c>
      <c r="BG21" s="238">
        <v>15749.9</v>
      </c>
      <c r="BH21" s="238">
        <v>15418.289037</v>
      </c>
      <c r="BI21" s="238">
        <v>15269.157259</v>
      </c>
      <c r="BJ21" s="329">
        <v>15160.6</v>
      </c>
      <c r="BK21" s="329">
        <v>15120.13</v>
      </c>
      <c r="BL21" s="329">
        <v>15072.08</v>
      </c>
      <c r="BM21" s="329">
        <v>15043.99</v>
      </c>
      <c r="BN21" s="329">
        <v>15056.25</v>
      </c>
      <c r="BO21" s="329">
        <v>15052.72</v>
      </c>
      <c r="BP21" s="329">
        <v>15053.81</v>
      </c>
      <c r="BQ21" s="329">
        <v>15067.88</v>
      </c>
      <c r="BR21" s="329">
        <v>15071.96</v>
      </c>
      <c r="BS21" s="329">
        <v>15074.4</v>
      </c>
      <c r="BT21" s="329">
        <v>15060.65</v>
      </c>
      <c r="BU21" s="329">
        <v>15070.71</v>
      </c>
      <c r="BV21" s="329">
        <v>15090.04</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133.02799999999999</v>
      </c>
      <c r="BD23" s="256">
        <v>137.809</v>
      </c>
      <c r="BE23" s="256">
        <v>139.57</v>
      </c>
      <c r="BF23" s="256">
        <v>141.06299999999999</v>
      </c>
      <c r="BG23" s="256">
        <v>141.73500000000001</v>
      </c>
      <c r="BH23" s="256">
        <v>142.37299999999999</v>
      </c>
      <c r="BI23" s="256">
        <v>143.20141358000001</v>
      </c>
      <c r="BJ23" s="342">
        <v>144.02940000000001</v>
      </c>
      <c r="BK23" s="342">
        <v>145.06360000000001</v>
      </c>
      <c r="BL23" s="342">
        <v>145.76820000000001</v>
      </c>
      <c r="BM23" s="342">
        <v>146.3381</v>
      </c>
      <c r="BN23" s="342">
        <v>146.6284</v>
      </c>
      <c r="BO23" s="342">
        <v>147.03739999999999</v>
      </c>
      <c r="BP23" s="342">
        <v>147.4203</v>
      </c>
      <c r="BQ23" s="342">
        <v>147.76439999999999</v>
      </c>
      <c r="BR23" s="342">
        <v>148.1045</v>
      </c>
      <c r="BS23" s="342">
        <v>148.4281</v>
      </c>
      <c r="BT23" s="342">
        <v>148.67760000000001</v>
      </c>
      <c r="BU23" s="342">
        <v>149.0111</v>
      </c>
      <c r="BV23" s="342">
        <v>149.37110000000001</v>
      </c>
    </row>
    <row r="24" spans="1:74" s="143" customFormat="1" ht="11.1" customHeight="1" x14ac:dyDescent="0.2">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342"/>
      <c r="BK24" s="342"/>
      <c r="BL24" s="342"/>
      <c r="BM24" s="342"/>
      <c r="BN24" s="342"/>
      <c r="BO24" s="342"/>
      <c r="BP24" s="342"/>
      <c r="BQ24" s="342"/>
      <c r="BR24" s="342"/>
      <c r="BS24" s="342"/>
      <c r="BT24" s="342"/>
      <c r="BU24" s="342"/>
      <c r="BV24" s="342"/>
    </row>
    <row r="25" spans="1:74" s="143" customFormat="1" ht="11.1" customHeight="1" x14ac:dyDescent="0.2">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10.199999999999999</v>
      </c>
      <c r="BF25" s="256">
        <v>8.4</v>
      </c>
      <c r="BG25" s="256">
        <v>7.9</v>
      </c>
      <c r="BH25" s="256">
        <v>6.9</v>
      </c>
      <c r="BI25" s="256">
        <v>6.8100498278000003</v>
      </c>
      <c r="BJ25" s="342">
        <v>6.4031520000000004</v>
      </c>
      <c r="BK25" s="342">
        <v>6.200952</v>
      </c>
      <c r="BL25" s="342">
        <v>5.9890249999999998</v>
      </c>
      <c r="BM25" s="342">
        <v>5.8453439999999999</v>
      </c>
      <c r="BN25" s="342">
        <v>5.8605700000000001</v>
      </c>
      <c r="BO25" s="342">
        <v>5.7853849999999998</v>
      </c>
      <c r="BP25" s="342">
        <v>5.7104499999999998</v>
      </c>
      <c r="BQ25" s="342">
        <v>5.6339769999999998</v>
      </c>
      <c r="BR25" s="342">
        <v>5.5608829999999996</v>
      </c>
      <c r="BS25" s="342">
        <v>5.4893799999999997</v>
      </c>
      <c r="BT25" s="342">
        <v>5.4491740000000002</v>
      </c>
      <c r="BU25" s="342">
        <v>5.3585739999999999</v>
      </c>
      <c r="BV25" s="342">
        <v>5.2472849999999998</v>
      </c>
    </row>
    <row r="26" spans="1:74" ht="11.1" customHeight="1" x14ac:dyDescent="0.2">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352"/>
      <c r="BK26" s="352"/>
      <c r="BL26" s="352"/>
      <c r="BM26" s="352"/>
      <c r="BN26" s="352"/>
      <c r="BO26" s="352"/>
      <c r="BP26" s="352"/>
      <c r="BQ26" s="352"/>
      <c r="BR26" s="352"/>
      <c r="BS26" s="352"/>
      <c r="BT26" s="352"/>
      <c r="BU26" s="352"/>
      <c r="BV26" s="352"/>
    </row>
    <row r="27" spans="1:74" ht="11.1" customHeight="1" x14ac:dyDescent="0.2">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1.038</v>
      </c>
      <c r="BD27" s="479">
        <v>1.2649999999999999</v>
      </c>
      <c r="BE27" s="479">
        <v>1.4870000000000001</v>
      </c>
      <c r="BF27" s="479">
        <v>1.373</v>
      </c>
      <c r="BG27" s="479">
        <v>1.4590000000000001</v>
      </c>
      <c r="BH27" s="479">
        <v>1.53</v>
      </c>
      <c r="BI27" s="479">
        <v>1.4688986295999999</v>
      </c>
      <c r="BJ27" s="480">
        <v>1.4559249999999999</v>
      </c>
      <c r="BK27" s="480">
        <v>1.409049</v>
      </c>
      <c r="BL27" s="480">
        <v>1.39191</v>
      </c>
      <c r="BM27" s="480">
        <v>1.381367</v>
      </c>
      <c r="BN27" s="480">
        <v>1.3887529999999999</v>
      </c>
      <c r="BO27" s="480">
        <v>1.3829020000000001</v>
      </c>
      <c r="BP27" s="480">
        <v>1.375148</v>
      </c>
      <c r="BQ27" s="480">
        <v>1.3610340000000001</v>
      </c>
      <c r="BR27" s="480">
        <v>1.352813</v>
      </c>
      <c r="BS27" s="480">
        <v>1.3460300000000001</v>
      </c>
      <c r="BT27" s="480">
        <v>1.342576</v>
      </c>
      <c r="BU27" s="480">
        <v>1.33725</v>
      </c>
      <c r="BV27" s="480">
        <v>1.331944</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342"/>
      <c r="BK28" s="342"/>
      <c r="BL28" s="342"/>
      <c r="BM28" s="342"/>
      <c r="BN28" s="342"/>
      <c r="BO28" s="342"/>
      <c r="BP28" s="342"/>
      <c r="BQ28" s="342"/>
      <c r="BR28" s="342"/>
      <c r="BS28" s="342"/>
      <c r="BT28" s="342"/>
      <c r="BU28" s="342"/>
      <c r="BV28" s="342"/>
    </row>
    <row r="29" spans="1:74" ht="11.1" customHeight="1" x14ac:dyDescent="0.2">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109.2966</v>
      </c>
      <c r="BA30" s="256">
        <v>104.52209999999999</v>
      </c>
      <c r="BB30" s="256">
        <v>91.265799999999999</v>
      </c>
      <c r="BC30" s="256">
        <v>92.061300000000003</v>
      </c>
      <c r="BD30" s="256">
        <v>97.603200000000001</v>
      </c>
      <c r="BE30" s="256">
        <v>101.7499</v>
      </c>
      <c r="BF30" s="256">
        <v>102.4876</v>
      </c>
      <c r="BG30" s="256">
        <v>102.10339999999999</v>
      </c>
      <c r="BH30" s="256">
        <v>103.2054</v>
      </c>
      <c r="BI30" s="256">
        <v>102.90149259</v>
      </c>
      <c r="BJ30" s="342">
        <v>103.10290000000001</v>
      </c>
      <c r="BK30" s="342">
        <v>103.2829</v>
      </c>
      <c r="BL30" s="342">
        <v>103.4208</v>
      </c>
      <c r="BM30" s="342">
        <v>103.524</v>
      </c>
      <c r="BN30" s="342">
        <v>103.5528</v>
      </c>
      <c r="BO30" s="342">
        <v>103.61669999999999</v>
      </c>
      <c r="BP30" s="342">
        <v>103.6759</v>
      </c>
      <c r="BQ30" s="342">
        <v>103.67359999999999</v>
      </c>
      <c r="BR30" s="342">
        <v>103.7658</v>
      </c>
      <c r="BS30" s="342">
        <v>103.89579999999999</v>
      </c>
      <c r="BT30" s="342">
        <v>103.99760000000001</v>
      </c>
      <c r="BU30" s="342">
        <v>104.2525</v>
      </c>
      <c r="BV30" s="342">
        <v>104.59480000000001</v>
      </c>
    </row>
    <row r="31" spans="1:74" ht="11.1" customHeight="1" x14ac:dyDescent="0.2">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106.1033</v>
      </c>
      <c r="BA31" s="256">
        <v>100.8026</v>
      </c>
      <c r="BB31" s="256">
        <v>84.849400000000003</v>
      </c>
      <c r="BC31" s="256">
        <v>88.093500000000006</v>
      </c>
      <c r="BD31" s="256">
        <v>94.764700000000005</v>
      </c>
      <c r="BE31" s="256">
        <v>98.848299999999995</v>
      </c>
      <c r="BF31" s="256">
        <v>100.2152</v>
      </c>
      <c r="BG31" s="256">
        <v>100.2269</v>
      </c>
      <c r="BH31" s="256">
        <v>101.2689</v>
      </c>
      <c r="BI31" s="256">
        <v>100.68380000000001</v>
      </c>
      <c r="BJ31" s="342">
        <v>100.8947</v>
      </c>
      <c r="BK31" s="342">
        <v>101.13160000000001</v>
      </c>
      <c r="BL31" s="342">
        <v>101.1982</v>
      </c>
      <c r="BM31" s="342">
        <v>101.166</v>
      </c>
      <c r="BN31" s="342">
        <v>100.8887</v>
      </c>
      <c r="BO31" s="342">
        <v>100.7684</v>
      </c>
      <c r="BP31" s="342">
        <v>100.6588</v>
      </c>
      <c r="BQ31" s="342">
        <v>100.4941</v>
      </c>
      <c r="BR31" s="342">
        <v>100.45569999999999</v>
      </c>
      <c r="BS31" s="342">
        <v>100.4776</v>
      </c>
      <c r="BT31" s="342">
        <v>100.5106</v>
      </c>
      <c r="BU31" s="342">
        <v>100.6901</v>
      </c>
      <c r="BV31" s="342">
        <v>100.967</v>
      </c>
    </row>
    <row r="32" spans="1:74" ht="11.1" customHeight="1" x14ac:dyDescent="0.2">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116.9832</v>
      </c>
      <c r="BA32" s="256">
        <v>115.9132</v>
      </c>
      <c r="BB32" s="256">
        <v>104.6677</v>
      </c>
      <c r="BC32" s="256">
        <v>106.8201</v>
      </c>
      <c r="BD32" s="256">
        <v>112.2615</v>
      </c>
      <c r="BE32" s="256">
        <v>112.3369</v>
      </c>
      <c r="BF32" s="256">
        <v>113.9324</v>
      </c>
      <c r="BG32" s="256">
        <v>113.7606</v>
      </c>
      <c r="BH32" s="256">
        <v>114.6756</v>
      </c>
      <c r="BI32" s="256">
        <v>114.55353332999999</v>
      </c>
      <c r="BJ32" s="342">
        <v>114.98399999999999</v>
      </c>
      <c r="BK32" s="342">
        <v>115.465</v>
      </c>
      <c r="BL32" s="342">
        <v>115.8927</v>
      </c>
      <c r="BM32" s="342">
        <v>116.3048</v>
      </c>
      <c r="BN32" s="342">
        <v>116.6939</v>
      </c>
      <c r="BO32" s="342">
        <v>117.08029999999999</v>
      </c>
      <c r="BP32" s="342">
        <v>117.4568</v>
      </c>
      <c r="BQ32" s="342">
        <v>117.8655</v>
      </c>
      <c r="BR32" s="342">
        <v>118.1901</v>
      </c>
      <c r="BS32" s="342">
        <v>118.4729</v>
      </c>
      <c r="BT32" s="342">
        <v>118.6725</v>
      </c>
      <c r="BU32" s="342">
        <v>118.9027</v>
      </c>
      <c r="BV32" s="342">
        <v>119.1221</v>
      </c>
    </row>
    <row r="33" spans="1:74" ht="11.1" customHeight="1" x14ac:dyDescent="0.2">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94.212400000000002</v>
      </c>
      <c r="BA33" s="256">
        <v>94.099299999999999</v>
      </c>
      <c r="BB33" s="256">
        <v>90.732100000000003</v>
      </c>
      <c r="BC33" s="256">
        <v>85.526899999999998</v>
      </c>
      <c r="BD33" s="256">
        <v>85.319699999999997</v>
      </c>
      <c r="BE33" s="256">
        <v>85.769900000000007</v>
      </c>
      <c r="BF33" s="256">
        <v>89.310299999999998</v>
      </c>
      <c r="BG33" s="256">
        <v>88.973299999999995</v>
      </c>
      <c r="BH33" s="256">
        <v>90.933199999999999</v>
      </c>
      <c r="BI33" s="256">
        <v>88.173084074000002</v>
      </c>
      <c r="BJ33" s="342">
        <v>88.159719999999993</v>
      </c>
      <c r="BK33" s="342">
        <v>87.983410000000006</v>
      </c>
      <c r="BL33" s="342">
        <v>88.007450000000006</v>
      </c>
      <c r="BM33" s="342">
        <v>88.099720000000005</v>
      </c>
      <c r="BN33" s="342">
        <v>88.360029999999995</v>
      </c>
      <c r="BO33" s="342">
        <v>88.513940000000005</v>
      </c>
      <c r="BP33" s="342">
        <v>88.661230000000003</v>
      </c>
      <c r="BQ33" s="342">
        <v>88.776160000000004</v>
      </c>
      <c r="BR33" s="342">
        <v>88.929559999999995</v>
      </c>
      <c r="BS33" s="342">
        <v>89.095659999999995</v>
      </c>
      <c r="BT33" s="342">
        <v>89.283469999999994</v>
      </c>
      <c r="BU33" s="342">
        <v>89.468230000000005</v>
      </c>
      <c r="BV33" s="342">
        <v>89.658940000000001</v>
      </c>
    </row>
    <row r="34" spans="1:74" ht="11.1" customHeight="1" x14ac:dyDescent="0.2">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106.669</v>
      </c>
      <c r="BA34" s="256">
        <v>99.654499999999999</v>
      </c>
      <c r="BB34" s="256">
        <v>81.1053</v>
      </c>
      <c r="BC34" s="256">
        <v>81.840500000000006</v>
      </c>
      <c r="BD34" s="256">
        <v>85.0886</v>
      </c>
      <c r="BE34" s="256">
        <v>89.848799999999997</v>
      </c>
      <c r="BF34" s="256">
        <v>89.936199999999999</v>
      </c>
      <c r="BG34" s="256">
        <v>88.003799999999998</v>
      </c>
      <c r="BH34" s="256">
        <v>89.294600000000003</v>
      </c>
      <c r="BI34" s="256">
        <v>91.231518765000004</v>
      </c>
      <c r="BJ34" s="342">
        <v>91.772139999999993</v>
      </c>
      <c r="BK34" s="342">
        <v>92.218819999999994</v>
      </c>
      <c r="BL34" s="342">
        <v>92.679339999999996</v>
      </c>
      <c r="BM34" s="342">
        <v>93.114509999999996</v>
      </c>
      <c r="BN34" s="342">
        <v>93.556929999999994</v>
      </c>
      <c r="BO34" s="342">
        <v>93.916920000000005</v>
      </c>
      <c r="BP34" s="342">
        <v>94.227109999999996</v>
      </c>
      <c r="BQ34" s="342">
        <v>94.434330000000003</v>
      </c>
      <c r="BR34" s="342">
        <v>94.684749999999994</v>
      </c>
      <c r="BS34" s="342">
        <v>94.925219999999996</v>
      </c>
      <c r="BT34" s="342">
        <v>95.164429999999996</v>
      </c>
      <c r="BU34" s="342">
        <v>95.378479999999996</v>
      </c>
      <c r="BV34" s="342">
        <v>95.576049999999995</v>
      </c>
    </row>
    <row r="35" spans="1:74" ht="11.1" customHeight="1" x14ac:dyDescent="0.2">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99.469200000000001</v>
      </c>
      <c r="BA35" s="256">
        <v>99.793400000000005</v>
      </c>
      <c r="BB35" s="256">
        <v>93.725899999999996</v>
      </c>
      <c r="BC35" s="256">
        <v>93.2928</v>
      </c>
      <c r="BD35" s="256">
        <v>93.972899999999996</v>
      </c>
      <c r="BE35" s="256">
        <v>95.5976</v>
      </c>
      <c r="BF35" s="256">
        <v>96.868399999999994</v>
      </c>
      <c r="BG35" s="256">
        <v>96.9602</v>
      </c>
      <c r="BH35" s="256">
        <v>98.272999999999996</v>
      </c>
      <c r="BI35" s="256">
        <v>99.058671727999993</v>
      </c>
      <c r="BJ35" s="342">
        <v>99.802750000000003</v>
      </c>
      <c r="BK35" s="342">
        <v>100.3711</v>
      </c>
      <c r="BL35" s="342">
        <v>101.0946</v>
      </c>
      <c r="BM35" s="342">
        <v>101.85290000000001</v>
      </c>
      <c r="BN35" s="342">
        <v>102.7651</v>
      </c>
      <c r="BO35" s="342">
        <v>103.50369999999999</v>
      </c>
      <c r="BP35" s="342">
        <v>104.1879</v>
      </c>
      <c r="BQ35" s="342">
        <v>104.8199</v>
      </c>
      <c r="BR35" s="342">
        <v>105.3935</v>
      </c>
      <c r="BS35" s="342">
        <v>105.9109</v>
      </c>
      <c r="BT35" s="342">
        <v>106.3304</v>
      </c>
      <c r="BU35" s="342">
        <v>106.7668</v>
      </c>
      <c r="BV35" s="342">
        <v>107.1785</v>
      </c>
    </row>
    <row r="36" spans="1:74" ht="11.1" customHeight="1" x14ac:dyDescent="0.2">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124.02630000000001</v>
      </c>
      <c r="BA36" s="256">
        <v>117.5428</v>
      </c>
      <c r="BB36" s="256">
        <v>99.581900000000005</v>
      </c>
      <c r="BC36" s="256">
        <v>107.3189</v>
      </c>
      <c r="BD36" s="256">
        <v>111.93680000000001</v>
      </c>
      <c r="BE36" s="256">
        <v>113.76139999999999</v>
      </c>
      <c r="BF36" s="256">
        <v>113.0348</v>
      </c>
      <c r="BG36" s="256">
        <v>111.6139</v>
      </c>
      <c r="BH36" s="256">
        <v>114.9569</v>
      </c>
      <c r="BI36" s="256">
        <v>111.96316543</v>
      </c>
      <c r="BJ36" s="342">
        <v>111.7595</v>
      </c>
      <c r="BK36" s="342">
        <v>111.607</v>
      </c>
      <c r="BL36" s="342">
        <v>111.4646</v>
      </c>
      <c r="BM36" s="342">
        <v>111.3472</v>
      </c>
      <c r="BN36" s="342">
        <v>111.2619</v>
      </c>
      <c r="BO36" s="342">
        <v>111.1893</v>
      </c>
      <c r="BP36" s="342">
        <v>111.1365</v>
      </c>
      <c r="BQ36" s="342">
        <v>111.0838</v>
      </c>
      <c r="BR36" s="342">
        <v>111.0852</v>
      </c>
      <c r="BS36" s="342">
        <v>111.1212</v>
      </c>
      <c r="BT36" s="342">
        <v>111.1966</v>
      </c>
      <c r="BU36" s="342">
        <v>111.298</v>
      </c>
      <c r="BV36" s="342">
        <v>111.43040000000001</v>
      </c>
    </row>
    <row r="37" spans="1:74" ht="11.1" customHeight="1" x14ac:dyDescent="0.2">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94.491600000000005</v>
      </c>
      <c r="BA37" s="256">
        <v>90.650700000000001</v>
      </c>
      <c r="BB37" s="256">
        <v>70.433800000000005</v>
      </c>
      <c r="BC37" s="256">
        <v>66.935500000000005</v>
      </c>
      <c r="BD37" s="256">
        <v>71.605199999999996</v>
      </c>
      <c r="BE37" s="256">
        <v>75.0471</v>
      </c>
      <c r="BF37" s="256">
        <v>79.026799999999994</v>
      </c>
      <c r="BG37" s="256">
        <v>83.75</v>
      </c>
      <c r="BH37" s="256">
        <v>85.465400000000002</v>
      </c>
      <c r="BI37" s="256">
        <v>80.460061480999997</v>
      </c>
      <c r="BJ37" s="342">
        <v>80.554950000000005</v>
      </c>
      <c r="BK37" s="342">
        <v>80.245249999999999</v>
      </c>
      <c r="BL37" s="342">
        <v>80.252470000000002</v>
      </c>
      <c r="BM37" s="342">
        <v>80.314239999999998</v>
      </c>
      <c r="BN37" s="342">
        <v>80.549580000000006</v>
      </c>
      <c r="BO37" s="342">
        <v>80.631190000000004</v>
      </c>
      <c r="BP37" s="342">
        <v>80.678100000000001</v>
      </c>
      <c r="BQ37" s="342">
        <v>80.571920000000006</v>
      </c>
      <c r="BR37" s="342">
        <v>80.638189999999994</v>
      </c>
      <c r="BS37" s="342">
        <v>80.758529999999993</v>
      </c>
      <c r="BT37" s="342">
        <v>80.940010000000001</v>
      </c>
      <c r="BU37" s="342">
        <v>81.163200000000003</v>
      </c>
      <c r="BV37" s="342">
        <v>81.435180000000003</v>
      </c>
    </row>
    <row r="38" spans="1:74" ht="11.1" customHeight="1" x14ac:dyDescent="0.2">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107.35045761000001</v>
      </c>
      <c r="BA38" s="256">
        <v>103.98564952</v>
      </c>
      <c r="BB38" s="256">
        <v>91.11148154</v>
      </c>
      <c r="BC38" s="256">
        <v>93.470090729999995</v>
      </c>
      <c r="BD38" s="256">
        <v>97.718734280000007</v>
      </c>
      <c r="BE38" s="256">
        <v>99.950562500000004</v>
      </c>
      <c r="BF38" s="256">
        <v>101.17582693</v>
      </c>
      <c r="BG38" s="256">
        <v>100.9455961</v>
      </c>
      <c r="BH38" s="256">
        <v>102.75346936</v>
      </c>
      <c r="BI38" s="256">
        <v>101.50718341</v>
      </c>
      <c r="BJ38" s="342">
        <v>101.6412</v>
      </c>
      <c r="BK38" s="342">
        <v>101.6026</v>
      </c>
      <c r="BL38" s="342">
        <v>101.6863</v>
      </c>
      <c r="BM38" s="342">
        <v>101.78489999999999</v>
      </c>
      <c r="BN38" s="342">
        <v>101.92740000000001</v>
      </c>
      <c r="BO38" s="342">
        <v>102.03449999999999</v>
      </c>
      <c r="BP38" s="342">
        <v>102.1352</v>
      </c>
      <c r="BQ38" s="342">
        <v>102.19110000000001</v>
      </c>
      <c r="BR38" s="342">
        <v>102.30719999999999</v>
      </c>
      <c r="BS38" s="342">
        <v>102.44540000000001</v>
      </c>
      <c r="BT38" s="342">
        <v>102.5622</v>
      </c>
      <c r="BU38" s="342">
        <v>102.777</v>
      </c>
      <c r="BV38" s="342">
        <v>103.0463</v>
      </c>
    </row>
    <row r="39" spans="1:74" ht="11.1" customHeight="1" x14ac:dyDescent="0.2">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99.858501050000001</v>
      </c>
      <c r="BA39" s="256">
        <v>95.961862100000005</v>
      </c>
      <c r="BB39" s="256">
        <v>82.466915650000004</v>
      </c>
      <c r="BC39" s="256">
        <v>85.00884877</v>
      </c>
      <c r="BD39" s="256">
        <v>89.146344229999997</v>
      </c>
      <c r="BE39" s="256">
        <v>91.773580420000002</v>
      </c>
      <c r="BF39" s="256">
        <v>92.614656609999997</v>
      </c>
      <c r="BG39" s="256">
        <v>92.357004059999994</v>
      </c>
      <c r="BH39" s="256">
        <v>93.669174589999997</v>
      </c>
      <c r="BI39" s="256">
        <v>93.22444179</v>
      </c>
      <c r="BJ39" s="342">
        <v>93.461770000000001</v>
      </c>
      <c r="BK39" s="342">
        <v>93.631230000000002</v>
      </c>
      <c r="BL39" s="342">
        <v>93.804820000000007</v>
      </c>
      <c r="BM39" s="342">
        <v>93.956370000000007</v>
      </c>
      <c r="BN39" s="342">
        <v>94.077399999999997</v>
      </c>
      <c r="BO39" s="342">
        <v>94.191199999999995</v>
      </c>
      <c r="BP39" s="342">
        <v>94.289299999999997</v>
      </c>
      <c r="BQ39" s="342">
        <v>94.344279999999998</v>
      </c>
      <c r="BR39" s="342">
        <v>94.431539999999998</v>
      </c>
      <c r="BS39" s="342">
        <v>94.523660000000007</v>
      </c>
      <c r="BT39" s="342">
        <v>94.596100000000007</v>
      </c>
      <c r="BU39" s="342">
        <v>94.716359999999995</v>
      </c>
      <c r="BV39" s="342">
        <v>94.859909999999999</v>
      </c>
    </row>
    <row r="40" spans="1:74" ht="11.1" customHeight="1" x14ac:dyDescent="0.2">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106.20287596999999</v>
      </c>
      <c r="BA40" s="256">
        <v>101.85589739</v>
      </c>
      <c r="BB40" s="256">
        <v>86.372505459999999</v>
      </c>
      <c r="BC40" s="256">
        <v>87.941156460000002</v>
      </c>
      <c r="BD40" s="256">
        <v>93.720619459999995</v>
      </c>
      <c r="BE40" s="256">
        <v>96.994167180000005</v>
      </c>
      <c r="BF40" s="256">
        <v>98.749061049999995</v>
      </c>
      <c r="BG40" s="256">
        <v>99.225852950000004</v>
      </c>
      <c r="BH40" s="256">
        <v>100.69374358</v>
      </c>
      <c r="BI40" s="256">
        <v>99.579270683999994</v>
      </c>
      <c r="BJ40" s="342">
        <v>99.825100000000006</v>
      </c>
      <c r="BK40" s="342">
        <v>99.846019999999996</v>
      </c>
      <c r="BL40" s="342">
        <v>100.03530000000001</v>
      </c>
      <c r="BM40" s="342">
        <v>100.2499</v>
      </c>
      <c r="BN40" s="342">
        <v>100.5518</v>
      </c>
      <c r="BO40" s="342">
        <v>100.7706</v>
      </c>
      <c r="BP40" s="342">
        <v>100.96810000000001</v>
      </c>
      <c r="BQ40" s="342">
        <v>101.0819</v>
      </c>
      <c r="BR40" s="342">
        <v>101.2839</v>
      </c>
      <c r="BS40" s="342">
        <v>101.5116</v>
      </c>
      <c r="BT40" s="342">
        <v>101.7594</v>
      </c>
      <c r="BU40" s="342">
        <v>102.0424</v>
      </c>
      <c r="BV40" s="342">
        <v>102.3552</v>
      </c>
    </row>
    <row r="41" spans="1:74" ht="11.1" customHeight="1" x14ac:dyDescent="0.2">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108.67383001</v>
      </c>
      <c r="BA41" s="256">
        <v>104.93014645</v>
      </c>
      <c r="BB41" s="256">
        <v>91.941008249999996</v>
      </c>
      <c r="BC41" s="256">
        <v>93.130910850000006</v>
      </c>
      <c r="BD41" s="256">
        <v>97.017514550000001</v>
      </c>
      <c r="BE41" s="256">
        <v>99.669368849999998</v>
      </c>
      <c r="BF41" s="256">
        <v>101.07974861</v>
      </c>
      <c r="BG41" s="256">
        <v>100.7247249</v>
      </c>
      <c r="BH41" s="256">
        <v>102.65508029</v>
      </c>
      <c r="BI41" s="256">
        <v>101.7733642</v>
      </c>
      <c r="BJ41" s="342">
        <v>102.02379999999999</v>
      </c>
      <c r="BK41" s="342">
        <v>101.9978</v>
      </c>
      <c r="BL41" s="342">
        <v>102.22499999999999</v>
      </c>
      <c r="BM41" s="342">
        <v>102.5128</v>
      </c>
      <c r="BN41" s="342">
        <v>102.98350000000001</v>
      </c>
      <c r="BO41" s="342">
        <v>103.3008</v>
      </c>
      <c r="BP41" s="342">
        <v>103.5868</v>
      </c>
      <c r="BQ41" s="342">
        <v>103.78959999999999</v>
      </c>
      <c r="BR41" s="342">
        <v>104.05240000000001</v>
      </c>
      <c r="BS41" s="342">
        <v>104.3231</v>
      </c>
      <c r="BT41" s="342">
        <v>104.5759</v>
      </c>
      <c r="BU41" s="342">
        <v>104.8819</v>
      </c>
      <c r="BV41" s="342">
        <v>105.2153</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5"/>
      <c r="BK43" s="325"/>
      <c r="BL43" s="325"/>
      <c r="BM43" s="325"/>
      <c r="BN43" s="325"/>
      <c r="BO43" s="325"/>
      <c r="BP43" s="325"/>
      <c r="BQ43" s="325"/>
      <c r="BR43" s="325"/>
      <c r="BS43" s="325"/>
      <c r="BT43" s="325"/>
      <c r="BU43" s="325"/>
      <c r="BV43" s="325"/>
    </row>
    <row r="44" spans="1:74" ht="11.1" customHeight="1" x14ac:dyDescent="0.2">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2.5872299999999999</v>
      </c>
      <c r="BF45" s="213">
        <v>2.5968100000000001</v>
      </c>
      <c r="BG45" s="213">
        <v>2.60209</v>
      </c>
      <c r="BH45" s="213">
        <v>2.6032500000000001</v>
      </c>
      <c r="BI45" s="213">
        <v>2.6059954938000001</v>
      </c>
      <c r="BJ45" s="351">
        <v>2.6101019999999999</v>
      </c>
      <c r="BK45" s="351">
        <v>2.6133280000000001</v>
      </c>
      <c r="BL45" s="351">
        <v>2.618833</v>
      </c>
      <c r="BM45" s="351">
        <v>2.6254689999999998</v>
      </c>
      <c r="BN45" s="351">
        <v>2.635875</v>
      </c>
      <c r="BO45" s="351">
        <v>2.6427900000000002</v>
      </c>
      <c r="BP45" s="351">
        <v>2.648854</v>
      </c>
      <c r="BQ45" s="351">
        <v>2.652784</v>
      </c>
      <c r="BR45" s="351">
        <v>2.6581090000000001</v>
      </c>
      <c r="BS45" s="351">
        <v>2.6635450000000001</v>
      </c>
      <c r="BT45" s="351">
        <v>2.669432</v>
      </c>
      <c r="BU45" s="351">
        <v>2.6748379999999998</v>
      </c>
      <c r="BV45" s="351">
        <v>2.6801020000000002</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1.997524096</v>
      </c>
      <c r="AW47" s="213">
        <v>1.9967147144999999</v>
      </c>
      <c r="AX47" s="213">
        <v>1.9925393871999999</v>
      </c>
      <c r="AY47" s="213">
        <v>1.9917883348000001</v>
      </c>
      <c r="AZ47" s="213">
        <v>1.9757884506000001</v>
      </c>
      <c r="BA47" s="213">
        <v>1.9513299553000001</v>
      </c>
      <c r="BB47" s="213">
        <v>1.8834650658000001</v>
      </c>
      <c r="BC47" s="213">
        <v>1.8683001854000001</v>
      </c>
      <c r="BD47" s="213">
        <v>1.8708875312</v>
      </c>
      <c r="BE47" s="213">
        <v>1.9152434085000001</v>
      </c>
      <c r="BF47" s="213">
        <v>1.9353229775</v>
      </c>
      <c r="BG47" s="213">
        <v>1.9551425437000001</v>
      </c>
      <c r="BH47" s="213">
        <v>1.9789718352000001</v>
      </c>
      <c r="BI47" s="213">
        <v>1.9950690996</v>
      </c>
      <c r="BJ47" s="351">
        <v>2.0077039999999999</v>
      </c>
      <c r="BK47" s="351">
        <v>2.0119940000000001</v>
      </c>
      <c r="BL47" s="351">
        <v>2.021366</v>
      </c>
      <c r="BM47" s="351">
        <v>2.0309379999999999</v>
      </c>
      <c r="BN47" s="351">
        <v>2.0447289999999998</v>
      </c>
      <c r="BO47" s="351">
        <v>2.051685</v>
      </c>
      <c r="BP47" s="351">
        <v>2.0558269999999998</v>
      </c>
      <c r="BQ47" s="351">
        <v>2.053471</v>
      </c>
      <c r="BR47" s="351">
        <v>2.0547439999999999</v>
      </c>
      <c r="BS47" s="351">
        <v>2.0559630000000002</v>
      </c>
      <c r="BT47" s="351">
        <v>2.0545140000000002</v>
      </c>
      <c r="BU47" s="351">
        <v>2.0575860000000001</v>
      </c>
      <c r="BV47" s="351">
        <v>2.0625650000000002</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1.420452</v>
      </c>
      <c r="BF49" s="213">
        <v>1.48569</v>
      </c>
      <c r="BG49" s="213">
        <v>1.4587540000000001</v>
      </c>
      <c r="BH49" s="213">
        <v>1.443087</v>
      </c>
      <c r="BI49" s="213">
        <v>1.470037</v>
      </c>
      <c r="BJ49" s="351">
        <v>1.548098</v>
      </c>
      <c r="BK49" s="351">
        <v>1.4904170000000001</v>
      </c>
      <c r="BL49" s="351">
        <v>1.4967159999999999</v>
      </c>
      <c r="BM49" s="351">
        <v>1.548152</v>
      </c>
      <c r="BN49" s="351">
        <v>1.582238</v>
      </c>
      <c r="BO49" s="351">
        <v>1.6147009999999999</v>
      </c>
      <c r="BP49" s="351">
        <v>1.632009</v>
      </c>
      <c r="BQ49" s="351">
        <v>1.6214090000000001</v>
      </c>
      <c r="BR49" s="351">
        <v>1.6440699999999999</v>
      </c>
      <c r="BS49" s="351">
        <v>1.6132519999999999</v>
      </c>
      <c r="BT49" s="351">
        <v>1.606811</v>
      </c>
      <c r="BU49" s="351">
        <v>1.593977</v>
      </c>
      <c r="BV49" s="351">
        <v>1.566454</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5"/>
      <c r="BK50" s="325"/>
      <c r="BL50" s="325"/>
      <c r="BM50" s="325"/>
      <c r="BN50" s="325"/>
      <c r="BO50" s="325"/>
      <c r="BP50" s="325"/>
      <c r="BQ50" s="325"/>
      <c r="BR50" s="325"/>
      <c r="BS50" s="325"/>
      <c r="BT50" s="325"/>
      <c r="BU50" s="325"/>
      <c r="BV50" s="325"/>
    </row>
    <row r="51" spans="1:74" ht="11.1" customHeight="1" x14ac:dyDescent="0.2">
      <c r="A51" s="37" t="s">
        <v>570</v>
      </c>
      <c r="B51" s="607" t="s">
        <v>1148</v>
      </c>
      <c r="C51" s="256">
        <v>104.80544444</v>
      </c>
      <c r="D51" s="256">
        <v>104.87511111000001</v>
      </c>
      <c r="E51" s="256">
        <v>105.02544444</v>
      </c>
      <c r="F51" s="256">
        <v>105.41540741</v>
      </c>
      <c r="G51" s="256">
        <v>105.60785185</v>
      </c>
      <c r="H51" s="256">
        <v>105.76174073999999</v>
      </c>
      <c r="I51" s="256">
        <v>105.79322222</v>
      </c>
      <c r="J51" s="256">
        <v>105.93288889</v>
      </c>
      <c r="K51" s="256">
        <v>106.09688889</v>
      </c>
      <c r="L51" s="256">
        <v>106.32359259</v>
      </c>
      <c r="M51" s="256">
        <v>106.50748148</v>
      </c>
      <c r="N51" s="256">
        <v>106.68692593</v>
      </c>
      <c r="O51" s="256">
        <v>106.88385185</v>
      </c>
      <c r="P51" s="256">
        <v>107.03796296</v>
      </c>
      <c r="Q51" s="256">
        <v>107.17118519</v>
      </c>
      <c r="R51" s="256">
        <v>107.2167037</v>
      </c>
      <c r="S51" s="256">
        <v>107.35825926</v>
      </c>
      <c r="T51" s="256">
        <v>107.52903704000001</v>
      </c>
      <c r="U51" s="256">
        <v>107.75777778</v>
      </c>
      <c r="V51" s="256">
        <v>107.96544444</v>
      </c>
      <c r="W51" s="256">
        <v>108.18077778</v>
      </c>
      <c r="X51" s="256">
        <v>108.41607406999999</v>
      </c>
      <c r="Y51" s="256">
        <v>108.63751852</v>
      </c>
      <c r="Z51" s="256">
        <v>108.85740740999999</v>
      </c>
      <c r="AA51" s="256">
        <v>109.04137037</v>
      </c>
      <c r="AB51" s="256">
        <v>109.28392593</v>
      </c>
      <c r="AC51" s="256">
        <v>109.5507037</v>
      </c>
      <c r="AD51" s="256">
        <v>109.92837037</v>
      </c>
      <c r="AE51" s="256">
        <v>110.17859258999999</v>
      </c>
      <c r="AF51" s="256">
        <v>110.38803704</v>
      </c>
      <c r="AG51" s="256">
        <v>110.505</v>
      </c>
      <c r="AH51" s="256">
        <v>110.67166666999999</v>
      </c>
      <c r="AI51" s="256">
        <v>110.83633333</v>
      </c>
      <c r="AJ51" s="256">
        <v>111.01855556</v>
      </c>
      <c r="AK51" s="256">
        <v>111.16455556</v>
      </c>
      <c r="AL51" s="256">
        <v>111.29388889000001</v>
      </c>
      <c r="AM51" s="256">
        <v>111.33307407</v>
      </c>
      <c r="AN51" s="256">
        <v>111.48418519000001</v>
      </c>
      <c r="AO51" s="256">
        <v>111.67374074</v>
      </c>
      <c r="AP51" s="256">
        <v>111.99196296</v>
      </c>
      <c r="AQ51" s="256">
        <v>112.19074074</v>
      </c>
      <c r="AR51" s="256">
        <v>112.3602963</v>
      </c>
      <c r="AS51" s="256">
        <v>112.4667037</v>
      </c>
      <c r="AT51" s="256">
        <v>112.60325926</v>
      </c>
      <c r="AU51" s="256">
        <v>112.73603704</v>
      </c>
      <c r="AV51" s="256">
        <v>112.85940741</v>
      </c>
      <c r="AW51" s="256">
        <v>112.98885185</v>
      </c>
      <c r="AX51" s="256">
        <v>113.11874074000001</v>
      </c>
      <c r="AY51" s="256">
        <v>113.38462963000001</v>
      </c>
      <c r="AZ51" s="256">
        <v>113.41374073999999</v>
      </c>
      <c r="BA51" s="256">
        <v>113.34162963</v>
      </c>
      <c r="BB51" s="256">
        <v>112.80814814999999</v>
      </c>
      <c r="BC51" s="256">
        <v>112.8037037</v>
      </c>
      <c r="BD51" s="256">
        <v>112.96814815</v>
      </c>
      <c r="BE51" s="256">
        <v>113.30148148000001</v>
      </c>
      <c r="BF51" s="256">
        <v>113.8037037</v>
      </c>
      <c r="BG51" s="256">
        <v>114.47481481</v>
      </c>
      <c r="BH51" s="256">
        <v>114.15038518999999</v>
      </c>
      <c r="BI51" s="256">
        <v>114.30142963</v>
      </c>
      <c r="BJ51" s="342">
        <v>114.456</v>
      </c>
      <c r="BK51" s="342">
        <v>114.59050000000001</v>
      </c>
      <c r="BL51" s="342">
        <v>114.7698</v>
      </c>
      <c r="BM51" s="342">
        <v>114.9701</v>
      </c>
      <c r="BN51" s="342">
        <v>115.2435</v>
      </c>
      <c r="BO51" s="342">
        <v>115.4472</v>
      </c>
      <c r="BP51" s="342">
        <v>115.6332</v>
      </c>
      <c r="BQ51" s="342">
        <v>115.767</v>
      </c>
      <c r="BR51" s="342">
        <v>115.9431</v>
      </c>
      <c r="BS51" s="342">
        <v>116.127</v>
      </c>
      <c r="BT51" s="342">
        <v>116.334</v>
      </c>
      <c r="BU51" s="342">
        <v>116.52249999999999</v>
      </c>
      <c r="BV51" s="342">
        <v>116.7076</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8006.7096774000001</v>
      </c>
      <c r="AN55" s="238">
        <v>8097.6428570999997</v>
      </c>
      <c r="AO55" s="238">
        <v>8756.6451613000008</v>
      </c>
      <c r="AP55" s="238">
        <v>9380.9666667000001</v>
      </c>
      <c r="AQ55" s="238">
        <v>9226.4516129000003</v>
      </c>
      <c r="AR55" s="238">
        <v>9364.5333332999999</v>
      </c>
      <c r="AS55" s="238">
        <v>9534.9677419</v>
      </c>
      <c r="AT55" s="238">
        <v>9242.9354839000007</v>
      </c>
      <c r="AU55" s="238">
        <v>9056.3666666999998</v>
      </c>
      <c r="AV55" s="238">
        <v>9159.8387096999995</v>
      </c>
      <c r="AW55" s="238">
        <v>8681.9666667000001</v>
      </c>
      <c r="AX55" s="238">
        <v>8842.3548386999992</v>
      </c>
      <c r="AY55" s="238">
        <v>8180.0645161000002</v>
      </c>
      <c r="AZ55" s="238">
        <v>8002.1379310000002</v>
      </c>
      <c r="BA55" s="238">
        <v>7101.5483870999997</v>
      </c>
      <c r="BB55" s="238">
        <v>5615.5666666999996</v>
      </c>
      <c r="BC55" s="238">
        <v>6868</v>
      </c>
      <c r="BD55" s="238">
        <v>8132.7</v>
      </c>
      <c r="BE55" s="238">
        <v>8466.4838710000004</v>
      </c>
      <c r="BF55" s="238">
        <v>8102.6774194</v>
      </c>
      <c r="BG55" s="238">
        <v>8275.9</v>
      </c>
      <c r="BH55" s="238">
        <v>8367.4069999999992</v>
      </c>
      <c r="BI55" s="238">
        <v>7794.2</v>
      </c>
      <c r="BJ55" s="329">
        <v>7893.6760000000004</v>
      </c>
      <c r="BK55" s="329">
        <v>7473.701</v>
      </c>
      <c r="BL55" s="329">
        <v>7682.7209999999995</v>
      </c>
      <c r="BM55" s="329">
        <v>8191.1180000000004</v>
      </c>
      <c r="BN55" s="329">
        <v>8609.1</v>
      </c>
      <c r="BO55" s="329">
        <v>8667.4120000000003</v>
      </c>
      <c r="BP55" s="329">
        <v>8833.8320000000003</v>
      </c>
      <c r="BQ55" s="329">
        <v>8941.8700000000008</v>
      </c>
      <c r="BR55" s="329">
        <v>8846.2819999999992</v>
      </c>
      <c r="BS55" s="329">
        <v>8805.6669999999995</v>
      </c>
      <c r="BT55" s="329">
        <v>8925.1139999999996</v>
      </c>
      <c r="BU55" s="329">
        <v>8517.2039999999997</v>
      </c>
      <c r="BV55" s="329">
        <v>8664.0480000000007</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328"/>
      <c r="BK56" s="328"/>
      <c r="BL56" s="328"/>
      <c r="BM56" s="328"/>
      <c r="BN56" s="328"/>
      <c r="BO56" s="328"/>
      <c r="BP56" s="328"/>
      <c r="BQ56" s="328"/>
      <c r="BR56" s="328"/>
      <c r="BS56" s="328"/>
      <c r="BT56" s="328"/>
      <c r="BU56" s="328"/>
      <c r="BV56" s="328"/>
    </row>
    <row r="57" spans="1:74" ht="11.1" customHeight="1" x14ac:dyDescent="0.2">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660.53441112999997</v>
      </c>
      <c r="AZ57" s="238">
        <v>636.13994723999997</v>
      </c>
      <c r="BA57" s="238">
        <v>588.50366352000003</v>
      </c>
      <c r="BB57" s="238">
        <v>347.75189653000001</v>
      </c>
      <c r="BC57" s="238">
        <v>336.97112057999999</v>
      </c>
      <c r="BD57" s="238">
        <v>402.87062366999999</v>
      </c>
      <c r="BE57" s="238">
        <v>469.32717987000001</v>
      </c>
      <c r="BF57" s="238">
        <v>478.53535528999998</v>
      </c>
      <c r="BG57" s="238">
        <v>515.17610000000002</v>
      </c>
      <c r="BH57" s="238">
        <v>531.88229999999999</v>
      </c>
      <c r="BI57" s="238">
        <v>539.55010000000004</v>
      </c>
      <c r="BJ57" s="329">
        <v>565.60709999999995</v>
      </c>
      <c r="BK57" s="329">
        <v>560.53470000000004</v>
      </c>
      <c r="BL57" s="329">
        <v>564.87450000000001</v>
      </c>
      <c r="BM57" s="329">
        <v>571.24019999999996</v>
      </c>
      <c r="BN57" s="329">
        <v>552.23680000000002</v>
      </c>
      <c r="BO57" s="329">
        <v>554.10320000000002</v>
      </c>
      <c r="BP57" s="329">
        <v>550.61559999999997</v>
      </c>
      <c r="BQ57" s="329">
        <v>556.31079999999997</v>
      </c>
      <c r="BR57" s="329">
        <v>582.77449999999999</v>
      </c>
      <c r="BS57" s="329">
        <v>566.91920000000005</v>
      </c>
      <c r="BT57" s="329">
        <v>624.53409999999997</v>
      </c>
      <c r="BU57" s="329">
        <v>620.15599999999995</v>
      </c>
      <c r="BV57" s="329">
        <v>670.59860000000003</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350"/>
      <c r="BK58" s="350"/>
      <c r="BL58" s="350"/>
      <c r="BM58" s="350"/>
      <c r="BN58" s="350"/>
      <c r="BO58" s="350"/>
      <c r="BP58" s="350"/>
      <c r="BQ58" s="350"/>
      <c r="BR58" s="350"/>
      <c r="BS58" s="350"/>
      <c r="BT58" s="350"/>
      <c r="BU58" s="350"/>
      <c r="BV58" s="350"/>
    </row>
    <row r="59" spans="1:74" ht="11.1" customHeight="1" x14ac:dyDescent="0.2">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362.39645903000002</v>
      </c>
      <c r="AN59" s="238">
        <v>361.71937436000002</v>
      </c>
      <c r="AO59" s="238">
        <v>413.84952364999998</v>
      </c>
      <c r="AP59" s="238">
        <v>409.53255000000001</v>
      </c>
      <c r="AQ59" s="238">
        <v>420.71072667999999</v>
      </c>
      <c r="AR59" s="238">
        <v>447.42027953000002</v>
      </c>
      <c r="AS59" s="238">
        <v>447.86679796999999</v>
      </c>
      <c r="AT59" s="238">
        <v>435.81672500000002</v>
      </c>
      <c r="AU59" s="238">
        <v>396.95625257</v>
      </c>
      <c r="AV59" s="238">
        <v>408.13371042</v>
      </c>
      <c r="AW59" s="238">
        <v>398.32528987000001</v>
      </c>
      <c r="AX59" s="238">
        <v>410.07996455</v>
      </c>
      <c r="AY59" s="238">
        <v>371.23841026000002</v>
      </c>
      <c r="AZ59" s="238">
        <v>358.45623093</v>
      </c>
      <c r="BA59" s="238">
        <v>255.58854242000001</v>
      </c>
      <c r="BB59" s="238">
        <v>126.00107803</v>
      </c>
      <c r="BC59" s="238">
        <v>147.780745</v>
      </c>
      <c r="BD59" s="238">
        <v>181.13467553000001</v>
      </c>
      <c r="BE59" s="238">
        <v>202.67101094</v>
      </c>
      <c r="BF59" s="238">
        <v>205.83939261</v>
      </c>
      <c r="BG59" s="238">
        <v>224.0719</v>
      </c>
      <c r="BH59" s="238">
        <v>250.93119999999999</v>
      </c>
      <c r="BI59" s="238">
        <v>277.28820000000002</v>
      </c>
      <c r="BJ59" s="329">
        <v>291.56560000000002</v>
      </c>
      <c r="BK59" s="329">
        <v>310.25819999999999</v>
      </c>
      <c r="BL59" s="329">
        <v>309.92450000000002</v>
      </c>
      <c r="BM59" s="329">
        <v>299.56849999999997</v>
      </c>
      <c r="BN59" s="329">
        <v>306.21170000000001</v>
      </c>
      <c r="BO59" s="329">
        <v>303.44959999999998</v>
      </c>
      <c r="BP59" s="329">
        <v>313.93060000000003</v>
      </c>
      <c r="BQ59" s="329">
        <v>333.7869</v>
      </c>
      <c r="BR59" s="329">
        <v>356.34750000000003</v>
      </c>
      <c r="BS59" s="329">
        <v>357.86939999999998</v>
      </c>
      <c r="BT59" s="329">
        <v>375.45010000000002</v>
      </c>
      <c r="BU59" s="329">
        <v>360.45150000000001</v>
      </c>
      <c r="BV59" s="329">
        <v>385.2518</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204.785</v>
      </c>
      <c r="BF61" s="256">
        <v>199.49600000000001</v>
      </c>
      <c r="BG61" s="256">
        <v>197.42400000000001</v>
      </c>
      <c r="BH61" s="256">
        <v>215.99299999999999</v>
      </c>
      <c r="BI61" s="256">
        <v>207.17679999999999</v>
      </c>
      <c r="BJ61" s="342">
        <v>189.89429999999999</v>
      </c>
      <c r="BK61" s="342">
        <v>188.726</v>
      </c>
      <c r="BL61" s="342">
        <v>190.46129999999999</v>
      </c>
      <c r="BM61" s="342">
        <v>187.3604</v>
      </c>
      <c r="BN61" s="342">
        <v>188.48400000000001</v>
      </c>
      <c r="BO61" s="342">
        <v>194.19560000000001</v>
      </c>
      <c r="BP61" s="342">
        <v>193.45779999999999</v>
      </c>
      <c r="BQ61" s="342">
        <v>188.14580000000001</v>
      </c>
      <c r="BR61" s="342">
        <v>188.4871</v>
      </c>
      <c r="BS61" s="342">
        <v>195.8629</v>
      </c>
      <c r="BT61" s="342">
        <v>202.49430000000001</v>
      </c>
      <c r="BU61" s="342">
        <v>202.81960000000001</v>
      </c>
      <c r="BV61" s="342">
        <v>191.36709999999999</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269">
        <v>0.19732380952</v>
      </c>
      <c r="BG63" s="269">
        <v>0.20399999999999999</v>
      </c>
      <c r="BH63" s="269">
        <v>0.20842857142999999</v>
      </c>
      <c r="BI63" s="269">
        <v>0.21480289999999999</v>
      </c>
      <c r="BJ63" s="361">
        <v>0.23301769999999999</v>
      </c>
      <c r="BK63" s="361">
        <v>0.26980300000000002</v>
      </c>
      <c r="BL63" s="361">
        <v>0.27337309999999998</v>
      </c>
      <c r="BM63" s="361">
        <v>0.2681287</v>
      </c>
      <c r="BN63" s="361">
        <v>0.2477171</v>
      </c>
      <c r="BO63" s="361">
        <v>0.23935100000000001</v>
      </c>
      <c r="BP63" s="361">
        <v>0.23291480000000001</v>
      </c>
      <c r="BQ63" s="361">
        <v>0.232518</v>
      </c>
      <c r="BR63" s="361">
        <v>0.24125859999999999</v>
      </c>
      <c r="BS63" s="361">
        <v>0.24812129999999999</v>
      </c>
      <c r="BT63" s="361">
        <v>0.26517390000000002</v>
      </c>
      <c r="BU63" s="361">
        <v>0.28007769999999999</v>
      </c>
      <c r="BV63" s="361">
        <v>0.3010119</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361"/>
      <c r="BK64" s="361"/>
      <c r="BL64" s="361"/>
      <c r="BM64" s="361"/>
      <c r="BN64" s="361"/>
      <c r="BO64" s="361"/>
      <c r="BP64" s="361"/>
      <c r="BQ64" s="361"/>
      <c r="BR64" s="361"/>
      <c r="BS64" s="361"/>
      <c r="BT64" s="361"/>
      <c r="BU64" s="361"/>
      <c r="BV64" s="361"/>
    </row>
    <row r="65" spans="1:74" ht="11.1" customHeight="1" x14ac:dyDescent="0.2">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361"/>
      <c r="BK65" s="361"/>
      <c r="BL65" s="361"/>
      <c r="BM65" s="361"/>
      <c r="BN65" s="361"/>
      <c r="BO65" s="361"/>
      <c r="BP65" s="361"/>
      <c r="BQ65" s="361"/>
      <c r="BR65" s="361"/>
      <c r="BS65" s="361"/>
      <c r="BT65" s="361"/>
      <c r="BU65" s="361"/>
      <c r="BV65" s="361"/>
    </row>
    <row r="66" spans="1:74" ht="11.1" customHeight="1" x14ac:dyDescent="0.2">
      <c r="A66" s="140" t="s">
        <v>788</v>
      </c>
      <c r="B66" s="208" t="s">
        <v>621</v>
      </c>
      <c r="C66" s="256">
        <v>189.9734464</v>
      </c>
      <c r="D66" s="256">
        <v>185.63683449999999</v>
      </c>
      <c r="E66" s="256">
        <v>197.65962500000001</v>
      </c>
      <c r="F66" s="256">
        <v>187.6932741</v>
      </c>
      <c r="G66" s="256">
        <v>190.6423174</v>
      </c>
      <c r="H66" s="256">
        <v>189.93237260000001</v>
      </c>
      <c r="I66" s="256">
        <v>194.07512349999999</v>
      </c>
      <c r="J66" s="256">
        <v>201.3023436</v>
      </c>
      <c r="K66" s="256">
        <v>188.3038128</v>
      </c>
      <c r="L66" s="256">
        <v>194.38576449999999</v>
      </c>
      <c r="M66" s="256">
        <v>190.54619149999999</v>
      </c>
      <c r="N66" s="256">
        <v>200.51127500000001</v>
      </c>
      <c r="O66" s="256">
        <v>193.15902059999999</v>
      </c>
      <c r="P66" s="256">
        <v>172.06415010000001</v>
      </c>
      <c r="Q66" s="256">
        <v>199.23998979999999</v>
      </c>
      <c r="R66" s="256">
        <v>188.0379385</v>
      </c>
      <c r="S66" s="256">
        <v>199.05079409999999</v>
      </c>
      <c r="T66" s="256">
        <v>195.3966542</v>
      </c>
      <c r="U66" s="256">
        <v>197.88802419999999</v>
      </c>
      <c r="V66" s="256">
        <v>200.8976073</v>
      </c>
      <c r="W66" s="256">
        <v>189.16370699999999</v>
      </c>
      <c r="X66" s="256">
        <v>196.68899490000001</v>
      </c>
      <c r="Y66" s="256">
        <v>195.10339999999999</v>
      </c>
      <c r="Z66" s="256">
        <v>201.72130279999999</v>
      </c>
      <c r="AA66" s="256">
        <v>203.35992400000001</v>
      </c>
      <c r="AB66" s="256">
        <v>175.1841551</v>
      </c>
      <c r="AC66" s="256">
        <v>204.63321540000001</v>
      </c>
      <c r="AD66" s="256">
        <v>192.5411799</v>
      </c>
      <c r="AE66" s="256">
        <v>199.94416939999999</v>
      </c>
      <c r="AF66" s="256">
        <v>197.79810380000001</v>
      </c>
      <c r="AG66" s="256">
        <v>201.1487606</v>
      </c>
      <c r="AH66" s="256">
        <v>208.64466379999999</v>
      </c>
      <c r="AI66" s="256">
        <v>190.0989285</v>
      </c>
      <c r="AJ66" s="256">
        <v>204.45612030000001</v>
      </c>
      <c r="AK66" s="256">
        <v>197.12489740000001</v>
      </c>
      <c r="AL66" s="256">
        <v>199.0698653</v>
      </c>
      <c r="AM66" s="256">
        <v>201.71932229999999</v>
      </c>
      <c r="AN66" s="256">
        <v>176.7543599</v>
      </c>
      <c r="AO66" s="256">
        <v>199.0963113</v>
      </c>
      <c r="AP66" s="256">
        <v>193.18324279999999</v>
      </c>
      <c r="AQ66" s="256">
        <v>201.0736393</v>
      </c>
      <c r="AR66" s="256">
        <v>197.34652890000001</v>
      </c>
      <c r="AS66" s="256">
        <v>202.03890670000001</v>
      </c>
      <c r="AT66" s="256">
        <v>207.49178599999999</v>
      </c>
      <c r="AU66" s="256">
        <v>189.30386039999999</v>
      </c>
      <c r="AV66" s="256">
        <v>201.79495</v>
      </c>
      <c r="AW66" s="256">
        <v>195.96682480000001</v>
      </c>
      <c r="AX66" s="256">
        <v>199.71747149999999</v>
      </c>
      <c r="AY66" s="256">
        <v>193.57300280000001</v>
      </c>
      <c r="AZ66" s="256">
        <v>182.1702411</v>
      </c>
      <c r="BA66" s="256">
        <v>176.3012717</v>
      </c>
      <c r="BB66" s="256">
        <v>133.10467220000001</v>
      </c>
      <c r="BC66" s="256">
        <v>150.55618219999999</v>
      </c>
      <c r="BD66" s="256">
        <v>158.4900557</v>
      </c>
      <c r="BE66" s="256">
        <v>171.91931919999999</v>
      </c>
      <c r="BF66" s="256">
        <v>176.67354180000001</v>
      </c>
      <c r="BG66" s="256">
        <v>169.54249999999999</v>
      </c>
      <c r="BH66" s="256">
        <v>178.8175</v>
      </c>
      <c r="BI66" s="256">
        <v>173.88120000000001</v>
      </c>
      <c r="BJ66" s="342">
        <v>181.16159999999999</v>
      </c>
      <c r="BK66" s="342">
        <v>180.5198</v>
      </c>
      <c r="BL66" s="342">
        <v>166.26079999999999</v>
      </c>
      <c r="BM66" s="342">
        <v>187.6891</v>
      </c>
      <c r="BN66" s="342">
        <v>180.33240000000001</v>
      </c>
      <c r="BO66" s="342">
        <v>187.6139</v>
      </c>
      <c r="BP66" s="342">
        <v>183.8125</v>
      </c>
      <c r="BQ66" s="342">
        <v>188.006</v>
      </c>
      <c r="BR66" s="342">
        <v>195.11850000000001</v>
      </c>
      <c r="BS66" s="342">
        <v>183.78049999999999</v>
      </c>
      <c r="BT66" s="342">
        <v>193.05029999999999</v>
      </c>
      <c r="BU66" s="342">
        <v>190.19460000000001</v>
      </c>
      <c r="BV66" s="342">
        <v>192.2534</v>
      </c>
    </row>
    <row r="67" spans="1:74" ht="11.1" customHeight="1" x14ac:dyDescent="0.2">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182.1498302</v>
      </c>
      <c r="AB67" s="256">
        <v>147.6275895</v>
      </c>
      <c r="AC67" s="256">
        <v>152.24347639999999</v>
      </c>
      <c r="AD67" s="256">
        <v>127.7666614</v>
      </c>
      <c r="AE67" s="256">
        <v>111.5020195</v>
      </c>
      <c r="AF67" s="256">
        <v>111.98002700000001</v>
      </c>
      <c r="AG67" s="256">
        <v>127.71279490000001</v>
      </c>
      <c r="AH67" s="256">
        <v>125.6842348</v>
      </c>
      <c r="AI67" s="256">
        <v>117.05018219999999</v>
      </c>
      <c r="AJ67" s="256">
        <v>124.16602779999999</v>
      </c>
      <c r="AK67" s="256">
        <v>147.79235109999999</v>
      </c>
      <c r="AL67" s="256">
        <v>163.3402749</v>
      </c>
      <c r="AM67" s="256">
        <v>186.6415021</v>
      </c>
      <c r="AN67" s="256">
        <v>164.5322864</v>
      </c>
      <c r="AO67" s="256">
        <v>159.42199389999999</v>
      </c>
      <c r="AP67" s="256">
        <v>120.2288621</v>
      </c>
      <c r="AQ67" s="256">
        <v>115.8973744</v>
      </c>
      <c r="AR67" s="256">
        <v>115.14974359999999</v>
      </c>
      <c r="AS67" s="256">
        <v>130.1673256</v>
      </c>
      <c r="AT67" s="256">
        <v>132.2825326</v>
      </c>
      <c r="AU67" s="256">
        <v>119.8728239</v>
      </c>
      <c r="AV67" s="256">
        <v>125.4271315</v>
      </c>
      <c r="AW67" s="256">
        <v>151.48557389999999</v>
      </c>
      <c r="AX67" s="256">
        <v>172.61363689999999</v>
      </c>
      <c r="AY67" s="256">
        <v>179.92277300000001</v>
      </c>
      <c r="AZ67" s="256">
        <v>165.47656509999999</v>
      </c>
      <c r="BA67" s="256">
        <v>147.63321920000001</v>
      </c>
      <c r="BB67" s="256">
        <v>122.2482468</v>
      </c>
      <c r="BC67" s="256">
        <v>112.6963748</v>
      </c>
      <c r="BD67" s="256">
        <v>116.1995941</v>
      </c>
      <c r="BE67" s="256">
        <v>135.8468183</v>
      </c>
      <c r="BF67" s="256">
        <v>131.1107787</v>
      </c>
      <c r="BG67" s="256">
        <v>118.19070000000001</v>
      </c>
      <c r="BH67" s="256">
        <v>128.75040000000001</v>
      </c>
      <c r="BI67" s="256">
        <v>132.3124</v>
      </c>
      <c r="BJ67" s="342">
        <v>173.03960000000001</v>
      </c>
      <c r="BK67" s="342">
        <v>178.64400000000001</v>
      </c>
      <c r="BL67" s="342">
        <v>150.94</v>
      </c>
      <c r="BM67" s="342">
        <v>144.60599999999999</v>
      </c>
      <c r="BN67" s="342">
        <v>114.9657</v>
      </c>
      <c r="BO67" s="342">
        <v>106.97190000000001</v>
      </c>
      <c r="BP67" s="342">
        <v>110.23090000000001</v>
      </c>
      <c r="BQ67" s="342">
        <v>121.34869999999999</v>
      </c>
      <c r="BR67" s="342">
        <v>121.5838</v>
      </c>
      <c r="BS67" s="342">
        <v>111.3254</v>
      </c>
      <c r="BT67" s="342">
        <v>121.4212</v>
      </c>
      <c r="BU67" s="342">
        <v>135.22389999999999</v>
      </c>
      <c r="BV67" s="342">
        <v>161.92019999999999</v>
      </c>
    </row>
    <row r="68" spans="1:74" ht="11.1" customHeight="1" x14ac:dyDescent="0.2">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101.58447580000001</v>
      </c>
      <c r="T68" s="256">
        <v>115.6808053</v>
      </c>
      <c r="U68" s="256">
        <v>136.07440120000001</v>
      </c>
      <c r="V68" s="256">
        <v>128.61761559999999</v>
      </c>
      <c r="W68" s="256">
        <v>108.4325398</v>
      </c>
      <c r="X68" s="256">
        <v>99.852089430000007</v>
      </c>
      <c r="Y68" s="256">
        <v>101.6521597</v>
      </c>
      <c r="Z68" s="256">
        <v>115.5492959</v>
      </c>
      <c r="AA68" s="256">
        <v>126.30736709999999</v>
      </c>
      <c r="AB68" s="256">
        <v>91.715789020000003</v>
      </c>
      <c r="AC68" s="256">
        <v>89.674680409999993</v>
      </c>
      <c r="AD68" s="256">
        <v>82.327757759999997</v>
      </c>
      <c r="AE68" s="256">
        <v>94.706173620000001</v>
      </c>
      <c r="AF68" s="256">
        <v>110.28281010000001</v>
      </c>
      <c r="AG68" s="256">
        <v>124.4625551</v>
      </c>
      <c r="AH68" s="256">
        <v>124.3433515</v>
      </c>
      <c r="AI68" s="256">
        <v>106.6356304</v>
      </c>
      <c r="AJ68" s="256">
        <v>96.90461028</v>
      </c>
      <c r="AK68" s="256">
        <v>102.80972439999999</v>
      </c>
      <c r="AL68" s="256">
        <v>110.1207374</v>
      </c>
      <c r="AM68" s="256">
        <v>110.02865660000001</v>
      </c>
      <c r="AN68" s="256">
        <v>90.290725330000001</v>
      </c>
      <c r="AO68" s="256">
        <v>88.866110950000007</v>
      </c>
      <c r="AP68" s="256">
        <v>68.752164280000002</v>
      </c>
      <c r="AQ68" s="256">
        <v>81.071277960000003</v>
      </c>
      <c r="AR68" s="256">
        <v>88.609305250000006</v>
      </c>
      <c r="AS68" s="256">
        <v>109.37535750000001</v>
      </c>
      <c r="AT68" s="256">
        <v>103.13906710000001</v>
      </c>
      <c r="AU68" s="256">
        <v>93.586053000000007</v>
      </c>
      <c r="AV68" s="256">
        <v>76.334233470000001</v>
      </c>
      <c r="AW68" s="256">
        <v>84.134180049999998</v>
      </c>
      <c r="AX68" s="256">
        <v>81.776804260000006</v>
      </c>
      <c r="AY68" s="256">
        <v>74.899507689999993</v>
      </c>
      <c r="AZ68" s="256">
        <v>66.320474149999995</v>
      </c>
      <c r="BA68" s="256">
        <v>60.589722199999997</v>
      </c>
      <c r="BB68" s="256">
        <v>49.325229659999998</v>
      </c>
      <c r="BC68" s="256">
        <v>54.946748730000003</v>
      </c>
      <c r="BD68" s="256">
        <v>73.166533220000005</v>
      </c>
      <c r="BE68" s="256">
        <v>97.938928099999998</v>
      </c>
      <c r="BF68" s="256">
        <v>98.567350340000004</v>
      </c>
      <c r="BG68" s="256">
        <v>76.482979999999998</v>
      </c>
      <c r="BH68" s="256">
        <v>69.118679999999998</v>
      </c>
      <c r="BI68" s="256">
        <v>72.398520000000005</v>
      </c>
      <c r="BJ68" s="342">
        <v>82.575209999999998</v>
      </c>
      <c r="BK68" s="342">
        <v>95.64873</v>
      </c>
      <c r="BL68" s="342">
        <v>77.883449999999996</v>
      </c>
      <c r="BM68" s="342">
        <v>78.228980000000007</v>
      </c>
      <c r="BN68" s="342">
        <v>74.173079999999999</v>
      </c>
      <c r="BO68" s="342">
        <v>82.673839999999998</v>
      </c>
      <c r="BP68" s="342">
        <v>90.413719999999998</v>
      </c>
      <c r="BQ68" s="342">
        <v>115.7495</v>
      </c>
      <c r="BR68" s="342">
        <v>102.59220000000001</v>
      </c>
      <c r="BS68" s="342">
        <v>86.002939999999995</v>
      </c>
      <c r="BT68" s="342">
        <v>77.072720000000004</v>
      </c>
      <c r="BU68" s="342">
        <v>85.170289999999994</v>
      </c>
      <c r="BV68" s="342">
        <v>96.522170000000003</v>
      </c>
    </row>
    <row r="69" spans="1:74" ht="11.1" customHeight="1" x14ac:dyDescent="0.2">
      <c r="A69" s="606" t="s">
        <v>1009</v>
      </c>
      <c r="B69" s="626" t="s">
        <v>1008</v>
      </c>
      <c r="C69" s="322">
        <v>483.0918858</v>
      </c>
      <c r="D69" s="322">
        <v>433.75570950000002</v>
      </c>
      <c r="E69" s="322">
        <v>410.08218440000002</v>
      </c>
      <c r="F69" s="322">
        <v>382.77661039999998</v>
      </c>
      <c r="G69" s="322">
        <v>390.22013920000001</v>
      </c>
      <c r="H69" s="322">
        <v>424.85431579999999</v>
      </c>
      <c r="I69" s="322">
        <v>459.2075954</v>
      </c>
      <c r="J69" s="322">
        <v>466.7182684</v>
      </c>
      <c r="K69" s="322">
        <v>418.34785959999999</v>
      </c>
      <c r="L69" s="322">
        <v>409.03714129999997</v>
      </c>
      <c r="M69" s="322">
        <v>406.09426730000001</v>
      </c>
      <c r="N69" s="322">
        <v>486.324185</v>
      </c>
      <c r="O69" s="322">
        <v>477.37139710000002</v>
      </c>
      <c r="P69" s="322">
        <v>396.656297</v>
      </c>
      <c r="Q69" s="322">
        <v>435.59857030000001</v>
      </c>
      <c r="R69" s="322">
        <v>383.32994059999999</v>
      </c>
      <c r="S69" s="322">
        <v>404.21993980000002</v>
      </c>
      <c r="T69" s="322">
        <v>415.6456877</v>
      </c>
      <c r="U69" s="322">
        <v>451.24313000000001</v>
      </c>
      <c r="V69" s="322">
        <v>444.15115880000002</v>
      </c>
      <c r="W69" s="322">
        <v>402.69115040000003</v>
      </c>
      <c r="X69" s="322">
        <v>407.716838</v>
      </c>
      <c r="Y69" s="322">
        <v>425.78347719999999</v>
      </c>
      <c r="Z69" s="322">
        <v>486.16927729999998</v>
      </c>
      <c r="AA69" s="322">
        <v>512.75955069999998</v>
      </c>
      <c r="AB69" s="322">
        <v>415.37876019999999</v>
      </c>
      <c r="AC69" s="322">
        <v>447.49380159999998</v>
      </c>
      <c r="AD69" s="322">
        <v>403.54762749999998</v>
      </c>
      <c r="AE69" s="322">
        <v>407.09479190000002</v>
      </c>
      <c r="AF69" s="322">
        <v>420.97296929999999</v>
      </c>
      <c r="AG69" s="322">
        <v>454.26654000000002</v>
      </c>
      <c r="AH69" s="322">
        <v>459.6146794</v>
      </c>
      <c r="AI69" s="322">
        <v>414.69676959999998</v>
      </c>
      <c r="AJ69" s="322">
        <v>426.46918770000002</v>
      </c>
      <c r="AK69" s="322">
        <v>448.63900130000002</v>
      </c>
      <c r="AL69" s="322">
        <v>473.47330699999998</v>
      </c>
      <c r="AM69" s="322">
        <v>499.33191040000003</v>
      </c>
      <c r="AN69" s="322">
        <v>432.42859820000001</v>
      </c>
      <c r="AO69" s="322">
        <v>448.32684560000001</v>
      </c>
      <c r="AP69" s="322">
        <v>383.07629759999998</v>
      </c>
      <c r="AQ69" s="322">
        <v>398.98472099999998</v>
      </c>
      <c r="AR69" s="322">
        <v>402.01760619999999</v>
      </c>
      <c r="AS69" s="322">
        <v>442.5240192</v>
      </c>
      <c r="AT69" s="322">
        <v>443.85581509999997</v>
      </c>
      <c r="AU69" s="322">
        <v>403.67476579999999</v>
      </c>
      <c r="AV69" s="322">
        <v>404.49874440000002</v>
      </c>
      <c r="AW69" s="322">
        <v>432.49860719999998</v>
      </c>
      <c r="AX69" s="322">
        <v>455.05034210000002</v>
      </c>
      <c r="AY69" s="322">
        <v>449.33513799999997</v>
      </c>
      <c r="AZ69" s="322">
        <v>414.84649899999999</v>
      </c>
      <c r="BA69" s="322">
        <v>385.4640675</v>
      </c>
      <c r="BB69" s="322">
        <v>305.58768529999998</v>
      </c>
      <c r="BC69" s="322">
        <v>319.13916010000003</v>
      </c>
      <c r="BD69" s="322">
        <v>348.76571949999999</v>
      </c>
      <c r="BE69" s="322">
        <v>406.64492000000001</v>
      </c>
      <c r="BF69" s="322">
        <v>407.29152520000002</v>
      </c>
      <c r="BG69" s="322">
        <v>365.12819999999999</v>
      </c>
      <c r="BH69" s="322">
        <v>377.62900000000002</v>
      </c>
      <c r="BI69" s="322">
        <v>379.50409999999999</v>
      </c>
      <c r="BJ69" s="359">
        <v>437.71879999999999</v>
      </c>
      <c r="BK69" s="359">
        <v>455.75240000000002</v>
      </c>
      <c r="BL69" s="359">
        <v>395.96339999999998</v>
      </c>
      <c r="BM69" s="359">
        <v>411.46390000000002</v>
      </c>
      <c r="BN69" s="359">
        <v>370.38069999999999</v>
      </c>
      <c r="BO69" s="359">
        <v>378.1995</v>
      </c>
      <c r="BP69" s="359">
        <v>385.36660000000001</v>
      </c>
      <c r="BQ69" s="359">
        <v>426.04419999999999</v>
      </c>
      <c r="BR69" s="359">
        <v>420.23439999999999</v>
      </c>
      <c r="BS69" s="359">
        <v>382.02080000000001</v>
      </c>
      <c r="BT69" s="359">
        <v>392.48660000000001</v>
      </c>
      <c r="BU69" s="359">
        <v>411.50080000000003</v>
      </c>
      <c r="BV69" s="359">
        <v>451.63819999999998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790" t="s">
        <v>826</v>
      </c>
      <c r="C71" s="791"/>
      <c r="D71" s="791"/>
      <c r="E71" s="791"/>
      <c r="F71" s="791"/>
      <c r="G71" s="791"/>
      <c r="H71" s="791"/>
      <c r="I71" s="791"/>
      <c r="J71" s="791"/>
      <c r="K71" s="791"/>
      <c r="L71" s="791"/>
      <c r="M71" s="791"/>
      <c r="N71" s="791"/>
      <c r="O71" s="791"/>
      <c r="P71" s="791"/>
      <c r="Q71" s="791"/>
    </row>
    <row r="72" spans="1:74" ht="12" customHeight="1" x14ac:dyDescent="0.25">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4" t="s">
        <v>913</v>
      </c>
      <c r="C73" s="809"/>
      <c r="D73" s="809"/>
      <c r="E73" s="809"/>
      <c r="F73" s="809"/>
      <c r="G73" s="809"/>
      <c r="H73" s="809"/>
      <c r="I73" s="809"/>
      <c r="J73" s="809"/>
      <c r="K73" s="809"/>
      <c r="L73" s="809"/>
      <c r="M73" s="809"/>
      <c r="N73" s="809"/>
      <c r="O73" s="809"/>
      <c r="P73" s="809"/>
      <c r="Q73" s="809"/>
      <c r="AY73" s="505"/>
      <c r="AZ73" s="505"/>
      <c r="BA73" s="505"/>
      <c r="BB73" s="505"/>
      <c r="BC73" s="505"/>
      <c r="BD73" s="693"/>
      <c r="BE73" s="693"/>
      <c r="BF73" s="693"/>
      <c r="BG73" s="505"/>
      <c r="BH73" s="505"/>
      <c r="BI73" s="505"/>
      <c r="BJ73" s="505"/>
    </row>
    <row r="74" spans="1:74" s="461" customFormat="1" ht="12" customHeight="1" x14ac:dyDescent="0.25">
      <c r="A74" s="460"/>
      <c r="B74" s="875" t="s">
        <v>1</v>
      </c>
      <c r="C74" s="809"/>
      <c r="D74" s="809"/>
      <c r="E74" s="809"/>
      <c r="F74" s="809"/>
      <c r="G74" s="809"/>
      <c r="H74" s="809"/>
      <c r="I74" s="809"/>
      <c r="J74" s="809"/>
      <c r="K74" s="809"/>
      <c r="L74" s="809"/>
      <c r="M74" s="809"/>
      <c r="N74" s="809"/>
      <c r="O74" s="809"/>
      <c r="P74" s="809"/>
      <c r="Q74" s="809"/>
      <c r="AY74" s="505"/>
      <c r="AZ74" s="505"/>
      <c r="BA74" s="505"/>
      <c r="BB74" s="505"/>
      <c r="BC74" s="505"/>
      <c r="BD74" s="693"/>
      <c r="BE74" s="693"/>
      <c r="BF74" s="693"/>
      <c r="BG74" s="505"/>
      <c r="BH74" s="505"/>
      <c r="BI74" s="505"/>
      <c r="BJ74" s="505"/>
    </row>
    <row r="75" spans="1:74" s="461" customFormat="1" ht="12" customHeight="1" x14ac:dyDescent="0.25">
      <c r="A75" s="460"/>
      <c r="B75" s="874" t="s">
        <v>1010</v>
      </c>
      <c r="C75" s="809"/>
      <c r="D75" s="809"/>
      <c r="E75" s="809"/>
      <c r="F75" s="809"/>
      <c r="G75" s="809"/>
      <c r="H75" s="809"/>
      <c r="I75" s="809"/>
      <c r="J75" s="809"/>
      <c r="K75" s="809"/>
      <c r="L75" s="809"/>
      <c r="M75" s="809"/>
      <c r="N75" s="809"/>
      <c r="O75" s="809"/>
      <c r="P75" s="809"/>
      <c r="Q75" s="809"/>
      <c r="AY75" s="505"/>
      <c r="AZ75" s="505"/>
      <c r="BA75" s="505"/>
      <c r="BB75" s="505"/>
      <c r="BC75" s="505"/>
      <c r="BD75" s="693"/>
      <c r="BE75" s="693"/>
      <c r="BF75" s="693"/>
      <c r="BG75" s="505"/>
      <c r="BH75" s="505"/>
      <c r="BI75" s="505"/>
      <c r="BJ75" s="505"/>
    </row>
    <row r="76" spans="1:74" s="461" customFormat="1" ht="12" customHeight="1" x14ac:dyDescent="0.25">
      <c r="A76" s="460"/>
      <c r="B76" s="812" t="s">
        <v>851</v>
      </c>
      <c r="C76" s="813"/>
      <c r="D76" s="813"/>
      <c r="E76" s="813"/>
      <c r="F76" s="813"/>
      <c r="G76" s="813"/>
      <c r="H76" s="813"/>
      <c r="I76" s="813"/>
      <c r="J76" s="813"/>
      <c r="K76" s="813"/>
      <c r="L76" s="813"/>
      <c r="M76" s="813"/>
      <c r="N76" s="813"/>
      <c r="O76" s="813"/>
      <c r="P76" s="813"/>
      <c r="Q76" s="809"/>
      <c r="AY76" s="505"/>
      <c r="AZ76" s="505"/>
      <c r="BA76" s="505"/>
      <c r="BB76" s="505"/>
      <c r="BC76" s="505"/>
      <c r="BD76" s="693"/>
      <c r="BE76" s="693"/>
      <c r="BF76" s="693"/>
      <c r="BG76" s="505"/>
      <c r="BH76" s="505"/>
      <c r="BI76" s="505"/>
      <c r="BJ76" s="505"/>
    </row>
    <row r="77" spans="1:74" s="461" customFormat="1" ht="12" customHeight="1" x14ac:dyDescent="0.25">
      <c r="A77" s="460"/>
      <c r="B77" s="812" t="s">
        <v>2</v>
      </c>
      <c r="C77" s="813"/>
      <c r="D77" s="813"/>
      <c r="E77" s="813"/>
      <c r="F77" s="813"/>
      <c r="G77" s="813"/>
      <c r="H77" s="813"/>
      <c r="I77" s="813"/>
      <c r="J77" s="813"/>
      <c r="K77" s="813"/>
      <c r="L77" s="813"/>
      <c r="M77" s="813"/>
      <c r="N77" s="813"/>
      <c r="O77" s="813"/>
      <c r="P77" s="813"/>
      <c r="Q77" s="809"/>
      <c r="AY77" s="505"/>
      <c r="AZ77" s="505"/>
      <c r="BA77" s="505"/>
      <c r="BB77" s="505"/>
      <c r="BC77" s="505"/>
      <c r="BD77" s="693"/>
      <c r="BE77" s="693"/>
      <c r="BF77" s="693"/>
      <c r="BG77" s="505"/>
      <c r="BH77" s="505"/>
      <c r="BI77" s="505"/>
      <c r="BJ77" s="505"/>
    </row>
    <row r="78" spans="1:74" s="461" customFormat="1" ht="12" customHeight="1" x14ac:dyDescent="0.25">
      <c r="A78" s="460"/>
      <c r="B78" s="807" t="s">
        <v>3</v>
      </c>
      <c r="C78" s="808"/>
      <c r="D78" s="808"/>
      <c r="E78" s="808"/>
      <c r="F78" s="808"/>
      <c r="G78" s="808"/>
      <c r="H78" s="808"/>
      <c r="I78" s="808"/>
      <c r="J78" s="808"/>
      <c r="K78" s="808"/>
      <c r="L78" s="808"/>
      <c r="M78" s="808"/>
      <c r="N78" s="808"/>
      <c r="O78" s="808"/>
      <c r="P78" s="808"/>
      <c r="Q78" s="809"/>
      <c r="AY78" s="505"/>
      <c r="AZ78" s="505"/>
      <c r="BA78" s="505"/>
      <c r="BB78" s="505"/>
      <c r="BC78" s="505"/>
      <c r="BD78" s="693"/>
      <c r="BE78" s="693"/>
      <c r="BF78" s="693"/>
      <c r="BG78" s="505"/>
      <c r="BH78" s="505"/>
      <c r="BI78" s="505"/>
      <c r="BJ78" s="505"/>
    </row>
    <row r="79" spans="1:74" s="461" customFormat="1" ht="12" customHeight="1" x14ac:dyDescent="0.25">
      <c r="A79" s="460"/>
      <c r="B79" s="807" t="s">
        <v>855</v>
      </c>
      <c r="C79" s="808"/>
      <c r="D79" s="808"/>
      <c r="E79" s="808"/>
      <c r="F79" s="808"/>
      <c r="G79" s="808"/>
      <c r="H79" s="808"/>
      <c r="I79" s="808"/>
      <c r="J79" s="808"/>
      <c r="K79" s="808"/>
      <c r="L79" s="808"/>
      <c r="M79" s="808"/>
      <c r="N79" s="808"/>
      <c r="O79" s="808"/>
      <c r="P79" s="808"/>
      <c r="Q79" s="809"/>
      <c r="AY79" s="505"/>
      <c r="AZ79" s="505"/>
      <c r="BA79" s="505"/>
      <c r="BB79" s="505"/>
      <c r="BC79" s="505"/>
      <c r="BD79" s="693"/>
      <c r="BE79" s="693"/>
      <c r="BF79" s="693"/>
      <c r="BG79" s="505"/>
      <c r="BH79" s="505"/>
      <c r="BI79" s="505"/>
      <c r="BJ79" s="505"/>
    </row>
    <row r="80" spans="1:74" s="461" customFormat="1" ht="12" customHeight="1" x14ac:dyDescent="0.25">
      <c r="A80" s="460"/>
      <c r="B80" s="810" t="s">
        <v>1137</v>
      </c>
      <c r="C80" s="809"/>
      <c r="D80" s="809"/>
      <c r="E80" s="809"/>
      <c r="F80" s="809"/>
      <c r="G80" s="809"/>
      <c r="H80" s="809"/>
      <c r="I80" s="809"/>
      <c r="J80" s="809"/>
      <c r="K80" s="809"/>
      <c r="L80" s="809"/>
      <c r="M80" s="809"/>
      <c r="N80" s="809"/>
      <c r="O80" s="809"/>
      <c r="P80" s="809"/>
      <c r="Q80" s="809"/>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I6" sqref="BI6:BI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800" t="s">
        <v>809</v>
      </c>
      <c r="B1" s="878" t="s">
        <v>1423</v>
      </c>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163"/>
    </row>
    <row r="2" spans="1:74" s="165"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700</v>
      </c>
      <c r="B6" s="209" t="s">
        <v>444</v>
      </c>
      <c r="C6" s="238">
        <v>939.36179991999995</v>
      </c>
      <c r="D6" s="238">
        <v>939.39058026999999</v>
      </c>
      <c r="E6" s="238">
        <v>940.20638541000005</v>
      </c>
      <c r="F6" s="238">
        <v>942.81078930000001</v>
      </c>
      <c r="G6" s="238">
        <v>944.44946354000001</v>
      </c>
      <c r="H6" s="238">
        <v>946.12398209000003</v>
      </c>
      <c r="I6" s="238">
        <v>948.55660157</v>
      </c>
      <c r="J6" s="238">
        <v>949.76111627</v>
      </c>
      <c r="K6" s="238">
        <v>950.45978282999999</v>
      </c>
      <c r="L6" s="238">
        <v>949.94084942999996</v>
      </c>
      <c r="M6" s="238">
        <v>950.16163354000003</v>
      </c>
      <c r="N6" s="238">
        <v>950.41038334999996</v>
      </c>
      <c r="O6" s="238">
        <v>949.76755386000002</v>
      </c>
      <c r="P6" s="238">
        <v>950.76189383999997</v>
      </c>
      <c r="Q6" s="238">
        <v>952.47385827000005</v>
      </c>
      <c r="R6" s="238">
        <v>955.71323411000003</v>
      </c>
      <c r="S6" s="238">
        <v>958.25310725999998</v>
      </c>
      <c r="T6" s="238">
        <v>960.90326465999999</v>
      </c>
      <c r="U6" s="238">
        <v>964.47979167999995</v>
      </c>
      <c r="V6" s="238">
        <v>966.73845354000002</v>
      </c>
      <c r="W6" s="238">
        <v>968.49533563</v>
      </c>
      <c r="X6" s="238">
        <v>968.39363767999998</v>
      </c>
      <c r="Y6" s="238">
        <v>970.16456039000002</v>
      </c>
      <c r="Z6" s="238">
        <v>972.45130353000002</v>
      </c>
      <c r="AA6" s="238">
        <v>976.65921687000002</v>
      </c>
      <c r="AB6" s="238">
        <v>978.92358848000003</v>
      </c>
      <c r="AC6" s="238">
        <v>980.64976813999999</v>
      </c>
      <c r="AD6" s="238">
        <v>980.93225731999996</v>
      </c>
      <c r="AE6" s="238">
        <v>982.26117701999999</v>
      </c>
      <c r="AF6" s="238">
        <v>983.73102871000003</v>
      </c>
      <c r="AG6" s="238">
        <v>986.27517639999996</v>
      </c>
      <c r="AH6" s="238">
        <v>987.32686903000001</v>
      </c>
      <c r="AI6" s="238">
        <v>987.81947061999995</v>
      </c>
      <c r="AJ6" s="238">
        <v>985.18721848999996</v>
      </c>
      <c r="AK6" s="238">
        <v>986.48596003</v>
      </c>
      <c r="AL6" s="238">
        <v>989.14993255000002</v>
      </c>
      <c r="AM6" s="238">
        <v>996.81480108000005</v>
      </c>
      <c r="AN6" s="238">
        <v>999.48248679999995</v>
      </c>
      <c r="AO6" s="238">
        <v>1000.7886547000001</v>
      </c>
      <c r="AP6" s="238">
        <v>998.35294178000004</v>
      </c>
      <c r="AQ6" s="238">
        <v>998.72134644000005</v>
      </c>
      <c r="AR6" s="238">
        <v>999.51350561000004</v>
      </c>
      <c r="AS6" s="238">
        <v>1001.4995218</v>
      </c>
      <c r="AT6" s="238">
        <v>1002.5616131</v>
      </c>
      <c r="AU6" s="238">
        <v>1003.4698820999999</v>
      </c>
      <c r="AV6" s="238">
        <v>1006.1298489</v>
      </c>
      <c r="AW6" s="238">
        <v>1005.3013332</v>
      </c>
      <c r="AX6" s="238">
        <v>1002.8898551</v>
      </c>
      <c r="AY6" s="238">
        <v>1008.6434313</v>
      </c>
      <c r="AZ6" s="238">
        <v>995.75501591</v>
      </c>
      <c r="BA6" s="238">
        <v>973.97262562000003</v>
      </c>
      <c r="BB6" s="238">
        <v>907.20766024</v>
      </c>
      <c r="BC6" s="238">
        <v>894.70377028999997</v>
      </c>
      <c r="BD6" s="238">
        <v>900.37235557999998</v>
      </c>
      <c r="BE6" s="238">
        <v>957.86793781999995</v>
      </c>
      <c r="BF6" s="238">
        <v>974.64058233000003</v>
      </c>
      <c r="BG6" s="238">
        <v>984.34481082000002</v>
      </c>
      <c r="BH6" s="238">
        <v>977.89008574000002</v>
      </c>
      <c r="BI6" s="238">
        <v>980.27538532999995</v>
      </c>
      <c r="BJ6" s="329">
        <v>982.41020000000003</v>
      </c>
      <c r="BK6" s="329">
        <v>984.35429999999997</v>
      </c>
      <c r="BL6" s="329">
        <v>985.94320000000005</v>
      </c>
      <c r="BM6" s="329">
        <v>987.23670000000004</v>
      </c>
      <c r="BN6" s="329">
        <v>987.72889999999995</v>
      </c>
      <c r="BO6" s="329">
        <v>988.81110000000001</v>
      </c>
      <c r="BP6" s="329">
        <v>989.97739999999999</v>
      </c>
      <c r="BQ6" s="329">
        <v>991.19929999999999</v>
      </c>
      <c r="BR6" s="329">
        <v>992.55510000000004</v>
      </c>
      <c r="BS6" s="329">
        <v>994.0163</v>
      </c>
      <c r="BT6" s="329">
        <v>995.24369999999999</v>
      </c>
      <c r="BU6" s="329">
        <v>997.17</v>
      </c>
      <c r="BV6" s="329">
        <v>999.45590000000004</v>
      </c>
    </row>
    <row r="7" spans="1:74" ht="11.1" customHeight="1" x14ac:dyDescent="0.2">
      <c r="A7" s="148" t="s">
        <v>701</v>
      </c>
      <c r="B7" s="209" t="s">
        <v>477</v>
      </c>
      <c r="C7" s="238">
        <v>2646.9494625000002</v>
      </c>
      <c r="D7" s="238">
        <v>2656.9184601000002</v>
      </c>
      <c r="E7" s="238">
        <v>2662.4259508</v>
      </c>
      <c r="F7" s="238">
        <v>2658.6075176999998</v>
      </c>
      <c r="G7" s="238">
        <v>2658.8403072999999</v>
      </c>
      <c r="H7" s="238">
        <v>2658.2599028</v>
      </c>
      <c r="I7" s="238">
        <v>2654.0170105000002</v>
      </c>
      <c r="J7" s="238">
        <v>2653.9471877000001</v>
      </c>
      <c r="K7" s="238">
        <v>2655.201141</v>
      </c>
      <c r="L7" s="238">
        <v>2658.6050476</v>
      </c>
      <c r="M7" s="238">
        <v>2661.8869198000002</v>
      </c>
      <c r="N7" s="238">
        <v>2665.8729349</v>
      </c>
      <c r="O7" s="238">
        <v>2674.5477581</v>
      </c>
      <c r="P7" s="238">
        <v>2676.9535602999999</v>
      </c>
      <c r="Q7" s="238">
        <v>2677.0750065000002</v>
      </c>
      <c r="R7" s="238">
        <v>2667.9931004999999</v>
      </c>
      <c r="S7" s="238">
        <v>2668.7350821999999</v>
      </c>
      <c r="T7" s="238">
        <v>2672.3819552999998</v>
      </c>
      <c r="U7" s="238">
        <v>2681.2613624000001</v>
      </c>
      <c r="V7" s="238">
        <v>2688.9722861999999</v>
      </c>
      <c r="W7" s="238">
        <v>2697.8423693999998</v>
      </c>
      <c r="X7" s="238">
        <v>2711.8284709</v>
      </c>
      <c r="Y7" s="238">
        <v>2720.0492285</v>
      </c>
      <c r="Z7" s="238">
        <v>2726.4615011999999</v>
      </c>
      <c r="AA7" s="238">
        <v>2727.9093529000002</v>
      </c>
      <c r="AB7" s="238">
        <v>2733.0716078</v>
      </c>
      <c r="AC7" s="238">
        <v>2738.7923298000001</v>
      </c>
      <c r="AD7" s="238">
        <v>2746.5805703000001</v>
      </c>
      <c r="AE7" s="238">
        <v>2752.2864380000001</v>
      </c>
      <c r="AF7" s="238">
        <v>2757.4189844000002</v>
      </c>
      <c r="AG7" s="238">
        <v>2763.7478919999999</v>
      </c>
      <c r="AH7" s="238">
        <v>2766.4065335999999</v>
      </c>
      <c r="AI7" s="238">
        <v>2767.1645917999999</v>
      </c>
      <c r="AJ7" s="238">
        <v>2759.4042453000002</v>
      </c>
      <c r="AK7" s="238">
        <v>2761.3245026</v>
      </c>
      <c r="AL7" s="238">
        <v>2766.3075423999999</v>
      </c>
      <c r="AM7" s="238">
        <v>2780.1792903999999</v>
      </c>
      <c r="AN7" s="238">
        <v>2786.9184509000002</v>
      </c>
      <c r="AO7" s="238">
        <v>2792.3509496000001</v>
      </c>
      <c r="AP7" s="238">
        <v>2795.7712892</v>
      </c>
      <c r="AQ7" s="238">
        <v>2799.1195873000001</v>
      </c>
      <c r="AR7" s="238">
        <v>2801.6903467000002</v>
      </c>
      <c r="AS7" s="238">
        <v>2801.9036467000001</v>
      </c>
      <c r="AT7" s="238">
        <v>2804.1042689999999</v>
      </c>
      <c r="AU7" s="238">
        <v>2806.7122929000002</v>
      </c>
      <c r="AV7" s="238">
        <v>2817.3680075000002</v>
      </c>
      <c r="AW7" s="238">
        <v>2815.060618</v>
      </c>
      <c r="AX7" s="238">
        <v>2807.4304133000001</v>
      </c>
      <c r="AY7" s="238">
        <v>2824.3186131000002</v>
      </c>
      <c r="AZ7" s="238">
        <v>2783.6618634000001</v>
      </c>
      <c r="BA7" s="238">
        <v>2715.3013838000002</v>
      </c>
      <c r="BB7" s="238">
        <v>2511.0780267999999</v>
      </c>
      <c r="BC7" s="238">
        <v>2468.4294481000002</v>
      </c>
      <c r="BD7" s="238">
        <v>2479.1965002000002</v>
      </c>
      <c r="BE7" s="238">
        <v>2639.4259369000001</v>
      </c>
      <c r="BF7" s="238">
        <v>2684.9891852000001</v>
      </c>
      <c r="BG7" s="238">
        <v>2711.9329990000001</v>
      </c>
      <c r="BH7" s="238">
        <v>2696.0422613000001</v>
      </c>
      <c r="BI7" s="238">
        <v>2703.9085438000002</v>
      </c>
      <c r="BJ7" s="329">
        <v>2711.317</v>
      </c>
      <c r="BK7" s="329">
        <v>2718.9520000000002</v>
      </c>
      <c r="BL7" s="329">
        <v>2724.93</v>
      </c>
      <c r="BM7" s="329">
        <v>2729.9360000000001</v>
      </c>
      <c r="BN7" s="329">
        <v>2731.7739999999999</v>
      </c>
      <c r="BO7" s="329">
        <v>2736.482</v>
      </c>
      <c r="BP7" s="329">
        <v>2741.8629999999998</v>
      </c>
      <c r="BQ7" s="329">
        <v>2748.6469999999999</v>
      </c>
      <c r="BR7" s="329">
        <v>2754.8310000000001</v>
      </c>
      <c r="BS7" s="329">
        <v>2761.1439999999998</v>
      </c>
      <c r="BT7" s="329">
        <v>2766.39</v>
      </c>
      <c r="BU7" s="329">
        <v>2773.8560000000002</v>
      </c>
      <c r="BV7" s="329">
        <v>2782.348</v>
      </c>
    </row>
    <row r="8" spans="1:74" ht="11.1" customHeight="1" x14ac:dyDescent="0.2">
      <c r="A8" s="148" t="s">
        <v>702</v>
      </c>
      <c r="B8" s="209" t="s">
        <v>445</v>
      </c>
      <c r="C8" s="238">
        <v>2398.2283351000001</v>
      </c>
      <c r="D8" s="238">
        <v>2398.8493690999999</v>
      </c>
      <c r="E8" s="238">
        <v>2401.6564281999999</v>
      </c>
      <c r="F8" s="238">
        <v>2411.1455575</v>
      </c>
      <c r="G8" s="238">
        <v>2414.9526331000002</v>
      </c>
      <c r="H8" s="238">
        <v>2417.5737001000002</v>
      </c>
      <c r="I8" s="238">
        <v>2415.7106073999998</v>
      </c>
      <c r="J8" s="238">
        <v>2418.4332705000002</v>
      </c>
      <c r="K8" s="238">
        <v>2422.4435383</v>
      </c>
      <c r="L8" s="238">
        <v>2432.2350566</v>
      </c>
      <c r="M8" s="238">
        <v>2435.4502994999998</v>
      </c>
      <c r="N8" s="238">
        <v>2436.5829128999999</v>
      </c>
      <c r="O8" s="238">
        <v>2431.5565284999998</v>
      </c>
      <c r="P8" s="238">
        <v>2431.5811588000001</v>
      </c>
      <c r="Q8" s="238">
        <v>2432.5804357000002</v>
      </c>
      <c r="R8" s="238">
        <v>2434.9229780999999</v>
      </c>
      <c r="S8" s="238">
        <v>2437.5950839000002</v>
      </c>
      <c r="T8" s="238">
        <v>2440.9653718999998</v>
      </c>
      <c r="U8" s="238">
        <v>2445.7238943000002</v>
      </c>
      <c r="V8" s="238">
        <v>2449.9730077999998</v>
      </c>
      <c r="W8" s="238">
        <v>2454.4027643999998</v>
      </c>
      <c r="X8" s="238">
        <v>2456.6253846999998</v>
      </c>
      <c r="Y8" s="238">
        <v>2463.2072624000002</v>
      </c>
      <c r="Z8" s="238">
        <v>2471.7606181000001</v>
      </c>
      <c r="AA8" s="238">
        <v>2488.7095642999998</v>
      </c>
      <c r="AB8" s="238">
        <v>2496.3877913000001</v>
      </c>
      <c r="AC8" s="238">
        <v>2501.2194116999999</v>
      </c>
      <c r="AD8" s="238">
        <v>2498.4844502000001</v>
      </c>
      <c r="AE8" s="238">
        <v>2501.1628389000002</v>
      </c>
      <c r="AF8" s="238">
        <v>2504.5346027000001</v>
      </c>
      <c r="AG8" s="238">
        <v>2510.7696421000001</v>
      </c>
      <c r="AH8" s="238">
        <v>2513.9007302</v>
      </c>
      <c r="AI8" s="238">
        <v>2516.0977677999999</v>
      </c>
      <c r="AJ8" s="238">
        <v>2515.6566551000001</v>
      </c>
      <c r="AK8" s="238">
        <v>2517.2636662999998</v>
      </c>
      <c r="AL8" s="238">
        <v>2519.2147018000001</v>
      </c>
      <c r="AM8" s="238">
        <v>2523.2601411999999</v>
      </c>
      <c r="AN8" s="238">
        <v>2524.5864405000002</v>
      </c>
      <c r="AO8" s="238">
        <v>2524.9439794</v>
      </c>
      <c r="AP8" s="238">
        <v>2520.4342765000001</v>
      </c>
      <c r="AQ8" s="238">
        <v>2521.7781555000001</v>
      </c>
      <c r="AR8" s="238">
        <v>2525.0771352000002</v>
      </c>
      <c r="AS8" s="238">
        <v>2534.3061406000002</v>
      </c>
      <c r="AT8" s="238">
        <v>2538.5341277000002</v>
      </c>
      <c r="AU8" s="238">
        <v>2541.7360217</v>
      </c>
      <c r="AV8" s="238">
        <v>2549.7761463000002</v>
      </c>
      <c r="AW8" s="238">
        <v>2546.5276110999998</v>
      </c>
      <c r="AX8" s="238">
        <v>2537.8547397000002</v>
      </c>
      <c r="AY8" s="238">
        <v>2545.2682458999998</v>
      </c>
      <c r="AZ8" s="238">
        <v>2509.6136673000001</v>
      </c>
      <c r="BA8" s="238">
        <v>2452.4017173000002</v>
      </c>
      <c r="BB8" s="238">
        <v>2280.3732393999999</v>
      </c>
      <c r="BC8" s="238">
        <v>2249.9909145000001</v>
      </c>
      <c r="BD8" s="238">
        <v>2267.9955857999998</v>
      </c>
      <c r="BE8" s="238">
        <v>2425.8727168</v>
      </c>
      <c r="BF8" s="238">
        <v>2472.0372831999998</v>
      </c>
      <c r="BG8" s="238">
        <v>2497.9747483000001</v>
      </c>
      <c r="BH8" s="238">
        <v>2477.9226139000002</v>
      </c>
      <c r="BI8" s="238">
        <v>2482.7277502000002</v>
      </c>
      <c r="BJ8" s="329">
        <v>2486.6280000000002</v>
      </c>
      <c r="BK8" s="329">
        <v>2488.9740000000002</v>
      </c>
      <c r="BL8" s="329">
        <v>2491.5500000000002</v>
      </c>
      <c r="BM8" s="329">
        <v>2493.7069999999999</v>
      </c>
      <c r="BN8" s="329">
        <v>2494.3719999999998</v>
      </c>
      <c r="BO8" s="329">
        <v>2496.4960000000001</v>
      </c>
      <c r="BP8" s="329">
        <v>2499.0050000000001</v>
      </c>
      <c r="BQ8" s="329">
        <v>2502.201</v>
      </c>
      <c r="BR8" s="329">
        <v>2505.2559999999999</v>
      </c>
      <c r="BS8" s="329">
        <v>2508.4720000000002</v>
      </c>
      <c r="BT8" s="329">
        <v>2510.9009999999998</v>
      </c>
      <c r="BU8" s="329">
        <v>2515.1480000000001</v>
      </c>
      <c r="BV8" s="329">
        <v>2520.2669999999998</v>
      </c>
    </row>
    <row r="9" spans="1:74" ht="11.1" customHeight="1" x14ac:dyDescent="0.2">
      <c r="A9" s="148" t="s">
        <v>703</v>
      </c>
      <c r="B9" s="209" t="s">
        <v>446</v>
      </c>
      <c r="C9" s="238">
        <v>1133.3492610000001</v>
      </c>
      <c r="D9" s="238">
        <v>1132.3979436</v>
      </c>
      <c r="E9" s="238">
        <v>1132.2390740000001</v>
      </c>
      <c r="F9" s="238">
        <v>1132.6437608000001</v>
      </c>
      <c r="G9" s="238">
        <v>1134.2414555</v>
      </c>
      <c r="H9" s="238">
        <v>1136.8032665000001</v>
      </c>
      <c r="I9" s="238">
        <v>1142.2366021</v>
      </c>
      <c r="J9" s="238">
        <v>1145.2960897</v>
      </c>
      <c r="K9" s="238">
        <v>1147.8891374</v>
      </c>
      <c r="L9" s="238">
        <v>1150.2503148000001</v>
      </c>
      <c r="M9" s="238">
        <v>1151.7345558</v>
      </c>
      <c r="N9" s="238">
        <v>1152.5764297999999</v>
      </c>
      <c r="O9" s="238">
        <v>1151.8009244</v>
      </c>
      <c r="P9" s="238">
        <v>1152.0893239</v>
      </c>
      <c r="Q9" s="238">
        <v>1152.4666158</v>
      </c>
      <c r="R9" s="238">
        <v>1153.7321913999999</v>
      </c>
      <c r="S9" s="238">
        <v>1153.6877247</v>
      </c>
      <c r="T9" s="238">
        <v>1153.1326068999999</v>
      </c>
      <c r="U9" s="238">
        <v>1149.7073945</v>
      </c>
      <c r="V9" s="238">
        <v>1149.9005572000001</v>
      </c>
      <c r="W9" s="238">
        <v>1151.3526515000001</v>
      </c>
      <c r="X9" s="238">
        <v>1154.6162328</v>
      </c>
      <c r="Y9" s="238">
        <v>1158.1717736999999</v>
      </c>
      <c r="Z9" s="238">
        <v>1162.5718294999999</v>
      </c>
      <c r="AA9" s="238">
        <v>1170.0153026</v>
      </c>
      <c r="AB9" s="238">
        <v>1174.4552117999999</v>
      </c>
      <c r="AC9" s="238">
        <v>1178.0904593</v>
      </c>
      <c r="AD9" s="238">
        <v>1180.8695765</v>
      </c>
      <c r="AE9" s="238">
        <v>1182.9341022999999</v>
      </c>
      <c r="AF9" s="238">
        <v>1184.2325681</v>
      </c>
      <c r="AG9" s="238">
        <v>1183.8980177000001</v>
      </c>
      <c r="AH9" s="238">
        <v>1184.3145804000001</v>
      </c>
      <c r="AI9" s="238">
        <v>1184.6152999999999</v>
      </c>
      <c r="AJ9" s="238">
        <v>1184.4600671000001</v>
      </c>
      <c r="AK9" s="238">
        <v>1184.7841828999999</v>
      </c>
      <c r="AL9" s="238">
        <v>1185.2475377999999</v>
      </c>
      <c r="AM9" s="238">
        <v>1185.9606174</v>
      </c>
      <c r="AN9" s="238">
        <v>1186.6195863</v>
      </c>
      <c r="AO9" s="238">
        <v>1187.3349301999999</v>
      </c>
      <c r="AP9" s="238">
        <v>1187.4324825000001</v>
      </c>
      <c r="AQ9" s="238">
        <v>1188.7662012000001</v>
      </c>
      <c r="AR9" s="238">
        <v>1190.6619197</v>
      </c>
      <c r="AS9" s="238">
        <v>1194.2161893</v>
      </c>
      <c r="AT9" s="238">
        <v>1196.4134939999999</v>
      </c>
      <c r="AU9" s="238">
        <v>1198.3503851</v>
      </c>
      <c r="AV9" s="238">
        <v>1202.4237158999999</v>
      </c>
      <c r="AW9" s="238">
        <v>1202.0421397</v>
      </c>
      <c r="AX9" s="238">
        <v>1199.6025098</v>
      </c>
      <c r="AY9" s="238">
        <v>1205.7307507999999</v>
      </c>
      <c r="AZ9" s="238">
        <v>1191.2055700999999</v>
      </c>
      <c r="BA9" s="238">
        <v>1166.6528922</v>
      </c>
      <c r="BB9" s="238">
        <v>1092.0640868</v>
      </c>
      <c r="BC9" s="238">
        <v>1077.4628875999999</v>
      </c>
      <c r="BD9" s="238">
        <v>1082.8406640999999</v>
      </c>
      <c r="BE9" s="238">
        <v>1144.8547203000001</v>
      </c>
      <c r="BF9" s="238">
        <v>1162.6974703999999</v>
      </c>
      <c r="BG9" s="238">
        <v>1173.0262184000001</v>
      </c>
      <c r="BH9" s="238">
        <v>1166.1006823</v>
      </c>
      <c r="BI9" s="238">
        <v>1168.7066374000001</v>
      </c>
      <c r="BJ9" s="329">
        <v>1171.104</v>
      </c>
      <c r="BK9" s="329">
        <v>1173.8440000000001</v>
      </c>
      <c r="BL9" s="329">
        <v>1175.4100000000001</v>
      </c>
      <c r="BM9" s="329">
        <v>1176.3520000000001</v>
      </c>
      <c r="BN9" s="329">
        <v>1175.1769999999999</v>
      </c>
      <c r="BO9" s="329">
        <v>1175.9949999999999</v>
      </c>
      <c r="BP9" s="329">
        <v>1177.3119999999999</v>
      </c>
      <c r="BQ9" s="329">
        <v>1180.059</v>
      </c>
      <c r="BR9" s="329">
        <v>1181.673</v>
      </c>
      <c r="BS9" s="329">
        <v>1183.087</v>
      </c>
      <c r="BT9" s="329">
        <v>1183.289</v>
      </c>
      <c r="BU9" s="329">
        <v>1185.057</v>
      </c>
      <c r="BV9" s="329">
        <v>1187.383</v>
      </c>
    </row>
    <row r="10" spans="1:74" ht="11.1" customHeight="1" x14ac:dyDescent="0.2">
      <c r="A10" s="148" t="s">
        <v>704</v>
      </c>
      <c r="B10" s="209" t="s">
        <v>447</v>
      </c>
      <c r="C10" s="238">
        <v>3112.8956235000001</v>
      </c>
      <c r="D10" s="238">
        <v>3118.4410641999998</v>
      </c>
      <c r="E10" s="238">
        <v>3124.5460892000001</v>
      </c>
      <c r="F10" s="238">
        <v>3131.5837293</v>
      </c>
      <c r="G10" s="238">
        <v>3138.5281497000001</v>
      </c>
      <c r="H10" s="238">
        <v>3145.7523812999998</v>
      </c>
      <c r="I10" s="238">
        <v>3152.6438379000001</v>
      </c>
      <c r="J10" s="238">
        <v>3160.8871313</v>
      </c>
      <c r="K10" s="238">
        <v>3169.8696755000001</v>
      </c>
      <c r="L10" s="238">
        <v>3182.2985662000001</v>
      </c>
      <c r="M10" s="238">
        <v>3190.7292898999999</v>
      </c>
      <c r="N10" s="238">
        <v>3197.8689422000002</v>
      </c>
      <c r="O10" s="238">
        <v>3203.3307564000002</v>
      </c>
      <c r="P10" s="238">
        <v>3208.1783415</v>
      </c>
      <c r="Q10" s="238">
        <v>3212.0249306000001</v>
      </c>
      <c r="R10" s="238">
        <v>3211.7525297000002</v>
      </c>
      <c r="S10" s="238">
        <v>3215.935622</v>
      </c>
      <c r="T10" s="238">
        <v>3221.4562136999998</v>
      </c>
      <c r="U10" s="238">
        <v>3227.9303458999998</v>
      </c>
      <c r="V10" s="238">
        <v>3236.4139052999999</v>
      </c>
      <c r="W10" s="238">
        <v>3246.5229331</v>
      </c>
      <c r="X10" s="238">
        <v>3261.5486258000001</v>
      </c>
      <c r="Y10" s="238">
        <v>3272.4401931000002</v>
      </c>
      <c r="Z10" s="238">
        <v>3282.4888314</v>
      </c>
      <c r="AA10" s="238">
        <v>3291.717846</v>
      </c>
      <c r="AB10" s="238">
        <v>3300.0631474000002</v>
      </c>
      <c r="AC10" s="238">
        <v>3307.5480409000002</v>
      </c>
      <c r="AD10" s="238">
        <v>3312.8060174000002</v>
      </c>
      <c r="AE10" s="238">
        <v>3319.5949768999999</v>
      </c>
      <c r="AF10" s="238">
        <v>3326.5484104000002</v>
      </c>
      <c r="AG10" s="238">
        <v>3335.6345471</v>
      </c>
      <c r="AH10" s="238">
        <v>3341.4407566</v>
      </c>
      <c r="AI10" s="238">
        <v>3345.9352681</v>
      </c>
      <c r="AJ10" s="238">
        <v>3345.5428173</v>
      </c>
      <c r="AK10" s="238">
        <v>3350.0953811999998</v>
      </c>
      <c r="AL10" s="238">
        <v>3356.0176953999999</v>
      </c>
      <c r="AM10" s="238">
        <v>3367.0255390000002</v>
      </c>
      <c r="AN10" s="238">
        <v>3372.9005195999998</v>
      </c>
      <c r="AO10" s="238">
        <v>3377.3584162000002</v>
      </c>
      <c r="AP10" s="238">
        <v>3376.4072741999998</v>
      </c>
      <c r="AQ10" s="238">
        <v>3381.0249690000001</v>
      </c>
      <c r="AR10" s="238">
        <v>3387.2195459</v>
      </c>
      <c r="AS10" s="238">
        <v>3397.4344722999999</v>
      </c>
      <c r="AT10" s="238">
        <v>3404.9502130000001</v>
      </c>
      <c r="AU10" s="238">
        <v>3412.2102352000002</v>
      </c>
      <c r="AV10" s="238">
        <v>3427.6308294</v>
      </c>
      <c r="AW10" s="238">
        <v>3428.0671972</v>
      </c>
      <c r="AX10" s="238">
        <v>3421.9356290000001</v>
      </c>
      <c r="AY10" s="238">
        <v>3435.4502084000001</v>
      </c>
      <c r="AZ10" s="238">
        <v>3396.5222053000002</v>
      </c>
      <c r="BA10" s="238">
        <v>3331.3657035000001</v>
      </c>
      <c r="BB10" s="238">
        <v>3132.0308300000002</v>
      </c>
      <c r="BC10" s="238">
        <v>3095.3797353</v>
      </c>
      <c r="BD10" s="238">
        <v>3113.4625467000001</v>
      </c>
      <c r="BE10" s="238">
        <v>3288.1453422999998</v>
      </c>
      <c r="BF10" s="238">
        <v>3339.2964069</v>
      </c>
      <c r="BG10" s="238">
        <v>3368.7818186</v>
      </c>
      <c r="BH10" s="238">
        <v>3348.864994</v>
      </c>
      <c r="BI10" s="238">
        <v>3355.8215377000001</v>
      </c>
      <c r="BJ10" s="329">
        <v>3361.915</v>
      </c>
      <c r="BK10" s="329">
        <v>3367.5309999999999</v>
      </c>
      <c r="BL10" s="329">
        <v>3371.6080000000002</v>
      </c>
      <c r="BM10" s="329">
        <v>3374.5329999999999</v>
      </c>
      <c r="BN10" s="329">
        <v>3373.78</v>
      </c>
      <c r="BO10" s="329">
        <v>3376.2910000000002</v>
      </c>
      <c r="BP10" s="329">
        <v>3379.54</v>
      </c>
      <c r="BQ10" s="329">
        <v>3384.2860000000001</v>
      </c>
      <c r="BR10" s="329">
        <v>3388.4470000000001</v>
      </c>
      <c r="BS10" s="329">
        <v>3392.78</v>
      </c>
      <c r="BT10" s="329">
        <v>3395.6170000000002</v>
      </c>
      <c r="BU10" s="329">
        <v>3401.5450000000001</v>
      </c>
      <c r="BV10" s="329">
        <v>3408.8969999999999</v>
      </c>
    </row>
    <row r="11" spans="1:74" ht="11.1" customHeight="1" x14ac:dyDescent="0.2">
      <c r="A11" s="148" t="s">
        <v>705</v>
      </c>
      <c r="B11" s="209" t="s">
        <v>448</v>
      </c>
      <c r="C11" s="238">
        <v>786.59243910999999</v>
      </c>
      <c r="D11" s="238">
        <v>786.99867128999995</v>
      </c>
      <c r="E11" s="238">
        <v>787.70382629999995</v>
      </c>
      <c r="F11" s="238">
        <v>789.07107612000004</v>
      </c>
      <c r="G11" s="238">
        <v>790.10169783000003</v>
      </c>
      <c r="H11" s="238">
        <v>791.15886338999996</v>
      </c>
      <c r="I11" s="238">
        <v>792.00362354000004</v>
      </c>
      <c r="J11" s="238">
        <v>793.29308877000005</v>
      </c>
      <c r="K11" s="238">
        <v>794.78830979999998</v>
      </c>
      <c r="L11" s="238">
        <v>797.27626765000002</v>
      </c>
      <c r="M11" s="238">
        <v>798.59276454999997</v>
      </c>
      <c r="N11" s="238">
        <v>799.52478151000003</v>
      </c>
      <c r="O11" s="238">
        <v>799.98765326</v>
      </c>
      <c r="P11" s="238">
        <v>800.21420928999999</v>
      </c>
      <c r="Q11" s="238">
        <v>800.11978435000003</v>
      </c>
      <c r="R11" s="238">
        <v>798.65683688000001</v>
      </c>
      <c r="S11" s="238">
        <v>798.70610610999995</v>
      </c>
      <c r="T11" s="238">
        <v>799.22005050999996</v>
      </c>
      <c r="U11" s="238">
        <v>799.95947405000004</v>
      </c>
      <c r="V11" s="238">
        <v>801.58216578999998</v>
      </c>
      <c r="W11" s="238">
        <v>803.84892969999999</v>
      </c>
      <c r="X11" s="238">
        <v>808.44497769999998</v>
      </c>
      <c r="Y11" s="238">
        <v>810.73597701999995</v>
      </c>
      <c r="Z11" s="238">
        <v>812.40713958000003</v>
      </c>
      <c r="AA11" s="238">
        <v>812.29630442999996</v>
      </c>
      <c r="AB11" s="238">
        <v>813.59941416000004</v>
      </c>
      <c r="AC11" s="238">
        <v>815.15430784</v>
      </c>
      <c r="AD11" s="238">
        <v>817.70004018999998</v>
      </c>
      <c r="AE11" s="238">
        <v>819.20421069999998</v>
      </c>
      <c r="AF11" s="238">
        <v>820.40587410000001</v>
      </c>
      <c r="AG11" s="238">
        <v>820.82335451999995</v>
      </c>
      <c r="AH11" s="238">
        <v>821.78126061</v>
      </c>
      <c r="AI11" s="238">
        <v>822.79791651000005</v>
      </c>
      <c r="AJ11" s="238">
        <v>824.21974649000003</v>
      </c>
      <c r="AK11" s="238">
        <v>825.09408378000001</v>
      </c>
      <c r="AL11" s="238">
        <v>825.76735266000003</v>
      </c>
      <c r="AM11" s="238">
        <v>825.85048878999999</v>
      </c>
      <c r="AN11" s="238">
        <v>826.41341910000006</v>
      </c>
      <c r="AO11" s="238">
        <v>827.06707926000001</v>
      </c>
      <c r="AP11" s="238">
        <v>827.46446962000005</v>
      </c>
      <c r="AQ11" s="238">
        <v>828.55983919000005</v>
      </c>
      <c r="AR11" s="238">
        <v>830.00618831999998</v>
      </c>
      <c r="AS11" s="238">
        <v>832.72973012</v>
      </c>
      <c r="AT11" s="238">
        <v>834.18337856000005</v>
      </c>
      <c r="AU11" s="238">
        <v>835.29334673999995</v>
      </c>
      <c r="AV11" s="238">
        <v>837.15009053999995</v>
      </c>
      <c r="AW11" s="238">
        <v>836.75485629000002</v>
      </c>
      <c r="AX11" s="238">
        <v>835.19809987999997</v>
      </c>
      <c r="AY11" s="238">
        <v>842.45504703999995</v>
      </c>
      <c r="AZ11" s="238">
        <v>831.09382697000001</v>
      </c>
      <c r="BA11" s="238">
        <v>811.08966541999996</v>
      </c>
      <c r="BB11" s="238">
        <v>749.11394859999996</v>
      </c>
      <c r="BC11" s="238">
        <v>736.82036443000004</v>
      </c>
      <c r="BD11" s="238">
        <v>740.88029911000001</v>
      </c>
      <c r="BE11" s="238">
        <v>791.06411854999999</v>
      </c>
      <c r="BF11" s="238">
        <v>805.50331650999999</v>
      </c>
      <c r="BG11" s="238">
        <v>813.96825890000002</v>
      </c>
      <c r="BH11" s="238">
        <v>809.05887510000002</v>
      </c>
      <c r="BI11" s="238">
        <v>811.12535930000001</v>
      </c>
      <c r="BJ11" s="329">
        <v>812.76760000000002</v>
      </c>
      <c r="BK11" s="329">
        <v>813.56870000000004</v>
      </c>
      <c r="BL11" s="329">
        <v>814.67529999999999</v>
      </c>
      <c r="BM11" s="329">
        <v>815.67049999999995</v>
      </c>
      <c r="BN11" s="329">
        <v>816.31399999999996</v>
      </c>
      <c r="BO11" s="329">
        <v>817.26660000000004</v>
      </c>
      <c r="BP11" s="329">
        <v>818.28790000000004</v>
      </c>
      <c r="BQ11" s="329">
        <v>819.40800000000002</v>
      </c>
      <c r="BR11" s="329">
        <v>820.54430000000002</v>
      </c>
      <c r="BS11" s="329">
        <v>821.72699999999998</v>
      </c>
      <c r="BT11" s="329">
        <v>822.53660000000002</v>
      </c>
      <c r="BU11" s="329">
        <v>824.12630000000001</v>
      </c>
      <c r="BV11" s="329">
        <v>826.07669999999996</v>
      </c>
    </row>
    <row r="12" spans="1:74" ht="11.1" customHeight="1" x14ac:dyDescent="0.2">
      <c r="A12" s="148" t="s">
        <v>706</v>
      </c>
      <c r="B12" s="209" t="s">
        <v>449</v>
      </c>
      <c r="C12" s="238">
        <v>2157.8274572999999</v>
      </c>
      <c r="D12" s="238">
        <v>2155.9649548000002</v>
      </c>
      <c r="E12" s="238">
        <v>2154.4252962999999</v>
      </c>
      <c r="F12" s="238">
        <v>2152.7600582</v>
      </c>
      <c r="G12" s="238">
        <v>2152.2024053999999</v>
      </c>
      <c r="H12" s="238">
        <v>2152.3039143999999</v>
      </c>
      <c r="I12" s="238">
        <v>2153.0876327999999</v>
      </c>
      <c r="J12" s="238">
        <v>2154.4901794000002</v>
      </c>
      <c r="K12" s="238">
        <v>2156.5346020000002</v>
      </c>
      <c r="L12" s="238">
        <v>2158.4616086999999</v>
      </c>
      <c r="M12" s="238">
        <v>2162.3592521</v>
      </c>
      <c r="N12" s="238">
        <v>2167.4682404</v>
      </c>
      <c r="O12" s="238">
        <v>2175.7722054000001</v>
      </c>
      <c r="P12" s="238">
        <v>2181.8161596</v>
      </c>
      <c r="Q12" s="238">
        <v>2187.5837347000002</v>
      </c>
      <c r="R12" s="238">
        <v>2192.9449808999998</v>
      </c>
      <c r="S12" s="238">
        <v>2198.2572604000002</v>
      </c>
      <c r="T12" s="238">
        <v>2203.3906232999998</v>
      </c>
      <c r="U12" s="238">
        <v>2207.4102211999998</v>
      </c>
      <c r="V12" s="238">
        <v>2212.8868874</v>
      </c>
      <c r="W12" s="238">
        <v>2218.8857735000001</v>
      </c>
      <c r="X12" s="238">
        <v>2225.0216387</v>
      </c>
      <c r="Y12" s="238">
        <v>2232.3538951</v>
      </c>
      <c r="Z12" s="238">
        <v>2240.4973018000001</v>
      </c>
      <c r="AA12" s="238">
        <v>2251.3374617999998</v>
      </c>
      <c r="AB12" s="238">
        <v>2259.6889672000002</v>
      </c>
      <c r="AC12" s="238">
        <v>2267.4374208999998</v>
      </c>
      <c r="AD12" s="238">
        <v>2275.7394346000001</v>
      </c>
      <c r="AE12" s="238">
        <v>2281.4143260000001</v>
      </c>
      <c r="AF12" s="238">
        <v>2285.6187067999999</v>
      </c>
      <c r="AG12" s="238">
        <v>2284.6155036999999</v>
      </c>
      <c r="AH12" s="238">
        <v>2288.6816684999999</v>
      </c>
      <c r="AI12" s="238">
        <v>2294.0801277</v>
      </c>
      <c r="AJ12" s="238">
        <v>2302.5019628</v>
      </c>
      <c r="AK12" s="238">
        <v>2309.2966998000002</v>
      </c>
      <c r="AL12" s="238">
        <v>2316.1554203000001</v>
      </c>
      <c r="AM12" s="238">
        <v>2326.1103662999999</v>
      </c>
      <c r="AN12" s="238">
        <v>2330.8228721</v>
      </c>
      <c r="AO12" s="238">
        <v>2333.3251799</v>
      </c>
      <c r="AP12" s="238">
        <v>2327.2384188000001</v>
      </c>
      <c r="AQ12" s="238">
        <v>2330.1044834999998</v>
      </c>
      <c r="AR12" s="238">
        <v>2335.5445033000001</v>
      </c>
      <c r="AS12" s="238">
        <v>2350.1012891999999</v>
      </c>
      <c r="AT12" s="238">
        <v>2355.7821107</v>
      </c>
      <c r="AU12" s="238">
        <v>2359.1297789999999</v>
      </c>
      <c r="AV12" s="238">
        <v>2363.5270119000002</v>
      </c>
      <c r="AW12" s="238">
        <v>2359.6713352000002</v>
      </c>
      <c r="AX12" s="238">
        <v>2350.9454667</v>
      </c>
      <c r="AY12" s="238">
        <v>2353.3640565000001</v>
      </c>
      <c r="AZ12" s="238">
        <v>2322.8868170999999</v>
      </c>
      <c r="BA12" s="238">
        <v>2275.5283985999999</v>
      </c>
      <c r="BB12" s="238">
        <v>2139.5268240999999</v>
      </c>
      <c r="BC12" s="238">
        <v>2112.2275298999998</v>
      </c>
      <c r="BD12" s="238">
        <v>2121.8685392000002</v>
      </c>
      <c r="BE12" s="238">
        <v>2235.8488772999999</v>
      </c>
      <c r="BF12" s="238">
        <v>2268.8212247000001</v>
      </c>
      <c r="BG12" s="238">
        <v>2288.1846065</v>
      </c>
      <c r="BH12" s="238">
        <v>2276.8287534999999</v>
      </c>
      <c r="BI12" s="238">
        <v>2281.8069062999998</v>
      </c>
      <c r="BJ12" s="329">
        <v>2286.009</v>
      </c>
      <c r="BK12" s="329">
        <v>2289.0390000000002</v>
      </c>
      <c r="BL12" s="329">
        <v>2291.9850000000001</v>
      </c>
      <c r="BM12" s="329">
        <v>2294.451</v>
      </c>
      <c r="BN12" s="329">
        <v>2295.0859999999998</v>
      </c>
      <c r="BO12" s="329">
        <v>2297.6060000000002</v>
      </c>
      <c r="BP12" s="329">
        <v>2300.6590000000001</v>
      </c>
      <c r="BQ12" s="329">
        <v>2304.65</v>
      </c>
      <c r="BR12" s="329">
        <v>2308.4670000000001</v>
      </c>
      <c r="BS12" s="329">
        <v>2312.5129999999999</v>
      </c>
      <c r="BT12" s="329">
        <v>2315.87</v>
      </c>
      <c r="BU12" s="329">
        <v>2321.067</v>
      </c>
      <c r="BV12" s="329">
        <v>2327.183</v>
      </c>
    </row>
    <row r="13" spans="1:74" ht="11.1" customHeight="1" x14ac:dyDescent="0.2">
      <c r="A13" s="148" t="s">
        <v>707</v>
      </c>
      <c r="B13" s="209" t="s">
        <v>450</v>
      </c>
      <c r="C13" s="238">
        <v>1129.7431128999999</v>
      </c>
      <c r="D13" s="238">
        <v>1131.2426256000001</v>
      </c>
      <c r="E13" s="238">
        <v>1132.9711385000001</v>
      </c>
      <c r="F13" s="238">
        <v>1133.952309</v>
      </c>
      <c r="G13" s="238">
        <v>1136.8710795</v>
      </c>
      <c r="H13" s="238">
        <v>1140.7511073000001</v>
      </c>
      <c r="I13" s="238">
        <v>1147.9334409999999</v>
      </c>
      <c r="J13" s="238">
        <v>1151.9801967999999</v>
      </c>
      <c r="K13" s="238">
        <v>1155.2324235000001</v>
      </c>
      <c r="L13" s="238">
        <v>1156.508028</v>
      </c>
      <c r="M13" s="238">
        <v>1159.0577659999999</v>
      </c>
      <c r="N13" s="238">
        <v>1161.6995446999999</v>
      </c>
      <c r="O13" s="238">
        <v>1164.4487965000001</v>
      </c>
      <c r="P13" s="238">
        <v>1167.2630818</v>
      </c>
      <c r="Q13" s="238">
        <v>1170.1578331000001</v>
      </c>
      <c r="R13" s="238">
        <v>1172.3121887</v>
      </c>
      <c r="S13" s="238">
        <v>1175.9835183</v>
      </c>
      <c r="T13" s="238">
        <v>1180.3509601999999</v>
      </c>
      <c r="U13" s="238">
        <v>1187.3087959</v>
      </c>
      <c r="V13" s="238">
        <v>1191.6477511999999</v>
      </c>
      <c r="W13" s="238">
        <v>1195.2621075</v>
      </c>
      <c r="X13" s="238">
        <v>1195.2791706999999</v>
      </c>
      <c r="Y13" s="238">
        <v>1199.5988500000001</v>
      </c>
      <c r="Z13" s="238">
        <v>1205.3484510999999</v>
      </c>
      <c r="AA13" s="238">
        <v>1216.344055</v>
      </c>
      <c r="AB13" s="238">
        <v>1222.091439</v>
      </c>
      <c r="AC13" s="238">
        <v>1226.4066839</v>
      </c>
      <c r="AD13" s="238">
        <v>1227.7955317999999</v>
      </c>
      <c r="AE13" s="238">
        <v>1230.3671925000001</v>
      </c>
      <c r="AF13" s="238">
        <v>1232.6274077999999</v>
      </c>
      <c r="AG13" s="238">
        <v>1233.4235289999999</v>
      </c>
      <c r="AH13" s="238">
        <v>1235.9253401000001</v>
      </c>
      <c r="AI13" s="238">
        <v>1238.9801923</v>
      </c>
      <c r="AJ13" s="238">
        <v>1243.1816386</v>
      </c>
      <c r="AK13" s="238">
        <v>1246.8974083000001</v>
      </c>
      <c r="AL13" s="238">
        <v>1250.7210544</v>
      </c>
      <c r="AM13" s="238">
        <v>1255.3656658</v>
      </c>
      <c r="AN13" s="238">
        <v>1258.8702481</v>
      </c>
      <c r="AO13" s="238">
        <v>1261.9478902999999</v>
      </c>
      <c r="AP13" s="238">
        <v>1262.7494902000001</v>
      </c>
      <c r="AQ13" s="238">
        <v>1266.3600786</v>
      </c>
      <c r="AR13" s="238">
        <v>1270.9305535000001</v>
      </c>
      <c r="AS13" s="238">
        <v>1278.6249826000001</v>
      </c>
      <c r="AT13" s="238">
        <v>1283.4921793000001</v>
      </c>
      <c r="AU13" s="238">
        <v>1287.6962114999999</v>
      </c>
      <c r="AV13" s="238">
        <v>1293.524678</v>
      </c>
      <c r="AW13" s="238">
        <v>1294.6866821000001</v>
      </c>
      <c r="AX13" s="238">
        <v>1293.4698226</v>
      </c>
      <c r="AY13" s="238">
        <v>1300.7548420999999</v>
      </c>
      <c r="AZ13" s="238">
        <v>1286.6196984000001</v>
      </c>
      <c r="BA13" s="238">
        <v>1261.9451340000001</v>
      </c>
      <c r="BB13" s="238">
        <v>1185.1892488000001</v>
      </c>
      <c r="BC13" s="238">
        <v>1170.5922684</v>
      </c>
      <c r="BD13" s="238">
        <v>1176.6122925</v>
      </c>
      <c r="BE13" s="238">
        <v>1240.8413739</v>
      </c>
      <c r="BF13" s="238">
        <v>1259.9013675000001</v>
      </c>
      <c r="BG13" s="238">
        <v>1271.3843261</v>
      </c>
      <c r="BH13" s="238">
        <v>1265.7880381</v>
      </c>
      <c r="BI13" s="238">
        <v>1269.2435854</v>
      </c>
      <c r="BJ13" s="329">
        <v>1272.249</v>
      </c>
      <c r="BK13" s="329">
        <v>1274.865</v>
      </c>
      <c r="BL13" s="329">
        <v>1276.923</v>
      </c>
      <c r="BM13" s="329">
        <v>1278.4849999999999</v>
      </c>
      <c r="BN13" s="329">
        <v>1278.6590000000001</v>
      </c>
      <c r="BO13" s="329">
        <v>1279.8969999999999</v>
      </c>
      <c r="BP13" s="329">
        <v>1281.306</v>
      </c>
      <c r="BQ13" s="329">
        <v>1283.1489999999999</v>
      </c>
      <c r="BR13" s="329">
        <v>1284.7070000000001</v>
      </c>
      <c r="BS13" s="329">
        <v>1286.24</v>
      </c>
      <c r="BT13" s="329">
        <v>1286.865</v>
      </c>
      <c r="BU13" s="329">
        <v>1289.0150000000001</v>
      </c>
      <c r="BV13" s="329">
        <v>1291.806</v>
      </c>
    </row>
    <row r="14" spans="1:74" ht="11.1" customHeight="1" x14ac:dyDescent="0.2">
      <c r="A14" s="148" t="s">
        <v>708</v>
      </c>
      <c r="B14" s="209" t="s">
        <v>451</v>
      </c>
      <c r="C14" s="238">
        <v>3311.1604689000001</v>
      </c>
      <c r="D14" s="238">
        <v>3324.1004969999999</v>
      </c>
      <c r="E14" s="238">
        <v>3331.3998630000001</v>
      </c>
      <c r="F14" s="238">
        <v>3320.6536756999999</v>
      </c>
      <c r="G14" s="238">
        <v>3325.9753859000002</v>
      </c>
      <c r="H14" s="238">
        <v>3334.9601022000002</v>
      </c>
      <c r="I14" s="238">
        <v>3353.4179021999998</v>
      </c>
      <c r="J14" s="238">
        <v>3365.3710729999998</v>
      </c>
      <c r="K14" s="238">
        <v>3376.6296919000001</v>
      </c>
      <c r="L14" s="238">
        <v>3384.6978127000002</v>
      </c>
      <c r="M14" s="238">
        <v>3396.4392877999999</v>
      </c>
      <c r="N14" s="238">
        <v>3409.3581708000002</v>
      </c>
      <c r="O14" s="238">
        <v>3425.9455137</v>
      </c>
      <c r="P14" s="238">
        <v>3439.3509239</v>
      </c>
      <c r="Q14" s="238">
        <v>3452.0654531</v>
      </c>
      <c r="R14" s="238">
        <v>3462.3940271000001</v>
      </c>
      <c r="S14" s="238">
        <v>3474.9981002999998</v>
      </c>
      <c r="T14" s="238">
        <v>3488.1825985</v>
      </c>
      <c r="U14" s="238">
        <v>3502.0095084999998</v>
      </c>
      <c r="V14" s="238">
        <v>3516.3083663000002</v>
      </c>
      <c r="W14" s="238">
        <v>3531.1411588000001</v>
      </c>
      <c r="X14" s="238">
        <v>3550.6959909000002</v>
      </c>
      <c r="Y14" s="238">
        <v>3563.4555741999998</v>
      </c>
      <c r="Z14" s="238">
        <v>3573.6080136</v>
      </c>
      <c r="AA14" s="238">
        <v>3576.3076992000001</v>
      </c>
      <c r="AB14" s="238">
        <v>3584.8800580000002</v>
      </c>
      <c r="AC14" s="238">
        <v>3594.4794800999998</v>
      </c>
      <c r="AD14" s="238">
        <v>3607.0895618</v>
      </c>
      <c r="AE14" s="238">
        <v>3617.2554135</v>
      </c>
      <c r="AF14" s="238">
        <v>3626.9606315000001</v>
      </c>
      <c r="AG14" s="238">
        <v>3637.1569835</v>
      </c>
      <c r="AH14" s="238">
        <v>3645.2271082000002</v>
      </c>
      <c r="AI14" s="238">
        <v>3652.1227733000001</v>
      </c>
      <c r="AJ14" s="238">
        <v>3653.5055032999999</v>
      </c>
      <c r="AK14" s="238">
        <v>3661.3061059000001</v>
      </c>
      <c r="AL14" s="238">
        <v>3671.1861055999998</v>
      </c>
      <c r="AM14" s="238">
        <v>3685.6789103000001</v>
      </c>
      <c r="AN14" s="238">
        <v>3697.8176481999999</v>
      </c>
      <c r="AO14" s="238">
        <v>3710.1357272</v>
      </c>
      <c r="AP14" s="238">
        <v>3725.4866731000002</v>
      </c>
      <c r="AQ14" s="238">
        <v>3736.0232900000001</v>
      </c>
      <c r="AR14" s="238">
        <v>3744.5991036999999</v>
      </c>
      <c r="AS14" s="238">
        <v>3743.7533557000002</v>
      </c>
      <c r="AT14" s="238">
        <v>3754.0031316999998</v>
      </c>
      <c r="AU14" s="238">
        <v>3767.8876733000002</v>
      </c>
      <c r="AV14" s="238">
        <v>3803.8265113000002</v>
      </c>
      <c r="AW14" s="238">
        <v>3811.1659359999999</v>
      </c>
      <c r="AX14" s="238">
        <v>3808.3254781999999</v>
      </c>
      <c r="AY14" s="238">
        <v>3825.1986382999999</v>
      </c>
      <c r="AZ14" s="238">
        <v>3779.5782902000001</v>
      </c>
      <c r="BA14" s="238">
        <v>3701.3579343000001</v>
      </c>
      <c r="BB14" s="238">
        <v>3461.5285302000002</v>
      </c>
      <c r="BC14" s="238">
        <v>3414.8649392000002</v>
      </c>
      <c r="BD14" s="238">
        <v>3432.3581207000002</v>
      </c>
      <c r="BE14" s="238">
        <v>3628.8714033000001</v>
      </c>
      <c r="BF14" s="238">
        <v>3688.5306337000002</v>
      </c>
      <c r="BG14" s="238">
        <v>3726.1991401999999</v>
      </c>
      <c r="BH14" s="238">
        <v>3713.0116604</v>
      </c>
      <c r="BI14" s="238">
        <v>3728.3476661999998</v>
      </c>
      <c r="BJ14" s="329">
        <v>3743.3420000000001</v>
      </c>
      <c r="BK14" s="329">
        <v>3762.2130000000002</v>
      </c>
      <c r="BL14" s="329">
        <v>3773.36</v>
      </c>
      <c r="BM14" s="329">
        <v>3781.0010000000002</v>
      </c>
      <c r="BN14" s="329">
        <v>3778.6930000000002</v>
      </c>
      <c r="BO14" s="329">
        <v>3784.1559999999999</v>
      </c>
      <c r="BP14" s="329">
        <v>3790.9459999999999</v>
      </c>
      <c r="BQ14" s="329">
        <v>3801.0770000000002</v>
      </c>
      <c r="BR14" s="329">
        <v>3809.01</v>
      </c>
      <c r="BS14" s="329">
        <v>3816.76</v>
      </c>
      <c r="BT14" s="329">
        <v>3822.4059999999999</v>
      </c>
      <c r="BU14" s="329">
        <v>3831.2289999999998</v>
      </c>
      <c r="BV14" s="329">
        <v>3841.3069999999998</v>
      </c>
    </row>
    <row r="15" spans="1:74" ht="11.1" customHeight="1" x14ac:dyDescent="0.2">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341"/>
      <c r="BK15" s="341"/>
      <c r="BL15" s="341"/>
      <c r="BM15" s="341"/>
      <c r="BN15" s="341"/>
      <c r="BO15" s="341"/>
      <c r="BP15" s="341"/>
      <c r="BQ15" s="341"/>
      <c r="BR15" s="341"/>
      <c r="BS15" s="341"/>
      <c r="BT15" s="341"/>
      <c r="BU15" s="341"/>
      <c r="BV15" s="341"/>
    </row>
    <row r="16" spans="1:74" ht="11.1" customHeight="1" x14ac:dyDescent="0.2">
      <c r="A16" s="148" t="s">
        <v>709</v>
      </c>
      <c r="B16" s="209" t="s">
        <v>444</v>
      </c>
      <c r="C16" s="256">
        <v>96.792882939999998</v>
      </c>
      <c r="D16" s="256">
        <v>96.631517813000002</v>
      </c>
      <c r="E16" s="256">
        <v>96.442499921000007</v>
      </c>
      <c r="F16" s="256">
        <v>96.072894134999999</v>
      </c>
      <c r="G16" s="256">
        <v>95.943272063999999</v>
      </c>
      <c r="H16" s="256">
        <v>95.900698575999996</v>
      </c>
      <c r="I16" s="256">
        <v>96.006456657000001</v>
      </c>
      <c r="J16" s="256">
        <v>96.092018099000001</v>
      </c>
      <c r="K16" s="256">
        <v>96.218665887</v>
      </c>
      <c r="L16" s="256">
        <v>96.430304337999999</v>
      </c>
      <c r="M16" s="256">
        <v>96.606196580000002</v>
      </c>
      <c r="N16" s="256">
        <v>96.790246929999995</v>
      </c>
      <c r="O16" s="256">
        <v>96.974929437</v>
      </c>
      <c r="P16" s="256">
        <v>97.180940468000003</v>
      </c>
      <c r="Q16" s="256">
        <v>97.400754070999994</v>
      </c>
      <c r="R16" s="256">
        <v>97.810380910000006</v>
      </c>
      <c r="S16" s="256">
        <v>97.925791661000005</v>
      </c>
      <c r="T16" s="256">
        <v>97.922996987999994</v>
      </c>
      <c r="U16" s="256">
        <v>97.433005761999993</v>
      </c>
      <c r="V16" s="256">
        <v>97.470543585000001</v>
      </c>
      <c r="W16" s="256">
        <v>97.666619330000003</v>
      </c>
      <c r="X16" s="256">
        <v>98.371718267999995</v>
      </c>
      <c r="Y16" s="256">
        <v>98.622005901999998</v>
      </c>
      <c r="Z16" s="256">
        <v>98.767967502000005</v>
      </c>
      <c r="AA16" s="256">
        <v>98.628181845</v>
      </c>
      <c r="AB16" s="256">
        <v>98.701557296999994</v>
      </c>
      <c r="AC16" s="256">
        <v>98.806672633999995</v>
      </c>
      <c r="AD16" s="256">
        <v>98.954817790999996</v>
      </c>
      <c r="AE16" s="256">
        <v>99.114945445999993</v>
      </c>
      <c r="AF16" s="256">
        <v>99.298345534999996</v>
      </c>
      <c r="AG16" s="256">
        <v>99.619669606000002</v>
      </c>
      <c r="AH16" s="256">
        <v>99.763625899000004</v>
      </c>
      <c r="AI16" s="256">
        <v>99.844865963000004</v>
      </c>
      <c r="AJ16" s="256">
        <v>99.839297892000005</v>
      </c>
      <c r="AK16" s="256">
        <v>99.813174426000003</v>
      </c>
      <c r="AL16" s="256">
        <v>99.742403659999994</v>
      </c>
      <c r="AM16" s="256">
        <v>99.646319832000003</v>
      </c>
      <c r="AN16" s="256">
        <v>99.471753785999994</v>
      </c>
      <c r="AO16" s="256">
        <v>99.238039760999996</v>
      </c>
      <c r="AP16" s="256">
        <v>98.698396009000007</v>
      </c>
      <c r="AQ16" s="256">
        <v>98.531472336999997</v>
      </c>
      <c r="AR16" s="256">
        <v>98.490486996000001</v>
      </c>
      <c r="AS16" s="256">
        <v>98.791383769999996</v>
      </c>
      <c r="AT16" s="256">
        <v>98.840317256000006</v>
      </c>
      <c r="AU16" s="256">
        <v>98.853231238000006</v>
      </c>
      <c r="AV16" s="256">
        <v>98.945324209000006</v>
      </c>
      <c r="AW16" s="256">
        <v>98.799800308000002</v>
      </c>
      <c r="AX16" s="256">
        <v>98.531858032000002</v>
      </c>
      <c r="AY16" s="256">
        <v>99.903079317999996</v>
      </c>
      <c r="AZ16" s="256">
        <v>98.069113834000007</v>
      </c>
      <c r="BA16" s="256">
        <v>94.791543517999997</v>
      </c>
      <c r="BB16" s="256">
        <v>84.713377828999995</v>
      </c>
      <c r="BC16" s="256">
        <v>82.566340758999999</v>
      </c>
      <c r="BD16" s="256">
        <v>82.993441763999996</v>
      </c>
      <c r="BE16" s="256">
        <v>90.540743265000003</v>
      </c>
      <c r="BF16" s="256">
        <v>92.706573609000003</v>
      </c>
      <c r="BG16" s="256">
        <v>94.036995215000005</v>
      </c>
      <c r="BH16" s="256">
        <v>93.588702053999995</v>
      </c>
      <c r="BI16" s="256">
        <v>93.955785707999993</v>
      </c>
      <c r="BJ16" s="342">
        <v>94.194940000000003</v>
      </c>
      <c r="BK16" s="342">
        <v>94.191270000000003</v>
      </c>
      <c r="BL16" s="342">
        <v>94.260739999999998</v>
      </c>
      <c r="BM16" s="342">
        <v>94.288439999999994</v>
      </c>
      <c r="BN16" s="342">
        <v>94.242379999999997</v>
      </c>
      <c r="BO16" s="342">
        <v>94.210570000000004</v>
      </c>
      <c r="BP16" s="342">
        <v>94.161000000000001</v>
      </c>
      <c r="BQ16" s="342">
        <v>94.007459999999995</v>
      </c>
      <c r="BR16" s="342">
        <v>93.987030000000004</v>
      </c>
      <c r="BS16" s="342">
        <v>94.013480000000001</v>
      </c>
      <c r="BT16" s="342">
        <v>94.057509999999994</v>
      </c>
      <c r="BU16" s="342">
        <v>94.199740000000006</v>
      </c>
      <c r="BV16" s="342">
        <v>94.410849999999996</v>
      </c>
    </row>
    <row r="17" spans="1:74" ht="11.1" customHeight="1" x14ac:dyDescent="0.2">
      <c r="A17" s="148" t="s">
        <v>710</v>
      </c>
      <c r="B17" s="209" t="s">
        <v>477</v>
      </c>
      <c r="C17" s="256">
        <v>97.556755562999996</v>
      </c>
      <c r="D17" s="256">
        <v>97.426405308</v>
      </c>
      <c r="E17" s="256">
        <v>97.219040241000002</v>
      </c>
      <c r="F17" s="256">
        <v>96.689372821999996</v>
      </c>
      <c r="G17" s="256">
        <v>96.511943786000003</v>
      </c>
      <c r="H17" s="256">
        <v>96.441465593000004</v>
      </c>
      <c r="I17" s="256">
        <v>96.562538167</v>
      </c>
      <c r="J17" s="256">
        <v>96.642511717000005</v>
      </c>
      <c r="K17" s="256">
        <v>96.765986167999998</v>
      </c>
      <c r="L17" s="256">
        <v>97.002892582000001</v>
      </c>
      <c r="M17" s="256">
        <v>97.160920536999996</v>
      </c>
      <c r="N17" s="256">
        <v>97.310001094</v>
      </c>
      <c r="O17" s="256">
        <v>97.408455871000001</v>
      </c>
      <c r="P17" s="256">
        <v>97.570900424000001</v>
      </c>
      <c r="Q17" s="256">
        <v>97.755656368000004</v>
      </c>
      <c r="R17" s="256">
        <v>98.185233578999998</v>
      </c>
      <c r="S17" s="256">
        <v>98.247729901</v>
      </c>
      <c r="T17" s="256">
        <v>98.165655211000001</v>
      </c>
      <c r="U17" s="256">
        <v>97.499675302</v>
      </c>
      <c r="V17" s="256">
        <v>97.457959236999997</v>
      </c>
      <c r="W17" s="256">
        <v>97.601172812000001</v>
      </c>
      <c r="X17" s="256">
        <v>98.297704342000003</v>
      </c>
      <c r="Y17" s="256">
        <v>98.534485958000005</v>
      </c>
      <c r="Z17" s="256">
        <v>98.679905976000001</v>
      </c>
      <c r="AA17" s="256">
        <v>98.588340807999998</v>
      </c>
      <c r="AB17" s="256">
        <v>98.660255320999994</v>
      </c>
      <c r="AC17" s="256">
        <v>98.750025926000006</v>
      </c>
      <c r="AD17" s="256">
        <v>98.817276801999995</v>
      </c>
      <c r="AE17" s="256">
        <v>98.973041457999997</v>
      </c>
      <c r="AF17" s="256">
        <v>99.176944071999998</v>
      </c>
      <c r="AG17" s="256">
        <v>99.594107639000001</v>
      </c>
      <c r="AH17" s="256">
        <v>99.770443924999995</v>
      </c>
      <c r="AI17" s="256">
        <v>99.871075925</v>
      </c>
      <c r="AJ17" s="256">
        <v>99.911732041999997</v>
      </c>
      <c r="AK17" s="256">
        <v>99.849159168</v>
      </c>
      <c r="AL17" s="256">
        <v>99.699085703999998</v>
      </c>
      <c r="AM17" s="256">
        <v>99.373124184999995</v>
      </c>
      <c r="AN17" s="256">
        <v>99.114340145</v>
      </c>
      <c r="AO17" s="256">
        <v>98.834346117999999</v>
      </c>
      <c r="AP17" s="256">
        <v>98.391760938999994</v>
      </c>
      <c r="AQ17" s="256">
        <v>98.175382807999995</v>
      </c>
      <c r="AR17" s="256">
        <v>98.043830561999997</v>
      </c>
      <c r="AS17" s="256">
        <v>98.079090695999994</v>
      </c>
      <c r="AT17" s="256">
        <v>98.055700345999995</v>
      </c>
      <c r="AU17" s="256">
        <v>98.055646007999997</v>
      </c>
      <c r="AV17" s="256">
        <v>98.269250760999995</v>
      </c>
      <c r="AW17" s="256">
        <v>98.173126139000004</v>
      </c>
      <c r="AX17" s="256">
        <v>97.957595218999998</v>
      </c>
      <c r="AY17" s="256">
        <v>99.811786709000003</v>
      </c>
      <c r="AZ17" s="256">
        <v>97.715596665000007</v>
      </c>
      <c r="BA17" s="256">
        <v>93.858153794000003</v>
      </c>
      <c r="BB17" s="256">
        <v>81.815320556000003</v>
      </c>
      <c r="BC17" s="256">
        <v>79.253475184999999</v>
      </c>
      <c r="BD17" s="256">
        <v>79.748480142000005</v>
      </c>
      <c r="BE17" s="256">
        <v>88.809445421999996</v>
      </c>
      <c r="BF17" s="256">
        <v>91.286318538000003</v>
      </c>
      <c r="BG17" s="256">
        <v>92.688209482999994</v>
      </c>
      <c r="BH17" s="256">
        <v>91.742055898000004</v>
      </c>
      <c r="BI17" s="256">
        <v>91.948779275999996</v>
      </c>
      <c r="BJ17" s="342">
        <v>92.035319999999999</v>
      </c>
      <c r="BK17" s="342">
        <v>91.870909999999995</v>
      </c>
      <c r="BL17" s="342">
        <v>91.815150000000003</v>
      </c>
      <c r="BM17" s="342">
        <v>91.737269999999995</v>
      </c>
      <c r="BN17" s="342">
        <v>91.531909999999996</v>
      </c>
      <c r="BO17" s="342">
        <v>91.488810000000001</v>
      </c>
      <c r="BP17" s="342">
        <v>91.502629999999996</v>
      </c>
      <c r="BQ17" s="342">
        <v>91.623059999999995</v>
      </c>
      <c r="BR17" s="342">
        <v>91.713390000000004</v>
      </c>
      <c r="BS17" s="342">
        <v>91.823329999999999</v>
      </c>
      <c r="BT17" s="342">
        <v>91.816990000000004</v>
      </c>
      <c r="BU17" s="342">
        <v>92.068079999999995</v>
      </c>
      <c r="BV17" s="342">
        <v>92.440700000000007</v>
      </c>
    </row>
    <row r="18" spans="1:74" ht="11.1" customHeight="1" x14ac:dyDescent="0.2">
      <c r="A18" s="148" t="s">
        <v>711</v>
      </c>
      <c r="B18" s="209" t="s">
        <v>445</v>
      </c>
      <c r="C18" s="256">
        <v>103.68736798</v>
      </c>
      <c r="D18" s="256">
        <v>103.62681544</v>
      </c>
      <c r="E18" s="256">
        <v>103.51611729</v>
      </c>
      <c r="F18" s="256">
        <v>103.16632271</v>
      </c>
      <c r="G18" s="256">
        <v>103.09704643000001</v>
      </c>
      <c r="H18" s="256">
        <v>103.11933763</v>
      </c>
      <c r="I18" s="256">
        <v>103.3008016</v>
      </c>
      <c r="J18" s="256">
        <v>103.45552381</v>
      </c>
      <c r="K18" s="256">
        <v>103.65110953999999</v>
      </c>
      <c r="L18" s="256">
        <v>103.93897375</v>
      </c>
      <c r="M18" s="256">
        <v>104.17772531</v>
      </c>
      <c r="N18" s="256">
        <v>104.41877918</v>
      </c>
      <c r="O18" s="256">
        <v>104.64460407999999</v>
      </c>
      <c r="P18" s="256">
        <v>104.90341101999999</v>
      </c>
      <c r="Q18" s="256">
        <v>105.17766874</v>
      </c>
      <c r="R18" s="256">
        <v>105.69353586</v>
      </c>
      <c r="S18" s="256">
        <v>105.82907613</v>
      </c>
      <c r="T18" s="256">
        <v>105.8104482</v>
      </c>
      <c r="U18" s="256">
        <v>105.10454223000001</v>
      </c>
      <c r="V18" s="256">
        <v>105.17741024</v>
      </c>
      <c r="W18" s="256">
        <v>105.49594241</v>
      </c>
      <c r="X18" s="256">
        <v>106.54080462</v>
      </c>
      <c r="Y18" s="256">
        <v>106.99016568</v>
      </c>
      <c r="Z18" s="256">
        <v>107.32469147</v>
      </c>
      <c r="AA18" s="256">
        <v>107.40649164</v>
      </c>
      <c r="AB18" s="256">
        <v>107.61476467</v>
      </c>
      <c r="AC18" s="256">
        <v>107.81162019999999</v>
      </c>
      <c r="AD18" s="256">
        <v>107.94541674</v>
      </c>
      <c r="AE18" s="256">
        <v>108.15816839999999</v>
      </c>
      <c r="AF18" s="256">
        <v>108.39823370000001</v>
      </c>
      <c r="AG18" s="256">
        <v>108.78870886999999</v>
      </c>
      <c r="AH18" s="256">
        <v>108.99107924</v>
      </c>
      <c r="AI18" s="256">
        <v>109.12844105000001</v>
      </c>
      <c r="AJ18" s="256">
        <v>109.26648876</v>
      </c>
      <c r="AK18" s="256">
        <v>109.22456261000001</v>
      </c>
      <c r="AL18" s="256">
        <v>109.06835706</v>
      </c>
      <c r="AM18" s="256">
        <v>108.71440615</v>
      </c>
      <c r="AN18" s="256">
        <v>108.39224127</v>
      </c>
      <c r="AO18" s="256">
        <v>108.01839646000001</v>
      </c>
      <c r="AP18" s="256">
        <v>107.34323643</v>
      </c>
      <c r="AQ18" s="256">
        <v>107.05325823</v>
      </c>
      <c r="AR18" s="256">
        <v>106.89882656</v>
      </c>
      <c r="AS18" s="256">
        <v>107.10823288</v>
      </c>
      <c r="AT18" s="256">
        <v>107.05367570999999</v>
      </c>
      <c r="AU18" s="256">
        <v>106.96344649</v>
      </c>
      <c r="AV18" s="256">
        <v>106.97204680999999</v>
      </c>
      <c r="AW18" s="256">
        <v>106.70959732</v>
      </c>
      <c r="AX18" s="256">
        <v>106.31059959</v>
      </c>
      <c r="AY18" s="256">
        <v>108.17992973</v>
      </c>
      <c r="AZ18" s="256">
        <v>105.70417847</v>
      </c>
      <c r="BA18" s="256">
        <v>101.28822191</v>
      </c>
      <c r="BB18" s="256">
        <v>87.553748497000001</v>
      </c>
      <c r="BC18" s="256">
        <v>84.791114995000001</v>
      </c>
      <c r="BD18" s="256">
        <v>85.622009852999994</v>
      </c>
      <c r="BE18" s="256">
        <v>96.609558668000005</v>
      </c>
      <c r="BF18" s="256">
        <v>99.705166051999996</v>
      </c>
      <c r="BG18" s="256">
        <v>101.4719576</v>
      </c>
      <c r="BH18" s="256">
        <v>100.29627192</v>
      </c>
      <c r="BI18" s="256">
        <v>100.61567784</v>
      </c>
      <c r="BJ18" s="342">
        <v>100.8165</v>
      </c>
      <c r="BK18" s="342">
        <v>100.8169</v>
      </c>
      <c r="BL18" s="342">
        <v>100.842</v>
      </c>
      <c r="BM18" s="342">
        <v>100.8099</v>
      </c>
      <c r="BN18" s="342">
        <v>100.6982</v>
      </c>
      <c r="BO18" s="342">
        <v>100.5686</v>
      </c>
      <c r="BP18" s="342">
        <v>100.39870000000001</v>
      </c>
      <c r="BQ18" s="342">
        <v>99.936589999999995</v>
      </c>
      <c r="BR18" s="342">
        <v>99.874870000000001</v>
      </c>
      <c r="BS18" s="342">
        <v>99.961690000000004</v>
      </c>
      <c r="BT18" s="342">
        <v>100.3276</v>
      </c>
      <c r="BU18" s="342">
        <v>100.61360000000001</v>
      </c>
      <c r="BV18" s="342">
        <v>100.9502</v>
      </c>
    </row>
    <row r="19" spans="1:74" ht="11.1" customHeight="1" x14ac:dyDescent="0.2">
      <c r="A19" s="148" t="s">
        <v>712</v>
      </c>
      <c r="B19" s="209" t="s">
        <v>446</v>
      </c>
      <c r="C19" s="256">
        <v>101.02740856</v>
      </c>
      <c r="D19" s="256">
        <v>100.92633254</v>
      </c>
      <c r="E19" s="256">
        <v>100.75232133</v>
      </c>
      <c r="F19" s="256">
        <v>100.24938358999999</v>
      </c>
      <c r="G19" s="256">
        <v>100.12149547</v>
      </c>
      <c r="H19" s="256">
        <v>100.11266565</v>
      </c>
      <c r="I19" s="256">
        <v>100.35485567000001</v>
      </c>
      <c r="J19" s="256">
        <v>100.48517126</v>
      </c>
      <c r="K19" s="256">
        <v>100.63557399</v>
      </c>
      <c r="L19" s="256">
        <v>100.81220659</v>
      </c>
      <c r="M19" s="256">
        <v>100.99817652999999</v>
      </c>
      <c r="N19" s="256">
        <v>101.19962654</v>
      </c>
      <c r="O19" s="256">
        <v>101.39213694</v>
      </c>
      <c r="P19" s="256">
        <v>101.6428619</v>
      </c>
      <c r="Q19" s="256">
        <v>101.92738172</v>
      </c>
      <c r="R19" s="256">
        <v>102.47069123</v>
      </c>
      <c r="S19" s="256">
        <v>102.65405466</v>
      </c>
      <c r="T19" s="256">
        <v>102.70246684999999</v>
      </c>
      <c r="U19" s="256">
        <v>102.18943966000001</v>
      </c>
      <c r="V19" s="256">
        <v>102.28781544</v>
      </c>
      <c r="W19" s="256">
        <v>102.57110608000001</v>
      </c>
      <c r="X19" s="256">
        <v>103.4250885</v>
      </c>
      <c r="Y19" s="256">
        <v>103.78887612</v>
      </c>
      <c r="Z19" s="256">
        <v>104.04824589</v>
      </c>
      <c r="AA19" s="256">
        <v>104.01973</v>
      </c>
      <c r="AB19" s="256">
        <v>104.20786491</v>
      </c>
      <c r="AC19" s="256">
        <v>104.42918281999999</v>
      </c>
      <c r="AD19" s="256">
        <v>104.6750208</v>
      </c>
      <c r="AE19" s="256">
        <v>104.9692019</v>
      </c>
      <c r="AF19" s="256">
        <v>105.3030632</v>
      </c>
      <c r="AG19" s="256">
        <v>105.82543873</v>
      </c>
      <c r="AH19" s="256">
        <v>106.12703489</v>
      </c>
      <c r="AI19" s="256">
        <v>106.35668570999999</v>
      </c>
      <c r="AJ19" s="256">
        <v>106.57171270000001</v>
      </c>
      <c r="AK19" s="256">
        <v>106.61448172</v>
      </c>
      <c r="AL19" s="256">
        <v>106.54231428999999</v>
      </c>
      <c r="AM19" s="256">
        <v>106.24072226</v>
      </c>
      <c r="AN19" s="256">
        <v>106.024548</v>
      </c>
      <c r="AO19" s="256">
        <v>105.77930339</v>
      </c>
      <c r="AP19" s="256">
        <v>105.32174635</v>
      </c>
      <c r="AQ19" s="256">
        <v>105.15579255999999</v>
      </c>
      <c r="AR19" s="256">
        <v>105.09819996</v>
      </c>
      <c r="AS19" s="256">
        <v>105.33749225</v>
      </c>
      <c r="AT19" s="256">
        <v>105.35522924999999</v>
      </c>
      <c r="AU19" s="256">
        <v>105.33993466</v>
      </c>
      <c r="AV19" s="256">
        <v>105.44589637</v>
      </c>
      <c r="AW19" s="256">
        <v>105.24882269</v>
      </c>
      <c r="AX19" s="256">
        <v>104.90300148999999</v>
      </c>
      <c r="AY19" s="256">
        <v>105.99145908</v>
      </c>
      <c r="AZ19" s="256">
        <v>104.16087315999999</v>
      </c>
      <c r="BA19" s="256">
        <v>100.99427</v>
      </c>
      <c r="BB19" s="256">
        <v>91.211997780000004</v>
      </c>
      <c r="BC19" s="256">
        <v>89.333099055000005</v>
      </c>
      <c r="BD19" s="256">
        <v>90.077921985000003</v>
      </c>
      <c r="BE19" s="256">
        <v>98.251729882999996</v>
      </c>
      <c r="BF19" s="256">
        <v>100.64004864</v>
      </c>
      <c r="BG19" s="256">
        <v>102.04814156</v>
      </c>
      <c r="BH19" s="256">
        <v>101.30493236</v>
      </c>
      <c r="BI19" s="256">
        <v>101.63088084</v>
      </c>
      <c r="BJ19" s="342">
        <v>101.8549</v>
      </c>
      <c r="BK19" s="342">
        <v>101.9452</v>
      </c>
      <c r="BL19" s="342">
        <v>101.9893</v>
      </c>
      <c r="BM19" s="342">
        <v>101.95529999999999</v>
      </c>
      <c r="BN19" s="342">
        <v>101.7375</v>
      </c>
      <c r="BO19" s="342">
        <v>101.6267</v>
      </c>
      <c r="BP19" s="342">
        <v>101.5172</v>
      </c>
      <c r="BQ19" s="342">
        <v>101.3447</v>
      </c>
      <c r="BR19" s="342">
        <v>101.28570000000001</v>
      </c>
      <c r="BS19" s="342">
        <v>101.2761</v>
      </c>
      <c r="BT19" s="342">
        <v>101.2548</v>
      </c>
      <c r="BU19" s="342">
        <v>101.38979999999999</v>
      </c>
      <c r="BV19" s="342">
        <v>101.62009999999999</v>
      </c>
    </row>
    <row r="20" spans="1:74" ht="11.1" customHeight="1" x14ac:dyDescent="0.2">
      <c r="A20" s="148" t="s">
        <v>713</v>
      </c>
      <c r="B20" s="209" t="s">
        <v>447</v>
      </c>
      <c r="C20" s="256">
        <v>103.97414795</v>
      </c>
      <c r="D20" s="256">
        <v>103.98705686</v>
      </c>
      <c r="E20" s="256">
        <v>103.93725688000001</v>
      </c>
      <c r="F20" s="256">
        <v>103.59275911</v>
      </c>
      <c r="G20" s="256">
        <v>103.59153304</v>
      </c>
      <c r="H20" s="256">
        <v>103.70158978000001</v>
      </c>
      <c r="I20" s="256">
        <v>104.03604519</v>
      </c>
      <c r="J20" s="256">
        <v>104.28383062</v>
      </c>
      <c r="K20" s="256">
        <v>104.55806195</v>
      </c>
      <c r="L20" s="256">
        <v>104.87011398</v>
      </c>
      <c r="M20" s="256">
        <v>105.188706</v>
      </c>
      <c r="N20" s="256">
        <v>105.52521280000001</v>
      </c>
      <c r="O20" s="256">
        <v>105.91422152</v>
      </c>
      <c r="P20" s="256">
        <v>106.26061756</v>
      </c>
      <c r="Q20" s="256">
        <v>106.59898803999999</v>
      </c>
      <c r="R20" s="256">
        <v>107.14827056999999</v>
      </c>
      <c r="S20" s="256">
        <v>107.30638673</v>
      </c>
      <c r="T20" s="256">
        <v>107.29227410999999</v>
      </c>
      <c r="U20" s="256">
        <v>106.56102509999999</v>
      </c>
      <c r="V20" s="256">
        <v>106.61113566</v>
      </c>
      <c r="W20" s="256">
        <v>106.89769817</v>
      </c>
      <c r="X20" s="256">
        <v>107.87395862</v>
      </c>
      <c r="Y20" s="256">
        <v>108.29349053999999</v>
      </c>
      <c r="Z20" s="256">
        <v>108.6095399</v>
      </c>
      <c r="AA20" s="256">
        <v>108.6421835</v>
      </c>
      <c r="AB20" s="256">
        <v>108.88621019</v>
      </c>
      <c r="AC20" s="256">
        <v>109.16169677000001</v>
      </c>
      <c r="AD20" s="256">
        <v>109.46958386</v>
      </c>
      <c r="AE20" s="256">
        <v>109.8072847</v>
      </c>
      <c r="AF20" s="256">
        <v>110.17573994</v>
      </c>
      <c r="AG20" s="256">
        <v>110.72709935</v>
      </c>
      <c r="AH20" s="256">
        <v>111.04295104000001</v>
      </c>
      <c r="AI20" s="256">
        <v>111.27544478999999</v>
      </c>
      <c r="AJ20" s="256">
        <v>111.44579179999999</v>
      </c>
      <c r="AK20" s="256">
        <v>111.49566126000001</v>
      </c>
      <c r="AL20" s="256">
        <v>111.44626435000001</v>
      </c>
      <c r="AM20" s="256">
        <v>111.19610747</v>
      </c>
      <c r="AN20" s="256">
        <v>111.02429809</v>
      </c>
      <c r="AO20" s="256">
        <v>110.82934258</v>
      </c>
      <c r="AP20" s="256">
        <v>110.42127173</v>
      </c>
      <c r="AQ20" s="256">
        <v>110.32250086000001</v>
      </c>
      <c r="AR20" s="256">
        <v>110.34306076999999</v>
      </c>
      <c r="AS20" s="256">
        <v>110.66176892</v>
      </c>
      <c r="AT20" s="256">
        <v>110.78687726</v>
      </c>
      <c r="AU20" s="256">
        <v>110.89720325</v>
      </c>
      <c r="AV20" s="256">
        <v>111.28506596</v>
      </c>
      <c r="AW20" s="256">
        <v>111.14658799</v>
      </c>
      <c r="AX20" s="256">
        <v>110.7740884</v>
      </c>
      <c r="AY20" s="256">
        <v>111.79831464</v>
      </c>
      <c r="AZ20" s="256">
        <v>109.73471120000001</v>
      </c>
      <c r="BA20" s="256">
        <v>106.21402553</v>
      </c>
      <c r="BB20" s="256">
        <v>95.512511697999997</v>
      </c>
      <c r="BC20" s="256">
        <v>93.370471041000002</v>
      </c>
      <c r="BD20" s="256">
        <v>94.064157617999996</v>
      </c>
      <c r="BE20" s="256">
        <v>102.71819649</v>
      </c>
      <c r="BF20" s="256">
        <v>105.23986874000001</v>
      </c>
      <c r="BG20" s="256">
        <v>106.75379943999999</v>
      </c>
      <c r="BH20" s="256">
        <v>106.10108</v>
      </c>
      <c r="BI20" s="256">
        <v>106.46870901</v>
      </c>
      <c r="BJ20" s="342">
        <v>106.6978</v>
      </c>
      <c r="BK20" s="342">
        <v>106.72239999999999</v>
      </c>
      <c r="BL20" s="342">
        <v>106.7238</v>
      </c>
      <c r="BM20" s="342">
        <v>106.63590000000001</v>
      </c>
      <c r="BN20" s="342">
        <v>106.31059999999999</v>
      </c>
      <c r="BO20" s="342">
        <v>106.15560000000001</v>
      </c>
      <c r="BP20" s="342">
        <v>106.0227</v>
      </c>
      <c r="BQ20" s="342">
        <v>105.8724</v>
      </c>
      <c r="BR20" s="342">
        <v>105.81310000000001</v>
      </c>
      <c r="BS20" s="342">
        <v>105.80540000000001</v>
      </c>
      <c r="BT20" s="342">
        <v>105.7702</v>
      </c>
      <c r="BU20" s="342">
        <v>105.92489999999999</v>
      </c>
      <c r="BV20" s="342">
        <v>106.19029999999999</v>
      </c>
    </row>
    <row r="21" spans="1:74" ht="11.1" customHeight="1" x14ac:dyDescent="0.2">
      <c r="A21" s="148" t="s">
        <v>714</v>
      </c>
      <c r="B21" s="209" t="s">
        <v>448</v>
      </c>
      <c r="C21" s="256">
        <v>105.60867583</v>
      </c>
      <c r="D21" s="256">
        <v>105.74772976</v>
      </c>
      <c r="E21" s="256">
        <v>105.83753586</v>
      </c>
      <c r="F21" s="256">
        <v>105.7060953</v>
      </c>
      <c r="G21" s="256">
        <v>105.82640486</v>
      </c>
      <c r="H21" s="256">
        <v>106.02646571</v>
      </c>
      <c r="I21" s="256">
        <v>106.42984192</v>
      </c>
      <c r="J21" s="256">
        <v>106.69673229999999</v>
      </c>
      <c r="K21" s="256">
        <v>106.95070090999999</v>
      </c>
      <c r="L21" s="256">
        <v>107.15257568</v>
      </c>
      <c r="M21" s="256">
        <v>107.41007983999999</v>
      </c>
      <c r="N21" s="256">
        <v>107.68404129</v>
      </c>
      <c r="O21" s="256">
        <v>108.00440580999999</v>
      </c>
      <c r="P21" s="256">
        <v>108.28882253</v>
      </c>
      <c r="Q21" s="256">
        <v>108.56723722</v>
      </c>
      <c r="R21" s="256">
        <v>109.07130223999999</v>
      </c>
      <c r="S21" s="256">
        <v>109.16397359</v>
      </c>
      <c r="T21" s="256">
        <v>109.07690365000001</v>
      </c>
      <c r="U21" s="256">
        <v>108.27282916999999</v>
      </c>
      <c r="V21" s="256">
        <v>108.22922404000001</v>
      </c>
      <c r="W21" s="256">
        <v>108.40882501999999</v>
      </c>
      <c r="X21" s="256">
        <v>109.25386903</v>
      </c>
      <c r="Y21" s="256">
        <v>109.54820454999999</v>
      </c>
      <c r="Z21" s="256">
        <v>109.73406850000001</v>
      </c>
      <c r="AA21" s="256">
        <v>109.63555774</v>
      </c>
      <c r="AB21" s="256">
        <v>109.73640589</v>
      </c>
      <c r="AC21" s="256">
        <v>109.86070981</v>
      </c>
      <c r="AD21" s="256">
        <v>109.968014</v>
      </c>
      <c r="AE21" s="256">
        <v>110.1695711</v>
      </c>
      <c r="AF21" s="256">
        <v>110.42492562</v>
      </c>
      <c r="AG21" s="256">
        <v>110.90785599</v>
      </c>
      <c r="AH21" s="256">
        <v>111.14047148</v>
      </c>
      <c r="AI21" s="256">
        <v>111.29655055000001</v>
      </c>
      <c r="AJ21" s="256">
        <v>111.39724699</v>
      </c>
      <c r="AK21" s="256">
        <v>111.38438782999999</v>
      </c>
      <c r="AL21" s="256">
        <v>111.27912688000001</v>
      </c>
      <c r="AM21" s="256">
        <v>111.01292703</v>
      </c>
      <c r="AN21" s="256">
        <v>110.77426532</v>
      </c>
      <c r="AO21" s="256">
        <v>110.49460465</v>
      </c>
      <c r="AP21" s="256">
        <v>109.91385429</v>
      </c>
      <c r="AQ21" s="256">
        <v>109.74726376</v>
      </c>
      <c r="AR21" s="256">
        <v>109.73474232</v>
      </c>
      <c r="AS21" s="256">
        <v>110.18028998</v>
      </c>
      <c r="AT21" s="256">
        <v>110.24790671</v>
      </c>
      <c r="AU21" s="256">
        <v>110.24159252</v>
      </c>
      <c r="AV21" s="256">
        <v>110.17334018</v>
      </c>
      <c r="AW21" s="256">
        <v>110.01016958</v>
      </c>
      <c r="AX21" s="256">
        <v>109.76407349999999</v>
      </c>
      <c r="AY21" s="256">
        <v>111.98407066</v>
      </c>
      <c r="AZ21" s="256">
        <v>109.66035954</v>
      </c>
      <c r="BA21" s="256">
        <v>105.34195887</v>
      </c>
      <c r="BB21" s="256">
        <v>91.480905145999998</v>
      </c>
      <c r="BC21" s="256">
        <v>88.834098014999995</v>
      </c>
      <c r="BD21" s="256">
        <v>89.853573969999999</v>
      </c>
      <c r="BE21" s="256">
        <v>101.27465789</v>
      </c>
      <c r="BF21" s="256">
        <v>104.57520636</v>
      </c>
      <c r="BG21" s="256">
        <v>106.49054424000001</v>
      </c>
      <c r="BH21" s="256">
        <v>105.30286246</v>
      </c>
      <c r="BI21" s="256">
        <v>105.73613601</v>
      </c>
      <c r="BJ21" s="342">
        <v>106.07259999999999</v>
      </c>
      <c r="BK21" s="342">
        <v>106.34869999999999</v>
      </c>
      <c r="BL21" s="342">
        <v>106.464</v>
      </c>
      <c r="BM21" s="342">
        <v>106.455</v>
      </c>
      <c r="BN21" s="342">
        <v>106.1795</v>
      </c>
      <c r="BO21" s="342">
        <v>106.0286</v>
      </c>
      <c r="BP21" s="342">
        <v>105.86</v>
      </c>
      <c r="BQ21" s="342">
        <v>105.5544</v>
      </c>
      <c r="BR21" s="342">
        <v>105.44029999999999</v>
      </c>
      <c r="BS21" s="342">
        <v>105.3982</v>
      </c>
      <c r="BT21" s="342">
        <v>105.4229</v>
      </c>
      <c r="BU21" s="342">
        <v>105.5287</v>
      </c>
      <c r="BV21" s="342">
        <v>105.7103</v>
      </c>
    </row>
    <row r="22" spans="1:74" ht="11.1" customHeight="1" x14ac:dyDescent="0.2">
      <c r="A22" s="148" t="s">
        <v>715</v>
      </c>
      <c r="B22" s="209" t="s">
        <v>449</v>
      </c>
      <c r="C22" s="256">
        <v>96.749638012999995</v>
      </c>
      <c r="D22" s="256">
        <v>96.376026424000003</v>
      </c>
      <c r="E22" s="256">
        <v>95.942188149000003</v>
      </c>
      <c r="F22" s="256">
        <v>95.191086169000002</v>
      </c>
      <c r="G22" s="256">
        <v>94.829572284999998</v>
      </c>
      <c r="H22" s="256">
        <v>94.600609478999999</v>
      </c>
      <c r="I22" s="256">
        <v>94.595734926999995</v>
      </c>
      <c r="J22" s="256">
        <v>94.563221393999996</v>
      </c>
      <c r="K22" s="256">
        <v>94.594606055</v>
      </c>
      <c r="L22" s="256">
        <v>94.713590621999998</v>
      </c>
      <c r="M22" s="256">
        <v>94.854995389999999</v>
      </c>
      <c r="N22" s="256">
        <v>95.042522070000004</v>
      </c>
      <c r="O22" s="256">
        <v>95.272656080000004</v>
      </c>
      <c r="P22" s="256">
        <v>95.555062520999996</v>
      </c>
      <c r="Q22" s="256">
        <v>95.886226811</v>
      </c>
      <c r="R22" s="256">
        <v>96.511258272999996</v>
      </c>
      <c r="S22" s="256">
        <v>96.756106267000007</v>
      </c>
      <c r="T22" s="256">
        <v>96.865880116</v>
      </c>
      <c r="U22" s="256">
        <v>96.433671271999998</v>
      </c>
      <c r="V22" s="256">
        <v>96.578478243000006</v>
      </c>
      <c r="W22" s="256">
        <v>96.893392480000003</v>
      </c>
      <c r="X22" s="256">
        <v>97.723334680999997</v>
      </c>
      <c r="Y22" s="256">
        <v>98.119772929000007</v>
      </c>
      <c r="Z22" s="256">
        <v>98.427627920999996</v>
      </c>
      <c r="AA22" s="256">
        <v>98.475117334999993</v>
      </c>
      <c r="AB22" s="256">
        <v>98.734642555999997</v>
      </c>
      <c r="AC22" s="256">
        <v>99.034421262999999</v>
      </c>
      <c r="AD22" s="256">
        <v>99.385664007000003</v>
      </c>
      <c r="AE22" s="256">
        <v>99.757541770000003</v>
      </c>
      <c r="AF22" s="256">
        <v>100.16126509999999</v>
      </c>
      <c r="AG22" s="256">
        <v>100.72083812</v>
      </c>
      <c r="AH22" s="256">
        <v>101.09524951</v>
      </c>
      <c r="AI22" s="256">
        <v>101.4085034</v>
      </c>
      <c r="AJ22" s="256">
        <v>101.71485087000001</v>
      </c>
      <c r="AK22" s="256">
        <v>101.86510140999999</v>
      </c>
      <c r="AL22" s="256">
        <v>101.91350613</v>
      </c>
      <c r="AM22" s="256">
        <v>101.78624994</v>
      </c>
      <c r="AN22" s="256">
        <v>101.68632429</v>
      </c>
      <c r="AO22" s="256">
        <v>101.53991412000001</v>
      </c>
      <c r="AP22" s="256">
        <v>101.14902501</v>
      </c>
      <c r="AQ22" s="256">
        <v>101.05814159000001</v>
      </c>
      <c r="AR22" s="256">
        <v>101.06926943000001</v>
      </c>
      <c r="AS22" s="256">
        <v>101.35817903</v>
      </c>
      <c r="AT22" s="256">
        <v>101.44150156000001</v>
      </c>
      <c r="AU22" s="256">
        <v>101.49500750999999</v>
      </c>
      <c r="AV22" s="256">
        <v>101.74590619999999</v>
      </c>
      <c r="AW22" s="256">
        <v>101.56937196</v>
      </c>
      <c r="AX22" s="256">
        <v>101.19261413</v>
      </c>
      <c r="AY22" s="256">
        <v>101.87746436</v>
      </c>
      <c r="AZ22" s="256">
        <v>100.15388562</v>
      </c>
      <c r="BA22" s="256">
        <v>97.283709556999995</v>
      </c>
      <c r="BB22" s="256">
        <v>88.837156485999998</v>
      </c>
      <c r="BC22" s="256">
        <v>86.996120540999996</v>
      </c>
      <c r="BD22" s="256">
        <v>87.330822037999994</v>
      </c>
      <c r="BE22" s="256">
        <v>93.744125619000002</v>
      </c>
      <c r="BF22" s="256">
        <v>95.503153517000001</v>
      </c>
      <c r="BG22" s="256">
        <v>96.510770375000007</v>
      </c>
      <c r="BH22" s="256">
        <v>95.912444058000005</v>
      </c>
      <c r="BI22" s="256">
        <v>96.058137936999998</v>
      </c>
      <c r="BJ22" s="342">
        <v>96.093320000000006</v>
      </c>
      <c r="BK22" s="342">
        <v>95.929419999999993</v>
      </c>
      <c r="BL22" s="342">
        <v>95.810010000000005</v>
      </c>
      <c r="BM22" s="342">
        <v>95.646500000000003</v>
      </c>
      <c r="BN22" s="342">
        <v>95.313829999999996</v>
      </c>
      <c r="BO22" s="342">
        <v>95.155959999999993</v>
      </c>
      <c r="BP22" s="342">
        <v>95.047809999999998</v>
      </c>
      <c r="BQ22" s="342">
        <v>94.987780000000001</v>
      </c>
      <c r="BR22" s="342">
        <v>94.980260000000001</v>
      </c>
      <c r="BS22" s="342">
        <v>95.023669999999996</v>
      </c>
      <c r="BT22" s="342">
        <v>95.035659999999993</v>
      </c>
      <c r="BU22" s="342">
        <v>95.242649999999998</v>
      </c>
      <c r="BV22" s="342">
        <v>95.562299999999993</v>
      </c>
    </row>
    <row r="23" spans="1:74" ht="11.1" customHeight="1" x14ac:dyDescent="0.2">
      <c r="A23" s="148" t="s">
        <v>716</v>
      </c>
      <c r="B23" s="209" t="s">
        <v>450</v>
      </c>
      <c r="C23" s="256">
        <v>104.52066318999999</v>
      </c>
      <c r="D23" s="256">
        <v>104.49992095</v>
      </c>
      <c r="E23" s="256">
        <v>104.41395647</v>
      </c>
      <c r="F23" s="256">
        <v>104.00968217</v>
      </c>
      <c r="G23" s="256">
        <v>103.98308886</v>
      </c>
      <c r="H23" s="256">
        <v>104.08108899</v>
      </c>
      <c r="I23" s="256">
        <v>104.43787542</v>
      </c>
      <c r="J23" s="256">
        <v>104.68441774999999</v>
      </c>
      <c r="K23" s="256">
        <v>104.95490886</v>
      </c>
      <c r="L23" s="256">
        <v>105.21121848</v>
      </c>
      <c r="M23" s="256">
        <v>105.55820484</v>
      </c>
      <c r="N23" s="256">
        <v>105.95773767999999</v>
      </c>
      <c r="O23" s="256">
        <v>106.46202499</v>
      </c>
      <c r="P23" s="256">
        <v>106.92749476</v>
      </c>
      <c r="Q23" s="256">
        <v>107.40635502000001</v>
      </c>
      <c r="R23" s="256">
        <v>108.07521731999999</v>
      </c>
      <c r="S23" s="256">
        <v>108.44839983</v>
      </c>
      <c r="T23" s="256">
        <v>108.70251412</v>
      </c>
      <c r="U23" s="256">
        <v>108.43503018</v>
      </c>
      <c r="V23" s="256">
        <v>108.75290554999999</v>
      </c>
      <c r="W23" s="256">
        <v>109.25361021000001</v>
      </c>
      <c r="X23" s="256">
        <v>110.3026347</v>
      </c>
      <c r="Y23" s="256">
        <v>110.89488004</v>
      </c>
      <c r="Z23" s="256">
        <v>111.39583675999999</v>
      </c>
      <c r="AA23" s="256">
        <v>111.66558332</v>
      </c>
      <c r="AB23" s="256">
        <v>112.08890397</v>
      </c>
      <c r="AC23" s="256">
        <v>112.52587717</v>
      </c>
      <c r="AD23" s="256">
        <v>112.92442826</v>
      </c>
      <c r="AE23" s="256">
        <v>113.42776254</v>
      </c>
      <c r="AF23" s="256">
        <v>113.98380536000001</v>
      </c>
      <c r="AG23" s="256">
        <v>114.76347665</v>
      </c>
      <c r="AH23" s="256">
        <v>115.29674659</v>
      </c>
      <c r="AI23" s="256">
        <v>115.75453509</v>
      </c>
      <c r="AJ23" s="256">
        <v>116.18989320999999</v>
      </c>
      <c r="AK23" s="256">
        <v>116.45693060000001</v>
      </c>
      <c r="AL23" s="256">
        <v>116.60869829000001</v>
      </c>
      <c r="AM23" s="256">
        <v>116.60843666</v>
      </c>
      <c r="AN23" s="256">
        <v>116.55723467</v>
      </c>
      <c r="AO23" s="256">
        <v>116.41833271</v>
      </c>
      <c r="AP23" s="256">
        <v>115.86408263</v>
      </c>
      <c r="AQ23" s="256">
        <v>115.79551682</v>
      </c>
      <c r="AR23" s="256">
        <v>115.88498713</v>
      </c>
      <c r="AS23" s="256">
        <v>116.51455051000001</v>
      </c>
      <c r="AT23" s="256">
        <v>116.63355038</v>
      </c>
      <c r="AU23" s="256">
        <v>116.62404366</v>
      </c>
      <c r="AV23" s="256">
        <v>116.47854201</v>
      </c>
      <c r="AW23" s="256">
        <v>116.2176384</v>
      </c>
      <c r="AX23" s="256">
        <v>115.83384448</v>
      </c>
      <c r="AY23" s="256">
        <v>116.71592265</v>
      </c>
      <c r="AZ23" s="256">
        <v>115.0447763</v>
      </c>
      <c r="BA23" s="256">
        <v>112.20916785</v>
      </c>
      <c r="BB23" s="256">
        <v>103.22479082</v>
      </c>
      <c r="BC23" s="256">
        <v>101.79848799</v>
      </c>
      <c r="BD23" s="256">
        <v>102.94595289999999</v>
      </c>
      <c r="BE23" s="256">
        <v>111.61438078</v>
      </c>
      <c r="BF23" s="256">
        <v>114.19898474999999</v>
      </c>
      <c r="BG23" s="256">
        <v>115.64696004</v>
      </c>
      <c r="BH23" s="256">
        <v>114.54844082</v>
      </c>
      <c r="BI23" s="256">
        <v>114.78055811999999</v>
      </c>
      <c r="BJ23" s="342">
        <v>114.93340000000001</v>
      </c>
      <c r="BK23" s="342">
        <v>115.01909999999999</v>
      </c>
      <c r="BL23" s="342">
        <v>115.00449999999999</v>
      </c>
      <c r="BM23" s="342">
        <v>114.90170000000001</v>
      </c>
      <c r="BN23" s="342">
        <v>114.5874</v>
      </c>
      <c r="BO23" s="342">
        <v>114.4004</v>
      </c>
      <c r="BP23" s="342">
        <v>114.2175</v>
      </c>
      <c r="BQ23" s="342">
        <v>113.94880000000001</v>
      </c>
      <c r="BR23" s="342">
        <v>113.84139999999999</v>
      </c>
      <c r="BS23" s="342">
        <v>113.80540000000001</v>
      </c>
      <c r="BT23" s="342">
        <v>113.792</v>
      </c>
      <c r="BU23" s="342">
        <v>113.9357</v>
      </c>
      <c r="BV23" s="342">
        <v>114.1876</v>
      </c>
    </row>
    <row r="24" spans="1:74" ht="11.1" customHeight="1" x14ac:dyDescent="0.2">
      <c r="A24" s="148" t="s">
        <v>717</v>
      </c>
      <c r="B24" s="209" t="s">
        <v>451</v>
      </c>
      <c r="C24" s="256">
        <v>102.63189499000001</v>
      </c>
      <c r="D24" s="256">
        <v>102.58563112</v>
      </c>
      <c r="E24" s="256">
        <v>102.46620175</v>
      </c>
      <c r="F24" s="256">
        <v>102.07791502000001</v>
      </c>
      <c r="G24" s="256">
        <v>101.95892354</v>
      </c>
      <c r="H24" s="256">
        <v>101.91353546000001</v>
      </c>
      <c r="I24" s="256">
        <v>101.99327793</v>
      </c>
      <c r="J24" s="256">
        <v>102.05645128</v>
      </c>
      <c r="K24" s="256">
        <v>102.15458267</v>
      </c>
      <c r="L24" s="256">
        <v>102.32402983</v>
      </c>
      <c r="M24" s="256">
        <v>102.46480898</v>
      </c>
      <c r="N24" s="256">
        <v>102.61327785</v>
      </c>
      <c r="O24" s="256">
        <v>102.76250675999999</v>
      </c>
      <c r="P24" s="256">
        <v>102.93155235</v>
      </c>
      <c r="Q24" s="256">
        <v>103.11348493</v>
      </c>
      <c r="R24" s="256">
        <v>103.51088391</v>
      </c>
      <c r="S24" s="256">
        <v>103.56665593</v>
      </c>
      <c r="T24" s="256">
        <v>103.4833804</v>
      </c>
      <c r="U24" s="256">
        <v>102.78342034000001</v>
      </c>
      <c r="V24" s="256">
        <v>102.78027743</v>
      </c>
      <c r="W24" s="256">
        <v>102.99631469000001</v>
      </c>
      <c r="X24" s="256">
        <v>103.86497815</v>
      </c>
      <c r="Y24" s="256">
        <v>104.19429124</v>
      </c>
      <c r="Z24" s="256">
        <v>104.41769999</v>
      </c>
      <c r="AA24" s="256">
        <v>104.39554615999999</v>
      </c>
      <c r="AB24" s="256">
        <v>104.51188988</v>
      </c>
      <c r="AC24" s="256">
        <v>104.62707292</v>
      </c>
      <c r="AD24" s="256">
        <v>104.66993855</v>
      </c>
      <c r="AE24" s="256">
        <v>104.83616779</v>
      </c>
      <c r="AF24" s="256">
        <v>105.05460391</v>
      </c>
      <c r="AG24" s="256">
        <v>105.48923958</v>
      </c>
      <c r="AH24" s="256">
        <v>105.68909495</v>
      </c>
      <c r="AI24" s="256">
        <v>105.81816268999999</v>
      </c>
      <c r="AJ24" s="256">
        <v>105.91242215</v>
      </c>
      <c r="AK24" s="256">
        <v>105.87293013</v>
      </c>
      <c r="AL24" s="256">
        <v>105.73566597999999</v>
      </c>
      <c r="AM24" s="256">
        <v>105.40046104</v>
      </c>
      <c r="AN24" s="256">
        <v>105.1427791</v>
      </c>
      <c r="AO24" s="256">
        <v>104.86245150000001</v>
      </c>
      <c r="AP24" s="256">
        <v>104.40773917</v>
      </c>
      <c r="AQ24" s="256">
        <v>104.19592457</v>
      </c>
      <c r="AR24" s="256">
        <v>104.07526862</v>
      </c>
      <c r="AS24" s="256">
        <v>104.13105066</v>
      </c>
      <c r="AT24" s="256">
        <v>104.12875252000001</v>
      </c>
      <c r="AU24" s="256">
        <v>104.15365353</v>
      </c>
      <c r="AV24" s="256">
        <v>104.55239485</v>
      </c>
      <c r="AW24" s="256">
        <v>104.3717133</v>
      </c>
      <c r="AX24" s="256">
        <v>103.95825004</v>
      </c>
      <c r="AY24" s="256">
        <v>105.03561954</v>
      </c>
      <c r="AZ24" s="256">
        <v>102.863882</v>
      </c>
      <c r="BA24" s="256">
        <v>99.166651881999996</v>
      </c>
      <c r="BB24" s="256">
        <v>88.291732562000007</v>
      </c>
      <c r="BC24" s="256">
        <v>85.782664788000005</v>
      </c>
      <c r="BD24" s="256">
        <v>85.987251924000006</v>
      </c>
      <c r="BE24" s="256">
        <v>93.697125792999998</v>
      </c>
      <c r="BF24" s="256">
        <v>95.735298878999998</v>
      </c>
      <c r="BG24" s="256">
        <v>96.893403004999996</v>
      </c>
      <c r="BH24" s="256">
        <v>96.104379597999994</v>
      </c>
      <c r="BI24" s="256">
        <v>96.302639737000007</v>
      </c>
      <c r="BJ24" s="342">
        <v>96.421120000000002</v>
      </c>
      <c r="BK24" s="342">
        <v>96.443879999999993</v>
      </c>
      <c r="BL24" s="342">
        <v>96.414779999999993</v>
      </c>
      <c r="BM24" s="342">
        <v>96.317880000000002</v>
      </c>
      <c r="BN24" s="342">
        <v>96.009330000000006</v>
      </c>
      <c r="BO24" s="342">
        <v>95.884690000000006</v>
      </c>
      <c r="BP24" s="342">
        <v>95.800110000000004</v>
      </c>
      <c r="BQ24" s="342">
        <v>95.754149999999996</v>
      </c>
      <c r="BR24" s="342">
        <v>95.750780000000006</v>
      </c>
      <c r="BS24" s="342">
        <v>95.788560000000004</v>
      </c>
      <c r="BT24" s="342">
        <v>95.759460000000004</v>
      </c>
      <c r="BU24" s="342">
        <v>95.960539999999995</v>
      </c>
      <c r="BV24" s="342">
        <v>96.283779999999993</v>
      </c>
    </row>
    <row r="25" spans="1:74" ht="11.1" customHeight="1" x14ac:dyDescent="0.2">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343"/>
      <c r="BK25" s="343"/>
      <c r="BL25" s="343"/>
      <c r="BM25" s="343"/>
      <c r="BN25" s="343"/>
      <c r="BO25" s="343"/>
      <c r="BP25" s="343"/>
      <c r="BQ25" s="343"/>
      <c r="BR25" s="343"/>
      <c r="BS25" s="343"/>
      <c r="BT25" s="343"/>
      <c r="BU25" s="343"/>
      <c r="BV25" s="343"/>
    </row>
    <row r="26" spans="1:74" ht="11.1" customHeight="1" x14ac:dyDescent="0.2">
      <c r="A26" s="148" t="s">
        <v>718</v>
      </c>
      <c r="B26" s="209" t="s">
        <v>444</v>
      </c>
      <c r="C26" s="238">
        <v>824.51845012000001</v>
      </c>
      <c r="D26" s="238">
        <v>824.89025071000003</v>
      </c>
      <c r="E26" s="238">
        <v>825.23207107999997</v>
      </c>
      <c r="F26" s="238">
        <v>825.07015806000004</v>
      </c>
      <c r="G26" s="238">
        <v>825.70733289999998</v>
      </c>
      <c r="H26" s="238">
        <v>826.66984239999999</v>
      </c>
      <c r="I26" s="238">
        <v>829.0063103</v>
      </c>
      <c r="J26" s="238">
        <v>829.83302135999998</v>
      </c>
      <c r="K26" s="238">
        <v>830.19859929999996</v>
      </c>
      <c r="L26" s="238">
        <v>828.56616919999999</v>
      </c>
      <c r="M26" s="238">
        <v>829.16213708999999</v>
      </c>
      <c r="N26" s="238">
        <v>830.44962805</v>
      </c>
      <c r="O26" s="238">
        <v>832.88563906000002</v>
      </c>
      <c r="P26" s="238">
        <v>835.21342841000001</v>
      </c>
      <c r="Q26" s="238">
        <v>837.88999307999995</v>
      </c>
      <c r="R26" s="238">
        <v>841.45116580000001</v>
      </c>
      <c r="S26" s="238">
        <v>844.42340657</v>
      </c>
      <c r="T26" s="238">
        <v>847.34254811999995</v>
      </c>
      <c r="U26" s="238">
        <v>850.98254098999996</v>
      </c>
      <c r="V26" s="238">
        <v>853.21502119000002</v>
      </c>
      <c r="W26" s="238">
        <v>854.81393926999999</v>
      </c>
      <c r="X26" s="238">
        <v>854.20009302999995</v>
      </c>
      <c r="Y26" s="238">
        <v>855.71628850000002</v>
      </c>
      <c r="Z26" s="238">
        <v>857.78332349000004</v>
      </c>
      <c r="AA26" s="238">
        <v>861.98720500000002</v>
      </c>
      <c r="AB26" s="238">
        <v>863.96641378000004</v>
      </c>
      <c r="AC26" s="238">
        <v>865.30695685000001</v>
      </c>
      <c r="AD26" s="238">
        <v>864.44529222999995</v>
      </c>
      <c r="AE26" s="238">
        <v>865.68116031</v>
      </c>
      <c r="AF26" s="238">
        <v>867.45101912999996</v>
      </c>
      <c r="AG26" s="238">
        <v>871.40306550000003</v>
      </c>
      <c r="AH26" s="238">
        <v>873.00475819999997</v>
      </c>
      <c r="AI26" s="238">
        <v>873.90429402999996</v>
      </c>
      <c r="AJ26" s="238">
        <v>870.92003079000006</v>
      </c>
      <c r="AK26" s="238">
        <v>872.80148454000005</v>
      </c>
      <c r="AL26" s="238">
        <v>876.36701307999999</v>
      </c>
      <c r="AM26" s="238">
        <v>886.82352867999998</v>
      </c>
      <c r="AN26" s="238">
        <v>889.85202259000005</v>
      </c>
      <c r="AO26" s="238">
        <v>890.65940707000004</v>
      </c>
      <c r="AP26" s="238">
        <v>885.92402718000005</v>
      </c>
      <c r="AQ26" s="238">
        <v>884.78043404000005</v>
      </c>
      <c r="AR26" s="238">
        <v>883.90697267999997</v>
      </c>
      <c r="AS26" s="238">
        <v>883.07878813000002</v>
      </c>
      <c r="AT26" s="238">
        <v>882.91423158999999</v>
      </c>
      <c r="AU26" s="238">
        <v>883.18844808999995</v>
      </c>
      <c r="AV26" s="238">
        <v>883.79521953000005</v>
      </c>
      <c r="AW26" s="238">
        <v>885.02664565999999</v>
      </c>
      <c r="AX26" s="238">
        <v>886.77650838</v>
      </c>
      <c r="AY26" s="238">
        <v>875.98254078000002</v>
      </c>
      <c r="AZ26" s="238">
        <v>888.56597690000001</v>
      </c>
      <c r="BA26" s="238">
        <v>911.46454982</v>
      </c>
      <c r="BB26" s="238">
        <v>981.17767355000001</v>
      </c>
      <c r="BC26" s="238">
        <v>997.33195954999997</v>
      </c>
      <c r="BD26" s="238">
        <v>996.42682184</v>
      </c>
      <c r="BE26" s="238">
        <v>952.90797266000004</v>
      </c>
      <c r="BF26" s="238">
        <v>937.04970331000004</v>
      </c>
      <c r="BG26" s="238">
        <v>923.29772605999995</v>
      </c>
      <c r="BH26" s="238">
        <v>911.20253304000005</v>
      </c>
      <c r="BI26" s="238">
        <v>902.00027086</v>
      </c>
      <c r="BJ26" s="329">
        <v>895.2414</v>
      </c>
      <c r="BK26" s="329">
        <v>892.36159999999995</v>
      </c>
      <c r="BL26" s="329">
        <v>889.41290000000004</v>
      </c>
      <c r="BM26" s="329">
        <v>887.83100000000002</v>
      </c>
      <c r="BN26" s="329">
        <v>889.1807</v>
      </c>
      <c r="BO26" s="329">
        <v>889.1585</v>
      </c>
      <c r="BP26" s="329">
        <v>889.32910000000004</v>
      </c>
      <c r="BQ26" s="329">
        <v>890.06420000000003</v>
      </c>
      <c r="BR26" s="329">
        <v>890.34220000000005</v>
      </c>
      <c r="BS26" s="329">
        <v>890.53470000000004</v>
      </c>
      <c r="BT26" s="329">
        <v>889.88319999999999</v>
      </c>
      <c r="BU26" s="329">
        <v>890.47320000000002</v>
      </c>
      <c r="BV26" s="329">
        <v>891.54629999999997</v>
      </c>
    </row>
    <row r="27" spans="1:74" ht="11.1" customHeight="1" x14ac:dyDescent="0.2">
      <c r="A27" s="148" t="s">
        <v>719</v>
      </c>
      <c r="B27" s="209" t="s">
        <v>477</v>
      </c>
      <c r="C27" s="238">
        <v>2112.6011001000002</v>
      </c>
      <c r="D27" s="238">
        <v>2116.8931757</v>
      </c>
      <c r="E27" s="238">
        <v>2117.8150347000001</v>
      </c>
      <c r="F27" s="238">
        <v>2108.4656805</v>
      </c>
      <c r="G27" s="238">
        <v>2107.8228537</v>
      </c>
      <c r="H27" s="238">
        <v>2108.9855578000002</v>
      </c>
      <c r="I27" s="238">
        <v>2113.4270725000001</v>
      </c>
      <c r="J27" s="238">
        <v>2117.0958781999998</v>
      </c>
      <c r="K27" s="238">
        <v>2121.4652547000001</v>
      </c>
      <c r="L27" s="238">
        <v>2125.5679728</v>
      </c>
      <c r="M27" s="238">
        <v>2132.0639129000001</v>
      </c>
      <c r="N27" s="238">
        <v>2139.9858457999999</v>
      </c>
      <c r="O27" s="238">
        <v>2152.0601726999998</v>
      </c>
      <c r="P27" s="238">
        <v>2160.7892901999999</v>
      </c>
      <c r="Q27" s="238">
        <v>2168.8995995</v>
      </c>
      <c r="R27" s="238">
        <v>2175.8327306000001</v>
      </c>
      <c r="S27" s="238">
        <v>2183.1242008999998</v>
      </c>
      <c r="T27" s="238">
        <v>2190.2156404000002</v>
      </c>
      <c r="U27" s="238">
        <v>2196.4638731</v>
      </c>
      <c r="V27" s="238">
        <v>2203.6376329999998</v>
      </c>
      <c r="W27" s="238">
        <v>2211.0937441000001</v>
      </c>
      <c r="X27" s="238">
        <v>2223.5643854</v>
      </c>
      <c r="Y27" s="238">
        <v>2228.0360645000001</v>
      </c>
      <c r="Z27" s="238">
        <v>2229.2409604999998</v>
      </c>
      <c r="AA27" s="238">
        <v>2220.7795925</v>
      </c>
      <c r="AB27" s="238">
        <v>2220.2505329000001</v>
      </c>
      <c r="AC27" s="238">
        <v>2221.2543009000001</v>
      </c>
      <c r="AD27" s="238">
        <v>2224.1995995000002</v>
      </c>
      <c r="AE27" s="238">
        <v>2227.9624954999999</v>
      </c>
      <c r="AF27" s="238">
        <v>2232.9516918999998</v>
      </c>
      <c r="AG27" s="238">
        <v>2243.2605506</v>
      </c>
      <c r="AH27" s="238">
        <v>2247.6323263999998</v>
      </c>
      <c r="AI27" s="238">
        <v>2250.1603811999998</v>
      </c>
      <c r="AJ27" s="238">
        <v>2244.1146023000001</v>
      </c>
      <c r="AK27" s="238">
        <v>2248.0027995999999</v>
      </c>
      <c r="AL27" s="238">
        <v>2255.0948604</v>
      </c>
      <c r="AM27" s="238">
        <v>2273.5768822</v>
      </c>
      <c r="AN27" s="238">
        <v>2280.9370967999998</v>
      </c>
      <c r="AO27" s="238">
        <v>2285.3616016000001</v>
      </c>
      <c r="AP27" s="238">
        <v>2283.3562397000001</v>
      </c>
      <c r="AQ27" s="238">
        <v>2284.529943</v>
      </c>
      <c r="AR27" s="238">
        <v>2285.3885544999998</v>
      </c>
      <c r="AS27" s="238">
        <v>2284.5966994999999</v>
      </c>
      <c r="AT27" s="238">
        <v>2285.8266582000001</v>
      </c>
      <c r="AU27" s="238">
        <v>2287.7430558000001</v>
      </c>
      <c r="AV27" s="238">
        <v>2290.2807523000001</v>
      </c>
      <c r="AW27" s="238">
        <v>2293.6188833000001</v>
      </c>
      <c r="AX27" s="238">
        <v>2297.6923084999999</v>
      </c>
      <c r="AY27" s="238">
        <v>2276.1084036000002</v>
      </c>
      <c r="AZ27" s="238">
        <v>2301.4468857000002</v>
      </c>
      <c r="BA27" s="238">
        <v>2347.3151303</v>
      </c>
      <c r="BB27" s="238">
        <v>2487.2839239</v>
      </c>
      <c r="BC27" s="238">
        <v>2519.0336037000002</v>
      </c>
      <c r="BD27" s="238">
        <v>2516.1349561000002</v>
      </c>
      <c r="BE27" s="238">
        <v>2426.8949314000001</v>
      </c>
      <c r="BF27" s="238">
        <v>2393.4694165000001</v>
      </c>
      <c r="BG27" s="238">
        <v>2364.1653617000002</v>
      </c>
      <c r="BH27" s="238">
        <v>2337.8803444</v>
      </c>
      <c r="BI27" s="238">
        <v>2317.6460265000001</v>
      </c>
      <c r="BJ27" s="329">
        <v>2302.36</v>
      </c>
      <c r="BK27" s="329">
        <v>2294.029</v>
      </c>
      <c r="BL27" s="329">
        <v>2287.134</v>
      </c>
      <c r="BM27" s="329">
        <v>2283.683</v>
      </c>
      <c r="BN27" s="329">
        <v>2287.6610000000001</v>
      </c>
      <c r="BO27" s="329">
        <v>2288.1080000000002</v>
      </c>
      <c r="BP27" s="329">
        <v>2289.0100000000002</v>
      </c>
      <c r="BQ27" s="329">
        <v>2291.364</v>
      </c>
      <c r="BR27" s="329">
        <v>2292.4259999999999</v>
      </c>
      <c r="BS27" s="329">
        <v>2293.194</v>
      </c>
      <c r="BT27" s="329">
        <v>2291.2109999999998</v>
      </c>
      <c r="BU27" s="329">
        <v>2293.232</v>
      </c>
      <c r="BV27" s="329">
        <v>2296.8009999999999</v>
      </c>
    </row>
    <row r="28" spans="1:74" ht="11.1" customHeight="1" x14ac:dyDescent="0.2">
      <c r="A28" s="148" t="s">
        <v>720</v>
      </c>
      <c r="B28" s="209" t="s">
        <v>445</v>
      </c>
      <c r="C28" s="238">
        <v>2278.3692547000001</v>
      </c>
      <c r="D28" s="238">
        <v>2278.6299033999999</v>
      </c>
      <c r="E28" s="238">
        <v>2278.4306013</v>
      </c>
      <c r="F28" s="238">
        <v>2276.2872256999999</v>
      </c>
      <c r="G28" s="238">
        <v>2276.2811142</v>
      </c>
      <c r="H28" s="238">
        <v>2276.9281439000001</v>
      </c>
      <c r="I28" s="238">
        <v>2277.9164225</v>
      </c>
      <c r="J28" s="238">
        <v>2280.1036542000002</v>
      </c>
      <c r="K28" s="238">
        <v>2283.1779465999998</v>
      </c>
      <c r="L28" s="238">
        <v>2288.7183181999999</v>
      </c>
      <c r="M28" s="238">
        <v>2292.3824681000001</v>
      </c>
      <c r="N28" s="238">
        <v>2295.7494148000001</v>
      </c>
      <c r="O28" s="238">
        <v>2297.4986902999999</v>
      </c>
      <c r="P28" s="238">
        <v>2301.2615817000001</v>
      </c>
      <c r="Q28" s="238">
        <v>2305.7176208999999</v>
      </c>
      <c r="R28" s="238">
        <v>2311.4912296000002</v>
      </c>
      <c r="S28" s="238">
        <v>2316.8652483999999</v>
      </c>
      <c r="T28" s="238">
        <v>2322.4640988000001</v>
      </c>
      <c r="U28" s="238">
        <v>2329.0586189000001</v>
      </c>
      <c r="V28" s="238">
        <v>2334.5290040999998</v>
      </c>
      <c r="W28" s="238">
        <v>2339.6460923999998</v>
      </c>
      <c r="X28" s="238">
        <v>2342.0176089000001</v>
      </c>
      <c r="Y28" s="238">
        <v>2348.2223095999998</v>
      </c>
      <c r="Z28" s="238">
        <v>2355.8679195999998</v>
      </c>
      <c r="AA28" s="238">
        <v>2369.6160147000001</v>
      </c>
      <c r="AB28" s="238">
        <v>2376.6472613999999</v>
      </c>
      <c r="AC28" s="238">
        <v>2381.6232356999999</v>
      </c>
      <c r="AD28" s="238">
        <v>2380.3284447000001</v>
      </c>
      <c r="AE28" s="238">
        <v>2384.3554933999999</v>
      </c>
      <c r="AF28" s="238">
        <v>2389.4888890000002</v>
      </c>
      <c r="AG28" s="238">
        <v>2398.3373657000002</v>
      </c>
      <c r="AH28" s="238">
        <v>2403.7269044999998</v>
      </c>
      <c r="AI28" s="238">
        <v>2408.2662395000002</v>
      </c>
      <c r="AJ28" s="238">
        <v>2409.8632803</v>
      </c>
      <c r="AK28" s="238">
        <v>2414.2712759000001</v>
      </c>
      <c r="AL28" s="238">
        <v>2419.3981356999998</v>
      </c>
      <c r="AM28" s="238">
        <v>2429.7599229000002</v>
      </c>
      <c r="AN28" s="238">
        <v>2432.9374637000001</v>
      </c>
      <c r="AO28" s="238">
        <v>2433.4468212000002</v>
      </c>
      <c r="AP28" s="238">
        <v>2425.7345982000002</v>
      </c>
      <c r="AQ28" s="238">
        <v>2425.0726371999999</v>
      </c>
      <c r="AR28" s="238">
        <v>2425.907541</v>
      </c>
      <c r="AS28" s="238">
        <v>2430.0633456999999</v>
      </c>
      <c r="AT28" s="238">
        <v>2432.523952</v>
      </c>
      <c r="AU28" s="238">
        <v>2435.1133958999999</v>
      </c>
      <c r="AV28" s="238">
        <v>2437.9255791999999</v>
      </c>
      <c r="AW28" s="238">
        <v>2440.7022723</v>
      </c>
      <c r="AX28" s="238">
        <v>2443.5373770000001</v>
      </c>
      <c r="AY28" s="238">
        <v>2413.1757293999999</v>
      </c>
      <c r="AZ28" s="238">
        <v>2441.0690298</v>
      </c>
      <c r="BA28" s="238">
        <v>2493.9621142999999</v>
      </c>
      <c r="BB28" s="238">
        <v>2656.3129598</v>
      </c>
      <c r="BC28" s="238">
        <v>2695.8621303999998</v>
      </c>
      <c r="BD28" s="238">
        <v>2697.0676026000001</v>
      </c>
      <c r="BE28" s="238">
        <v>2604.2653108999998</v>
      </c>
      <c r="BF28" s="238">
        <v>2570.5314358000001</v>
      </c>
      <c r="BG28" s="238">
        <v>2540.2019114999998</v>
      </c>
      <c r="BH28" s="238">
        <v>2511.3892474999998</v>
      </c>
      <c r="BI28" s="238">
        <v>2489.2840431</v>
      </c>
      <c r="BJ28" s="329">
        <v>2471.9989999999998</v>
      </c>
      <c r="BK28" s="329">
        <v>2460.7109999999998</v>
      </c>
      <c r="BL28" s="329">
        <v>2452.183</v>
      </c>
      <c r="BM28" s="329">
        <v>2447.5920000000001</v>
      </c>
      <c r="BN28" s="329">
        <v>2451.5650000000001</v>
      </c>
      <c r="BO28" s="329">
        <v>2451.3780000000002</v>
      </c>
      <c r="BP28" s="329">
        <v>2451.6570000000002</v>
      </c>
      <c r="BQ28" s="329">
        <v>2453.3879999999999</v>
      </c>
      <c r="BR28" s="329">
        <v>2453.8620000000001</v>
      </c>
      <c r="BS28" s="329">
        <v>2454.0639999999999</v>
      </c>
      <c r="BT28" s="329">
        <v>2451.8760000000002</v>
      </c>
      <c r="BU28" s="329">
        <v>2453.123</v>
      </c>
      <c r="BV28" s="329">
        <v>2455.6869999999999</v>
      </c>
    </row>
    <row r="29" spans="1:74" ht="11.1" customHeight="1" x14ac:dyDescent="0.2">
      <c r="A29" s="148" t="s">
        <v>721</v>
      </c>
      <c r="B29" s="209" t="s">
        <v>446</v>
      </c>
      <c r="C29" s="238">
        <v>1071.7004046</v>
      </c>
      <c r="D29" s="238">
        <v>1070.4840273</v>
      </c>
      <c r="E29" s="238">
        <v>1069.3506737</v>
      </c>
      <c r="F29" s="238">
        <v>1067.3201664999999</v>
      </c>
      <c r="G29" s="238">
        <v>1067.0879937</v>
      </c>
      <c r="H29" s="238">
        <v>1067.6739778000001</v>
      </c>
      <c r="I29" s="238">
        <v>1070.6433830000001</v>
      </c>
      <c r="J29" s="238">
        <v>1071.6917327000001</v>
      </c>
      <c r="K29" s="238">
        <v>1072.3842912</v>
      </c>
      <c r="L29" s="238">
        <v>1071.4993162999999</v>
      </c>
      <c r="M29" s="238">
        <v>1072.3965989000001</v>
      </c>
      <c r="N29" s="238">
        <v>1073.8543967999999</v>
      </c>
      <c r="O29" s="238">
        <v>1076.763637</v>
      </c>
      <c r="P29" s="238">
        <v>1078.6742703</v>
      </c>
      <c r="Q29" s="238">
        <v>1080.4772237</v>
      </c>
      <c r="R29" s="238">
        <v>1082.5154072</v>
      </c>
      <c r="S29" s="238">
        <v>1083.8458181000001</v>
      </c>
      <c r="T29" s="238">
        <v>1084.8113662999999</v>
      </c>
      <c r="U29" s="238">
        <v>1083.6359325999999</v>
      </c>
      <c r="V29" s="238">
        <v>1085.2038454000001</v>
      </c>
      <c r="W29" s="238">
        <v>1087.7389851999999</v>
      </c>
      <c r="X29" s="238">
        <v>1092.3245233</v>
      </c>
      <c r="Y29" s="238">
        <v>1095.9817387000001</v>
      </c>
      <c r="Z29" s="238">
        <v>1099.7938028000001</v>
      </c>
      <c r="AA29" s="238">
        <v>1104.0711321000001</v>
      </c>
      <c r="AB29" s="238">
        <v>1107.9600809000001</v>
      </c>
      <c r="AC29" s="238">
        <v>1111.7710657</v>
      </c>
      <c r="AD29" s="238">
        <v>1116.1510229</v>
      </c>
      <c r="AE29" s="238">
        <v>1119.3208777</v>
      </c>
      <c r="AF29" s="238">
        <v>1121.9275662</v>
      </c>
      <c r="AG29" s="238">
        <v>1122.0189762</v>
      </c>
      <c r="AH29" s="238">
        <v>1124.9634166000001</v>
      </c>
      <c r="AI29" s="238">
        <v>1128.8087751</v>
      </c>
      <c r="AJ29" s="238">
        <v>1136.0916118</v>
      </c>
      <c r="AK29" s="238">
        <v>1139.8363863</v>
      </c>
      <c r="AL29" s="238">
        <v>1142.5796588999999</v>
      </c>
      <c r="AM29" s="238">
        <v>1144.6325092</v>
      </c>
      <c r="AN29" s="238">
        <v>1145.1394680999999</v>
      </c>
      <c r="AO29" s="238">
        <v>1144.4116153</v>
      </c>
      <c r="AP29" s="238">
        <v>1138.2727183</v>
      </c>
      <c r="AQ29" s="238">
        <v>1138.2074164999999</v>
      </c>
      <c r="AR29" s="238">
        <v>1140.0394773</v>
      </c>
      <c r="AS29" s="238">
        <v>1147.6400867</v>
      </c>
      <c r="AT29" s="238">
        <v>1150.3634836000001</v>
      </c>
      <c r="AU29" s="238">
        <v>1152.0808537</v>
      </c>
      <c r="AV29" s="238">
        <v>1150.6627155000001</v>
      </c>
      <c r="AW29" s="238">
        <v>1151.9651435999999</v>
      </c>
      <c r="AX29" s="238">
        <v>1153.8586562999999</v>
      </c>
      <c r="AY29" s="238">
        <v>1144.5156930999999</v>
      </c>
      <c r="AZ29" s="238">
        <v>1156.4620456</v>
      </c>
      <c r="BA29" s="238">
        <v>1177.8701530999999</v>
      </c>
      <c r="BB29" s="238">
        <v>1240.9951627999999</v>
      </c>
      <c r="BC29" s="238">
        <v>1257.1354202</v>
      </c>
      <c r="BD29" s="238">
        <v>1258.5460725</v>
      </c>
      <c r="BE29" s="238">
        <v>1225.8258602999999</v>
      </c>
      <c r="BF29" s="238">
        <v>1212.3282466000001</v>
      </c>
      <c r="BG29" s="238">
        <v>1198.6519721</v>
      </c>
      <c r="BH29" s="238">
        <v>1180.6048952000001</v>
      </c>
      <c r="BI29" s="238">
        <v>1169.7154055000001</v>
      </c>
      <c r="BJ29" s="329">
        <v>1161.7909999999999</v>
      </c>
      <c r="BK29" s="329">
        <v>1159.163</v>
      </c>
      <c r="BL29" s="329">
        <v>1155.422</v>
      </c>
      <c r="BM29" s="329">
        <v>1152.9000000000001</v>
      </c>
      <c r="BN29" s="329">
        <v>1152.5550000000001</v>
      </c>
      <c r="BO29" s="329">
        <v>1151.749</v>
      </c>
      <c r="BP29" s="329">
        <v>1151.441</v>
      </c>
      <c r="BQ29" s="329">
        <v>1152.5319999999999</v>
      </c>
      <c r="BR29" s="329">
        <v>1152.546</v>
      </c>
      <c r="BS29" s="329">
        <v>1152.3820000000001</v>
      </c>
      <c r="BT29" s="329">
        <v>1150.8389999999999</v>
      </c>
      <c r="BU29" s="329">
        <v>1151.222</v>
      </c>
      <c r="BV29" s="329">
        <v>1152.329</v>
      </c>
    </row>
    <row r="30" spans="1:74" ht="11.1" customHeight="1" x14ac:dyDescent="0.2">
      <c r="A30" s="148" t="s">
        <v>722</v>
      </c>
      <c r="B30" s="209" t="s">
        <v>447</v>
      </c>
      <c r="C30" s="238">
        <v>2923.8363402999998</v>
      </c>
      <c r="D30" s="238">
        <v>2929.2756107</v>
      </c>
      <c r="E30" s="238">
        <v>2933.0437105000001</v>
      </c>
      <c r="F30" s="238">
        <v>2930.9939506999999</v>
      </c>
      <c r="G30" s="238">
        <v>2934.5297260000002</v>
      </c>
      <c r="H30" s="238">
        <v>2939.5043473999999</v>
      </c>
      <c r="I30" s="238">
        <v>2947.2534924000001</v>
      </c>
      <c r="J30" s="238">
        <v>2954.1040478999998</v>
      </c>
      <c r="K30" s="238">
        <v>2961.3916912999998</v>
      </c>
      <c r="L30" s="238">
        <v>2968.3390169999998</v>
      </c>
      <c r="M30" s="238">
        <v>2977.0838907000002</v>
      </c>
      <c r="N30" s="238">
        <v>2986.8489067</v>
      </c>
      <c r="O30" s="238">
        <v>2999.2811326999999</v>
      </c>
      <c r="P30" s="238">
        <v>3009.8511324000001</v>
      </c>
      <c r="Q30" s="238">
        <v>3020.2059737</v>
      </c>
      <c r="R30" s="238">
        <v>3031.0449825999999</v>
      </c>
      <c r="S30" s="238">
        <v>3040.4450121</v>
      </c>
      <c r="T30" s="238">
        <v>3049.1053883999998</v>
      </c>
      <c r="U30" s="238">
        <v>3055.5766244000001</v>
      </c>
      <c r="V30" s="238">
        <v>3063.8448096000002</v>
      </c>
      <c r="W30" s="238">
        <v>3072.4604570000001</v>
      </c>
      <c r="X30" s="238">
        <v>3082.2744051999998</v>
      </c>
      <c r="Y30" s="238">
        <v>3090.9468477</v>
      </c>
      <c r="Z30" s="238">
        <v>3099.3286232</v>
      </c>
      <c r="AA30" s="238">
        <v>3108.172689</v>
      </c>
      <c r="AB30" s="238">
        <v>3115.4084127000001</v>
      </c>
      <c r="AC30" s="238">
        <v>3121.7887516000001</v>
      </c>
      <c r="AD30" s="238">
        <v>3124.0582835999999</v>
      </c>
      <c r="AE30" s="238">
        <v>3131.1694194000002</v>
      </c>
      <c r="AF30" s="238">
        <v>3139.8667368000001</v>
      </c>
      <c r="AG30" s="238">
        <v>3155.0112951000001</v>
      </c>
      <c r="AH30" s="238">
        <v>3163.2351816</v>
      </c>
      <c r="AI30" s="238">
        <v>3169.3994554999999</v>
      </c>
      <c r="AJ30" s="238">
        <v>3167.0695372</v>
      </c>
      <c r="AK30" s="238">
        <v>3173.9405203000001</v>
      </c>
      <c r="AL30" s="238">
        <v>3183.5778254000002</v>
      </c>
      <c r="AM30" s="238">
        <v>3205.0195457999998</v>
      </c>
      <c r="AN30" s="238">
        <v>3213.4109248999998</v>
      </c>
      <c r="AO30" s="238">
        <v>3217.7900558000001</v>
      </c>
      <c r="AP30" s="238">
        <v>3211.9340774000002</v>
      </c>
      <c r="AQ30" s="238">
        <v>3212.9558584000001</v>
      </c>
      <c r="AR30" s="238">
        <v>3214.6325373999998</v>
      </c>
      <c r="AS30" s="238">
        <v>3216.4441517999999</v>
      </c>
      <c r="AT30" s="238">
        <v>3219.8205988</v>
      </c>
      <c r="AU30" s="238">
        <v>3224.2419156999999</v>
      </c>
      <c r="AV30" s="238">
        <v>3228.6768244999998</v>
      </c>
      <c r="AW30" s="238">
        <v>3235.9613396999998</v>
      </c>
      <c r="AX30" s="238">
        <v>3245.0641833999998</v>
      </c>
      <c r="AY30" s="238">
        <v>3232.5468550999999</v>
      </c>
      <c r="AZ30" s="238">
        <v>3262.8652307000002</v>
      </c>
      <c r="BA30" s="238">
        <v>3312.5808099999999</v>
      </c>
      <c r="BB30" s="238">
        <v>3448.6476016000001</v>
      </c>
      <c r="BC30" s="238">
        <v>3486.9420813000002</v>
      </c>
      <c r="BD30" s="238">
        <v>3494.4182581</v>
      </c>
      <c r="BE30" s="238">
        <v>3434.7283849999999</v>
      </c>
      <c r="BF30" s="238">
        <v>3407.8287658999998</v>
      </c>
      <c r="BG30" s="238">
        <v>3377.371654</v>
      </c>
      <c r="BH30" s="238">
        <v>3327.3487482</v>
      </c>
      <c r="BI30" s="238">
        <v>3301.7828765999998</v>
      </c>
      <c r="BJ30" s="329">
        <v>3284.6660000000002</v>
      </c>
      <c r="BK30" s="329">
        <v>3284.1959999999999</v>
      </c>
      <c r="BL30" s="329">
        <v>3277.8270000000002</v>
      </c>
      <c r="BM30" s="329">
        <v>3273.759</v>
      </c>
      <c r="BN30" s="329">
        <v>3273.9180000000001</v>
      </c>
      <c r="BO30" s="329">
        <v>3273.0039999999999</v>
      </c>
      <c r="BP30" s="329">
        <v>3272.9450000000002</v>
      </c>
      <c r="BQ30" s="329">
        <v>3275.2150000000001</v>
      </c>
      <c r="BR30" s="329">
        <v>3275.759</v>
      </c>
      <c r="BS30" s="329">
        <v>3276.0509999999999</v>
      </c>
      <c r="BT30" s="329">
        <v>3273.2449999999999</v>
      </c>
      <c r="BU30" s="329">
        <v>3275.1689999999999</v>
      </c>
      <c r="BV30" s="329">
        <v>3278.9760000000001</v>
      </c>
    </row>
    <row r="31" spans="1:74" ht="11.1" customHeight="1" x14ac:dyDescent="0.2">
      <c r="A31" s="148" t="s">
        <v>723</v>
      </c>
      <c r="B31" s="209" t="s">
        <v>448</v>
      </c>
      <c r="C31" s="238">
        <v>835.56853105000005</v>
      </c>
      <c r="D31" s="238">
        <v>836.54149603999997</v>
      </c>
      <c r="E31" s="238">
        <v>837.13760000000002</v>
      </c>
      <c r="F31" s="238">
        <v>836.21560553999996</v>
      </c>
      <c r="G31" s="238">
        <v>836.91391546</v>
      </c>
      <c r="H31" s="238">
        <v>838.09129239000004</v>
      </c>
      <c r="I31" s="238">
        <v>840.51932570999998</v>
      </c>
      <c r="J31" s="238">
        <v>842.07614459000001</v>
      </c>
      <c r="K31" s="238">
        <v>843.53333841000006</v>
      </c>
      <c r="L31" s="238">
        <v>844.40853227000002</v>
      </c>
      <c r="M31" s="238">
        <v>846.02825716999996</v>
      </c>
      <c r="N31" s="238">
        <v>847.91013821000001</v>
      </c>
      <c r="O31" s="238">
        <v>850.78746056</v>
      </c>
      <c r="P31" s="238">
        <v>852.64368997999998</v>
      </c>
      <c r="Q31" s="238">
        <v>854.21211165</v>
      </c>
      <c r="R31" s="238">
        <v>855.20112806999998</v>
      </c>
      <c r="S31" s="238">
        <v>856.41263236999998</v>
      </c>
      <c r="T31" s="238">
        <v>857.55502705000004</v>
      </c>
      <c r="U31" s="238">
        <v>858.21498902999997</v>
      </c>
      <c r="V31" s="238">
        <v>859.52915676999999</v>
      </c>
      <c r="W31" s="238">
        <v>861.08420719000003</v>
      </c>
      <c r="X31" s="238">
        <v>863.50348549</v>
      </c>
      <c r="Y31" s="238">
        <v>865.07279241000003</v>
      </c>
      <c r="Z31" s="238">
        <v>866.41547312</v>
      </c>
      <c r="AA31" s="238">
        <v>867.15854678000005</v>
      </c>
      <c r="AB31" s="238">
        <v>868.32771075000005</v>
      </c>
      <c r="AC31" s="238">
        <v>869.54998418000002</v>
      </c>
      <c r="AD31" s="238">
        <v>870.66917142</v>
      </c>
      <c r="AE31" s="238">
        <v>872.11481047999996</v>
      </c>
      <c r="AF31" s="238">
        <v>873.73070572999995</v>
      </c>
      <c r="AG31" s="238">
        <v>875.87786732999996</v>
      </c>
      <c r="AH31" s="238">
        <v>877.56351731999996</v>
      </c>
      <c r="AI31" s="238">
        <v>879.14866586000005</v>
      </c>
      <c r="AJ31" s="238">
        <v>879.89389915000004</v>
      </c>
      <c r="AK31" s="238">
        <v>881.83260514999995</v>
      </c>
      <c r="AL31" s="238">
        <v>884.22537007999995</v>
      </c>
      <c r="AM31" s="238">
        <v>888.95649344000003</v>
      </c>
      <c r="AN31" s="238">
        <v>890.84415153999998</v>
      </c>
      <c r="AO31" s="238">
        <v>891.77264391000006</v>
      </c>
      <c r="AP31" s="238">
        <v>890.01530172000002</v>
      </c>
      <c r="AQ31" s="238">
        <v>890.32046423999998</v>
      </c>
      <c r="AR31" s="238">
        <v>890.96146264000004</v>
      </c>
      <c r="AS31" s="238">
        <v>892.40177251</v>
      </c>
      <c r="AT31" s="238">
        <v>893.36683598000002</v>
      </c>
      <c r="AU31" s="238">
        <v>894.32012864000001</v>
      </c>
      <c r="AV31" s="238">
        <v>894.43830181999999</v>
      </c>
      <c r="AW31" s="238">
        <v>895.98556436000001</v>
      </c>
      <c r="AX31" s="238">
        <v>898.13856758999998</v>
      </c>
      <c r="AY31" s="238">
        <v>893.49970171999996</v>
      </c>
      <c r="AZ31" s="238">
        <v>902.41239367000003</v>
      </c>
      <c r="BA31" s="238">
        <v>917.47903367000004</v>
      </c>
      <c r="BB31" s="238">
        <v>959.40786660000003</v>
      </c>
      <c r="BC31" s="238">
        <v>971.25121898999998</v>
      </c>
      <c r="BD31" s="238">
        <v>973.71733572999995</v>
      </c>
      <c r="BE31" s="238">
        <v>956.30938501000003</v>
      </c>
      <c r="BF31" s="238">
        <v>947.89365434000001</v>
      </c>
      <c r="BG31" s="238">
        <v>937.97331188999999</v>
      </c>
      <c r="BH31" s="238">
        <v>920.86189492000005</v>
      </c>
      <c r="BI31" s="238">
        <v>912.19717596999999</v>
      </c>
      <c r="BJ31" s="329">
        <v>906.29269999999997</v>
      </c>
      <c r="BK31" s="329">
        <v>905.70180000000005</v>
      </c>
      <c r="BL31" s="329">
        <v>903.40279999999996</v>
      </c>
      <c r="BM31" s="329">
        <v>901.94889999999998</v>
      </c>
      <c r="BN31" s="329">
        <v>902.08709999999996</v>
      </c>
      <c r="BO31" s="329">
        <v>901.76350000000002</v>
      </c>
      <c r="BP31" s="329">
        <v>901.72500000000002</v>
      </c>
      <c r="BQ31" s="329">
        <v>902.63419999999996</v>
      </c>
      <c r="BR31" s="329">
        <v>902.66869999999994</v>
      </c>
      <c r="BS31" s="329">
        <v>902.49109999999996</v>
      </c>
      <c r="BT31" s="329">
        <v>901.0009</v>
      </c>
      <c r="BU31" s="329">
        <v>901.22479999999996</v>
      </c>
      <c r="BV31" s="329">
        <v>902.06209999999999</v>
      </c>
    </row>
    <row r="32" spans="1:74" ht="11.1" customHeight="1" x14ac:dyDescent="0.2">
      <c r="A32" s="148" t="s">
        <v>724</v>
      </c>
      <c r="B32" s="209" t="s">
        <v>449</v>
      </c>
      <c r="C32" s="238">
        <v>1797.2980032</v>
      </c>
      <c r="D32" s="238">
        <v>1792.7205511</v>
      </c>
      <c r="E32" s="238">
        <v>1790.0648056</v>
      </c>
      <c r="F32" s="238">
        <v>1790.1217260999999</v>
      </c>
      <c r="G32" s="238">
        <v>1790.7161741</v>
      </c>
      <c r="H32" s="238">
        <v>1792.6391091</v>
      </c>
      <c r="I32" s="238">
        <v>1796.6781626</v>
      </c>
      <c r="J32" s="238">
        <v>1800.6673476999999</v>
      </c>
      <c r="K32" s="238">
        <v>1805.3942959999999</v>
      </c>
      <c r="L32" s="238">
        <v>1810.330735</v>
      </c>
      <c r="M32" s="238">
        <v>1816.9294142000001</v>
      </c>
      <c r="N32" s="238">
        <v>1824.662061</v>
      </c>
      <c r="O32" s="238">
        <v>1835.4445900000001</v>
      </c>
      <c r="P32" s="238">
        <v>1844.0082361</v>
      </c>
      <c r="Q32" s="238">
        <v>1852.2689138999999</v>
      </c>
      <c r="R32" s="238">
        <v>1860.4635545000001</v>
      </c>
      <c r="S32" s="238">
        <v>1867.9405971000001</v>
      </c>
      <c r="T32" s="238">
        <v>1874.9369730000001</v>
      </c>
      <c r="U32" s="238">
        <v>1880.6921639</v>
      </c>
      <c r="V32" s="238">
        <v>1887.2975948000001</v>
      </c>
      <c r="W32" s="238">
        <v>1893.9927476</v>
      </c>
      <c r="X32" s="238">
        <v>1900.2376412000001</v>
      </c>
      <c r="Y32" s="238">
        <v>1907.5172233999999</v>
      </c>
      <c r="Z32" s="238">
        <v>1915.2915131</v>
      </c>
      <c r="AA32" s="238">
        <v>1925.3502503</v>
      </c>
      <c r="AB32" s="238">
        <v>1932.7716502999999</v>
      </c>
      <c r="AC32" s="238">
        <v>1939.3454528</v>
      </c>
      <c r="AD32" s="238">
        <v>1943.7732080000001</v>
      </c>
      <c r="AE32" s="238">
        <v>1949.6256533999999</v>
      </c>
      <c r="AF32" s="238">
        <v>1955.6043388999999</v>
      </c>
      <c r="AG32" s="238">
        <v>1962.2676153</v>
      </c>
      <c r="AH32" s="238">
        <v>1968.0800181</v>
      </c>
      <c r="AI32" s="238">
        <v>1973.5998979999999</v>
      </c>
      <c r="AJ32" s="238">
        <v>1977.4145183999999</v>
      </c>
      <c r="AK32" s="238">
        <v>1983.4089048999999</v>
      </c>
      <c r="AL32" s="238">
        <v>1990.1703210000001</v>
      </c>
      <c r="AM32" s="238">
        <v>2002.2400602</v>
      </c>
      <c r="AN32" s="238">
        <v>2007.1295653</v>
      </c>
      <c r="AO32" s="238">
        <v>2009.3801298000001</v>
      </c>
      <c r="AP32" s="238">
        <v>2003.9796802000001</v>
      </c>
      <c r="AQ32" s="238">
        <v>2004.7114187</v>
      </c>
      <c r="AR32" s="238">
        <v>2006.5632719</v>
      </c>
      <c r="AS32" s="238">
        <v>2011.1805819000001</v>
      </c>
      <c r="AT32" s="238">
        <v>2014.0386576999999</v>
      </c>
      <c r="AU32" s="238">
        <v>2016.7828414999999</v>
      </c>
      <c r="AV32" s="238">
        <v>2019.6932194000001</v>
      </c>
      <c r="AW32" s="238">
        <v>2021.9995546</v>
      </c>
      <c r="AX32" s="238">
        <v>2023.9819333999999</v>
      </c>
      <c r="AY32" s="238">
        <v>2001.1223037</v>
      </c>
      <c r="AZ32" s="238">
        <v>2020.8453082000001</v>
      </c>
      <c r="BA32" s="238">
        <v>2058.6328951</v>
      </c>
      <c r="BB32" s="238">
        <v>2173.8633241000002</v>
      </c>
      <c r="BC32" s="238">
        <v>2203.2463806000001</v>
      </c>
      <c r="BD32" s="238">
        <v>2206.1603245000001</v>
      </c>
      <c r="BE32" s="238">
        <v>2148.3563095</v>
      </c>
      <c r="BF32" s="238">
        <v>2124.0186626999998</v>
      </c>
      <c r="BG32" s="238">
        <v>2098.8985379000001</v>
      </c>
      <c r="BH32" s="238">
        <v>2063.8582643</v>
      </c>
      <c r="BI32" s="238">
        <v>2044.0264364</v>
      </c>
      <c r="BJ32" s="329">
        <v>2030.2650000000001</v>
      </c>
      <c r="BK32" s="329">
        <v>2028.5319999999999</v>
      </c>
      <c r="BL32" s="329">
        <v>2022.4449999999999</v>
      </c>
      <c r="BM32" s="329">
        <v>2017.961</v>
      </c>
      <c r="BN32" s="329">
        <v>2015.5930000000001</v>
      </c>
      <c r="BO32" s="329">
        <v>2013.932</v>
      </c>
      <c r="BP32" s="329">
        <v>2013.489</v>
      </c>
      <c r="BQ32" s="329">
        <v>2016.146</v>
      </c>
      <c r="BR32" s="329">
        <v>2016.731</v>
      </c>
      <c r="BS32" s="329">
        <v>2017.123</v>
      </c>
      <c r="BT32" s="329">
        <v>2014.703</v>
      </c>
      <c r="BU32" s="329">
        <v>2016.6790000000001</v>
      </c>
      <c r="BV32" s="329">
        <v>2020.4280000000001</v>
      </c>
    </row>
    <row r="33" spans="1:74" s="163" customFormat="1" ht="11.1" customHeight="1" x14ac:dyDescent="0.2">
      <c r="A33" s="148" t="s">
        <v>725</v>
      </c>
      <c r="B33" s="209" t="s">
        <v>450</v>
      </c>
      <c r="C33" s="238">
        <v>1042.7675147</v>
      </c>
      <c r="D33" s="238">
        <v>1045.2468858</v>
      </c>
      <c r="E33" s="238">
        <v>1047.7016805999999</v>
      </c>
      <c r="F33" s="238">
        <v>1049.4739706</v>
      </c>
      <c r="G33" s="238">
        <v>1052.3730587</v>
      </c>
      <c r="H33" s="238">
        <v>1055.7410167</v>
      </c>
      <c r="I33" s="238">
        <v>1061.2556758999999</v>
      </c>
      <c r="J33" s="238">
        <v>1064.3029999</v>
      </c>
      <c r="K33" s="238">
        <v>1066.5608202000001</v>
      </c>
      <c r="L33" s="238">
        <v>1065.6597154000001</v>
      </c>
      <c r="M33" s="238">
        <v>1068.1155941</v>
      </c>
      <c r="N33" s="238">
        <v>1071.5590351000001</v>
      </c>
      <c r="O33" s="238">
        <v>1077.4111601</v>
      </c>
      <c r="P33" s="238">
        <v>1081.7638841999999</v>
      </c>
      <c r="Q33" s="238">
        <v>1086.0383291000001</v>
      </c>
      <c r="R33" s="238">
        <v>1090.0155017</v>
      </c>
      <c r="S33" s="238">
        <v>1094.2976332000001</v>
      </c>
      <c r="T33" s="238">
        <v>1098.6657305000001</v>
      </c>
      <c r="U33" s="238">
        <v>1103.7807749999999</v>
      </c>
      <c r="V33" s="238">
        <v>1107.8250677999999</v>
      </c>
      <c r="W33" s="238">
        <v>1111.4595904</v>
      </c>
      <c r="X33" s="238">
        <v>1112.8026382</v>
      </c>
      <c r="Y33" s="238">
        <v>1117.0288988</v>
      </c>
      <c r="Z33" s="238">
        <v>1122.2566675999999</v>
      </c>
      <c r="AA33" s="238">
        <v>1131.314963</v>
      </c>
      <c r="AB33" s="238">
        <v>1136.4239845</v>
      </c>
      <c r="AC33" s="238">
        <v>1140.4127504</v>
      </c>
      <c r="AD33" s="238">
        <v>1141.2020101999999</v>
      </c>
      <c r="AE33" s="238">
        <v>1144.5097029999999</v>
      </c>
      <c r="AF33" s="238">
        <v>1148.2565781999999</v>
      </c>
      <c r="AG33" s="238">
        <v>1153.4873031</v>
      </c>
      <c r="AH33" s="238">
        <v>1157.3290426000001</v>
      </c>
      <c r="AI33" s="238">
        <v>1160.826464</v>
      </c>
      <c r="AJ33" s="238">
        <v>1162.5492918</v>
      </c>
      <c r="AK33" s="238">
        <v>1166.4307838</v>
      </c>
      <c r="AL33" s="238">
        <v>1171.0406644</v>
      </c>
      <c r="AM33" s="238">
        <v>1179.5080926000001</v>
      </c>
      <c r="AN33" s="238">
        <v>1183.2278813</v>
      </c>
      <c r="AO33" s="238">
        <v>1185.3291895</v>
      </c>
      <c r="AP33" s="238">
        <v>1182.6369308999999</v>
      </c>
      <c r="AQ33" s="238">
        <v>1183.8825927</v>
      </c>
      <c r="AR33" s="238">
        <v>1185.8910887</v>
      </c>
      <c r="AS33" s="238">
        <v>1189.9176078999999</v>
      </c>
      <c r="AT33" s="238">
        <v>1192.5103804</v>
      </c>
      <c r="AU33" s="238">
        <v>1194.9245952000001</v>
      </c>
      <c r="AV33" s="238">
        <v>1196.1784190000001</v>
      </c>
      <c r="AW33" s="238">
        <v>1198.9718937</v>
      </c>
      <c r="AX33" s="238">
        <v>1202.3231859</v>
      </c>
      <c r="AY33" s="238">
        <v>1193.7523873</v>
      </c>
      <c r="AZ33" s="238">
        <v>1207.5792455999999</v>
      </c>
      <c r="BA33" s="238">
        <v>1231.3238527000001</v>
      </c>
      <c r="BB33" s="238">
        <v>1299.5393586</v>
      </c>
      <c r="BC33" s="238">
        <v>1317.2046003</v>
      </c>
      <c r="BD33" s="238">
        <v>1318.8727280000001</v>
      </c>
      <c r="BE33" s="238">
        <v>1282.5103114000001</v>
      </c>
      <c r="BF33" s="238">
        <v>1268.7092837</v>
      </c>
      <c r="BG33" s="238">
        <v>1255.4362146000001</v>
      </c>
      <c r="BH33" s="238">
        <v>1239.9545111</v>
      </c>
      <c r="BI33" s="238">
        <v>1229.7898038999999</v>
      </c>
      <c r="BJ33" s="329">
        <v>1222.2059999999999</v>
      </c>
      <c r="BK33" s="329">
        <v>1218.7380000000001</v>
      </c>
      <c r="BL33" s="329">
        <v>1215.162</v>
      </c>
      <c r="BM33" s="329">
        <v>1213.0139999999999</v>
      </c>
      <c r="BN33" s="329">
        <v>1213.6179999999999</v>
      </c>
      <c r="BO33" s="329">
        <v>1213.3330000000001</v>
      </c>
      <c r="BP33" s="329">
        <v>1213.4839999999999</v>
      </c>
      <c r="BQ33" s="329">
        <v>1214.9780000000001</v>
      </c>
      <c r="BR33" s="329">
        <v>1215.318</v>
      </c>
      <c r="BS33" s="329">
        <v>1215.413</v>
      </c>
      <c r="BT33" s="329">
        <v>1213.9590000000001</v>
      </c>
      <c r="BU33" s="329">
        <v>1214.54</v>
      </c>
      <c r="BV33" s="329">
        <v>1215.8530000000001</v>
      </c>
    </row>
    <row r="34" spans="1:74" s="163" customFormat="1" ht="11.1" customHeight="1" x14ac:dyDescent="0.2">
      <c r="A34" s="148" t="s">
        <v>726</v>
      </c>
      <c r="B34" s="209" t="s">
        <v>451</v>
      </c>
      <c r="C34" s="238">
        <v>2542.0294198000001</v>
      </c>
      <c r="D34" s="238">
        <v>2547.9964280999998</v>
      </c>
      <c r="E34" s="238">
        <v>2550.7581771999999</v>
      </c>
      <c r="F34" s="238">
        <v>2543.5733777</v>
      </c>
      <c r="G34" s="238">
        <v>2544.9805756999999</v>
      </c>
      <c r="H34" s="238">
        <v>2548.2384818</v>
      </c>
      <c r="I34" s="238">
        <v>2555.2986249999999</v>
      </c>
      <c r="J34" s="238">
        <v>2560.7943003</v>
      </c>
      <c r="K34" s="238">
        <v>2566.6770366999999</v>
      </c>
      <c r="L34" s="238">
        <v>2573.6265446000002</v>
      </c>
      <c r="M34" s="238">
        <v>2579.7736206</v>
      </c>
      <c r="N34" s="238">
        <v>2585.797975</v>
      </c>
      <c r="O34" s="238">
        <v>2590.2334000999999</v>
      </c>
      <c r="P34" s="238">
        <v>2597.1119669</v>
      </c>
      <c r="Q34" s="238">
        <v>2604.9674678000001</v>
      </c>
      <c r="R34" s="238">
        <v>2615.6180749</v>
      </c>
      <c r="S34" s="238">
        <v>2624.0638147999998</v>
      </c>
      <c r="T34" s="238">
        <v>2632.1228596000001</v>
      </c>
      <c r="U34" s="238">
        <v>2638.9425342</v>
      </c>
      <c r="V34" s="238">
        <v>2646.8676952999999</v>
      </c>
      <c r="W34" s="238">
        <v>2655.0456678</v>
      </c>
      <c r="X34" s="238">
        <v>2665.1365019</v>
      </c>
      <c r="Y34" s="238">
        <v>2672.5750594000001</v>
      </c>
      <c r="Z34" s="238">
        <v>2679.0213905000001</v>
      </c>
      <c r="AA34" s="238">
        <v>2682.5184681999999</v>
      </c>
      <c r="AB34" s="238">
        <v>2688.4481169000001</v>
      </c>
      <c r="AC34" s="238">
        <v>2694.8533093999999</v>
      </c>
      <c r="AD34" s="238">
        <v>2701.3862303999999</v>
      </c>
      <c r="AE34" s="238">
        <v>2709.0033721</v>
      </c>
      <c r="AF34" s="238">
        <v>2717.3569192999998</v>
      </c>
      <c r="AG34" s="238">
        <v>2729.4281707</v>
      </c>
      <c r="AH34" s="238">
        <v>2737.0185544999999</v>
      </c>
      <c r="AI34" s="238">
        <v>2743.1093694000001</v>
      </c>
      <c r="AJ34" s="238">
        <v>2742.1197576</v>
      </c>
      <c r="AK34" s="238">
        <v>2749.3970785000001</v>
      </c>
      <c r="AL34" s="238">
        <v>2759.3604743000001</v>
      </c>
      <c r="AM34" s="238">
        <v>2779.7369370000001</v>
      </c>
      <c r="AN34" s="238">
        <v>2789.2772381999998</v>
      </c>
      <c r="AO34" s="238">
        <v>2795.7083699</v>
      </c>
      <c r="AP34" s="238">
        <v>2796.0127324999999</v>
      </c>
      <c r="AQ34" s="238">
        <v>2798.4887254999999</v>
      </c>
      <c r="AR34" s="238">
        <v>2800.1187490000002</v>
      </c>
      <c r="AS34" s="238">
        <v>2795.8160604</v>
      </c>
      <c r="AT34" s="238">
        <v>2799.5692021999998</v>
      </c>
      <c r="AU34" s="238">
        <v>2806.2914317</v>
      </c>
      <c r="AV34" s="238">
        <v>2820.9724855999998</v>
      </c>
      <c r="AW34" s="238">
        <v>2829.8905880000002</v>
      </c>
      <c r="AX34" s="238">
        <v>2838.0354754999998</v>
      </c>
      <c r="AY34" s="238">
        <v>2816.0246492000001</v>
      </c>
      <c r="AZ34" s="238">
        <v>2844.6599811999999</v>
      </c>
      <c r="BA34" s="238">
        <v>2894.5589725999998</v>
      </c>
      <c r="BB34" s="238">
        <v>3044.9388920000001</v>
      </c>
      <c r="BC34" s="238">
        <v>3077.9522505</v>
      </c>
      <c r="BD34" s="238">
        <v>3072.8163166999998</v>
      </c>
      <c r="BE34" s="238">
        <v>2969.0830341000001</v>
      </c>
      <c r="BF34" s="238">
        <v>2932.9845584</v>
      </c>
      <c r="BG34" s="238">
        <v>2904.0728328999999</v>
      </c>
      <c r="BH34" s="238">
        <v>2884.7588773000002</v>
      </c>
      <c r="BI34" s="238">
        <v>2868.4123875999999</v>
      </c>
      <c r="BJ34" s="329">
        <v>2857.444</v>
      </c>
      <c r="BK34" s="329">
        <v>2856.3890000000001</v>
      </c>
      <c r="BL34" s="329">
        <v>2852.777</v>
      </c>
      <c r="BM34" s="329">
        <v>2851.143</v>
      </c>
      <c r="BN34" s="329">
        <v>2853.2820000000002</v>
      </c>
      <c r="BO34" s="329">
        <v>2854.2559999999999</v>
      </c>
      <c r="BP34" s="329">
        <v>2855.86</v>
      </c>
      <c r="BQ34" s="329">
        <v>2859.5859999999998</v>
      </c>
      <c r="BR34" s="329">
        <v>2861.3339999999998</v>
      </c>
      <c r="BS34" s="329">
        <v>2862.596</v>
      </c>
      <c r="BT34" s="329">
        <v>2860.498</v>
      </c>
      <c r="BU34" s="329">
        <v>2862.942</v>
      </c>
      <c r="BV34" s="329">
        <v>2867.0549999999998</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344"/>
      <c r="BK35" s="344"/>
      <c r="BL35" s="344"/>
      <c r="BM35" s="344"/>
      <c r="BN35" s="344"/>
      <c r="BO35" s="344"/>
      <c r="BP35" s="344"/>
      <c r="BQ35" s="344"/>
      <c r="BR35" s="344"/>
      <c r="BS35" s="344"/>
      <c r="BT35" s="344"/>
      <c r="BU35" s="344"/>
      <c r="BV35" s="344"/>
    </row>
    <row r="36" spans="1:74" s="163" customFormat="1" ht="11.1" customHeight="1" x14ac:dyDescent="0.2">
      <c r="A36" s="148" t="s">
        <v>727</v>
      </c>
      <c r="B36" s="209" t="s">
        <v>444</v>
      </c>
      <c r="C36" s="238">
        <v>5850.2688231000002</v>
      </c>
      <c r="D36" s="238">
        <v>5855.2669177999996</v>
      </c>
      <c r="E36" s="238">
        <v>5859.3230402999998</v>
      </c>
      <c r="F36" s="238">
        <v>5861.9843690999996</v>
      </c>
      <c r="G36" s="238">
        <v>5863.4937043999998</v>
      </c>
      <c r="H36" s="238">
        <v>5864.2677518999999</v>
      </c>
      <c r="I36" s="238">
        <v>5864.6786023000004</v>
      </c>
      <c r="J36" s="238">
        <v>5864.9198874000003</v>
      </c>
      <c r="K36" s="238">
        <v>5865.1406238999998</v>
      </c>
      <c r="L36" s="238">
        <v>5865.4477022999999</v>
      </c>
      <c r="M36" s="238">
        <v>5865.7795076000002</v>
      </c>
      <c r="N36" s="238">
        <v>5866.0322985000003</v>
      </c>
      <c r="O36" s="238">
        <v>5866.2414759000003</v>
      </c>
      <c r="P36" s="238">
        <v>5866.9990097999998</v>
      </c>
      <c r="Q36" s="238">
        <v>5869.0360128000002</v>
      </c>
      <c r="R36" s="238">
        <v>5872.8168857999999</v>
      </c>
      <c r="S36" s="238">
        <v>5877.7391840999999</v>
      </c>
      <c r="T36" s="238">
        <v>5882.9337517000004</v>
      </c>
      <c r="U36" s="238">
        <v>5887.7178455000003</v>
      </c>
      <c r="V36" s="238">
        <v>5892.1543738999999</v>
      </c>
      <c r="W36" s="238">
        <v>5896.4926582999997</v>
      </c>
      <c r="X36" s="238">
        <v>5900.9325931000003</v>
      </c>
      <c r="Y36" s="238">
        <v>5905.4763638000004</v>
      </c>
      <c r="Z36" s="238">
        <v>5910.0767288999996</v>
      </c>
      <c r="AA36" s="238">
        <v>5914.6477250999997</v>
      </c>
      <c r="AB36" s="238">
        <v>5918.9485003999998</v>
      </c>
      <c r="AC36" s="238">
        <v>5922.6994812000003</v>
      </c>
      <c r="AD36" s="238">
        <v>5925.7085622000004</v>
      </c>
      <c r="AE36" s="238">
        <v>5928.1335122999999</v>
      </c>
      <c r="AF36" s="238">
        <v>5930.2195690999997</v>
      </c>
      <c r="AG36" s="238">
        <v>5932.1783674999997</v>
      </c>
      <c r="AH36" s="238">
        <v>5934.0871325999997</v>
      </c>
      <c r="AI36" s="238">
        <v>5935.9894872000004</v>
      </c>
      <c r="AJ36" s="238">
        <v>5937.9169349000003</v>
      </c>
      <c r="AK36" s="238">
        <v>5939.8525036999999</v>
      </c>
      <c r="AL36" s="238">
        <v>5941.7671028000004</v>
      </c>
      <c r="AM36" s="238">
        <v>5943.6630590000004</v>
      </c>
      <c r="AN36" s="238">
        <v>5945.6683700000003</v>
      </c>
      <c r="AO36" s="238">
        <v>5947.9424516999998</v>
      </c>
      <c r="AP36" s="238">
        <v>5950.6415041999999</v>
      </c>
      <c r="AQ36" s="238">
        <v>5953.9088669000002</v>
      </c>
      <c r="AR36" s="238">
        <v>5957.8846635999998</v>
      </c>
      <c r="AS36" s="238">
        <v>5962.6274737000003</v>
      </c>
      <c r="AT36" s="238">
        <v>5967.8696978999997</v>
      </c>
      <c r="AU36" s="238">
        <v>5973.2621922999997</v>
      </c>
      <c r="AV36" s="238">
        <v>5977.7624550999999</v>
      </c>
      <c r="AW36" s="238">
        <v>5977.5545523000001</v>
      </c>
      <c r="AX36" s="238">
        <v>5968.1291918999996</v>
      </c>
      <c r="AY36" s="238">
        <v>5947.5562552000001</v>
      </c>
      <c r="AZ36" s="238">
        <v>5924.2223158999996</v>
      </c>
      <c r="BA36" s="238">
        <v>5909.0931214000002</v>
      </c>
      <c r="BB36" s="238">
        <v>5909.7531130999996</v>
      </c>
      <c r="BC36" s="238">
        <v>5920.2615114999999</v>
      </c>
      <c r="BD36" s="238">
        <v>5931.2962317000001</v>
      </c>
      <c r="BE36" s="238">
        <v>5935.7281167000001</v>
      </c>
      <c r="BF36" s="238">
        <v>5935.1997227000002</v>
      </c>
      <c r="BG36" s="238">
        <v>5933.5465338000004</v>
      </c>
      <c r="BH36" s="238">
        <v>5933.9300843999999</v>
      </c>
      <c r="BI36" s="238">
        <v>5936.8161098999999</v>
      </c>
      <c r="BJ36" s="329">
        <v>5941.9960000000001</v>
      </c>
      <c r="BK36" s="329">
        <v>5949.0590000000002</v>
      </c>
      <c r="BL36" s="329">
        <v>5956.78</v>
      </c>
      <c r="BM36" s="329">
        <v>5963.73</v>
      </c>
      <c r="BN36" s="329">
        <v>5968.8689999999997</v>
      </c>
      <c r="BO36" s="329">
        <v>5972.7039999999997</v>
      </c>
      <c r="BP36" s="329">
        <v>5976.1310000000003</v>
      </c>
      <c r="BQ36" s="329">
        <v>5979.8609999999999</v>
      </c>
      <c r="BR36" s="329">
        <v>5983.8680000000004</v>
      </c>
      <c r="BS36" s="329">
        <v>5987.9380000000001</v>
      </c>
      <c r="BT36" s="329">
        <v>5991.92</v>
      </c>
      <c r="BU36" s="329">
        <v>5995.8950000000004</v>
      </c>
      <c r="BV36" s="329">
        <v>6000.0069999999996</v>
      </c>
    </row>
    <row r="37" spans="1:74" s="163" customFormat="1" ht="11.1" customHeight="1" x14ac:dyDescent="0.2">
      <c r="A37" s="148" t="s">
        <v>728</v>
      </c>
      <c r="B37" s="209" t="s">
        <v>477</v>
      </c>
      <c r="C37" s="238">
        <v>15961.602564999999</v>
      </c>
      <c r="D37" s="238">
        <v>15963.681923</v>
      </c>
      <c r="E37" s="238">
        <v>15961.473463</v>
      </c>
      <c r="F37" s="238">
        <v>15953.643228999999</v>
      </c>
      <c r="G37" s="238">
        <v>15944.396672999999</v>
      </c>
      <c r="H37" s="238">
        <v>15939.324106</v>
      </c>
      <c r="I37" s="238">
        <v>15942.40602</v>
      </c>
      <c r="J37" s="238">
        <v>15951.183657</v>
      </c>
      <c r="K37" s="238">
        <v>15961.588441</v>
      </c>
      <c r="L37" s="238">
        <v>15970.364449999999</v>
      </c>
      <c r="M37" s="238">
        <v>15977.506369000001</v>
      </c>
      <c r="N37" s="238">
        <v>15983.821534000001</v>
      </c>
      <c r="O37" s="238">
        <v>15990.334121</v>
      </c>
      <c r="P37" s="238">
        <v>15998.935669</v>
      </c>
      <c r="Q37" s="238">
        <v>16011.734557</v>
      </c>
      <c r="R37" s="238">
        <v>16029.836871</v>
      </c>
      <c r="S37" s="238">
        <v>16050.339522</v>
      </c>
      <c r="T37" s="238">
        <v>16069.337129</v>
      </c>
      <c r="U37" s="238">
        <v>16083.951708000001</v>
      </c>
      <c r="V37" s="238">
        <v>16095.414867</v>
      </c>
      <c r="W37" s="238">
        <v>16105.985611</v>
      </c>
      <c r="X37" s="238">
        <v>16117.46717</v>
      </c>
      <c r="Y37" s="238">
        <v>16129.839663000001</v>
      </c>
      <c r="Z37" s="238">
        <v>16142.627435</v>
      </c>
      <c r="AA37" s="238">
        <v>16155.274879000001</v>
      </c>
      <c r="AB37" s="238">
        <v>16166.906594</v>
      </c>
      <c r="AC37" s="238">
        <v>16176.567231000001</v>
      </c>
      <c r="AD37" s="238">
        <v>16183.757898</v>
      </c>
      <c r="AE37" s="238">
        <v>16189.805528999999</v>
      </c>
      <c r="AF37" s="238">
        <v>16196.49352</v>
      </c>
      <c r="AG37" s="238">
        <v>16205.141081</v>
      </c>
      <c r="AH37" s="238">
        <v>16215.2107</v>
      </c>
      <c r="AI37" s="238">
        <v>16225.700681</v>
      </c>
      <c r="AJ37" s="238">
        <v>16235.803112</v>
      </c>
      <c r="AK37" s="238">
        <v>16245.485209</v>
      </c>
      <c r="AL37" s="238">
        <v>16254.907969</v>
      </c>
      <c r="AM37" s="238">
        <v>16264.304733999999</v>
      </c>
      <c r="AN37" s="238">
        <v>16274.198209</v>
      </c>
      <c r="AO37" s="238">
        <v>16285.183444</v>
      </c>
      <c r="AP37" s="238">
        <v>16297.674811999999</v>
      </c>
      <c r="AQ37" s="238">
        <v>16311.363986</v>
      </c>
      <c r="AR37" s="238">
        <v>16325.761961</v>
      </c>
      <c r="AS37" s="238">
        <v>16340.406821</v>
      </c>
      <c r="AT37" s="238">
        <v>16354.94499</v>
      </c>
      <c r="AU37" s="238">
        <v>16369.049976</v>
      </c>
      <c r="AV37" s="238">
        <v>16380.427213000001</v>
      </c>
      <c r="AW37" s="238">
        <v>16378.909833</v>
      </c>
      <c r="AX37" s="238">
        <v>16352.36289</v>
      </c>
      <c r="AY37" s="238">
        <v>16295.654426999999</v>
      </c>
      <c r="AZ37" s="238">
        <v>16231.664435999999</v>
      </c>
      <c r="BA37" s="238">
        <v>16190.275892</v>
      </c>
      <c r="BB37" s="238">
        <v>16192.254152</v>
      </c>
      <c r="BC37" s="238">
        <v>16221.894087999999</v>
      </c>
      <c r="BD37" s="238">
        <v>16254.372952</v>
      </c>
      <c r="BE37" s="238">
        <v>16270.618560000001</v>
      </c>
      <c r="BF37" s="238">
        <v>16274.561002</v>
      </c>
      <c r="BG37" s="238">
        <v>16275.880933</v>
      </c>
      <c r="BH37" s="238">
        <v>16282.536243</v>
      </c>
      <c r="BI37" s="238">
        <v>16295.593747999999</v>
      </c>
      <c r="BJ37" s="329">
        <v>16314.4</v>
      </c>
      <c r="BK37" s="329">
        <v>16337.71</v>
      </c>
      <c r="BL37" s="329">
        <v>16361.98</v>
      </c>
      <c r="BM37" s="329">
        <v>16383.06</v>
      </c>
      <c r="BN37" s="329">
        <v>16398</v>
      </c>
      <c r="BO37" s="329">
        <v>16408.560000000001</v>
      </c>
      <c r="BP37" s="329">
        <v>16417.669999999998</v>
      </c>
      <c r="BQ37" s="329">
        <v>16427.68</v>
      </c>
      <c r="BR37" s="329">
        <v>16438.54</v>
      </c>
      <c r="BS37" s="329">
        <v>16449.59</v>
      </c>
      <c r="BT37" s="329">
        <v>16460.330000000002</v>
      </c>
      <c r="BU37" s="329">
        <v>16470.79</v>
      </c>
      <c r="BV37" s="329">
        <v>16481.150000000001</v>
      </c>
    </row>
    <row r="38" spans="1:74" s="163" customFormat="1" ht="11.1" customHeight="1" x14ac:dyDescent="0.2">
      <c r="A38" s="148" t="s">
        <v>729</v>
      </c>
      <c r="B38" s="209" t="s">
        <v>445</v>
      </c>
      <c r="C38" s="238">
        <v>18815.021549000001</v>
      </c>
      <c r="D38" s="238">
        <v>18828.928985999999</v>
      </c>
      <c r="E38" s="238">
        <v>18839.619847000002</v>
      </c>
      <c r="F38" s="238">
        <v>18845.79695</v>
      </c>
      <c r="G38" s="238">
        <v>18848.457881999999</v>
      </c>
      <c r="H38" s="238">
        <v>18849.173921000001</v>
      </c>
      <c r="I38" s="238">
        <v>18849.288804</v>
      </c>
      <c r="J38" s="238">
        <v>18849.236095</v>
      </c>
      <c r="K38" s="238">
        <v>18849.221818000002</v>
      </c>
      <c r="L38" s="238">
        <v>18849.372349000001</v>
      </c>
      <c r="M38" s="238">
        <v>18849.495492999999</v>
      </c>
      <c r="N38" s="238">
        <v>18849.319411</v>
      </c>
      <c r="O38" s="238">
        <v>18849.013537999999</v>
      </c>
      <c r="P38" s="238">
        <v>18850.512406000002</v>
      </c>
      <c r="Q38" s="238">
        <v>18856.191819</v>
      </c>
      <c r="R38" s="238">
        <v>18867.537784</v>
      </c>
      <c r="S38" s="238">
        <v>18882.477104000001</v>
      </c>
      <c r="T38" s="238">
        <v>18898.046783999998</v>
      </c>
      <c r="U38" s="238">
        <v>18911.941598000001</v>
      </c>
      <c r="V38" s="238">
        <v>18924.487402999999</v>
      </c>
      <c r="W38" s="238">
        <v>18936.667824</v>
      </c>
      <c r="X38" s="238">
        <v>18949.260179000001</v>
      </c>
      <c r="Y38" s="238">
        <v>18962.216543999999</v>
      </c>
      <c r="Z38" s="238">
        <v>18975.282684000002</v>
      </c>
      <c r="AA38" s="238">
        <v>18988.134972</v>
      </c>
      <c r="AB38" s="238">
        <v>19000.172198</v>
      </c>
      <c r="AC38" s="238">
        <v>19010.723754999999</v>
      </c>
      <c r="AD38" s="238">
        <v>19019.228103000001</v>
      </c>
      <c r="AE38" s="238">
        <v>19025.559953</v>
      </c>
      <c r="AF38" s="238">
        <v>19029.703078999999</v>
      </c>
      <c r="AG38" s="238">
        <v>19031.797639</v>
      </c>
      <c r="AH38" s="238">
        <v>19032.609323000001</v>
      </c>
      <c r="AI38" s="238">
        <v>19033.060207999999</v>
      </c>
      <c r="AJ38" s="238">
        <v>19033.887062999998</v>
      </c>
      <c r="AK38" s="238">
        <v>19035.085442</v>
      </c>
      <c r="AL38" s="238">
        <v>19036.465591</v>
      </c>
      <c r="AM38" s="238">
        <v>19037.888446000001</v>
      </c>
      <c r="AN38" s="238">
        <v>19039.417684</v>
      </c>
      <c r="AO38" s="238">
        <v>19041.167669999999</v>
      </c>
      <c r="AP38" s="238">
        <v>19043.588124999998</v>
      </c>
      <c r="AQ38" s="238">
        <v>19048.470198999999</v>
      </c>
      <c r="AR38" s="238">
        <v>19057.940397999999</v>
      </c>
      <c r="AS38" s="238">
        <v>19073.271121999998</v>
      </c>
      <c r="AT38" s="238">
        <v>19092.318357</v>
      </c>
      <c r="AU38" s="238">
        <v>19112.083982</v>
      </c>
      <c r="AV38" s="238">
        <v>19127.780552</v>
      </c>
      <c r="AW38" s="238">
        <v>19127.463328000002</v>
      </c>
      <c r="AX38" s="238">
        <v>19097.398245</v>
      </c>
      <c r="AY38" s="238">
        <v>19032.073931999999</v>
      </c>
      <c r="AZ38" s="238">
        <v>18958.869783999999</v>
      </c>
      <c r="BA38" s="238">
        <v>18913.387886</v>
      </c>
      <c r="BB38" s="238">
        <v>18920.229496</v>
      </c>
      <c r="BC38" s="238">
        <v>18959.992547999998</v>
      </c>
      <c r="BD38" s="238">
        <v>19002.274143999999</v>
      </c>
      <c r="BE38" s="238">
        <v>19023.781997999999</v>
      </c>
      <c r="BF38" s="238">
        <v>19029.666258000001</v>
      </c>
      <c r="BG38" s="238">
        <v>19032.187680999999</v>
      </c>
      <c r="BH38" s="238">
        <v>19041.342535</v>
      </c>
      <c r="BI38" s="238">
        <v>19058.069124000001</v>
      </c>
      <c r="BJ38" s="329">
        <v>19081.04</v>
      </c>
      <c r="BK38" s="329">
        <v>19108.48</v>
      </c>
      <c r="BL38" s="329">
        <v>19136.8</v>
      </c>
      <c r="BM38" s="329">
        <v>19161.97</v>
      </c>
      <c r="BN38" s="329">
        <v>19181.07</v>
      </c>
      <c r="BO38" s="329">
        <v>19195.759999999998</v>
      </c>
      <c r="BP38" s="329">
        <v>19208.810000000001</v>
      </c>
      <c r="BQ38" s="329">
        <v>19222.47</v>
      </c>
      <c r="BR38" s="329">
        <v>19236.900000000001</v>
      </c>
      <c r="BS38" s="329">
        <v>19251.73</v>
      </c>
      <c r="BT38" s="329">
        <v>19266.669999999998</v>
      </c>
      <c r="BU38" s="329">
        <v>19281.75</v>
      </c>
      <c r="BV38" s="329">
        <v>19297.04</v>
      </c>
    </row>
    <row r="39" spans="1:74" s="163" customFormat="1" ht="11.1" customHeight="1" x14ac:dyDescent="0.2">
      <c r="A39" s="148" t="s">
        <v>730</v>
      </c>
      <c r="B39" s="209" t="s">
        <v>446</v>
      </c>
      <c r="C39" s="238">
        <v>8503.7616257000009</v>
      </c>
      <c r="D39" s="238">
        <v>8506.2827517000005</v>
      </c>
      <c r="E39" s="238">
        <v>8506.8343513</v>
      </c>
      <c r="F39" s="238">
        <v>8504.8388950000008</v>
      </c>
      <c r="G39" s="238">
        <v>8501.7728564999998</v>
      </c>
      <c r="H39" s="238">
        <v>8499.6262110000007</v>
      </c>
      <c r="I39" s="238">
        <v>8499.8548847999991</v>
      </c>
      <c r="J39" s="238">
        <v>8501.7786104999996</v>
      </c>
      <c r="K39" s="238">
        <v>8504.1830719000009</v>
      </c>
      <c r="L39" s="238">
        <v>8506.0987559000005</v>
      </c>
      <c r="M39" s="238">
        <v>8507.5353615000004</v>
      </c>
      <c r="N39" s="238">
        <v>8508.7473905999996</v>
      </c>
      <c r="O39" s="238">
        <v>8510.0921457999993</v>
      </c>
      <c r="P39" s="238">
        <v>8512.3381336999992</v>
      </c>
      <c r="Q39" s="238">
        <v>8516.3566615</v>
      </c>
      <c r="R39" s="238">
        <v>8522.7228116000006</v>
      </c>
      <c r="S39" s="238">
        <v>8530.8267665000003</v>
      </c>
      <c r="T39" s="238">
        <v>8539.7624835000006</v>
      </c>
      <c r="U39" s="238">
        <v>8548.7787535999996</v>
      </c>
      <c r="V39" s="238">
        <v>8557.7437014000006</v>
      </c>
      <c r="W39" s="238">
        <v>8566.6802850999993</v>
      </c>
      <c r="X39" s="238">
        <v>8575.6130322999998</v>
      </c>
      <c r="Y39" s="238">
        <v>8584.5727482999991</v>
      </c>
      <c r="Z39" s="238">
        <v>8593.5918079999992</v>
      </c>
      <c r="AA39" s="238">
        <v>8602.6185912000001</v>
      </c>
      <c r="AB39" s="238">
        <v>8611.2654992999996</v>
      </c>
      <c r="AC39" s="238">
        <v>8619.0609385999996</v>
      </c>
      <c r="AD39" s="238">
        <v>8625.6973698000002</v>
      </c>
      <c r="AE39" s="238">
        <v>8631.5234698000004</v>
      </c>
      <c r="AF39" s="238">
        <v>8637.0519700000004</v>
      </c>
      <c r="AG39" s="238">
        <v>8642.6954956000009</v>
      </c>
      <c r="AH39" s="238">
        <v>8648.4662482999993</v>
      </c>
      <c r="AI39" s="238">
        <v>8654.2763238999996</v>
      </c>
      <c r="AJ39" s="238">
        <v>8660.0539193999994</v>
      </c>
      <c r="AK39" s="238">
        <v>8665.7916377000001</v>
      </c>
      <c r="AL39" s="238">
        <v>8671.4981828</v>
      </c>
      <c r="AM39" s="238">
        <v>8677.2107637000008</v>
      </c>
      <c r="AN39" s="238">
        <v>8683.0806088999998</v>
      </c>
      <c r="AO39" s="238">
        <v>8689.2874517</v>
      </c>
      <c r="AP39" s="238">
        <v>8696.0423415999994</v>
      </c>
      <c r="AQ39" s="238">
        <v>8703.6815932999998</v>
      </c>
      <c r="AR39" s="238">
        <v>8712.5728374999999</v>
      </c>
      <c r="AS39" s="238">
        <v>8722.8798458000001</v>
      </c>
      <c r="AT39" s="238">
        <v>8733.9509534999997</v>
      </c>
      <c r="AU39" s="238">
        <v>8744.9306369000005</v>
      </c>
      <c r="AV39" s="238">
        <v>8754.0516523999995</v>
      </c>
      <c r="AW39" s="238">
        <v>8755.8998778999994</v>
      </c>
      <c r="AX39" s="238">
        <v>8744.1494717999994</v>
      </c>
      <c r="AY39" s="238">
        <v>8716.2017844000002</v>
      </c>
      <c r="AZ39" s="238">
        <v>8684.3669348999993</v>
      </c>
      <c r="BA39" s="238">
        <v>8664.6822346999998</v>
      </c>
      <c r="BB39" s="238">
        <v>8668.2684458999993</v>
      </c>
      <c r="BC39" s="238">
        <v>8686.5801341000006</v>
      </c>
      <c r="BD39" s="238">
        <v>8706.1553156999998</v>
      </c>
      <c r="BE39" s="238">
        <v>8716.6317042999999</v>
      </c>
      <c r="BF39" s="238">
        <v>8720.0458027999994</v>
      </c>
      <c r="BG39" s="238">
        <v>8721.5338114000006</v>
      </c>
      <c r="BH39" s="238">
        <v>8725.4682881000008</v>
      </c>
      <c r="BI39" s="238">
        <v>8733.1672221000008</v>
      </c>
      <c r="BJ39" s="329">
        <v>8745.1849999999995</v>
      </c>
      <c r="BK39" s="329">
        <v>8761.4349999999995</v>
      </c>
      <c r="BL39" s="329">
        <v>8779.2669999999998</v>
      </c>
      <c r="BM39" s="329">
        <v>8795.3909999999996</v>
      </c>
      <c r="BN39" s="329">
        <v>8807.3960000000006</v>
      </c>
      <c r="BO39" s="329">
        <v>8816.3870000000006</v>
      </c>
      <c r="BP39" s="329">
        <v>8824.3529999999992</v>
      </c>
      <c r="BQ39" s="329">
        <v>8832.8819999999996</v>
      </c>
      <c r="BR39" s="329">
        <v>8841.9770000000008</v>
      </c>
      <c r="BS39" s="329">
        <v>8851.2440000000006</v>
      </c>
      <c r="BT39" s="329">
        <v>8860.3919999999998</v>
      </c>
      <c r="BU39" s="329">
        <v>8869.5439999999999</v>
      </c>
      <c r="BV39" s="329">
        <v>8878.9279999999999</v>
      </c>
    </row>
    <row r="40" spans="1:74" s="163" customFormat="1" ht="11.1" customHeight="1" x14ac:dyDescent="0.2">
      <c r="A40" s="148" t="s">
        <v>731</v>
      </c>
      <c r="B40" s="209" t="s">
        <v>447</v>
      </c>
      <c r="C40" s="238">
        <v>24941.523795000001</v>
      </c>
      <c r="D40" s="238">
        <v>24967.351555000001</v>
      </c>
      <c r="E40" s="238">
        <v>24988.541710000001</v>
      </c>
      <c r="F40" s="238">
        <v>25003.480487000001</v>
      </c>
      <c r="G40" s="238">
        <v>25014.126636000001</v>
      </c>
      <c r="H40" s="238">
        <v>25023.332036</v>
      </c>
      <c r="I40" s="238">
        <v>25033.383300000001</v>
      </c>
      <c r="J40" s="238">
        <v>25044.305962999999</v>
      </c>
      <c r="K40" s="238">
        <v>25055.560294999999</v>
      </c>
      <c r="L40" s="238">
        <v>25066.674434</v>
      </c>
      <c r="M40" s="238">
        <v>25077.448002000001</v>
      </c>
      <c r="N40" s="238">
        <v>25087.748490000002</v>
      </c>
      <c r="O40" s="238">
        <v>25097.975732999999</v>
      </c>
      <c r="P40" s="238">
        <v>25110.658946</v>
      </c>
      <c r="Q40" s="238">
        <v>25128.859682999999</v>
      </c>
      <c r="R40" s="238">
        <v>25154.505614999998</v>
      </c>
      <c r="S40" s="238">
        <v>25184.988866</v>
      </c>
      <c r="T40" s="238">
        <v>25216.567674999998</v>
      </c>
      <c r="U40" s="238">
        <v>25246.308090999999</v>
      </c>
      <c r="V40" s="238">
        <v>25274.507399999999</v>
      </c>
      <c r="W40" s="238">
        <v>25302.270702000002</v>
      </c>
      <c r="X40" s="238">
        <v>25330.479293</v>
      </c>
      <c r="Y40" s="238">
        <v>25359.119262</v>
      </c>
      <c r="Z40" s="238">
        <v>25387.952898</v>
      </c>
      <c r="AA40" s="238">
        <v>25416.599223000001</v>
      </c>
      <c r="AB40" s="238">
        <v>25444.104206</v>
      </c>
      <c r="AC40" s="238">
        <v>25469.370548999999</v>
      </c>
      <c r="AD40" s="238">
        <v>25491.594140000001</v>
      </c>
      <c r="AE40" s="238">
        <v>25511.143606000001</v>
      </c>
      <c r="AF40" s="238">
        <v>25528.680756999998</v>
      </c>
      <c r="AG40" s="238">
        <v>25544.849448000001</v>
      </c>
      <c r="AH40" s="238">
        <v>25560.221702999999</v>
      </c>
      <c r="AI40" s="238">
        <v>25575.351592999999</v>
      </c>
      <c r="AJ40" s="238">
        <v>25590.689254000001</v>
      </c>
      <c r="AK40" s="238">
        <v>25606.269107</v>
      </c>
      <c r="AL40" s="238">
        <v>25622.021640999999</v>
      </c>
      <c r="AM40" s="238">
        <v>25637.905282</v>
      </c>
      <c r="AN40" s="238">
        <v>25653.990199</v>
      </c>
      <c r="AO40" s="238">
        <v>25670.374497000001</v>
      </c>
      <c r="AP40" s="238">
        <v>25687.625275999999</v>
      </c>
      <c r="AQ40" s="238">
        <v>25708.185611000001</v>
      </c>
      <c r="AR40" s="238">
        <v>25734.967571000001</v>
      </c>
      <c r="AS40" s="238">
        <v>25769.736738</v>
      </c>
      <c r="AT40" s="238">
        <v>25809.672752999999</v>
      </c>
      <c r="AU40" s="238">
        <v>25850.808766999999</v>
      </c>
      <c r="AV40" s="238">
        <v>25886.752262999998</v>
      </c>
      <c r="AW40" s="238">
        <v>25901.408028000002</v>
      </c>
      <c r="AX40" s="238">
        <v>25876.25518</v>
      </c>
      <c r="AY40" s="238">
        <v>25803.577276</v>
      </c>
      <c r="AZ40" s="238">
        <v>25718.875640999999</v>
      </c>
      <c r="BA40" s="238">
        <v>25668.456042000002</v>
      </c>
      <c r="BB40" s="238">
        <v>25684.475068</v>
      </c>
      <c r="BC40" s="238">
        <v>25742.492611999998</v>
      </c>
      <c r="BD40" s="238">
        <v>25803.919387000002</v>
      </c>
      <c r="BE40" s="238">
        <v>25839.092962999999</v>
      </c>
      <c r="BF40" s="238">
        <v>25854.058322000001</v>
      </c>
      <c r="BG40" s="238">
        <v>25863.787303000001</v>
      </c>
      <c r="BH40" s="238">
        <v>25880.940875</v>
      </c>
      <c r="BI40" s="238">
        <v>25908.936540999999</v>
      </c>
      <c r="BJ40" s="329">
        <v>25948.880000000001</v>
      </c>
      <c r="BK40" s="329">
        <v>26000.3</v>
      </c>
      <c r="BL40" s="329">
        <v>26056.42</v>
      </c>
      <c r="BM40" s="329">
        <v>26108.86</v>
      </c>
      <c r="BN40" s="329">
        <v>26151.5</v>
      </c>
      <c r="BO40" s="329">
        <v>26187.14</v>
      </c>
      <c r="BP40" s="329">
        <v>26220.81</v>
      </c>
      <c r="BQ40" s="329">
        <v>26256.58</v>
      </c>
      <c r="BR40" s="329">
        <v>26294.58</v>
      </c>
      <c r="BS40" s="329">
        <v>26333.96</v>
      </c>
      <c r="BT40" s="329">
        <v>26374.01</v>
      </c>
      <c r="BU40" s="329">
        <v>26414.54</v>
      </c>
      <c r="BV40" s="329">
        <v>26455.49</v>
      </c>
    </row>
    <row r="41" spans="1:74" s="163" customFormat="1" ht="11.1" customHeight="1" x14ac:dyDescent="0.2">
      <c r="A41" s="148" t="s">
        <v>732</v>
      </c>
      <c r="B41" s="209" t="s">
        <v>448</v>
      </c>
      <c r="C41" s="238">
        <v>7584.6841610000001</v>
      </c>
      <c r="D41" s="238">
        <v>7588.7086191999997</v>
      </c>
      <c r="E41" s="238">
        <v>7591.4340716999995</v>
      </c>
      <c r="F41" s="238">
        <v>7592.3670665</v>
      </c>
      <c r="G41" s="238">
        <v>7591.8861156000003</v>
      </c>
      <c r="H41" s="238">
        <v>7590.5877221000001</v>
      </c>
      <c r="I41" s="238">
        <v>7588.9875935999999</v>
      </c>
      <c r="J41" s="238">
        <v>7587.2782561000004</v>
      </c>
      <c r="K41" s="238">
        <v>7585.5714405999997</v>
      </c>
      <c r="L41" s="238">
        <v>7583.9421496000004</v>
      </c>
      <c r="M41" s="238">
        <v>7582.3184730000003</v>
      </c>
      <c r="N41" s="238">
        <v>7580.5917730000001</v>
      </c>
      <c r="O41" s="238">
        <v>7578.8254219999999</v>
      </c>
      <c r="P41" s="238">
        <v>7577.7708355000004</v>
      </c>
      <c r="Q41" s="238">
        <v>7578.3514395000002</v>
      </c>
      <c r="R41" s="238">
        <v>7581.1586464000002</v>
      </c>
      <c r="S41" s="238">
        <v>7585.4558134999997</v>
      </c>
      <c r="T41" s="238">
        <v>7590.1742844</v>
      </c>
      <c r="U41" s="238">
        <v>7594.4647765999998</v>
      </c>
      <c r="V41" s="238">
        <v>7598.3555032000004</v>
      </c>
      <c r="W41" s="238">
        <v>7602.0940512999996</v>
      </c>
      <c r="X41" s="238">
        <v>7605.8961621999997</v>
      </c>
      <c r="Y41" s="238">
        <v>7609.8501941000004</v>
      </c>
      <c r="Z41" s="238">
        <v>7614.0126591999997</v>
      </c>
      <c r="AA41" s="238">
        <v>7618.3046585000002</v>
      </c>
      <c r="AB41" s="238">
        <v>7622.1056461999997</v>
      </c>
      <c r="AC41" s="238">
        <v>7624.6596648000004</v>
      </c>
      <c r="AD41" s="238">
        <v>7625.6340745999996</v>
      </c>
      <c r="AE41" s="238">
        <v>7626.3895060000004</v>
      </c>
      <c r="AF41" s="238">
        <v>7628.7099073999998</v>
      </c>
      <c r="AG41" s="238">
        <v>7633.8479164</v>
      </c>
      <c r="AH41" s="238">
        <v>7640.9309296000001</v>
      </c>
      <c r="AI41" s="238">
        <v>7648.5550329999996</v>
      </c>
      <c r="AJ41" s="238">
        <v>7655.6035725000002</v>
      </c>
      <c r="AK41" s="238">
        <v>7662.1089327999998</v>
      </c>
      <c r="AL41" s="238">
        <v>7668.3907581000003</v>
      </c>
      <c r="AM41" s="238">
        <v>7674.7549873999997</v>
      </c>
      <c r="AN41" s="238">
        <v>7681.4527373000001</v>
      </c>
      <c r="AO41" s="238">
        <v>7688.7214188999997</v>
      </c>
      <c r="AP41" s="238">
        <v>7696.7089831000003</v>
      </c>
      <c r="AQ41" s="238">
        <v>7705.2055387</v>
      </c>
      <c r="AR41" s="238">
        <v>7713.9117341000001</v>
      </c>
      <c r="AS41" s="238">
        <v>7722.5782842999997</v>
      </c>
      <c r="AT41" s="238">
        <v>7731.1561702999998</v>
      </c>
      <c r="AU41" s="238">
        <v>7739.6464398999997</v>
      </c>
      <c r="AV41" s="238">
        <v>7747.0714099999996</v>
      </c>
      <c r="AW41" s="238">
        <v>7748.5384756000003</v>
      </c>
      <c r="AX41" s="238">
        <v>7738.1763010000004</v>
      </c>
      <c r="AY41" s="238">
        <v>7713.4546141999999</v>
      </c>
      <c r="AZ41" s="238">
        <v>7685.2073979999996</v>
      </c>
      <c r="BA41" s="238">
        <v>7667.6096987000001</v>
      </c>
      <c r="BB41" s="238">
        <v>7670.4924572</v>
      </c>
      <c r="BC41" s="238">
        <v>7686.3101919999999</v>
      </c>
      <c r="BD41" s="238">
        <v>7703.1733162</v>
      </c>
      <c r="BE41" s="238">
        <v>7711.9395420999999</v>
      </c>
      <c r="BF41" s="238">
        <v>7714.4557789</v>
      </c>
      <c r="BG41" s="238">
        <v>7715.3162351000001</v>
      </c>
      <c r="BH41" s="238">
        <v>7718.4062764</v>
      </c>
      <c r="BI41" s="238">
        <v>7724.7758968999997</v>
      </c>
      <c r="BJ41" s="329">
        <v>7734.7659999999996</v>
      </c>
      <c r="BK41" s="329">
        <v>7748.21</v>
      </c>
      <c r="BL41" s="329">
        <v>7762.9080000000004</v>
      </c>
      <c r="BM41" s="329">
        <v>7776.1530000000002</v>
      </c>
      <c r="BN41" s="329">
        <v>7785.9620000000004</v>
      </c>
      <c r="BO41" s="329">
        <v>7793.2650000000003</v>
      </c>
      <c r="BP41" s="329">
        <v>7799.7150000000001</v>
      </c>
      <c r="BQ41" s="329">
        <v>7806.643</v>
      </c>
      <c r="BR41" s="329">
        <v>7814.076</v>
      </c>
      <c r="BS41" s="329">
        <v>7821.7160000000003</v>
      </c>
      <c r="BT41" s="329">
        <v>7829.3379999999997</v>
      </c>
      <c r="BU41" s="329">
        <v>7837.0060000000003</v>
      </c>
      <c r="BV41" s="329">
        <v>7844.8590000000004</v>
      </c>
    </row>
    <row r="42" spans="1:74" s="163" customFormat="1" ht="11.1" customHeight="1" x14ac:dyDescent="0.2">
      <c r="A42" s="148" t="s">
        <v>733</v>
      </c>
      <c r="B42" s="209" t="s">
        <v>449</v>
      </c>
      <c r="C42" s="238">
        <v>14473.117421999999</v>
      </c>
      <c r="D42" s="238">
        <v>14485.820634</v>
      </c>
      <c r="E42" s="238">
        <v>14496.014157</v>
      </c>
      <c r="F42" s="238">
        <v>14502.813569</v>
      </c>
      <c r="G42" s="238">
        <v>14506.94224</v>
      </c>
      <c r="H42" s="238">
        <v>14509.52549</v>
      </c>
      <c r="I42" s="238">
        <v>14511.535651</v>
      </c>
      <c r="J42" s="238">
        <v>14513.333108999999</v>
      </c>
      <c r="K42" s="238">
        <v>14515.125260999999</v>
      </c>
      <c r="L42" s="238">
        <v>14517.052878</v>
      </c>
      <c r="M42" s="238">
        <v>14518.990227</v>
      </c>
      <c r="N42" s="238">
        <v>14520.744948</v>
      </c>
      <c r="O42" s="238">
        <v>14522.442373</v>
      </c>
      <c r="P42" s="238">
        <v>14525.478598</v>
      </c>
      <c r="Q42" s="238">
        <v>14531.567413000001</v>
      </c>
      <c r="R42" s="238">
        <v>14541.832161</v>
      </c>
      <c r="S42" s="238">
        <v>14555.034411000001</v>
      </c>
      <c r="T42" s="238">
        <v>14569.345288</v>
      </c>
      <c r="U42" s="238">
        <v>14583.284755000001</v>
      </c>
      <c r="V42" s="238">
        <v>14596.768131000001</v>
      </c>
      <c r="W42" s="238">
        <v>14610.059572</v>
      </c>
      <c r="X42" s="238">
        <v>14623.398836</v>
      </c>
      <c r="Y42" s="238">
        <v>14636.92808</v>
      </c>
      <c r="Z42" s="238">
        <v>14650.765063000001</v>
      </c>
      <c r="AA42" s="238">
        <v>14664.794737</v>
      </c>
      <c r="AB42" s="238">
        <v>14677.970828</v>
      </c>
      <c r="AC42" s="238">
        <v>14689.01426</v>
      </c>
      <c r="AD42" s="238">
        <v>14697.311479</v>
      </c>
      <c r="AE42" s="238">
        <v>14704.911029000001</v>
      </c>
      <c r="AF42" s="238">
        <v>14714.526981999999</v>
      </c>
      <c r="AG42" s="238">
        <v>14728.089631000001</v>
      </c>
      <c r="AH42" s="238">
        <v>14744.394168999999</v>
      </c>
      <c r="AI42" s="238">
        <v>14761.452014</v>
      </c>
      <c r="AJ42" s="238">
        <v>14777.685170999999</v>
      </c>
      <c r="AK42" s="238">
        <v>14793.158006</v>
      </c>
      <c r="AL42" s="238">
        <v>14808.345477000001</v>
      </c>
      <c r="AM42" s="238">
        <v>14823.694269</v>
      </c>
      <c r="AN42" s="238">
        <v>14839.537984000001</v>
      </c>
      <c r="AO42" s="238">
        <v>14856.181957000001</v>
      </c>
      <c r="AP42" s="238">
        <v>14873.910513999999</v>
      </c>
      <c r="AQ42" s="238">
        <v>14892.92396</v>
      </c>
      <c r="AR42" s="238">
        <v>14913.401594999999</v>
      </c>
      <c r="AS42" s="238">
        <v>14935.367527</v>
      </c>
      <c r="AT42" s="238">
        <v>14958.225103999999</v>
      </c>
      <c r="AU42" s="238">
        <v>14981.222483</v>
      </c>
      <c r="AV42" s="238">
        <v>15001.864528</v>
      </c>
      <c r="AW42" s="238">
        <v>15010.682925999999</v>
      </c>
      <c r="AX42" s="238">
        <v>14996.466073</v>
      </c>
      <c r="AY42" s="238">
        <v>14954.390606000001</v>
      </c>
      <c r="AZ42" s="238">
        <v>14905.186151</v>
      </c>
      <c r="BA42" s="238">
        <v>14875.970579000001</v>
      </c>
      <c r="BB42" s="238">
        <v>14885.627021</v>
      </c>
      <c r="BC42" s="238">
        <v>14920.099659</v>
      </c>
      <c r="BD42" s="238">
        <v>14957.097936</v>
      </c>
      <c r="BE42" s="238">
        <v>14979.600908</v>
      </c>
      <c r="BF42" s="238">
        <v>14991.666080000001</v>
      </c>
      <c r="BG42" s="238">
        <v>15002.620570999999</v>
      </c>
      <c r="BH42" s="238">
        <v>15019.876704</v>
      </c>
      <c r="BI42" s="238">
        <v>15043.187635</v>
      </c>
      <c r="BJ42" s="329">
        <v>15070.39</v>
      </c>
      <c r="BK42" s="329">
        <v>15099.45</v>
      </c>
      <c r="BL42" s="329">
        <v>15128.81</v>
      </c>
      <c r="BM42" s="329">
        <v>15157.04</v>
      </c>
      <c r="BN42" s="329">
        <v>15183.09</v>
      </c>
      <c r="BO42" s="329">
        <v>15207.47</v>
      </c>
      <c r="BP42" s="329">
        <v>15231.05</v>
      </c>
      <c r="BQ42" s="329">
        <v>15254.56</v>
      </c>
      <c r="BR42" s="329">
        <v>15278.06</v>
      </c>
      <c r="BS42" s="329">
        <v>15301.47</v>
      </c>
      <c r="BT42" s="329">
        <v>15324.78</v>
      </c>
      <c r="BU42" s="329">
        <v>15348.36</v>
      </c>
      <c r="BV42" s="329">
        <v>15372.64</v>
      </c>
    </row>
    <row r="43" spans="1:74" s="163" customFormat="1" ht="11.1" customHeight="1" x14ac:dyDescent="0.2">
      <c r="A43" s="148" t="s">
        <v>734</v>
      </c>
      <c r="B43" s="209" t="s">
        <v>450</v>
      </c>
      <c r="C43" s="238">
        <v>8914.7917025000006</v>
      </c>
      <c r="D43" s="238">
        <v>8927.9070050999999</v>
      </c>
      <c r="E43" s="238">
        <v>8939.2358089999998</v>
      </c>
      <c r="F43" s="238">
        <v>8948.1129877999992</v>
      </c>
      <c r="G43" s="238">
        <v>8955.5820058999998</v>
      </c>
      <c r="H43" s="238">
        <v>8963.1134746999996</v>
      </c>
      <c r="I43" s="238">
        <v>8971.8275436999993</v>
      </c>
      <c r="J43" s="238">
        <v>8981.4425128999992</v>
      </c>
      <c r="K43" s="238">
        <v>8991.3262200999998</v>
      </c>
      <c r="L43" s="238">
        <v>9000.9650774999991</v>
      </c>
      <c r="M43" s="238">
        <v>9010.3197961000005</v>
      </c>
      <c r="N43" s="238">
        <v>9019.4696612999996</v>
      </c>
      <c r="O43" s="238">
        <v>9028.6528280999992</v>
      </c>
      <c r="P43" s="238">
        <v>9038.7429291000008</v>
      </c>
      <c r="Q43" s="238">
        <v>9050.7724667000002</v>
      </c>
      <c r="R43" s="238">
        <v>9065.4044486000003</v>
      </c>
      <c r="S43" s="238">
        <v>9081.8239063000001</v>
      </c>
      <c r="T43" s="238">
        <v>9098.8463766999994</v>
      </c>
      <c r="U43" s="238">
        <v>9115.5247588000002</v>
      </c>
      <c r="V43" s="238">
        <v>9131.8614001000005</v>
      </c>
      <c r="W43" s="238">
        <v>9148.0960099999993</v>
      </c>
      <c r="X43" s="238">
        <v>9164.4235331</v>
      </c>
      <c r="Y43" s="238">
        <v>9180.8598545999994</v>
      </c>
      <c r="Z43" s="238">
        <v>9197.3760946000002</v>
      </c>
      <c r="AA43" s="238">
        <v>9213.8704582999999</v>
      </c>
      <c r="AB43" s="238">
        <v>9229.9494911000002</v>
      </c>
      <c r="AC43" s="238">
        <v>9245.1468234999993</v>
      </c>
      <c r="AD43" s="238">
        <v>9259.1488731999998</v>
      </c>
      <c r="AE43" s="238">
        <v>9272.2532081999998</v>
      </c>
      <c r="AF43" s="238">
        <v>9284.9101836000009</v>
      </c>
      <c r="AG43" s="238">
        <v>9297.4946402999994</v>
      </c>
      <c r="AH43" s="238">
        <v>9310.0793620999993</v>
      </c>
      <c r="AI43" s="238">
        <v>9322.6616183000006</v>
      </c>
      <c r="AJ43" s="238">
        <v>9335.2392041000003</v>
      </c>
      <c r="AK43" s="238">
        <v>9347.8120175999993</v>
      </c>
      <c r="AL43" s="238">
        <v>9360.3804827000004</v>
      </c>
      <c r="AM43" s="238">
        <v>9372.9679644000007</v>
      </c>
      <c r="AN43" s="238">
        <v>9385.6895929000002</v>
      </c>
      <c r="AO43" s="238">
        <v>9398.6834392000001</v>
      </c>
      <c r="AP43" s="238">
        <v>9412.1704382999997</v>
      </c>
      <c r="AQ43" s="238">
        <v>9426.7029794999999</v>
      </c>
      <c r="AR43" s="238">
        <v>9442.9163159</v>
      </c>
      <c r="AS43" s="238">
        <v>9461.1629393000003</v>
      </c>
      <c r="AT43" s="238">
        <v>9480.6642976000003</v>
      </c>
      <c r="AU43" s="238">
        <v>9500.3590774999993</v>
      </c>
      <c r="AV43" s="238">
        <v>9518.1967428999997</v>
      </c>
      <c r="AW43" s="238">
        <v>9528.1698658999994</v>
      </c>
      <c r="AX43" s="238">
        <v>9523.2817962000008</v>
      </c>
      <c r="AY43" s="238">
        <v>9500.5594526000004</v>
      </c>
      <c r="AZ43" s="238">
        <v>9473.1240328999993</v>
      </c>
      <c r="BA43" s="238">
        <v>9458.1203043000005</v>
      </c>
      <c r="BB43" s="238">
        <v>9467.4701478000006</v>
      </c>
      <c r="BC43" s="238">
        <v>9492.2038988000004</v>
      </c>
      <c r="BD43" s="238">
        <v>9518.1290066000001</v>
      </c>
      <c r="BE43" s="238">
        <v>9534.3582752000002</v>
      </c>
      <c r="BF43" s="238">
        <v>9543.2259279999998</v>
      </c>
      <c r="BG43" s="238">
        <v>9550.3715429999993</v>
      </c>
      <c r="BH43" s="238">
        <v>9560.5741718000008</v>
      </c>
      <c r="BI43" s="238">
        <v>9575.1707597999994</v>
      </c>
      <c r="BJ43" s="329">
        <v>9594.6380000000008</v>
      </c>
      <c r="BK43" s="329">
        <v>9618.8130000000001</v>
      </c>
      <c r="BL43" s="329">
        <v>9644.9830000000002</v>
      </c>
      <c r="BM43" s="329">
        <v>9669.7939999999999</v>
      </c>
      <c r="BN43" s="329">
        <v>9690.7369999999992</v>
      </c>
      <c r="BO43" s="329">
        <v>9708.6759999999995</v>
      </c>
      <c r="BP43" s="329">
        <v>9725.3189999999995</v>
      </c>
      <c r="BQ43" s="329">
        <v>9742.0769999999993</v>
      </c>
      <c r="BR43" s="329">
        <v>9759.1720000000005</v>
      </c>
      <c r="BS43" s="329">
        <v>9776.5290000000005</v>
      </c>
      <c r="BT43" s="329">
        <v>9794.0779999999995</v>
      </c>
      <c r="BU43" s="329">
        <v>9811.7819999999992</v>
      </c>
      <c r="BV43" s="329">
        <v>9829.61</v>
      </c>
    </row>
    <row r="44" spans="1:74" s="163" customFormat="1" ht="11.1" customHeight="1" x14ac:dyDescent="0.2">
      <c r="A44" s="148" t="s">
        <v>735</v>
      </c>
      <c r="B44" s="209" t="s">
        <v>451</v>
      </c>
      <c r="C44" s="238">
        <v>18590.726306</v>
      </c>
      <c r="D44" s="238">
        <v>18606.045150000002</v>
      </c>
      <c r="E44" s="238">
        <v>18617.903180000001</v>
      </c>
      <c r="F44" s="238">
        <v>18625.098823</v>
      </c>
      <c r="G44" s="238">
        <v>18629.101714</v>
      </c>
      <c r="H44" s="238">
        <v>18632.049287999998</v>
      </c>
      <c r="I44" s="238">
        <v>18635.656696999999</v>
      </c>
      <c r="J44" s="238">
        <v>18639.949963999999</v>
      </c>
      <c r="K44" s="238">
        <v>18644.532827999999</v>
      </c>
      <c r="L44" s="238">
        <v>18649.044884999999</v>
      </c>
      <c r="M44" s="238">
        <v>18653.26915</v>
      </c>
      <c r="N44" s="238">
        <v>18657.024494000001</v>
      </c>
      <c r="O44" s="238">
        <v>18660.593483000001</v>
      </c>
      <c r="P44" s="238">
        <v>18666.11347</v>
      </c>
      <c r="Q44" s="238">
        <v>18676.185503000001</v>
      </c>
      <c r="R44" s="238">
        <v>18692.309219999999</v>
      </c>
      <c r="S44" s="238">
        <v>18711.578603000002</v>
      </c>
      <c r="T44" s="238">
        <v>18729.986227000001</v>
      </c>
      <c r="U44" s="238">
        <v>18744.531663000002</v>
      </c>
      <c r="V44" s="238">
        <v>18756.242489</v>
      </c>
      <c r="W44" s="238">
        <v>18767.153286000001</v>
      </c>
      <c r="X44" s="238">
        <v>18778.886903999999</v>
      </c>
      <c r="Y44" s="238">
        <v>18791.419280999999</v>
      </c>
      <c r="Z44" s="238">
        <v>18804.314629</v>
      </c>
      <c r="AA44" s="238">
        <v>18817.044965000001</v>
      </c>
      <c r="AB44" s="238">
        <v>18828.713530000001</v>
      </c>
      <c r="AC44" s="238">
        <v>18838.33137</v>
      </c>
      <c r="AD44" s="238">
        <v>18845.318658</v>
      </c>
      <c r="AE44" s="238">
        <v>18850.732059999998</v>
      </c>
      <c r="AF44" s="238">
        <v>18856.037365</v>
      </c>
      <c r="AG44" s="238">
        <v>18862.360504</v>
      </c>
      <c r="AH44" s="238">
        <v>18869.467965</v>
      </c>
      <c r="AI44" s="238">
        <v>18876.786375</v>
      </c>
      <c r="AJ44" s="238">
        <v>18883.863939999999</v>
      </c>
      <c r="AK44" s="238">
        <v>18890.735164000002</v>
      </c>
      <c r="AL44" s="238">
        <v>18897.556128</v>
      </c>
      <c r="AM44" s="238">
        <v>18904.494357</v>
      </c>
      <c r="AN44" s="238">
        <v>18911.763161999999</v>
      </c>
      <c r="AO44" s="238">
        <v>18919.587301</v>
      </c>
      <c r="AP44" s="238">
        <v>18928.375201999999</v>
      </c>
      <c r="AQ44" s="238">
        <v>18939.269993999998</v>
      </c>
      <c r="AR44" s="238">
        <v>18953.598480000001</v>
      </c>
      <c r="AS44" s="238">
        <v>18972.119590999999</v>
      </c>
      <c r="AT44" s="238">
        <v>18993.320780999999</v>
      </c>
      <c r="AU44" s="238">
        <v>19015.121630000001</v>
      </c>
      <c r="AV44" s="238">
        <v>19033.476974000001</v>
      </c>
      <c r="AW44" s="238">
        <v>19036.482648000001</v>
      </c>
      <c r="AX44" s="238">
        <v>19010.26974</v>
      </c>
      <c r="AY44" s="238">
        <v>18948.999918000001</v>
      </c>
      <c r="AZ44" s="238">
        <v>18878.957177</v>
      </c>
      <c r="BA44" s="238">
        <v>18834.456094000001</v>
      </c>
      <c r="BB44" s="238">
        <v>18839.489979000002</v>
      </c>
      <c r="BC44" s="238">
        <v>18876.767060999999</v>
      </c>
      <c r="BD44" s="238">
        <v>18918.674304</v>
      </c>
      <c r="BE44" s="238">
        <v>18943.953452000002</v>
      </c>
      <c r="BF44" s="238">
        <v>18956.765383000002</v>
      </c>
      <c r="BG44" s="238">
        <v>18967.625758999999</v>
      </c>
      <c r="BH44" s="238">
        <v>18985.181822999999</v>
      </c>
      <c r="BI44" s="238">
        <v>19010.607163000001</v>
      </c>
      <c r="BJ44" s="329">
        <v>19043.21</v>
      </c>
      <c r="BK44" s="329">
        <v>19081.509999999998</v>
      </c>
      <c r="BL44" s="329">
        <v>19120.939999999999</v>
      </c>
      <c r="BM44" s="329">
        <v>19156.13</v>
      </c>
      <c r="BN44" s="329">
        <v>19183.240000000002</v>
      </c>
      <c r="BO44" s="329">
        <v>19204.38</v>
      </c>
      <c r="BP44" s="329">
        <v>19223.16</v>
      </c>
      <c r="BQ44" s="329">
        <v>19242.48</v>
      </c>
      <c r="BR44" s="329">
        <v>19262.349999999999</v>
      </c>
      <c r="BS44" s="329">
        <v>19282.04</v>
      </c>
      <c r="BT44" s="329">
        <v>19301.14</v>
      </c>
      <c r="BU44" s="329">
        <v>19320.349999999999</v>
      </c>
      <c r="BV44" s="329">
        <v>19340.669999999998</v>
      </c>
    </row>
    <row r="45" spans="1:74" s="163" customFormat="1" ht="11.1" customHeight="1" x14ac:dyDescent="0.2">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345"/>
      <c r="BK45" s="345"/>
      <c r="BL45" s="345"/>
      <c r="BM45" s="345"/>
      <c r="BN45" s="345"/>
      <c r="BO45" s="345"/>
      <c r="BP45" s="345"/>
      <c r="BQ45" s="345"/>
      <c r="BR45" s="345"/>
      <c r="BS45" s="345"/>
      <c r="BT45" s="345"/>
      <c r="BU45" s="345"/>
      <c r="BV45" s="345"/>
    </row>
    <row r="46" spans="1:74" s="163" customFormat="1" ht="11.1" customHeight="1" x14ac:dyDescent="0.2">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7.7115576562000001</v>
      </c>
      <c r="AZ46" s="256">
        <v>7.5804977891999998</v>
      </c>
      <c r="BA46" s="256">
        <v>7.3195855671999999</v>
      </c>
      <c r="BB46" s="256">
        <v>6.5132429566000001</v>
      </c>
      <c r="BC46" s="256">
        <v>6.3043095496000001</v>
      </c>
      <c r="BD46" s="256">
        <v>6.2772073125999999</v>
      </c>
      <c r="BE46" s="256">
        <v>6.7249431328</v>
      </c>
      <c r="BF46" s="256">
        <v>6.8417480706999996</v>
      </c>
      <c r="BG46" s="256">
        <v>6.9206290133000001</v>
      </c>
      <c r="BH46" s="256">
        <v>6.9088722334000003</v>
      </c>
      <c r="BI46" s="256">
        <v>6.9514404810999997</v>
      </c>
      <c r="BJ46" s="342">
        <v>6.9956199999999997</v>
      </c>
      <c r="BK46" s="342">
        <v>7.052657</v>
      </c>
      <c r="BL46" s="342">
        <v>7.0916249999999996</v>
      </c>
      <c r="BM46" s="342">
        <v>7.1237680000000001</v>
      </c>
      <c r="BN46" s="342">
        <v>7.140072</v>
      </c>
      <c r="BO46" s="342">
        <v>7.1653310000000001</v>
      </c>
      <c r="BP46" s="342">
        <v>7.1905299999999999</v>
      </c>
      <c r="BQ46" s="342">
        <v>7.2188230000000004</v>
      </c>
      <c r="BR46" s="342">
        <v>7.2415349999999998</v>
      </c>
      <c r="BS46" s="342">
        <v>7.261819</v>
      </c>
      <c r="BT46" s="342">
        <v>7.2753550000000002</v>
      </c>
      <c r="BU46" s="342">
        <v>7.2940269999999998</v>
      </c>
      <c r="BV46" s="342">
        <v>7.3135149999999998</v>
      </c>
    </row>
    <row r="47" spans="1:74" s="163" customFormat="1" ht="11.1" customHeight="1" x14ac:dyDescent="0.2">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20.625414851999999</v>
      </c>
      <c r="AZ47" s="256">
        <v>20.250521023000001</v>
      </c>
      <c r="BA47" s="256">
        <v>19.503741809000001</v>
      </c>
      <c r="BB47" s="256">
        <v>17.211180707</v>
      </c>
      <c r="BC47" s="256">
        <v>16.601053099000001</v>
      </c>
      <c r="BD47" s="256">
        <v>16.499462483999999</v>
      </c>
      <c r="BE47" s="256">
        <v>17.707975983000001</v>
      </c>
      <c r="BF47" s="256">
        <v>18.022284008</v>
      </c>
      <c r="BG47" s="256">
        <v>18.243953684000001</v>
      </c>
      <c r="BH47" s="256">
        <v>18.25401613</v>
      </c>
      <c r="BI47" s="256">
        <v>18.379635764</v>
      </c>
      <c r="BJ47" s="342">
        <v>18.501840000000001</v>
      </c>
      <c r="BK47" s="342">
        <v>18.636410000000001</v>
      </c>
      <c r="BL47" s="342">
        <v>18.73997</v>
      </c>
      <c r="BM47" s="342">
        <v>18.828289999999999</v>
      </c>
      <c r="BN47" s="342">
        <v>18.881609999999998</v>
      </c>
      <c r="BO47" s="342">
        <v>18.95429</v>
      </c>
      <c r="BP47" s="342">
        <v>19.02656</v>
      </c>
      <c r="BQ47" s="342">
        <v>19.103000000000002</v>
      </c>
      <c r="BR47" s="342">
        <v>19.171019999999999</v>
      </c>
      <c r="BS47" s="342">
        <v>19.235209999999999</v>
      </c>
      <c r="BT47" s="342">
        <v>19.284939999999999</v>
      </c>
      <c r="BU47" s="342">
        <v>19.349419999999999</v>
      </c>
      <c r="BV47" s="342">
        <v>19.418030000000002</v>
      </c>
    </row>
    <row r="48" spans="1:74" s="163" customFormat="1" ht="11.1" customHeight="1" x14ac:dyDescent="0.2">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22.751214807</v>
      </c>
      <c r="AZ48" s="256">
        <v>22.42034602</v>
      </c>
      <c r="BA48" s="256">
        <v>21.754935658000001</v>
      </c>
      <c r="BB48" s="256">
        <v>19.669707287000001</v>
      </c>
      <c r="BC48" s="256">
        <v>19.1491711</v>
      </c>
      <c r="BD48" s="256">
        <v>19.108050663</v>
      </c>
      <c r="BE48" s="256">
        <v>20.322077870000001</v>
      </c>
      <c r="BF48" s="256">
        <v>20.657990013999999</v>
      </c>
      <c r="BG48" s="256">
        <v>20.891518987000001</v>
      </c>
      <c r="BH48" s="256">
        <v>20.890135251</v>
      </c>
      <c r="BI48" s="256">
        <v>21.018295040999998</v>
      </c>
      <c r="BJ48" s="342">
        <v>21.143470000000001</v>
      </c>
      <c r="BK48" s="342">
        <v>21.2865</v>
      </c>
      <c r="BL48" s="342">
        <v>21.390070000000001</v>
      </c>
      <c r="BM48" s="342">
        <v>21.475020000000001</v>
      </c>
      <c r="BN48" s="342">
        <v>21.523350000000001</v>
      </c>
      <c r="BO48" s="342">
        <v>21.584579999999999</v>
      </c>
      <c r="BP48" s="342">
        <v>21.640709999999999</v>
      </c>
      <c r="BQ48" s="342">
        <v>21.68723</v>
      </c>
      <c r="BR48" s="342">
        <v>21.736519999999999</v>
      </c>
      <c r="BS48" s="342">
        <v>21.784079999999999</v>
      </c>
      <c r="BT48" s="342">
        <v>21.82452</v>
      </c>
      <c r="BU48" s="342">
        <v>21.87265</v>
      </c>
      <c r="BV48" s="342">
        <v>21.923069999999999</v>
      </c>
    </row>
    <row r="49" spans="1:74" s="163" customFormat="1" ht="11.1" customHeight="1" x14ac:dyDescent="0.2">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10.970170136</v>
      </c>
      <c r="AZ49" s="256">
        <v>10.851484191000001</v>
      </c>
      <c r="BA49" s="256">
        <v>10.616472649</v>
      </c>
      <c r="BB49" s="256">
        <v>9.8850011225000003</v>
      </c>
      <c r="BC49" s="256">
        <v>9.7024391734000002</v>
      </c>
      <c r="BD49" s="256">
        <v>9.6886524155</v>
      </c>
      <c r="BE49" s="256">
        <v>10.118607033</v>
      </c>
      <c r="BF49" s="256">
        <v>10.23614602</v>
      </c>
      <c r="BG49" s="256">
        <v>10.316235560000001</v>
      </c>
      <c r="BH49" s="256">
        <v>10.309504370000001</v>
      </c>
      <c r="BI49" s="256">
        <v>10.35172348</v>
      </c>
      <c r="BJ49" s="342">
        <v>10.393520000000001</v>
      </c>
      <c r="BK49" s="342">
        <v>10.444000000000001</v>
      </c>
      <c r="BL49" s="342">
        <v>10.47813</v>
      </c>
      <c r="BM49" s="342">
        <v>10.50501</v>
      </c>
      <c r="BN49" s="342">
        <v>10.51534</v>
      </c>
      <c r="BO49" s="342">
        <v>10.534689999999999</v>
      </c>
      <c r="BP49" s="342">
        <v>10.55377</v>
      </c>
      <c r="BQ49" s="342">
        <v>10.57394</v>
      </c>
      <c r="BR49" s="342">
        <v>10.591419999999999</v>
      </c>
      <c r="BS49" s="342">
        <v>10.60759</v>
      </c>
      <c r="BT49" s="342">
        <v>10.619300000000001</v>
      </c>
      <c r="BU49" s="342">
        <v>10.635210000000001</v>
      </c>
      <c r="BV49" s="342">
        <v>10.65217</v>
      </c>
    </row>
    <row r="50" spans="1:74" s="163" customFormat="1" ht="11.1" customHeight="1" x14ac:dyDescent="0.2">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29.814680355</v>
      </c>
      <c r="AZ50" s="256">
        <v>29.493686179000001</v>
      </c>
      <c r="BA50" s="256">
        <v>28.831837366999999</v>
      </c>
      <c r="BB50" s="256">
        <v>26.746223237999999</v>
      </c>
      <c r="BC50" s="256">
        <v>26.214848168</v>
      </c>
      <c r="BD50" s="256">
        <v>26.154801473999999</v>
      </c>
      <c r="BE50" s="256">
        <v>27.320143033000001</v>
      </c>
      <c r="BF50" s="256">
        <v>27.637208185999999</v>
      </c>
      <c r="BG50" s="256">
        <v>27.860056806999999</v>
      </c>
      <c r="BH50" s="256">
        <v>27.848449824999999</v>
      </c>
      <c r="BI50" s="256">
        <v>27.988044689999999</v>
      </c>
      <c r="BJ50" s="342">
        <v>28.1386</v>
      </c>
      <c r="BK50" s="342">
        <v>28.352239999999998</v>
      </c>
      <c r="BL50" s="342">
        <v>28.48563</v>
      </c>
      <c r="BM50" s="342">
        <v>28.590910000000001</v>
      </c>
      <c r="BN50" s="342">
        <v>28.643239999999999</v>
      </c>
      <c r="BO50" s="342">
        <v>28.710889999999999</v>
      </c>
      <c r="BP50" s="342">
        <v>28.769030000000001</v>
      </c>
      <c r="BQ50" s="342">
        <v>28.800450000000001</v>
      </c>
      <c r="BR50" s="342">
        <v>28.85249</v>
      </c>
      <c r="BS50" s="342">
        <v>28.90793</v>
      </c>
      <c r="BT50" s="342">
        <v>28.96753</v>
      </c>
      <c r="BU50" s="342">
        <v>29.029209999999999</v>
      </c>
      <c r="BV50" s="342">
        <v>29.093720000000001</v>
      </c>
    </row>
    <row r="51" spans="1:74" s="163" customFormat="1" ht="11.1" customHeight="1" x14ac:dyDescent="0.2">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8.4642335646000006</v>
      </c>
      <c r="AZ51" s="256">
        <v>8.3752400194999996</v>
      </c>
      <c r="BA51" s="256">
        <v>8.1928693750000008</v>
      </c>
      <c r="BB51" s="256">
        <v>7.6094451254999997</v>
      </c>
      <c r="BC51" s="256">
        <v>7.4710776608999998</v>
      </c>
      <c r="BD51" s="256">
        <v>7.4700904757000002</v>
      </c>
      <c r="BE51" s="256">
        <v>7.8356110596999997</v>
      </c>
      <c r="BF51" s="256">
        <v>7.9375388162</v>
      </c>
      <c r="BG51" s="256">
        <v>8.0050012348999999</v>
      </c>
      <c r="BH51" s="256">
        <v>7.9912327928</v>
      </c>
      <c r="BI51" s="256">
        <v>8.0248386781000001</v>
      </c>
      <c r="BJ51" s="342">
        <v>8.0590530000000005</v>
      </c>
      <c r="BK51" s="342">
        <v>8.1024539999999998</v>
      </c>
      <c r="BL51" s="342">
        <v>8.1314530000000005</v>
      </c>
      <c r="BM51" s="342">
        <v>8.1546289999999999</v>
      </c>
      <c r="BN51" s="342">
        <v>8.1662960000000009</v>
      </c>
      <c r="BO51" s="342">
        <v>8.182086</v>
      </c>
      <c r="BP51" s="342">
        <v>8.1963150000000002</v>
      </c>
      <c r="BQ51" s="342">
        <v>8.2080859999999998</v>
      </c>
      <c r="BR51" s="342">
        <v>8.2198639999999994</v>
      </c>
      <c r="BS51" s="342">
        <v>8.230753</v>
      </c>
      <c r="BT51" s="342">
        <v>8.2378809999999998</v>
      </c>
      <c r="BU51" s="342">
        <v>8.2491459999999996</v>
      </c>
      <c r="BV51" s="342">
        <v>8.2616770000000006</v>
      </c>
    </row>
    <row r="52" spans="1:74" s="163" customFormat="1" ht="11.1" customHeight="1" x14ac:dyDescent="0.2">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18.176803227000001</v>
      </c>
      <c r="AZ52" s="256">
        <v>18.010853674</v>
      </c>
      <c r="BA52" s="256">
        <v>17.665627311000001</v>
      </c>
      <c r="BB52" s="256">
        <v>16.589646862999999</v>
      </c>
      <c r="BC52" s="256">
        <v>16.299474837000002</v>
      </c>
      <c r="BD52" s="256">
        <v>16.243633958</v>
      </c>
      <c r="BE52" s="256">
        <v>16.783632241999999</v>
      </c>
      <c r="BF52" s="256">
        <v>16.925322643000001</v>
      </c>
      <c r="BG52" s="256">
        <v>17.030213177</v>
      </c>
      <c r="BH52" s="256">
        <v>17.046111326999998</v>
      </c>
      <c r="BI52" s="256">
        <v>17.116546517</v>
      </c>
      <c r="BJ52" s="342">
        <v>17.189330000000002</v>
      </c>
      <c r="BK52" s="342">
        <v>17.284659999999999</v>
      </c>
      <c r="BL52" s="342">
        <v>17.346969999999999</v>
      </c>
      <c r="BM52" s="342">
        <v>17.396470000000001</v>
      </c>
      <c r="BN52" s="342">
        <v>17.41779</v>
      </c>
      <c r="BO52" s="342">
        <v>17.45317</v>
      </c>
      <c r="BP52" s="342">
        <v>17.487259999999999</v>
      </c>
      <c r="BQ52" s="342">
        <v>17.518609999999999</v>
      </c>
      <c r="BR52" s="342">
        <v>17.551179999999999</v>
      </c>
      <c r="BS52" s="342">
        <v>17.583539999999999</v>
      </c>
      <c r="BT52" s="342">
        <v>17.608440000000002</v>
      </c>
      <c r="BU52" s="342">
        <v>17.645779999999998</v>
      </c>
      <c r="BV52" s="342">
        <v>17.688320000000001</v>
      </c>
    </row>
    <row r="53" spans="1:74" s="163" customFormat="1" ht="11.1" customHeight="1" x14ac:dyDescent="0.2">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11.369306597</v>
      </c>
      <c r="AZ53" s="256">
        <v>11.255882933000001</v>
      </c>
      <c r="BA53" s="256">
        <v>11.022737736</v>
      </c>
      <c r="BB53" s="256">
        <v>10.282976166999999</v>
      </c>
      <c r="BC53" s="256">
        <v>10.100559029999999</v>
      </c>
      <c r="BD53" s="256">
        <v>10.088591486</v>
      </c>
      <c r="BE53" s="256">
        <v>10.51985157</v>
      </c>
      <c r="BF53" s="256">
        <v>10.644199688</v>
      </c>
      <c r="BG53" s="256">
        <v>10.734413872999999</v>
      </c>
      <c r="BH53" s="256">
        <v>10.743078389000001</v>
      </c>
      <c r="BI53" s="256">
        <v>10.800586513000001</v>
      </c>
      <c r="BJ53" s="342">
        <v>10.85952</v>
      </c>
      <c r="BK53" s="342">
        <v>10.935919999999999</v>
      </c>
      <c r="BL53" s="342">
        <v>10.98569</v>
      </c>
      <c r="BM53" s="342">
        <v>11.024850000000001</v>
      </c>
      <c r="BN53" s="342">
        <v>11.042909999999999</v>
      </c>
      <c r="BO53" s="342">
        <v>11.068759999999999</v>
      </c>
      <c r="BP53" s="342">
        <v>11.09188</v>
      </c>
      <c r="BQ53" s="342">
        <v>11.110670000000001</v>
      </c>
      <c r="BR53" s="342">
        <v>11.129580000000001</v>
      </c>
      <c r="BS53" s="342">
        <v>11.14697</v>
      </c>
      <c r="BT53" s="342">
        <v>11.157830000000001</v>
      </c>
      <c r="BU53" s="342">
        <v>11.175990000000001</v>
      </c>
      <c r="BV53" s="342">
        <v>11.19642</v>
      </c>
    </row>
    <row r="54" spans="1:74" s="163" customFormat="1" ht="11.1" customHeight="1" x14ac:dyDescent="0.2">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24.465920240999999</v>
      </c>
      <c r="AZ54" s="69">
        <v>24.120433039000002</v>
      </c>
      <c r="BA54" s="69">
        <v>23.426050310000001</v>
      </c>
      <c r="BB54" s="69">
        <v>21.313756839</v>
      </c>
      <c r="BC54" s="69">
        <v>20.723344468000001</v>
      </c>
      <c r="BD54" s="69">
        <v>20.585797981999999</v>
      </c>
      <c r="BE54" s="69">
        <v>21.568132895000002</v>
      </c>
      <c r="BF54" s="69">
        <v>21.836056543000002</v>
      </c>
      <c r="BG54" s="69">
        <v>22.056584441999998</v>
      </c>
      <c r="BH54" s="69">
        <v>22.163755865999999</v>
      </c>
      <c r="BI54" s="69">
        <v>22.338962807000001</v>
      </c>
      <c r="BJ54" s="346">
        <v>22.51624</v>
      </c>
      <c r="BK54" s="346">
        <v>22.737939999999998</v>
      </c>
      <c r="BL54" s="346">
        <v>22.887619999999998</v>
      </c>
      <c r="BM54" s="346">
        <v>23.00761</v>
      </c>
      <c r="BN54" s="346">
        <v>23.06521</v>
      </c>
      <c r="BO54" s="346">
        <v>23.150390000000002</v>
      </c>
      <c r="BP54" s="346">
        <v>23.230419999999999</v>
      </c>
      <c r="BQ54" s="346">
        <v>23.309180000000001</v>
      </c>
      <c r="BR54" s="346">
        <v>23.37602</v>
      </c>
      <c r="BS54" s="346">
        <v>23.43479</v>
      </c>
      <c r="BT54" s="346">
        <v>23.46594</v>
      </c>
      <c r="BU54" s="346">
        <v>23.52328</v>
      </c>
      <c r="BV54" s="346">
        <v>23.587250000000001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790" t="s">
        <v>826</v>
      </c>
      <c r="C56" s="791"/>
      <c r="D56" s="791"/>
      <c r="E56" s="791"/>
      <c r="F56" s="791"/>
      <c r="G56" s="791"/>
      <c r="H56" s="791"/>
      <c r="I56" s="791"/>
      <c r="J56" s="791"/>
      <c r="K56" s="791"/>
      <c r="L56" s="791"/>
      <c r="M56" s="791"/>
      <c r="N56" s="791"/>
      <c r="O56" s="791"/>
      <c r="P56" s="791"/>
      <c r="Q56" s="791"/>
      <c r="AY56" s="502"/>
      <c r="AZ56" s="502"/>
      <c r="BA56" s="502"/>
      <c r="BB56" s="502"/>
      <c r="BC56" s="502"/>
      <c r="BD56" s="696"/>
      <c r="BE56" s="696"/>
      <c r="BF56" s="696"/>
      <c r="BG56" s="696"/>
      <c r="BH56" s="502"/>
      <c r="BI56" s="502"/>
      <c r="BJ56" s="502"/>
    </row>
    <row r="57" spans="1:74" s="463" customFormat="1" ht="12" customHeight="1" x14ac:dyDescent="0.25">
      <c r="A57" s="462"/>
      <c r="B57" s="812" t="s">
        <v>851</v>
      </c>
      <c r="C57" s="813"/>
      <c r="D57" s="813"/>
      <c r="E57" s="813"/>
      <c r="F57" s="813"/>
      <c r="G57" s="813"/>
      <c r="H57" s="813"/>
      <c r="I57" s="813"/>
      <c r="J57" s="813"/>
      <c r="K57" s="813"/>
      <c r="L57" s="813"/>
      <c r="M57" s="813"/>
      <c r="N57" s="813"/>
      <c r="O57" s="813"/>
      <c r="P57" s="813"/>
      <c r="Q57" s="809"/>
      <c r="AY57" s="503"/>
      <c r="AZ57" s="503"/>
      <c r="BA57" s="503"/>
      <c r="BB57" s="503"/>
      <c r="BC57" s="503"/>
      <c r="BD57" s="697"/>
      <c r="BE57" s="697"/>
      <c r="BF57" s="697"/>
      <c r="BG57" s="697"/>
      <c r="BH57" s="503"/>
      <c r="BI57" s="503"/>
      <c r="BJ57" s="503"/>
    </row>
    <row r="58" spans="1:74" s="463" customFormat="1" ht="12" customHeight="1" x14ac:dyDescent="0.25">
      <c r="A58" s="462"/>
      <c r="B58" s="807" t="s">
        <v>887</v>
      </c>
      <c r="C58" s="813"/>
      <c r="D58" s="813"/>
      <c r="E58" s="813"/>
      <c r="F58" s="813"/>
      <c r="G58" s="813"/>
      <c r="H58" s="813"/>
      <c r="I58" s="813"/>
      <c r="J58" s="813"/>
      <c r="K58" s="813"/>
      <c r="L58" s="813"/>
      <c r="M58" s="813"/>
      <c r="N58" s="813"/>
      <c r="O58" s="813"/>
      <c r="P58" s="813"/>
      <c r="Q58" s="809"/>
      <c r="AY58" s="503"/>
      <c r="AZ58" s="503"/>
      <c r="BA58" s="503"/>
      <c r="BB58" s="503"/>
      <c r="BC58" s="503"/>
      <c r="BD58" s="697"/>
      <c r="BE58" s="697"/>
      <c r="BF58" s="697"/>
      <c r="BG58" s="697"/>
      <c r="BH58" s="503"/>
      <c r="BI58" s="503"/>
      <c r="BJ58" s="503"/>
    </row>
    <row r="59" spans="1:74" s="464" customFormat="1" ht="12" customHeight="1" x14ac:dyDescent="0.25">
      <c r="A59" s="462"/>
      <c r="B59" s="843" t="s">
        <v>888</v>
      </c>
      <c r="C59" s="809"/>
      <c r="D59" s="809"/>
      <c r="E59" s="809"/>
      <c r="F59" s="809"/>
      <c r="G59" s="809"/>
      <c r="H59" s="809"/>
      <c r="I59" s="809"/>
      <c r="J59" s="809"/>
      <c r="K59" s="809"/>
      <c r="L59" s="809"/>
      <c r="M59" s="809"/>
      <c r="N59" s="809"/>
      <c r="O59" s="809"/>
      <c r="P59" s="809"/>
      <c r="Q59" s="809"/>
      <c r="AY59" s="504"/>
      <c r="AZ59" s="504"/>
      <c r="BA59" s="504"/>
      <c r="BB59" s="504"/>
      <c r="BC59" s="504"/>
      <c r="BD59" s="698"/>
      <c r="BE59" s="698"/>
      <c r="BF59" s="698"/>
      <c r="BG59" s="698"/>
      <c r="BH59" s="504"/>
      <c r="BI59" s="504"/>
      <c r="BJ59" s="504"/>
    </row>
    <row r="60" spans="1:74" s="463" customFormat="1" ht="12" customHeight="1" x14ac:dyDescent="0.25">
      <c r="A60" s="462"/>
      <c r="B60" s="812" t="s">
        <v>4</v>
      </c>
      <c r="C60" s="813"/>
      <c r="D60" s="813"/>
      <c r="E60" s="813"/>
      <c r="F60" s="813"/>
      <c r="G60" s="813"/>
      <c r="H60" s="813"/>
      <c r="I60" s="813"/>
      <c r="J60" s="813"/>
      <c r="K60" s="813"/>
      <c r="L60" s="813"/>
      <c r="M60" s="813"/>
      <c r="N60" s="813"/>
      <c r="O60" s="813"/>
      <c r="P60" s="813"/>
      <c r="Q60" s="809"/>
      <c r="AY60" s="503"/>
      <c r="AZ60" s="503"/>
      <c r="BA60" s="503"/>
      <c r="BB60" s="503"/>
      <c r="BC60" s="503"/>
      <c r="BD60" s="697"/>
      <c r="BE60" s="697"/>
      <c r="BF60" s="697"/>
      <c r="BG60" s="503"/>
      <c r="BH60" s="503"/>
      <c r="BI60" s="503"/>
      <c r="BJ60" s="503"/>
    </row>
    <row r="61" spans="1:74" s="463" customFormat="1" ht="12" customHeight="1" x14ac:dyDescent="0.25">
      <c r="A61" s="462"/>
      <c r="B61" s="807" t="s">
        <v>855</v>
      </c>
      <c r="C61" s="808"/>
      <c r="D61" s="808"/>
      <c r="E61" s="808"/>
      <c r="F61" s="808"/>
      <c r="G61" s="808"/>
      <c r="H61" s="808"/>
      <c r="I61" s="808"/>
      <c r="J61" s="808"/>
      <c r="K61" s="808"/>
      <c r="L61" s="808"/>
      <c r="M61" s="808"/>
      <c r="N61" s="808"/>
      <c r="O61" s="808"/>
      <c r="P61" s="808"/>
      <c r="Q61" s="809"/>
      <c r="AY61" s="503"/>
      <c r="AZ61" s="503"/>
      <c r="BA61" s="503"/>
      <c r="BB61" s="503"/>
      <c r="BC61" s="503"/>
      <c r="BD61" s="697"/>
      <c r="BE61" s="697"/>
      <c r="BF61" s="697"/>
      <c r="BG61" s="503"/>
      <c r="BH61" s="503"/>
      <c r="BI61" s="503"/>
      <c r="BJ61" s="503"/>
    </row>
    <row r="62" spans="1:74" s="463" customFormat="1" ht="12" customHeight="1" x14ac:dyDescent="0.25">
      <c r="A62" s="429"/>
      <c r="B62" s="821" t="s">
        <v>1138</v>
      </c>
      <c r="C62" s="809"/>
      <c r="D62" s="809"/>
      <c r="E62" s="809"/>
      <c r="F62" s="809"/>
      <c r="G62" s="809"/>
      <c r="H62" s="809"/>
      <c r="I62" s="809"/>
      <c r="J62" s="809"/>
      <c r="K62" s="809"/>
      <c r="L62" s="809"/>
      <c r="M62" s="809"/>
      <c r="N62" s="809"/>
      <c r="O62" s="809"/>
      <c r="P62" s="809"/>
      <c r="Q62" s="809"/>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I6" sqref="BI6:BI48"/>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800" t="s">
        <v>809</v>
      </c>
      <c r="B1" s="880" t="s">
        <v>1424</v>
      </c>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197"/>
    </row>
    <row r="2" spans="1:74" s="192" customFormat="1" ht="13.35" customHeight="1" x14ac:dyDescent="0.25">
      <c r="A2" s="801"/>
      <c r="B2" s="747" t="str">
        <f>"U.S. Energy Information Administration  |  Short-Term Energy Outlook  - "&amp;Dates!D1</f>
        <v>U.S. Energy Information Administration  |  Short-Term Energy Outlook  - December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1221.2043384000001</v>
      </c>
      <c r="AN6" s="273">
        <v>1029.8018405</v>
      </c>
      <c r="AO6" s="273">
        <v>975.85784992000004</v>
      </c>
      <c r="AP6" s="273">
        <v>527.64576164000005</v>
      </c>
      <c r="AQ6" s="273">
        <v>312.62298619000001</v>
      </c>
      <c r="AR6" s="273">
        <v>54.633034944999999</v>
      </c>
      <c r="AS6" s="273">
        <v>1.6840585860999999</v>
      </c>
      <c r="AT6" s="273">
        <v>15.809187888</v>
      </c>
      <c r="AU6" s="273">
        <v>117.1327206</v>
      </c>
      <c r="AV6" s="273">
        <v>388.65864696</v>
      </c>
      <c r="AW6" s="273">
        <v>829.67562283999996</v>
      </c>
      <c r="AX6" s="273">
        <v>1059.9155301999999</v>
      </c>
      <c r="AY6" s="273">
        <v>1030.8635506000001</v>
      </c>
      <c r="AZ6" s="273">
        <v>924.01055472999997</v>
      </c>
      <c r="BA6" s="273">
        <v>775.23585415000002</v>
      </c>
      <c r="BB6" s="273">
        <v>654.23572297999999</v>
      </c>
      <c r="BC6" s="273">
        <v>288.27377887</v>
      </c>
      <c r="BD6" s="273">
        <v>28.493965976999998</v>
      </c>
      <c r="BE6" s="273">
        <v>1.0834672608</v>
      </c>
      <c r="BF6" s="273">
        <v>9.3364054605</v>
      </c>
      <c r="BG6" s="273">
        <v>100.91315344</v>
      </c>
      <c r="BH6" s="273">
        <v>391.48330487999999</v>
      </c>
      <c r="BI6" s="273">
        <v>600.79875812</v>
      </c>
      <c r="BJ6" s="334">
        <v>1045.9923736000001</v>
      </c>
      <c r="BK6" s="334">
        <v>1227.692039</v>
      </c>
      <c r="BL6" s="334">
        <v>1031.2384153999999</v>
      </c>
      <c r="BM6" s="334">
        <v>913.76846078000005</v>
      </c>
      <c r="BN6" s="334">
        <v>560.36844659999997</v>
      </c>
      <c r="BO6" s="334">
        <v>263.95929253999998</v>
      </c>
      <c r="BP6" s="334">
        <v>44.585900340000002</v>
      </c>
      <c r="BQ6" s="334">
        <v>6.4418921361999999</v>
      </c>
      <c r="BR6" s="334">
        <v>15.075847925</v>
      </c>
      <c r="BS6" s="334">
        <v>103.10334051</v>
      </c>
      <c r="BT6" s="334">
        <v>412.68281904999998</v>
      </c>
      <c r="BU6" s="334">
        <v>676.98005878000004</v>
      </c>
      <c r="BV6" s="334">
        <v>1006.7047525</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1154.1602192</v>
      </c>
      <c r="AN7" s="273">
        <v>942.47909959000003</v>
      </c>
      <c r="AO7" s="273">
        <v>891.00266596999995</v>
      </c>
      <c r="AP7" s="273">
        <v>412.35241831000002</v>
      </c>
      <c r="AQ7" s="273">
        <v>188.00810587000001</v>
      </c>
      <c r="AR7" s="273">
        <v>32.168014120000002</v>
      </c>
      <c r="AS7" s="273">
        <v>0.78403197566000005</v>
      </c>
      <c r="AT7" s="273">
        <v>9.7306409391000006</v>
      </c>
      <c r="AU7" s="273">
        <v>57.219452406999999</v>
      </c>
      <c r="AV7" s="273">
        <v>302.32143651000001</v>
      </c>
      <c r="AW7" s="273">
        <v>790.03081276</v>
      </c>
      <c r="AX7" s="273">
        <v>971.85167677000004</v>
      </c>
      <c r="AY7" s="273">
        <v>957.39072223000005</v>
      </c>
      <c r="AZ7" s="273">
        <v>842.34916040999997</v>
      </c>
      <c r="BA7" s="273">
        <v>670.76150386999996</v>
      </c>
      <c r="BB7" s="273">
        <v>568.18595273000005</v>
      </c>
      <c r="BC7" s="273">
        <v>252.28382121000001</v>
      </c>
      <c r="BD7" s="273">
        <v>17.794768264999998</v>
      </c>
      <c r="BE7" s="273">
        <v>0</v>
      </c>
      <c r="BF7" s="273">
        <v>4.0780523051999999</v>
      </c>
      <c r="BG7" s="273">
        <v>81.382838113999995</v>
      </c>
      <c r="BH7" s="273">
        <v>334.54738657000001</v>
      </c>
      <c r="BI7" s="273">
        <v>509.21605238000001</v>
      </c>
      <c r="BJ7" s="334">
        <v>991.03084435999995</v>
      </c>
      <c r="BK7" s="334">
        <v>1146.3586167000001</v>
      </c>
      <c r="BL7" s="334">
        <v>964.65708596000002</v>
      </c>
      <c r="BM7" s="334">
        <v>830.79362420999996</v>
      </c>
      <c r="BN7" s="334">
        <v>474.59151869999999</v>
      </c>
      <c r="BO7" s="334">
        <v>201.03814943</v>
      </c>
      <c r="BP7" s="334">
        <v>21.949392253999999</v>
      </c>
      <c r="BQ7" s="334">
        <v>0.68758650200000004</v>
      </c>
      <c r="BR7" s="334">
        <v>4.8787759100999999</v>
      </c>
      <c r="BS7" s="334">
        <v>67.121730264999997</v>
      </c>
      <c r="BT7" s="334">
        <v>345.92694096000002</v>
      </c>
      <c r="BU7" s="334">
        <v>620.72703301000001</v>
      </c>
      <c r="BV7" s="334">
        <v>953.21303612999998</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1302.6065903000001</v>
      </c>
      <c r="AN8" s="273">
        <v>1062.4594922000001</v>
      </c>
      <c r="AO8" s="273">
        <v>960.62574959999995</v>
      </c>
      <c r="AP8" s="273">
        <v>475.43651076999998</v>
      </c>
      <c r="AQ8" s="273">
        <v>236.30934386999999</v>
      </c>
      <c r="AR8" s="273">
        <v>48.610966945000001</v>
      </c>
      <c r="AS8" s="273">
        <v>1.3838839341</v>
      </c>
      <c r="AT8" s="273">
        <v>20.100897568000001</v>
      </c>
      <c r="AU8" s="273">
        <v>42.430384189999998</v>
      </c>
      <c r="AV8" s="273">
        <v>389.82383927000001</v>
      </c>
      <c r="AW8" s="273">
        <v>912.26968212999998</v>
      </c>
      <c r="AX8" s="273">
        <v>975.76649373999999</v>
      </c>
      <c r="AY8" s="273">
        <v>1052.4542733000001</v>
      </c>
      <c r="AZ8" s="273">
        <v>1001.8909854</v>
      </c>
      <c r="BA8" s="273">
        <v>734.36311788</v>
      </c>
      <c r="BB8" s="273">
        <v>567.53087955000001</v>
      </c>
      <c r="BC8" s="273">
        <v>257.57420472000001</v>
      </c>
      <c r="BD8" s="273">
        <v>23.119704930000001</v>
      </c>
      <c r="BE8" s="273">
        <v>0.71052850603999995</v>
      </c>
      <c r="BF8" s="273">
        <v>13.326940422</v>
      </c>
      <c r="BG8" s="273">
        <v>112.03620287</v>
      </c>
      <c r="BH8" s="273">
        <v>462.20383564999997</v>
      </c>
      <c r="BI8" s="273">
        <v>592.80421822000005</v>
      </c>
      <c r="BJ8" s="334">
        <v>1135.1838988</v>
      </c>
      <c r="BK8" s="334">
        <v>1264.7095767999999</v>
      </c>
      <c r="BL8" s="334">
        <v>1042.8226351000001</v>
      </c>
      <c r="BM8" s="334">
        <v>854.80440732</v>
      </c>
      <c r="BN8" s="334">
        <v>475.10015413999997</v>
      </c>
      <c r="BO8" s="334">
        <v>220.65675992000001</v>
      </c>
      <c r="BP8" s="334">
        <v>37.045845063000002</v>
      </c>
      <c r="BQ8" s="334">
        <v>6.2330421784999999</v>
      </c>
      <c r="BR8" s="334">
        <v>16.794303301999999</v>
      </c>
      <c r="BS8" s="334">
        <v>94.389478885000003</v>
      </c>
      <c r="BT8" s="334">
        <v>388.87291664000003</v>
      </c>
      <c r="BU8" s="334">
        <v>719.58443638000006</v>
      </c>
      <c r="BV8" s="334">
        <v>1116.2068566999999</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1359.0499906</v>
      </c>
      <c r="AN9" s="273">
        <v>1283.5800466000001</v>
      </c>
      <c r="AO9" s="273">
        <v>1001.3296882</v>
      </c>
      <c r="AP9" s="273">
        <v>453.60515949000001</v>
      </c>
      <c r="AQ9" s="273">
        <v>272.44719264999998</v>
      </c>
      <c r="AR9" s="273">
        <v>45.661110006000001</v>
      </c>
      <c r="AS9" s="273">
        <v>8.1009603132999999</v>
      </c>
      <c r="AT9" s="273">
        <v>32.33428292</v>
      </c>
      <c r="AU9" s="273">
        <v>66.778060263</v>
      </c>
      <c r="AV9" s="273">
        <v>525.67863611999996</v>
      </c>
      <c r="AW9" s="273">
        <v>924.18089024000005</v>
      </c>
      <c r="AX9" s="273">
        <v>1097.4972766000001</v>
      </c>
      <c r="AY9" s="273">
        <v>1223.6241312</v>
      </c>
      <c r="AZ9" s="273">
        <v>1069.7615091</v>
      </c>
      <c r="BA9" s="273">
        <v>744.24855995999997</v>
      </c>
      <c r="BB9" s="273">
        <v>532.93063604999998</v>
      </c>
      <c r="BC9" s="273">
        <v>245.54733475</v>
      </c>
      <c r="BD9" s="273">
        <v>20.847632584999999</v>
      </c>
      <c r="BE9" s="273">
        <v>6.0236180537999999</v>
      </c>
      <c r="BF9" s="273">
        <v>18.558718463999998</v>
      </c>
      <c r="BG9" s="273">
        <v>143.34310393000001</v>
      </c>
      <c r="BH9" s="273">
        <v>554.24505955999996</v>
      </c>
      <c r="BI9" s="273">
        <v>666.16384000000005</v>
      </c>
      <c r="BJ9" s="334">
        <v>1239.9524595</v>
      </c>
      <c r="BK9" s="334">
        <v>1335.8567528000001</v>
      </c>
      <c r="BL9" s="334">
        <v>1072.3453207</v>
      </c>
      <c r="BM9" s="334">
        <v>850.15094494000004</v>
      </c>
      <c r="BN9" s="334">
        <v>457.15204251</v>
      </c>
      <c r="BO9" s="334">
        <v>201.18367751</v>
      </c>
      <c r="BP9" s="334">
        <v>45.461485387000003</v>
      </c>
      <c r="BQ9" s="334">
        <v>13.952602748</v>
      </c>
      <c r="BR9" s="334">
        <v>23.961268630999999</v>
      </c>
      <c r="BS9" s="334">
        <v>120.30779264</v>
      </c>
      <c r="BT9" s="334">
        <v>414.31176984000001</v>
      </c>
      <c r="BU9" s="334">
        <v>802.03257888999997</v>
      </c>
      <c r="BV9" s="334">
        <v>1231.4045828000001</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582.62206577999996</v>
      </c>
      <c r="AN10" s="273">
        <v>376.67024092000003</v>
      </c>
      <c r="AO10" s="273">
        <v>375.62090255999999</v>
      </c>
      <c r="AP10" s="273">
        <v>110.25421792</v>
      </c>
      <c r="AQ10" s="273">
        <v>15.876803203</v>
      </c>
      <c r="AR10" s="273">
        <v>2.2671720233000001</v>
      </c>
      <c r="AS10" s="273">
        <v>2.7175879970999999E-2</v>
      </c>
      <c r="AT10" s="273">
        <v>8.1430251475999998E-2</v>
      </c>
      <c r="AU10" s="273">
        <v>1.9220019481999999</v>
      </c>
      <c r="AV10" s="273">
        <v>77.395007124000003</v>
      </c>
      <c r="AW10" s="273">
        <v>392.14445883000002</v>
      </c>
      <c r="AX10" s="273">
        <v>449.61493481999997</v>
      </c>
      <c r="AY10" s="273">
        <v>481.56962514999998</v>
      </c>
      <c r="AZ10" s="273">
        <v>396.22928942999999</v>
      </c>
      <c r="BA10" s="273">
        <v>231.06091483</v>
      </c>
      <c r="BB10" s="273">
        <v>177.43119987</v>
      </c>
      <c r="BC10" s="273">
        <v>74.013264175000003</v>
      </c>
      <c r="BD10" s="273">
        <v>1.9160098481000001</v>
      </c>
      <c r="BE10" s="273">
        <v>0</v>
      </c>
      <c r="BF10" s="273">
        <v>5.3699848182E-2</v>
      </c>
      <c r="BG10" s="273">
        <v>17.182409181000001</v>
      </c>
      <c r="BH10" s="273">
        <v>94.175189504000002</v>
      </c>
      <c r="BI10" s="273">
        <v>226.42611807</v>
      </c>
      <c r="BJ10" s="334">
        <v>523.29868580000004</v>
      </c>
      <c r="BK10" s="334">
        <v>595.95039102999999</v>
      </c>
      <c r="BL10" s="334">
        <v>463.32654590999999</v>
      </c>
      <c r="BM10" s="334">
        <v>342.05820847000001</v>
      </c>
      <c r="BN10" s="334">
        <v>146.91357479000001</v>
      </c>
      <c r="BO10" s="334">
        <v>41.729302079999997</v>
      </c>
      <c r="BP10" s="334">
        <v>1.3601733211</v>
      </c>
      <c r="BQ10" s="334">
        <v>7.9840268901999994E-2</v>
      </c>
      <c r="BR10" s="334">
        <v>0.29962248499999999</v>
      </c>
      <c r="BS10" s="334">
        <v>10.006265511000001</v>
      </c>
      <c r="BT10" s="334">
        <v>117.30022918</v>
      </c>
      <c r="BU10" s="334">
        <v>286.86777409000001</v>
      </c>
      <c r="BV10" s="334">
        <v>505.86630219</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748.18940709000003</v>
      </c>
      <c r="AN11" s="273">
        <v>459.39014092000002</v>
      </c>
      <c r="AO11" s="273">
        <v>504.92737898000001</v>
      </c>
      <c r="AP11" s="273">
        <v>165.72133102000001</v>
      </c>
      <c r="AQ11" s="273">
        <v>24.652762001999999</v>
      </c>
      <c r="AR11" s="273">
        <v>3.1651902195999999</v>
      </c>
      <c r="AS11" s="273">
        <v>0</v>
      </c>
      <c r="AT11" s="273">
        <v>0</v>
      </c>
      <c r="AU11" s="273">
        <v>1.3968381759999999</v>
      </c>
      <c r="AV11" s="273">
        <v>128.21829102999999</v>
      </c>
      <c r="AW11" s="273">
        <v>572.14221574999999</v>
      </c>
      <c r="AX11" s="273">
        <v>572.68176148999999</v>
      </c>
      <c r="AY11" s="273">
        <v>634.58758259000001</v>
      </c>
      <c r="AZ11" s="273">
        <v>554.53846464000003</v>
      </c>
      <c r="BA11" s="273">
        <v>293.15958824000001</v>
      </c>
      <c r="BB11" s="273">
        <v>248.14176950000001</v>
      </c>
      <c r="BC11" s="273">
        <v>85.631219939999994</v>
      </c>
      <c r="BD11" s="273">
        <v>2.7004007954000002</v>
      </c>
      <c r="BE11" s="273">
        <v>0</v>
      </c>
      <c r="BF11" s="273">
        <v>0</v>
      </c>
      <c r="BG11" s="273">
        <v>19.453204102000001</v>
      </c>
      <c r="BH11" s="273">
        <v>154.60761457999999</v>
      </c>
      <c r="BI11" s="273">
        <v>343.51804966999998</v>
      </c>
      <c r="BJ11" s="334">
        <v>699.97091158000001</v>
      </c>
      <c r="BK11" s="334">
        <v>777.06746327999997</v>
      </c>
      <c r="BL11" s="334">
        <v>593.49684045000004</v>
      </c>
      <c r="BM11" s="334">
        <v>426.35743623000002</v>
      </c>
      <c r="BN11" s="334">
        <v>182.94738190999999</v>
      </c>
      <c r="BO11" s="334">
        <v>52.089148315999999</v>
      </c>
      <c r="BP11" s="334">
        <v>1.2879581833</v>
      </c>
      <c r="BQ11" s="334">
        <v>0</v>
      </c>
      <c r="BR11" s="334">
        <v>0</v>
      </c>
      <c r="BS11" s="334">
        <v>17.30146495</v>
      </c>
      <c r="BT11" s="334">
        <v>166.71909153999999</v>
      </c>
      <c r="BU11" s="334">
        <v>402.65345144999998</v>
      </c>
      <c r="BV11" s="334">
        <v>688.06378824000001</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546.14999995999995</v>
      </c>
      <c r="AN12" s="273">
        <v>355.92585456</v>
      </c>
      <c r="AO12" s="273">
        <v>304.91654274000001</v>
      </c>
      <c r="AP12" s="273">
        <v>78.227853152999998</v>
      </c>
      <c r="AQ12" s="273">
        <v>11.312263994</v>
      </c>
      <c r="AR12" s="273">
        <v>0.24587940436</v>
      </c>
      <c r="AS12" s="273">
        <v>0</v>
      </c>
      <c r="AT12" s="273">
        <v>7.4169082062E-2</v>
      </c>
      <c r="AU12" s="273">
        <v>7.4127132114000002E-2</v>
      </c>
      <c r="AV12" s="273">
        <v>84.695424863</v>
      </c>
      <c r="AW12" s="273">
        <v>344.74756707</v>
      </c>
      <c r="AX12" s="273">
        <v>417.94846487000001</v>
      </c>
      <c r="AY12" s="273">
        <v>430.68896414</v>
      </c>
      <c r="AZ12" s="273">
        <v>402.23467870000002</v>
      </c>
      <c r="BA12" s="273">
        <v>139.59101862</v>
      </c>
      <c r="BB12" s="273">
        <v>89.367862952999999</v>
      </c>
      <c r="BC12" s="273">
        <v>12.946024183</v>
      </c>
      <c r="BD12" s="273">
        <v>7.3824298686000003E-2</v>
      </c>
      <c r="BE12" s="273">
        <v>0</v>
      </c>
      <c r="BF12" s="273">
        <v>0.24439641906000001</v>
      </c>
      <c r="BG12" s="273">
        <v>7.5356217307</v>
      </c>
      <c r="BH12" s="273">
        <v>84.507505574000007</v>
      </c>
      <c r="BI12" s="273">
        <v>177.56321539000001</v>
      </c>
      <c r="BJ12" s="334">
        <v>464.66021906999998</v>
      </c>
      <c r="BK12" s="334">
        <v>500.64069639000002</v>
      </c>
      <c r="BL12" s="334">
        <v>353.20012539999999</v>
      </c>
      <c r="BM12" s="334">
        <v>217.28725342000001</v>
      </c>
      <c r="BN12" s="334">
        <v>61.873959653999997</v>
      </c>
      <c r="BO12" s="334">
        <v>7.2826877444999996</v>
      </c>
      <c r="BP12" s="334">
        <v>0.24341390702999999</v>
      </c>
      <c r="BQ12" s="334">
        <v>0</v>
      </c>
      <c r="BR12" s="334">
        <v>0.24320585208000001</v>
      </c>
      <c r="BS12" s="334">
        <v>3.9666804937000002</v>
      </c>
      <c r="BT12" s="334">
        <v>57.175986561000002</v>
      </c>
      <c r="BU12" s="334">
        <v>234.37995955</v>
      </c>
      <c r="BV12" s="334">
        <v>483.67127792999997</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893.38077032000001</v>
      </c>
      <c r="AN13" s="273">
        <v>867.25389661999998</v>
      </c>
      <c r="AO13" s="273">
        <v>667.47868301999995</v>
      </c>
      <c r="AP13" s="273">
        <v>375.36950009999998</v>
      </c>
      <c r="AQ13" s="273">
        <v>314.13389302000002</v>
      </c>
      <c r="AR13" s="273">
        <v>96.770391356999994</v>
      </c>
      <c r="AS13" s="273">
        <v>14.989410621999999</v>
      </c>
      <c r="AT13" s="273">
        <v>16.631350415</v>
      </c>
      <c r="AU13" s="273">
        <v>95.365734380999996</v>
      </c>
      <c r="AV13" s="273">
        <v>477.90595814</v>
      </c>
      <c r="AW13" s="273">
        <v>616.10239363999995</v>
      </c>
      <c r="AX13" s="273">
        <v>870.53203995000001</v>
      </c>
      <c r="AY13" s="273">
        <v>849.4553975</v>
      </c>
      <c r="AZ13" s="273">
        <v>764.39209154000002</v>
      </c>
      <c r="BA13" s="273">
        <v>603.13933411000005</v>
      </c>
      <c r="BB13" s="273">
        <v>414.5728805</v>
      </c>
      <c r="BC13" s="273">
        <v>186.21499295999999</v>
      </c>
      <c r="BD13" s="273">
        <v>72.393274091999999</v>
      </c>
      <c r="BE13" s="273">
        <v>13.954005499999999</v>
      </c>
      <c r="BF13" s="273">
        <v>9.0149017397000009</v>
      </c>
      <c r="BG13" s="273">
        <v>102.53950666</v>
      </c>
      <c r="BH13" s="273">
        <v>323.10531414000002</v>
      </c>
      <c r="BI13" s="273">
        <v>572.25499290000005</v>
      </c>
      <c r="BJ13" s="334">
        <v>896.07006879999994</v>
      </c>
      <c r="BK13" s="334">
        <v>881.08439744999998</v>
      </c>
      <c r="BL13" s="334">
        <v>714.50300883</v>
      </c>
      <c r="BM13" s="334">
        <v>594.92908148000004</v>
      </c>
      <c r="BN13" s="334">
        <v>392.28441655</v>
      </c>
      <c r="BO13" s="334">
        <v>203.91293730000001</v>
      </c>
      <c r="BP13" s="334">
        <v>75.008577826000007</v>
      </c>
      <c r="BQ13" s="334">
        <v>14.614299043000001</v>
      </c>
      <c r="BR13" s="334">
        <v>20.998960598</v>
      </c>
      <c r="BS13" s="334">
        <v>111.35658572</v>
      </c>
      <c r="BT13" s="334">
        <v>322.37844108000002</v>
      </c>
      <c r="BU13" s="334">
        <v>611.71726440999998</v>
      </c>
      <c r="BV13" s="334">
        <v>891.35912758999996</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542.12041435000003</v>
      </c>
      <c r="AN14" s="273">
        <v>653.96970381999995</v>
      </c>
      <c r="AO14" s="273">
        <v>488.37172018000001</v>
      </c>
      <c r="AP14" s="273">
        <v>274.57026538000002</v>
      </c>
      <c r="AQ14" s="273">
        <v>239.10474257999999</v>
      </c>
      <c r="AR14" s="273">
        <v>59.269856466</v>
      </c>
      <c r="AS14" s="273">
        <v>19.286523235000001</v>
      </c>
      <c r="AT14" s="273">
        <v>11.825667982000001</v>
      </c>
      <c r="AU14" s="273">
        <v>63.321838698000001</v>
      </c>
      <c r="AV14" s="273">
        <v>236.25158718</v>
      </c>
      <c r="AW14" s="273">
        <v>369.86294000999999</v>
      </c>
      <c r="AX14" s="273">
        <v>571.78978954000002</v>
      </c>
      <c r="AY14" s="273">
        <v>562.87853557999995</v>
      </c>
      <c r="AZ14" s="273">
        <v>446.40651793000001</v>
      </c>
      <c r="BA14" s="273">
        <v>524.41645835999998</v>
      </c>
      <c r="BB14" s="273">
        <v>305.24431013999998</v>
      </c>
      <c r="BC14" s="273">
        <v>146.46213105000001</v>
      </c>
      <c r="BD14" s="273">
        <v>69.253553018999995</v>
      </c>
      <c r="BE14" s="273">
        <v>18.539207173000001</v>
      </c>
      <c r="BF14" s="273">
        <v>15.515086315</v>
      </c>
      <c r="BG14" s="273">
        <v>29.458374763999998</v>
      </c>
      <c r="BH14" s="273">
        <v>127.85501194</v>
      </c>
      <c r="BI14" s="273">
        <v>392.79852519999997</v>
      </c>
      <c r="BJ14" s="334">
        <v>610.38742774000002</v>
      </c>
      <c r="BK14" s="334">
        <v>595.70333971000002</v>
      </c>
      <c r="BL14" s="334">
        <v>495.38914556999998</v>
      </c>
      <c r="BM14" s="334">
        <v>456.15837680999999</v>
      </c>
      <c r="BN14" s="334">
        <v>332.63129334000001</v>
      </c>
      <c r="BO14" s="334">
        <v>183.63379361</v>
      </c>
      <c r="BP14" s="334">
        <v>67.983042190000006</v>
      </c>
      <c r="BQ14" s="334">
        <v>21.057359697999999</v>
      </c>
      <c r="BR14" s="334">
        <v>18.986478339000001</v>
      </c>
      <c r="BS14" s="334">
        <v>46.070657185999998</v>
      </c>
      <c r="BT14" s="334">
        <v>187.90043234000001</v>
      </c>
      <c r="BU14" s="334">
        <v>409.60359569000002</v>
      </c>
      <c r="BV14" s="334">
        <v>595.77949218000003</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859.08516786999996</v>
      </c>
      <c r="AN15" s="273">
        <v>719.12624126000003</v>
      </c>
      <c r="AO15" s="273">
        <v>631.21184200000005</v>
      </c>
      <c r="AP15" s="273">
        <v>287.75573889999998</v>
      </c>
      <c r="AQ15" s="273">
        <v>158.02781492</v>
      </c>
      <c r="AR15" s="273">
        <v>34.084146515</v>
      </c>
      <c r="AS15" s="273">
        <v>5.1851143732000002</v>
      </c>
      <c r="AT15" s="273">
        <v>10.125173851</v>
      </c>
      <c r="AU15" s="273">
        <v>40.891367496999997</v>
      </c>
      <c r="AV15" s="273">
        <v>253.55412885999999</v>
      </c>
      <c r="AW15" s="273">
        <v>588.49028318000001</v>
      </c>
      <c r="AX15" s="273">
        <v>714.78779187999999</v>
      </c>
      <c r="AY15" s="273">
        <v>739.32774969000002</v>
      </c>
      <c r="AZ15" s="273">
        <v>652.07195534000004</v>
      </c>
      <c r="BA15" s="273">
        <v>483.95018486999999</v>
      </c>
      <c r="BB15" s="273">
        <v>358.43015186000002</v>
      </c>
      <c r="BC15" s="273">
        <v>156.63907218</v>
      </c>
      <c r="BD15" s="273">
        <v>25.507081082999999</v>
      </c>
      <c r="BE15" s="273">
        <v>4.6282094176999999</v>
      </c>
      <c r="BF15" s="273">
        <v>7.2909898105000002</v>
      </c>
      <c r="BG15" s="273">
        <v>58.105725491000001</v>
      </c>
      <c r="BH15" s="273">
        <v>245.06496376000001</v>
      </c>
      <c r="BI15" s="273">
        <v>413.45153977000001</v>
      </c>
      <c r="BJ15" s="334">
        <v>784.27220504000002</v>
      </c>
      <c r="BK15" s="334">
        <v>856.37811941999996</v>
      </c>
      <c r="BL15" s="334">
        <v>691.36567348000005</v>
      </c>
      <c r="BM15" s="334">
        <v>561.58505668999999</v>
      </c>
      <c r="BN15" s="334">
        <v>313.46324349999998</v>
      </c>
      <c r="BO15" s="334">
        <v>139.09370318000001</v>
      </c>
      <c r="BP15" s="334">
        <v>30.153652376</v>
      </c>
      <c r="BQ15" s="334">
        <v>6.7379837956999999</v>
      </c>
      <c r="BR15" s="334">
        <v>10.021024796000001</v>
      </c>
      <c r="BS15" s="334">
        <v>53.726830335999999</v>
      </c>
      <c r="BT15" s="334">
        <v>239.25302776999999</v>
      </c>
      <c r="BU15" s="334">
        <v>485.60030375999997</v>
      </c>
      <c r="BV15" s="334">
        <v>769.34760247999998</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1205.5502399</v>
      </c>
      <c r="AZ17" s="273">
        <v>1033.0376306999999</v>
      </c>
      <c r="BA17" s="273">
        <v>913.83265206999999</v>
      </c>
      <c r="BB17" s="273">
        <v>544.79398246999995</v>
      </c>
      <c r="BC17" s="273">
        <v>226.00458545000001</v>
      </c>
      <c r="BD17" s="273">
        <v>51.598159766999999</v>
      </c>
      <c r="BE17" s="273">
        <v>3.5536816580999999</v>
      </c>
      <c r="BF17" s="273">
        <v>15.325423872</v>
      </c>
      <c r="BG17" s="273">
        <v>85.638581716000004</v>
      </c>
      <c r="BH17" s="273">
        <v>383.99431486999998</v>
      </c>
      <c r="BI17" s="273">
        <v>733.44433555000001</v>
      </c>
      <c r="BJ17" s="334">
        <v>1010.01</v>
      </c>
      <c r="BK17" s="334">
        <v>1188.2049999999999</v>
      </c>
      <c r="BL17" s="334">
        <v>1026.056</v>
      </c>
      <c r="BM17" s="334">
        <v>918.50300000000004</v>
      </c>
      <c r="BN17" s="334">
        <v>566.90530000000001</v>
      </c>
      <c r="BO17" s="334">
        <v>237.19929999999999</v>
      </c>
      <c r="BP17" s="334">
        <v>51.290909999999997</v>
      </c>
      <c r="BQ17" s="334">
        <v>3.5180699999999998</v>
      </c>
      <c r="BR17" s="334">
        <v>14.83184</v>
      </c>
      <c r="BS17" s="334">
        <v>88.465819999999994</v>
      </c>
      <c r="BT17" s="334">
        <v>381.21179999999998</v>
      </c>
      <c r="BU17" s="334">
        <v>721.7441</v>
      </c>
      <c r="BV17" s="334">
        <v>1000.402</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1150.5502008999999</v>
      </c>
      <c r="AZ18" s="273">
        <v>965.78636759000005</v>
      </c>
      <c r="BA18" s="273">
        <v>832.36966414000005</v>
      </c>
      <c r="BB18" s="273">
        <v>459.58541444000002</v>
      </c>
      <c r="BC18" s="273">
        <v>160.52980396999999</v>
      </c>
      <c r="BD18" s="273">
        <v>23.665861421999999</v>
      </c>
      <c r="BE18" s="273">
        <v>1.9171699322</v>
      </c>
      <c r="BF18" s="273">
        <v>9.6985193484999996</v>
      </c>
      <c r="BG18" s="273">
        <v>57.656890046999997</v>
      </c>
      <c r="BH18" s="273">
        <v>325.05135471</v>
      </c>
      <c r="BI18" s="273">
        <v>686.72431449999999</v>
      </c>
      <c r="BJ18" s="334">
        <v>932.47050000000002</v>
      </c>
      <c r="BK18" s="334">
        <v>1131.4359999999999</v>
      </c>
      <c r="BL18" s="334">
        <v>948.65089999999998</v>
      </c>
      <c r="BM18" s="334">
        <v>832.92960000000005</v>
      </c>
      <c r="BN18" s="334">
        <v>481.36849999999998</v>
      </c>
      <c r="BO18" s="334">
        <v>171.9451</v>
      </c>
      <c r="BP18" s="334">
        <v>24.107679999999998</v>
      </c>
      <c r="BQ18" s="334">
        <v>1.838676</v>
      </c>
      <c r="BR18" s="334">
        <v>9.5404879999999999</v>
      </c>
      <c r="BS18" s="334">
        <v>60.149189999999997</v>
      </c>
      <c r="BT18" s="334">
        <v>322.55500000000001</v>
      </c>
      <c r="BU18" s="334">
        <v>670.98379999999997</v>
      </c>
      <c r="BV18" s="334">
        <v>917.94359999999995</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1276.8824695000001</v>
      </c>
      <c r="AZ19" s="273">
        <v>1068.6481183000001</v>
      </c>
      <c r="BA19" s="273">
        <v>851.98332889000005</v>
      </c>
      <c r="BB19" s="273">
        <v>481.49610751</v>
      </c>
      <c r="BC19" s="273">
        <v>184.81674677000001</v>
      </c>
      <c r="BD19" s="273">
        <v>31.424553678999999</v>
      </c>
      <c r="BE19" s="273">
        <v>6.5816577378999996</v>
      </c>
      <c r="BF19" s="273">
        <v>16.854370724999999</v>
      </c>
      <c r="BG19" s="273">
        <v>78.600635005000001</v>
      </c>
      <c r="BH19" s="273">
        <v>374.36921232999998</v>
      </c>
      <c r="BI19" s="273">
        <v>768.32637883999996</v>
      </c>
      <c r="BJ19" s="334">
        <v>1054.633</v>
      </c>
      <c r="BK19" s="334">
        <v>1248.9359999999999</v>
      </c>
      <c r="BL19" s="334">
        <v>1056.644</v>
      </c>
      <c r="BM19" s="334">
        <v>851.23069999999996</v>
      </c>
      <c r="BN19" s="334">
        <v>505.55720000000002</v>
      </c>
      <c r="BO19" s="334">
        <v>193.93989999999999</v>
      </c>
      <c r="BP19" s="334">
        <v>31.43235</v>
      </c>
      <c r="BQ19" s="334">
        <v>6.5366439999999999</v>
      </c>
      <c r="BR19" s="334">
        <v>17.736719999999998</v>
      </c>
      <c r="BS19" s="334">
        <v>80.247699999999995</v>
      </c>
      <c r="BT19" s="334">
        <v>385.70089999999999</v>
      </c>
      <c r="BU19" s="334">
        <v>755.70910000000003</v>
      </c>
      <c r="BV19" s="334">
        <v>1037.5239999999999</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1331.3651465999999</v>
      </c>
      <c r="AZ20" s="273">
        <v>1125.7360246999999</v>
      </c>
      <c r="BA20" s="273">
        <v>829.59907712999996</v>
      </c>
      <c r="BB20" s="273">
        <v>466.19962399000002</v>
      </c>
      <c r="BC20" s="273">
        <v>199.18775156000001</v>
      </c>
      <c r="BD20" s="273">
        <v>37.017853670999997</v>
      </c>
      <c r="BE20" s="273">
        <v>10.849374675</v>
      </c>
      <c r="BF20" s="273">
        <v>23.596648102</v>
      </c>
      <c r="BG20" s="273">
        <v>97.043311916999997</v>
      </c>
      <c r="BH20" s="273">
        <v>402.65778986999999</v>
      </c>
      <c r="BI20" s="273">
        <v>811.18666372999996</v>
      </c>
      <c r="BJ20" s="334">
        <v>1165.127</v>
      </c>
      <c r="BK20" s="334">
        <v>1307.741</v>
      </c>
      <c r="BL20" s="334">
        <v>1110.597</v>
      </c>
      <c r="BM20" s="334">
        <v>828.31119999999999</v>
      </c>
      <c r="BN20" s="334">
        <v>489.27019999999999</v>
      </c>
      <c r="BO20" s="334">
        <v>203.5059</v>
      </c>
      <c r="BP20" s="334">
        <v>35.239040000000003</v>
      </c>
      <c r="BQ20" s="334">
        <v>10.657249999999999</v>
      </c>
      <c r="BR20" s="334">
        <v>24.641390000000001</v>
      </c>
      <c r="BS20" s="334">
        <v>97.824430000000007</v>
      </c>
      <c r="BT20" s="334">
        <v>424.63709999999998</v>
      </c>
      <c r="BU20" s="334">
        <v>800.5163</v>
      </c>
      <c r="BV20" s="334">
        <v>1156.596</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630.03607092000004</v>
      </c>
      <c r="AZ21" s="273">
        <v>464.97707911999998</v>
      </c>
      <c r="BA21" s="273">
        <v>364.03637680999998</v>
      </c>
      <c r="BB21" s="273">
        <v>134.23094434000001</v>
      </c>
      <c r="BC21" s="273">
        <v>33.267672355999999</v>
      </c>
      <c r="BD21" s="273">
        <v>1.3566118673000001</v>
      </c>
      <c r="BE21" s="273">
        <v>9.0399587978000004E-2</v>
      </c>
      <c r="BF21" s="273">
        <v>0.40293225498000002</v>
      </c>
      <c r="BG21" s="273">
        <v>9.2374278300999997</v>
      </c>
      <c r="BH21" s="273">
        <v>117.52893057</v>
      </c>
      <c r="BI21" s="273">
        <v>348.97060894999998</v>
      </c>
      <c r="BJ21" s="334">
        <v>485.11180000000002</v>
      </c>
      <c r="BK21" s="334">
        <v>605.89089999999999</v>
      </c>
      <c r="BL21" s="334">
        <v>439.2878</v>
      </c>
      <c r="BM21" s="334">
        <v>347.87470000000002</v>
      </c>
      <c r="BN21" s="334">
        <v>141.01220000000001</v>
      </c>
      <c r="BO21" s="334">
        <v>38.000169999999997</v>
      </c>
      <c r="BP21" s="334">
        <v>1.532756</v>
      </c>
      <c r="BQ21" s="334">
        <v>8.7310399999999996E-2</v>
      </c>
      <c r="BR21" s="334">
        <v>0.4052152</v>
      </c>
      <c r="BS21" s="334">
        <v>10.349769999999999</v>
      </c>
      <c r="BT21" s="334">
        <v>114.53530000000001</v>
      </c>
      <c r="BU21" s="334">
        <v>337.58539999999999</v>
      </c>
      <c r="BV21" s="334">
        <v>458.96120000000002</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811.56491987000004</v>
      </c>
      <c r="AZ22" s="273">
        <v>593.91737411999998</v>
      </c>
      <c r="BA22" s="273">
        <v>444.04097222000001</v>
      </c>
      <c r="BB22" s="273">
        <v>169.34431445000001</v>
      </c>
      <c r="BC22" s="273">
        <v>43.835850000000001</v>
      </c>
      <c r="BD22" s="273">
        <v>1.2665185484000001</v>
      </c>
      <c r="BE22" s="273">
        <v>7.0474437215000005E-2</v>
      </c>
      <c r="BF22" s="273">
        <v>0.18748407885000001</v>
      </c>
      <c r="BG22" s="273">
        <v>14.789536393000001</v>
      </c>
      <c r="BH22" s="273">
        <v>163.80707998</v>
      </c>
      <c r="BI22" s="273">
        <v>468.78533943999997</v>
      </c>
      <c r="BJ22" s="334">
        <v>644.70979999999997</v>
      </c>
      <c r="BK22" s="334">
        <v>781.98220000000003</v>
      </c>
      <c r="BL22" s="334">
        <v>567.28809999999999</v>
      </c>
      <c r="BM22" s="334">
        <v>422.26740000000001</v>
      </c>
      <c r="BN22" s="334">
        <v>180.7508</v>
      </c>
      <c r="BO22" s="334">
        <v>49.213459999999998</v>
      </c>
      <c r="BP22" s="334">
        <v>1.536559</v>
      </c>
      <c r="BQ22" s="334">
        <v>7.0474400000000006E-2</v>
      </c>
      <c r="BR22" s="334">
        <v>0.18748409999999999</v>
      </c>
      <c r="BS22" s="334">
        <v>15.608930000000001</v>
      </c>
      <c r="BT22" s="334">
        <v>161.98869999999999</v>
      </c>
      <c r="BU22" s="334">
        <v>461.74959999999999</v>
      </c>
      <c r="BV22" s="334">
        <v>622.35950000000003</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565.16385124999999</v>
      </c>
      <c r="AZ23" s="273">
        <v>393.54023740999997</v>
      </c>
      <c r="BA23" s="273">
        <v>240.08121</v>
      </c>
      <c r="BB23" s="273">
        <v>72.746160419000006</v>
      </c>
      <c r="BC23" s="273">
        <v>10.433775515000001</v>
      </c>
      <c r="BD23" s="273">
        <v>5.5133005043999997E-2</v>
      </c>
      <c r="BE23" s="273">
        <v>7.7023930851000001E-3</v>
      </c>
      <c r="BF23" s="273">
        <v>0.13826662611000001</v>
      </c>
      <c r="BG23" s="273">
        <v>2.4771524483</v>
      </c>
      <c r="BH23" s="273">
        <v>59.042265979</v>
      </c>
      <c r="BI23" s="273">
        <v>272.13203318000001</v>
      </c>
      <c r="BJ23" s="334">
        <v>462.36360000000002</v>
      </c>
      <c r="BK23" s="334">
        <v>544.13260000000002</v>
      </c>
      <c r="BL23" s="334">
        <v>374.36660000000001</v>
      </c>
      <c r="BM23" s="334">
        <v>221.398</v>
      </c>
      <c r="BN23" s="334">
        <v>74.990039999999993</v>
      </c>
      <c r="BO23" s="334">
        <v>10.96528</v>
      </c>
      <c r="BP23" s="334">
        <v>6.2515399999999999E-2</v>
      </c>
      <c r="BQ23" s="334">
        <v>7.7023899999999999E-3</v>
      </c>
      <c r="BR23" s="334">
        <v>0.1627063</v>
      </c>
      <c r="BS23" s="334">
        <v>3.0375740000000002</v>
      </c>
      <c r="BT23" s="334">
        <v>61.583979999999997</v>
      </c>
      <c r="BU23" s="334">
        <v>265.20769999999999</v>
      </c>
      <c r="BV23" s="334">
        <v>458.21839999999997</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886.03405695000004</v>
      </c>
      <c r="AZ24" s="273">
        <v>735.10379310999997</v>
      </c>
      <c r="BA24" s="273">
        <v>571.09481825</v>
      </c>
      <c r="BB24" s="273">
        <v>401.86558661999999</v>
      </c>
      <c r="BC24" s="273">
        <v>248.96364077999999</v>
      </c>
      <c r="BD24" s="273">
        <v>67.326107066999995</v>
      </c>
      <c r="BE24" s="273">
        <v>13.326192548</v>
      </c>
      <c r="BF24" s="273">
        <v>22.909166626000001</v>
      </c>
      <c r="BG24" s="273">
        <v>99.178670566999998</v>
      </c>
      <c r="BH24" s="273">
        <v>338.96206605999998</v>
      </c>
      <c r="BI24" s="273">
        <v>613.98205723000001</v>
      </c>
      <c r="BJ24" s="334">
        <v>890.84199999999998</v>
      </c>
      <c r="BK24" s="334">
        <v>881.89549999999997</v>
      </c>
      <c r="BL24" s="334">
        <v>733.51130000000001</v>
      </c>
      <c r="BM24" s="334">
        <v>566.59450000000004</v>
      </c>
      <c r="BN24" s="334">
        <v>398.7355</v>
      </c>
      <c r="BO24" s="334">
        <v>236.35980000000001</v>
      </c>
      <c r="BP24" s="334">
        <v>66.259399999999999</v>
      </c>
      <c r="BQ24" s="334">
        <v>12.898619999999999</v>
      </c>
      <c r="BR24" s="334">
        <v>20.971340000000001</v>
      </c>
      <c r="BS24" s="334">
        <v>99.752499999999998</v>
      </c>
      <c r="BT24" s="334">
        <v>341.73320000000001</v>
      </c>
      <c r="BU24" s="334">
        <v>602.26589999999999</v>
      </c>
      <c r="BV24" s="334">
        <v>900.97590000000002</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542.76217667000003</v>
      </c>
      <c r="AZ25" s="273">
        <v>483.89660162000001</v>
      </c>
      <c r="BA25" s="273">
        <v>429.05290696999998</v>
      </c>
      <c r="BB25" s="273">
        <v>310.59863697999998</v>
      </c>
      <c r="BC25" s="273">
        <v>202.16928734000001</v>
      </c>
      <c r="BD25" s="273">
        <v>67.192485392999998</v>
      </c>
      <c r="BE25" s="273">
        <v>17.503850312000001</v>
      </c>
      <c r="BF25" s="273">
        <v>14.760846846</v>
      </c>
      <c r="BG25" s="273">
        <v>52.867794723000003</v>
      </c>
      <c r="BH25" s="273">
        <v>185.70449529000001</v>
      </c>
      <c r="BI25" s="273">
        <v>393.96980373000002</v>
      </c>
      <c r="BJ25" s="334">
        <v>581.43489999999997</v>
      </c>
      <c r="BK25" s="334">
        <v>545.2663</v>
      </c>
      <c r="BL25" s="334">
        <v>481.29559999999998</v>
      </c>
      <c r="BM25" s="334">
        <v>434.70979999999997</v>
      </c>
      <c r="BN25" s="334">
        <v>299.35809999999998</v>
      </c>
      <c r="BO25" s="334">
        <v>188.22049999999999</v>
      </c>
      <c r="BP25" s="334">
        <v>64.25967</v>
      </c>
      <c r="BQ25" s="334">
        <v>16.81352</v>
      </c>
      <c r="BR25" s="334">
        <v>13.53206</v>
      </c>
      <c r="BS25" s="334">
        <v>49.853859999999997</v>
      </c>
      <c r="BT25" s="334">
        <v>177.83500000000001</v>
      </c>
      <c r="BU25" s="334">
        <v>386.54450000000003</v>
      </c>
      <c r="BV25" s="334">
        <v>586.67349999999999</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872.32708026</v>
      </c>
      <c r="AZ26" s="273">
        <v>709.64044379999996</v>
      </c>
      <c r="BA26" s="273">
        <v>567.15596550999999</v>
      </c>
      <c r="BB26" s="273">
        <v>310.59218298000002</v>
      </c>
      <c r="BC26" s="273">
        <v>132.70317642000001</v>
      </c>
      <c r="BD26" s="273">
        <v>28.640357865999999</v>
      </c>
      <c r="BE26" s="273">
        <v>5.9279088841999998</v>
      </c>
      <c r="BF26" s="273">
        <v>10.151935541</v>
      </c>
      <c r="BG26" s="273">
        <v>48.201218765999997</v>
      </c>
      <c r="BH26" s="273">
        <v>235.81151326</v>
      </c>
      <c r="BI26" s="273">
        <v>526.04067912999994</v>
      </c>
      <c r="BJ26" s="334">
        <v>746.68430000000001</v>
      </c>
      <c r="BK26" s="334">
        <v>853.53549999999996</v>
      </c>
      <c r="BL26" s="334">
        <v>694.05219999999997</v>
      </c>
      <c r="BM26" s="334">
        <v>560.47209999999995</v>
      </c>
      <c r="BN26" s="334">
        <v>319.20850000000002</v>
      </c>
      <c r="BO26" s="334">
        <v>134.22399999999999</v>
      </c>
      <c r="BP26" s="334">
        <v>28.074159999999999</v>
      </c>
      <c r="BQ26" s="334">
        <v>5.7612269999999999</v>
      </c>
      <c r="BR26" s="334">
        <v>9.9649429999999999</v>
      </c>
      <c r="BS26" s="334">
        <v>48.731099999999998</v>
      </c>
      <c r="BT26" s="334">
        <v>236.57509999999999</v>
      </c>
      <c r="BU26" s="334">
        <v>514.86220000000003</v>
      </c>
      <c r="BV26" s="334">
        <v>735.00379999999996</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63.657334192</v>
      </c>
      <c r="AS28" s="273">
        <v>274.94774080000002</v>
      </c>
      <c r="AT28" s="273">
        <v>166.06723492</v>
      </c>
      <c r="AU28" s="273">
        <v>28.399811272000001</v>
      </c>
      <c r="AV28" s="273">
        <v>0</v>
      </c>
      <c r="AW28" s="273">
        <v>0</v>
      </c>
      <c r="AX28" s="273">
        <v>0</v>
      </c>
      <c r="AY28" s="273">
        <v>0</v>
      </c>
      <c r="AZ28" s="273">
        <v>0</v>
      </c>
      <c r="BA28" s="273">
        <v>0</v>
      </c>
      <c r="BB28" s="273">
        <v>0</v>
      </c>
      <c r="BC28" s="273">
        <v>3.2956489401</v>
      </c>
      <c r="BD28" s="273">
        <v>100.06142923</v>
      </c>
      <c r="BE28" s="273">
        <v>291.38442885000001</v>
      </c>
      <c r="BF28" s="273">
        <v>216.56937786</v>
      </c>
      <c r="BG28" s="273">
        <v>36.129887300999997</v>
      </c>
      <c r="BH28" s="273">
        <v>0</v>
      </c>
      <c r="BI28" s="273">
        <v>0</v>
      </c>
      <c r="BJ28" s="334">
        <v>0</v>
      </c>
      <c r="BK28" s="334">
        <v>0</v>
      </c>
      <c r="BL28" s="334">
        <v>0</v>
      </c>
      <c r="BM28" s="334">
        <v>0</v>
      </c>
      <c r="BN28" s="334">
        <v>0</v>
      </c>
      <c r="BO28" s="334">
        <v>7.7348742022000003</v>
      </c>
      <c r="BP28" s="334">
        <v>76.823061108999994</v>
      </c>
      <c r="BQ28" s="334">
        <v>209.94635210999999</v>
      </c>
      <c r="BR28" s="334">
        <v>178.64223851</v>
      </c>
      <c r="BS28" s="334">
        <v>30.690975375000001</v>
      </c>
      <c r="BT28" s="334">
        <v>2.1707041111000001</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31.074835176000001</v>
      </c>
      <c r="AR29" s="273">
        <v>112.19275168999999</v>
      </c>
      <c r="AS29" s="273">
        <v>325.80691366000002</v>
      </c>
      <c r="AT29" s="273">
        <v>217.27818489000001</v>
      </c>
      <c r="AU29" s="273">
        <v>87.878427380999995</v>
      </c>
      <c r="AV29" s="273">
        <v>7.9338983852</v>
      </c>
      <c r="AW29" s="273">
        <v>0</v>
      </c>
      <c r="AX29" s="273">
        <v>0</v>
      </c>
      <c r="AY29" s="273">
        <v>0</v>
      </c>
      <c r="AZ29" s="273">
        <v>0</v>
      </c>
      <c r="BA29" s="273">
        <v>0</v>
      </c>
      <c r="BB29" s="273">
        <v>0</v>
      </c>
      <c r="BC29" s="273">
        <v>11.168093547</v>
      </c>
      <c r="BD29" s="273">
        <v>144.27854771</v>
      </c>
      <c r="BE29" s="273">
        <v>360.18073964000001</v>
      </c>
      <c r="BF29" s="273">
        <v>258.79430516999997</v>
      </c>
      <c r="BG29" s="273">
        <v>58.332268061999997</v>
      </c>
      <c r="BH29" s="273">
        <v>4.6105814706999997</v>
      </c>
      <c r="BI29" s="273">
        <v>0</v>
      </c>
      <c r="BJ29" s="334">
        <v>0</v>
      </c>
      <c r="BK29" s="334">
        <v>0</v>
      </c>
      <c r="BL29" s="334">
        <v>0</v>
      </c>
      <c r="BM29" s="334">
        <v>0</v>
      </c>
      <c r="BN29" s="334">
        <v>0</v>
      </c>
      <c r="BO29" s="334">
        <v>25.522240318000001</v>
      </c>
      <c r="BP29" s="334">
        <v>127.08421204</v>
      </c>
      <c r="BQ29" s="334">
        <v>261.83420976999997</v>
      </c>
      <c r="BR29" s="334">
        <v>225.86611633000001</v>
      </c>
      <c r="BS29" s="334">
        <v>63.017969757000003</v>
      </c>
      <c r="BT29" s="334">
        <v>5.1438197409999997</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47.553384661999999</v>
      </c>
      <c r="AR30" s="273">
        <v>127.01674253</v>
      </c>
      <c r="AS30" s="273">
        <v>320.29216838999997</v>
      </c>
      <c r="AT30" s="273">
        <v>194.69052754000001</v>
      </c>
      <c r="AU30" s="273">
        <v>135.77937951999999</v>
      </c>
      <c r="AV30" s="273">
        <v>6.6640099212999999</v>
      </c>
      <c r="AW30" s="273">
        <v>0</v>
      </c>
      <c r="AX30" s="273">
        <v>0</v>
      </c>
      <c r="AY30" s="273">
        <v>0</v>
      </c>
      <c r="AZ30" s="273">
        <v>0</v>
      </c>
      <c r="BA30" s="273">
        <v>1.757734906</v>
      </c>
      <c r="BB30" s="273">
        <v>0</v>
      </c>
      <c r="BC30" s="273">
        <v>31.322896172</v>
      </c>
      <c r="BD30" s="273">
        <v>185.47493628000001</v>
      </c>
      <c r="BE30" s="273">
        <v>334.68642761000001</v>
      </c>
      <c r="BF30" s="273">
        <v>217.92680842999999</v>
      </c>
      <c r="BG30" s="273">
        <v>54.529723126999997</v>
      </c>
      <c r="BH30" s="273">
        <v>1.9881112165999999</v>
      </c>
      <c r="BI30" s="273">
        <v>1.364371913</v>
      </c>
      <c r="BJ30" s="334">
        <v>0</v>
      </c>
      <c r="BK30" s="334">
        <v>0</v>
      </c>
      <c r="BL30" s="334">
        <v>0</v>
      </c>
      <c r="BM30" s="334">
        <v>0.41320739527</v>
      </c>
      <c r="BN30" s="334">
        <v>1.7576014153999999</v>
      </c>
      <c r="BO30" s="334">
        <v>56.190765978000002</v>
      </c>
      <c r="BP30" s="334">
        <v>158.97307132</v>
      </c>
      <c r="BQ30" s="334">
        <v>255.5520708</v>
      </c>
      <c r="BR30" s="334">
        <v>220.50386377000001</v>
      </c>
      <c r="BS30" s="334">
        <v>70.082022679999994</v>
      </c>
      <c r="BT30" s="334">
        <v>7.2157588992999999</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6.0793854377000001</v>
      </c>
      <c r="AQ31" s="273">
        <v>41.884302220999999</v>
      </c>
      <c r="AR31" s="273">
        <v>174.36131048999999</v>
      </c>
      <c r="AS31" s="273">
        <v>320.83622294999998</v>
      </c>
      <c r="AT31" s="273">
        <v>225.28281781000001</v>
      </c>
      <c r="AU31" s="273">
        <v>182.78386054000001</v>
      </c>
      <c r="AV31" s="273">
        <v>2.4117196426</v>
      </c>
      <c r="AW31" s="273">
        <v>0</v>
      </c>
      <c r="AX31" s="273">
        <v>0</v>
      </c>
      <c r="AY31" s="273">
        <v>0</v>
      </c>
      <c r="AZ31" s="273">
        <v>0</v>
      </c>
      <c r="BA31" s="273">
        <v>6.2192247820000004</v>
      </c>
      <c r="BB31" s="273">
        <v>1.3864409677</v>
      </c>
      <c r="BC31" s="273">
        <v>37.186858938999997</v>
      </c>
      <c r="BD31" s="273">
        <v>256.03999164999999</v>
      </c>
      <c r="BE31" s="273">
        <v>343.83406715000001</v>
      </c>
      <c r="BF31" s="273">
        <v>246.47852588999999</v>
      </c>
      <c r="BG31" s="273">
        <v>71.838567716</v>
      </c>
      <c r="BH31" s="273">
        <v>2.5298560912000001</v>
      </c>
      <c r="BI31" s="273">
        <v>0.28602577164999998</v>
      </c>
      <c r="BJ31" s="334">
        <v>0</v>
      </c>
      <c r="BK31" s="334">
        <v>0</v>
      </c>
      <c r="BL31" s="334">
        <v>0</v>
      </c>
      <c r="BM31" s="334">
        <v>2.9922426603000001</v>
      </c>
      <c r="BN31" s="334">
        <v>7.3565680675999996</v>
      </c>
      <c r="BO31" s="334">
        <v>68.011826009999993</v>
      </c>
      <c r="BP31" s="334">
        <v>192.37836407</v>
      </c>
      <c r="BQ31" s="334">
        <v>309.12778660999999</v>
      </c>
      <c r="BR31" s="334">
        <v>267.09222296000002</v>
      </c>
      <c r="BS31" s="334">
        <v>94.264751376000007</v>
      </c>
      <c r="BT31" s="334">
        <v>9.8342757314</v>
      </c>
      <c r="BU31" s="334">
        <v>0.28576300854999998</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29.140770866</v>
      </c>
      <c r="AN32" s="273">
        <v>66.807866722</v>
      </c>
      <c r="AO32" s="273">
        <v>56.141042427999999</v>
      </c>
      <c r="AP32" s="273">
        <v>101.08129781</v>
      </c>
      <c r="AQ32" s="273">
        <v>292.97911056999999</v>
      </c>
      <c r="AR32" s="273">
        <v>360.57499862999998</v>
      </c>
      <c r="AS32" s="273">
        <v>480.77475203</v>
      </c>
      <c r="AT32" s="273">
        <v>441.60557118999998</v>
      </c>
      <c r="AU32" s="273">
        <v>374.76624198000002</v>
      </c>
      <c r="AV32" s="273">
        <v>203.73173244</v>
      </c>
      <c r="AW32" s="273">
        <v>53.197692121000003</v>
      </c>
      <c r="AX32" s="273">
        <v>50.465131526</v>
      </c>
      <c r="AY32" s="273">
        <v>46.804800540999999</v>
      </c>
      <c r="AZ32" s="273">
        <v>46.322417686999998</v>
      </c>
      <c r="BA32" s="273">
        <v>102.17545837999999</v>
      </c>
      <c r="BB32" s="273">
        <v>108.42950304</v>
      </c>
      <c r="BC32" s="273">
        <v>165.90563936000001</v>
      </c>
      <c r="BD32" s="273">
        <v>343.07801634999998</v>
      </c>
      <c r="BE32" s="273">
        <v>503.15483111999998</v>
      </c>
      <c r="BF32" s="273">
        <v>456.50369244000001</v>
      </c>
      <c r="BG32" s="273">
        <v>273.59325739000002</v>
      </c>
      <c r="BH32" s="273">
        <v>186.09793823999999</v>
      </c>
      <c r="BI32" s="273">
        <v>91.411161058999994</v>
      </c>
      <c r="BJ32" s="334">
        <v>37.118554076000002</v>
      </c>
      <c r="BK32" s="334">
        <v>33.092280981000002</v>
      </c>
      <c r="BL32" s="334">
        <v>34.924914237000003</v>
      </c>
      <c r="BM32" s="334">
        <v>55.998170352999999</v>
      </c>
      <c r="BN32" s="334">
        <v>82.665351731000001</v>
      </c>
      <c r="BO32" s="334">
        <v>211.74279787</v>
      </c>
      <c r="BP32" s="334">
        <v>365.06325791</v>
      </c>
      <c r="BQ32" s="334">
        <v>461.44809481999999</v>
      </c>
      <c r="BR32" s="334">
        <v>437.49614969999999</v>
      </c>
      <c r="BS32" s="334">
        <v>288.61193251999998</v>
      </c>
      <c r="BT32" s="334">
        <v>146.97960799000001</v>
      </c>
      <c r="BU32" s="334">
        <v>63.747216870000003</v>
      </c>
      <c r="BV32" s="334">
        <v>38.012187126000001</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13.912578983</v>
      </c>
      <c r="AO33" s="273">
        <v>9.8550666150000001</v>
      </c>
      <c r="AP33" s="273">
        <v>31.241706682</v>
      </c>
      <c r="AQ33" s="273">
        <v>219.05373324999999</v>
      </c>
      <c r="AR33" s="273">
        <v>299.50144564999999</v>
      </c>
      <c r="AS33" s="273">
        <v>427.21184425000001</v>
      </c>
      <c r="AT33" s="273">
        <v>407.81028275</v>
      </c>
      <c r="AU33" s="273">
        <v>381.79387692</v>
      </c>
      <c r="AV33" s="273">
        <v>80.819696085999993</v>
      </c>
      <c r="AW33" s="273">
        <v>0.82079495154000004</v>
      </c>
      <c r="AX33" s="273">
        <v>5.4830884273000002</v>
      </c>
      <c r="AY33" s="273">
        <v>12.866781629</v>
      </c>
      <c r="AZ33" s="273">
        <v>4.31037917</v>
      </c>
      <c r="BA33" s="273">
        <v>55.224157030999997</v>
      </c>
      <c r="BB33" s="273">
        <v>19.820721460000001</v>
      </c>
      <c r="BC33" s="273">
        <v>105.57350646</v>
      </c>
      <c r="BD33" s="273">
        <v>297.09032646000003</v>
      </c>
      <c r="BE33" s="273">
        <v>462.49647570000002</v>
      </c>
      <c r="BF33" s="273">
        <v>388.01133809999999</v>
      </c>
      <c r="BG33" s="273">
        <v>211.89471724000001</v>
      </c>
      <c r="BH33" s="273">
        <v>66.799124090000007</v>
      </c>
      <c r="BI33" s="273">
        <v>9.9368337972000003</v>
      </c>
      <c r="BJ33" s="334">
        <v>2.6121458911</v>
      </c>
      <c r="BK33" s="334">
        <v>5.6080033363000004</v>
      </c>
      <c r="BL33" s="334">
        <v>4.0970326231999996</v>
      </c>
      <c r="BM33" s="334">
        <v>18.724049173000001</v>
      </c>
      <c r="BN33" s="334">
        <v>37.498994242000002</v>
      </c>
      <c r="BO33" s="334">
        <v>166.05243245</v>
      </c>
      <c r="BP33" s="334">
        <v>326.32221435000002</v>
      </c>
      <c r="BQ33" s="334">
        <v>433.12219816999999</v>
      </c>
      <c r="BR33" s="334">
        <v>416.25337216999998</v>
      </c>
      <c r="BS33" s="334">
        <v>230.21686618000001</v>
      </c>
      <c r="BT33" s="334">
        <v>62.426690348000001</v>
      </c>
      <c r="BU33" s="334">
        <v>7.9271762033000002</v>
      </c>
      <c r="BV33" s="334">
        <v>2.8621083676999999</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24.333694237</v>
      </c>
      <c r="AO34" s="273">
        <v>36.101529202999998</v>
      </c>
      <c r="AP34" s="273">
        <v>90.280224271999998</v>
      </c>
      <c r="AQ34" s="273">
        <v>291.97790898</v>
      </c>
      <c r="AR34" s="273">
        <v>438.48257427999999</v>
      </c>
      <c r="AS34" s="273">
        <v>547.95790999999997</v>
      </c>
      <c r="AT34" s="273">
        <v>625.36590247000004</v>
      </c>
      <c r="AU34" s="273">
        <v>522.71950345000005</v>
      </c>
      <c r="AV34" s="273">
        <v>138.59388145</v>
      </c>
      <c r="AW34" s="273">
        <v>15.779233547</v>
      </c>
      <c r="AX34" s="273">
        <v>13.115355252000001</v>
      </c>
      <c r="AY34" s="273">
        <v>29.394487188999999</v>
      </c>
      <c r="AZ34" s="273">
        <v>12.855160788999999</v>
      </c>
      <c r="BA34" s="273">
        <v>131.38557029</v>
      </c>
      <c r="BB34" s="273">
        <v>104.92728895</v>
      </c>
      <c r="BC34" s="273">
        <v>276.91543453000003</v>
      </c>
      <c r="BD34" s="273">
        <v>457.10339381</v>
      </c>
      <c r="BE34" s="273">
        <v>600.98138045999997</v>
      </c>
      <c r="BF34" s="273">
        <v>573.81208344000004</v>
      </c>
      <c r="BG34" s="273">
        <v>324.51463394000001</v>
      </c>
      <c r="BH34" s="273">
        <v>133.86515668000001</v>
      </c>
      <c r="BI34" s="273">
        <v>69.974749797000001</v>
      </c>
      <c r="BJ34" s="334">
        <v>11.462368446999999</v>
      </c>
      <c r="BK34" s="334">
        <v>16.965747415999999</v>
      </c>
      <c r="BL34" s="334">
        <v>21.785322332</v>
      </c>
      <c r="BM34" s="334">
        <v>62.563782263999997</v>
      </c>
      <c r="BN34" s="334">
        <v>129.90271239</v>
      </c>
      <c r="BO34" s="334">
        <v>312.55549084</v>
      </c>
      <c r="BP34" s="334">
        <v>475.43157967000002</v>
      </c>
      <c r="BQ34" s="334">
        <v>576.25068695000004</v>
      </c>
      <c r="BR34" s="334">
        <v>574.52809427</v>
      </c>
      <c r="BS34" s="334">
        <v>379.06241961000001</v>
      </c>
      <c r="BT34" s="334">
        <v>157.20037907</v>
      </c>
      <c r="BU34" s="334">
        <v>44.155521616999998</v>
      </c>
      <c r="BV34" s="334">
        <v>10.637027028</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10.188764259999999</v>
      </c>
      <c r="AP35" s="273">
        <v>50.539547650999999</v>
      </c>
      <c r="AQ35" s="273">
        <v>57.171811902999998</v>
      </c>
      <c r="AR35" s="273">
        <v>233.30474511</v>
      </c>
      <c r="AS35" s="273">
        <v>394.08549267000001</v>
      </c>
      <c r="AT35" s="273">
        <v>385.81804999000002</v>
      </c>
      <c r="AU35" s="273">
        <v>207.50112493</v>
      </c>
      <c r="AV35" s="273">
        <v>49.028236173000003</v>
      </c>
      <c r="AW35" s="273">
        <v>11.301004091999999</v>
      </c>
      <c r="AX35" s="273">
        <v>0</v>
      </c>
      <c r="AY35" s="273">
        <v>0</v>
      </c>
      <c r="AZ35" s="273">
        <v>1.760273457</v>
      </c>
      <c r="BA35" s="273">
        <v>7.4079503474999999</v>
      </c>
      <c r="BB35" s="273">
        <v>42.666526545000004</v>
      </c>
      <c r="BC35" s="273">
        <v>157.93918735</v>
      </c>
      <c r="BD35" s="273">
        <v>261.91043597999999</v>
      </c>
      <c r="BE35" s="273">
        <v>412.27167216999999</v>
      </c>
      <c r="BF35" s="273">
        <v>438.48248697000002</v>
      </c>
      <c r="BG35" s="273">
        <v>230.25687857</v>
      </c>
      <c r="BH35" s="273">
        <v>104.61533149</v>
      </c>
      <c r="BI35" s="273">
        <v>20.121704857000001</v>
      </c>
      <c r="BJ35" s="334">
        <v>0.29359917852</v>
      </c>
      <c r="BK35" s="334">
        <v>1.341409074</v>
      </c>
      <c r="BL35" s="334">
        <v>4.0661384565000001</v>
      </c>
      <c r="BM35" s="334">
        <v>14.493533174</v>
      </c>
      <c r="BN35" s="334">
        <v>44.265254964999997</v>
      </c>
      <c r="BO35" s="334">
        <v>129.02024718000001</v>
      </c>
      <c r="BP35" s="334">
        <v>267.01110961000001</v>
      </c>
      <c r="BQ35" s="334">
        <v>388.38818061000001</v>
      </c>
      <c r="BR35" s="334">
        <v>342.54192669000003</v>
      </c>
      <c r="BS35" s="334">
        <v>204.32011238000001</v>
      </c>
      <c r="BT35" s="334">
        <v>69.788400972000005</v>
      </c>
      <c r="BU35" s="334">
        <v>9.1460109262000007</v>
      </c>
      <c r="BV35" s="334">
        <v>0.58789956157000001</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23.562757644000001</v>
      </c>
      <c r="AR36" s="273">
        <v>117.15767798</v>
      </c>
      <c r="AS36" s="273">
        <v>211.61428420999999</v>
      </c>
      <c r="AT36" s="273">
        <v>250.04983927999999</v>
      </c>
      <c r="AU36" s="273">
        <v>133.03899756000001</v>
      </c>
      <c r="AV36" s="273">
        <v>42.491369681000002</v>
      </c>
      <c r="AW36" s="273">
        <v>15.962403728</v>
      </c>
      <c r="AX36" s="273">
        <v>10.025433274999999</v>
      </c>
      <c r="AY36" s="273">
        <v>8.8078147784999992</v>
      </c>
      <c r="AZ36" s="273">
        <v>7.5391341833999999</v>
      </c>
      <c r="BA36" s="273">
        <v>8.0108489828000007</v>
      </c>
      <c r="BB36" s="273">
        <v>19.707514101000001</v>
      </c>
      <c r="BC36" s="273">
        <v>66.546100135000003</v>
      </c>
      <c r="BD36" s="273">
        <v>112.78576454</v>
      </c>
      <c r="BE36" s="273">
        <v>216.68886634</v>
      </c>
      <c r="BF36" s="273">
        <v>297.24479300000002</v>
      </c>
      <c r="BG36" s="273">
        <v>221.46671624000001</v>
      </c>
      <c r="BH36" s="273">
        <v>109.13227919000001</v>
      </c>
      <c r="BI36" s="273">
        <v>12.602368751</v>
      </c>
      <c r="BJ36" s="334">
        <v>8.0149534898999999</v>
      </c>
      <c r="BK36" s="334">
        <v>8.3591230958999994</v>
      </c>
      <c r="BL36" s="334">
        <v>7.5647540999</v>
      </c>
      <c r="BM36" s="334">
        <v>11.181793932</v>
      </c>
      <c r="BN36" s="334">
        <v>18.159941975999999</v>
      </c>
      <c r="BO36" s="334">
        <v>45.774308568000002</v>
      </c>
      <c r="BP36" s="334">
        <v>104.13680453000001</v>
      </c>
      <c r="BQ36" s="334">
        <v>226.42027031999999</v>
      </c>
      <c r="BR36" s="334">
        <v>222.28523680000001</v>
      </c>
      <c r="BS36" s="334">
        <v>137.52615427000001</v>
      </c>
      <c r="BT36" s="334">
        <v>39.408833520999998</v>
      </c>
      <c r="BU36" s="334">
        <v>11.826599120999999</v>
      </c>
      <c r="BV36" s="334">
        <v>7.9822007188999997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8.9460131265000005</v>
      </c>
      <c r="AN37" s="273">
        <v>18.092438269999999</v>
      </c>
      <c r="AO37" s="273">
        <v>18.397724349000001</v>
      </c>
      <c r="AP37" s="273">
        <v>41.834226430000001</v>
      </c>
      <c r="AQ37" s="273">
        <v>129.39017509999999</v>
      </c>
      <c r="AR37" s="273">
        <v>227.29150544000001</v>
      </c>
      <c r="AS37" s="273">
        <v>373.48148447</v>
      </c>
      <c r="AT37" s="273">
        <v>337.08036555000001</v>
      </c>
      <c r="AU37" s="273">
        <v>243.28836673000001</v>
      </c>
      <c r="AV37" s="273">
        <v>75.545534219999993</v>
      </c>
      <c r="AW37" s="273">
        <v>16.145756146</v>
      </c>
      <c r="AX37" s="273">
        <v>13.71558926</v>
      </c>
      <c r="AY37" s="273">
        <v>15.237039117</v>
      </c>
      <c r="AZ37" s="273">
        <v>12.517283847</v>
      </c>
      <c r="BA37" s="273">
        <v>42.601808286000001</v>
      </c>
      <c r="BB37" s="273">
        <v>42.537988485</v>
      </c>
      <c r="BC37" s="273">
        <v>105.23527154</v>
      </c>
      <c r="BD37" s="273">
        <v>247.05812503000001</v>
      </c>
      <c r="BE37" s="273">
        <v>397.65463013999999</v>
      </c>
      <c r="BF37" s="273">
        <v>356.75234619999998</v>
      </c>
      <c r="BG37" s="273">
        <v>182.76494285999999</v>
      </c>
      <c r="BH37" s="273">
        <v>84.792783091999993</v>
      </c>
      <c r="BI37" s="273">
        <v>31.488182836</v>
      </c>
      <c r="BJ37" s="334">
        <v>10.377093167</v>
      </c>
      <c r="BK37" s="334">
        <v>10.565567045</v>
      </c>
      <c r="BL37" s="334">
        <v>11.528504554</v>
      </c>
      <c r="BM37" s="334">
        <v>23.353973825000001</v>
      </c>
      <c r="BN37" s="334">
        <v>42.119830380000003</v>
      </c>
      <c r="BO37" s="334">
        <v>124.60377807</v>
      </c>
      <c r="BP37" s="334">
        <v>243.64952944000001</v>
      </c>
      <c r="BQ37" s="334">
        <v>355.11354513999999</v>
      </c>
      <c r="BR37" s="334">
        <v>331.35862715000002</v>
      </c>
      <c r="BS37" s="334">
        <v>182.32804558000001</v>
      </c>
      <c r="BT37" s="334">
        <v>67.112683832000002</v>
      </c>
      <c r="BU37" s="334">
        <v>21.490705497</v>
      </c>
      <c r="BV37" s="334">
        <v>10.512380596</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68.797905412000006</v>
      </c>
      <c r="BE39" s="255">
        <v>241.39510652999999</v>
      </c>
      <c r="BF39" s="255">
        <v>178.95693531000001</v>
      </c>
      <c r="BG39" s="255">
        <v>50.291400361999997</v>
      </c>
      <c r="BH39" s="255">
        <v>1.1637295256</v>
      </c>
      <c r="BI39" s="255">
        <v>0</v>
      </c>
      <c r="BJ39" s="337">
        <v>0</v>
      </c>
      <c r="BK39" s="337">
        <v>0</v>
      </c>
      <c r="BL39" s="337">
        <v>0</v>
      </c>
      <c r="BM39" s="337">
        <v>0</v>
      </c>
      <c r="BN39" s="337">
        <v>0</v>
      </c>
      <c r="BO39" s="337">
        <v>12.12932</v>
      </c>
      <c r="BP39" s="337">
        <v>68.485730000000004</v>
      </c>
      <c r="BQ39" s="337">
        <v>242.23929999999999</v>
      </c>
      <c r="BR39" s="337">
        <v>183.53360000000001</v>
      </c>
      <c r="BS39" s="337">
        <v>48.218290000000003</v>
      </c>
      <c r="BT39" s="337">
        <v>1.1637299999999999</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39.849128393999997</v>
      </c>
      <c r="BD40" s="255">
        <v>130.09619169000001</v>
      </c>
      <c r="BE40" s="255">
        <v>297.68171989000001</v>
      </c>
      <c r="BF40" s="255">
        <v>221.81017016000001</v>
      </c>
      <c r="BG40" s="255">
        <v>89.269767160000001</v>
      </c>
      <c r="BH40" s="255">
        <v>6.1587512534000002</v>
      </c>
      <c r="BI40" s="255">
        <v>0</v>
      </c>
      <c r="BJ40" s="337">
        <v>8.5914299999999999E-2</v>
      </c>
      <c r="BK40" s="337">
        <v>0</v>
      </c>
      <c r="BL40" s="337">
        <v>0</v>
      </c>
      <c r="BM40" s="337">
        <v>0.1979823</v>
      </c>
      <c r="BN40" s="337">
        <v>0.2627043</v>
      </c>
      <c r="BO40" s="337">
        <v>36.537869999999998</v>
      </c>
      <c r="BP40" s="337">
        <v>125.81910000000001</v>
      </c>
      <c r="BQ40" s="337">
        <v>299.7783</v>
      </c>
      <c r="BR40" s="337">
        <v>223.4753</v>
      </c>
      <c r="BS40" s="337">
        <v>85.888199999999998</v>
      </c>
      <c r="BT40" s="337">
        <v>6.3027449999999998</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70.514397266000003</v>
      </c>
      <c r="BD41" s="255">
        <v>167.84430911000001</v>
      </c>
      <c r="BE41" s="255">
        <v>274.80325864000002</v>
      </c>
      <c r="BF41" s="255">
        <v>215.16790839999999</v>
      </c>
      <c r="BG41" s="255">
        <v>88.661595833000007</v>
      </c>
      <c r="BH41" s="255">
        <v>7.4667596006999997</v>
      </c>
      <c r="BI41" s="255">
        <v>0</v>
      </c>
      <c r="BJ41" s="337">
        <v>0.15512029999999999</v>
      </c>
      <c r="BK41" s="337">
        <v>0</v>
      </c>
      <c r="BL41" s="337">
        <v>0</v>
      </c>
      <c r="BM41" s="337">
        <v>2.8403290000000001</v>
      </c>
      <c r="BN41" s="337">
        <v>1.218801</v>
      </c>
      <c r="BO41" s="337">
        <v>66.39752</v>
      </c>
      <c r="BP41" s="337">
        <v>166.36949999999999</v>
      </c>
      <c r="BQ41" s="337">
        <v>276.8854</v>
      </c>
      <c r="BR41" s="337">
        <v>208.16229999999999</v>
      </c>
      <c r="BS41" s="337">
        <v>86.993489999999994</v>
      </c>
      <c r="BT41" s="337">
        <v>6.7949919999999997</v>
      </c>
      <c r="BU41" s="337">
        <v>0.13643720000000001</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7.5944788837999999</v>
      </c>
      <c r="BC42" s="255">
        <v>70.469068444000001</v>
      </c>
      <c r="BD42" s="255">
        <v>218.07288851999999</v>
      </c>
      <c r="BE42" s="255">
        <v>326.06416890999998</v>
      </c>
      <c r="BF42" s="255">
        <v>251.43157307999999</v>
      </c>
      <c r="BG42" s="255">
        <v>119.03078298</v>
      </c>
      <c r="BH42" s="255">
        <v>11.269916779000001</v>
      </c>
      <c r="BI42" s="255">
        <v>0.19849946744999999</v>
      </c>
      <c r="BJ42" s="337">
        <v>0</v>
      </c>
      <c r="BK42" s="337">
        <v>0</v>
      </c>
      <c r="BL42" s="337">
        <v>0.30455379999999999</v>
      </c>
      <c r="BM42" s="337">
        <v>6.5830929999999999</v>
      </c>
      <c r="BN42" s="337">
        <v>5.7145609999999998</v>
      </c>
      <c r="BO42" s="337">
        <v>68.552700000000002</v>
      </c>
      <c r="BP42" s="337">
        <v>219.93350000000001</v>
      </c>
      <c r="BQ42" s="337">
        <v>327.03160000000003</v>
      </c>
      <c r="BR42" s="337">
        <v>242.61269999999999</v>
      </c>
      <c r="BS42" s="337">
        <v>116.7268</v>
      </c>
      <c r="BT42" s="337">
        <v>10.071</v>
      </c>
      <c r="BU42" s="337">
        <v>0.227102</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29.61050006</v>
      </c>
      <c r="AZ43" s="255">
        <v>41.441990584000003</v>
      </c>
      <c r="BA43" s="255">
        <v>55.817350146000003</v>
      </c>
      <c r="BB43" s="255">
        <v>97.896977914000004</v>
      </c>
      <c r="BC43" s="255">
        <v>227.19492217999999</v>
      </c>
      <c r="BD43" s="255">
        <v>370.93147707000003</v>
      </c>
      <c r="BE43" s="255">
        <v>466.20811465000003</v>
      </c>
      <c r="BF43" s="255">
        <v>426.22866799000002</v>
      </c>
      <c r="BG43" s="255">
        <v>309.15286658000002</v>
      </c>
      <c r="BH43" s="255">
        <v>142.31367502000001</v>
      </c>
      <c r="BI43" s="255">
        <v>57.325817647999997</v>
      </c>
      <c r="BJ43" s="337">
        <v>47.537649999999999</v>
      </c>
      <c r="BK43" s="337">
        <v>33.323320000000002</v>
      </c>
      <c r="BL43" s="337">
        <v>45.287840000000003</v>
      </c>
      <c r="BM43" s="337">
        <v>64.358810000000005</v>
      </c>
      <c r="BN43" s="337">
        <v>100.7102</v>
      </c>
      <c r="BO43" s="337">
        <v>218.64269999999999</v>
      </c>
      <c r="BP43" s="337">
        <v>360.34129999999999</v>
      </c>
      <c r="BQ43" s="337">
        <v>466.82339999999999</v>
      </c>
      <c r="BR43" s="337">
        <v>424.68790000000001</v>
      </c>
      <c r="BS43" s="337">
        <v>304.10469999999998</v>
      </c>
      <c r="BT43" s="337">
        <v>149.1902</v>
      </c>
      <c r="BU43" s="337">
        <v>61.934489999999997</v>
      </c>
      <c r="BV43" s="337">
        <v>50.903350000000003</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7.0191478141000001</v>
      </c>
      <c r="BA44" s="255">
        <v>23.379812923999999</v>
      </c>
      <c r="BB44" s="255">
        <v>39.501366351000001</v>
      </c>
      <c r="BC44" s="255">
        <v>173.80401961000001</v>
      </c>
      <c r="BD44" s="255">
        <v>343.46009998</v>
      </c>
      <c r="BE44" s="255">
        <v>431.66524747</v>
      </c>
      <c r="BF44" s="255">
        <v>394.62905319999999</v>
      </c>
      <c r="BG44" s="255">
        <v>255.65009585999999</v>
      </c>
      <c r="BH44" s="255">
        <v>61.913084832999999</v>
      </c>
      <c r="BI44" s="255">
        <v>5.0041260651000004</v>
      </c>
      <c r="BJ44" s="337">
        <v>5.1099509999999997</v>
      </c>
      <c r="BK44" s="337">
        <v>6.6772159999999996</v>
      </c>
      <c r="BL44" s="337">
        <v>7.4501860000000004</v>
      </c>
      <c r="BM44" s="337">
        <v>28.104310000000002</v>
      </c>
      <c r="BN44" s="337">
        <v>36.925319999999999</v>
      </c>
      <c r="BO44" s="337">
        <v>164.09450000000001</v>
      </c>
      <c r="BP44" s="337">
        <v>330.60989999999998</v>
      </c>
      <c r="BQ44" s="337">
        <v>429.60340000000002</v>
      </c>
      <c r="BR44" s="337">
        <v>384.26249999999999</v>
      </c>
      <c r="BS44" s="337">
        <v>250.74100000000001</v>
      </c>
      <c r="BT44" s="337">
        <v>63.446019999999997</v>
      </c>
      <c r="BU44" s="337">
        <v>5.4458690000000001</v>
      </c>
      <c r="BV44" s="337">
        <v>5.3711659999999997</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13.157583540999999</v>
      </c>
      <c r="AZ45" s="255">
        <v>21.883148578</v>
      </c>
      <c r="BA45" s="255">
        <v>64.824836931999997</v>
      </c>
      <c r="BB45" s="255">
        <v>118.08454476999999</v>
      </c>
      <c r="BC45" s="255">
        <v>281.59268986000001</v>
      </c>
      <c r="BD45" s="255">
        <v>492.16980515</v>
      </c>
      <c r="BE45" s="255">
        <v>578.64206481999997</v>
      </c>
      <c r="BF45" s="255">
        <v>585.69022719999998</v>
      </c>
      <c r="BG45" s="255">
        <v>411.36723892999998</v>
      </c>
      <c r="BH45" s="255">
        <v>157.90959695000001</v>
      </c>
      <c r="BI45" s="255">
        <v>36.966441054999997</v>
      </c>
      <c r="BJ45" s="337">
        <v>12.076169999999999</v>
      </c>
      <c r="BK45" s="337">
        <v>15.48807</v>
      </c>
      <c r="BL45" s="337">
        <v>23.09948</v>
      </c>
      <c r="BM45" s="337">
        <v>75.502539999999996</v>
      </c>
      <c r="BN45" s="337">
        <v>118.2467</v>
      </c>
      <c r="BO45" s="337">
        <v>277.52379999999999</v>
      </c>
      <c r="BP45" s="337">
        <v>484.4196</v>
      </c>
      <c r="BQ45" s="337">
        <v>583.54920000000004</v>
      </c>
      <c r="BR45" s="337">
        <v>579.6644</v>
      </c>
      <c r="BS45" s="337">
        <v>403.61259999999999</v>
      </c>
      <c r="BT45" s="337">
        <v>157.40199999999999</v>
      </c>
      <c r="BU45" s="337">
        <v>40.529539999999997</v>
      </c>
      <c r="BV45" s="337">
        <v>12.49188</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46.986293623999998</v>
      </c>
      <c r="BC46" s="255">
        <v>99.790275287</v>
      </c>
      <c r="BD46" s="255">
        <v>285.62422767999999</v>
      </c>
      <c r="BE46" s="255">
        <v>388.71608971000001</v>
      </c>
      <c r="BF46" s="255">
        <v>343.13549971999998</v>
      </c>
      <c r="BG46" s="255">
        <v>206.97591915999999</v>
      </c>
      <c r="BH46" s="255">
        <v>70.904912162000002</v>
      </c>
      <c r="BI46" s="255">
        <v>10.309255483999999</v>
      </c>
      <c r="BJ46" s="337">
        <v>0.1167169</v>
      </c>
      <c r="BK46" s="337">
        <v>1.052597</v>
      </c>
      <c r="BL46" s="337">
        <v>4.0324070000000001</v>
      </c>
      <c r="BM46" s="337">
        <v>18.875450000000001</v>
      </c>
      <c r="BN46" s="337">
        <v>48.726840000000003</v>
      </c>
      <c r="BO46" s="337">
        <v>108.4755</v>
      </c>
      <c r="BP46" s="337">
        <v>286.92680000000001</v>
      </c>
      <c r="BQ46" s="337">
        <v>391.67360000000002</v>
      </c>
      <c r="BR46" s="337">
        <v>354.57249999999999</v>
      </c>
      <c r="BS46" s="337">
        <v>207.47409999999999</v>
      </c>
      <c r="BT46" s="337">
        <v>74.651970000000006</v>
      </c>
      <c r="BU46" s="337">
        <v>11.973890000000001</v>
      </c>
      <c r="BV46" s="337">
        <v>0.14607690000000001</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39.809212690000003</v>
      </c>
      <c r="BD47" s="255">
        <v>123.29721149</v>
      </c>
      <c r="BE47" s="255">
        <v>234.00321603</v>
      </c>
      <c r="BF47" s="255">
        <v>237.24601541999999</v>
      </c>
      <c r="BG47" s="255">
        <v>153.26659814000001</v>
      </c>
      <c r="BH47" s="255">
        <v>54.455460006999999</v>
      </c>
      <c r="BI47" s="255">
        <v>14.820214536</v>
      </c>
      <c r="BJ47" s="337">
        <v>8.9380310000000005</v>
      </c>
      <c r="BK47" s="337">
        <v>9.5670839999999995</v>
      </c>
      <c r="BL47" s="337">
        <v>8.5833480000000009</v>
      </c>
      <c r="BM47" s="337">
        <v>12.78787</v>
      </c>
      <c r="BN47" s="337">
        <v>22.991250000000001</v>
      </c>
      <c r="BO47" s="337">
        <v>44.322589999999998</v>
      </c>
      <c r="BP47" s="337">
        <v>125.8683</v>
      </c>
      <c r="BQ47" s="337">
        <v>237.3075</v>
      </c>
      <c r="BR47" s="337">
        <v>250.1172</v>
      </c>
      <c r="BS47" s="337">
        <v>162.37989999999999</v>
      </c>
      <c r="BT47" s="337">
        <v>62.062950000000001</v>
      </c>
      <c r="BU47" s="337">
        <v>15.10242</v>
      </c>
      <c r="BV47" s="337">
        <v>8.9198120000000003</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9.3670421417000007</v>
      </c>
      <c r="AZ48" s="253">
        <v>12.944918230000001</v>
      </c>
      <c r="BA48" s="253">
        <v>24.501166777000002</v>
      </c>
      <c r="BB48" s="253">
        <v>43.718295286999997</v>
      </c>
      <c r="BC48" s="253">
        <v>123.60067814</v>
      </c>
      <c r="BD48" s="253">
        <v>252.72955666999999</v>
      </c>
      <c r="BE48" s="253">
        <v>365.18052119999999</v>
      </c>
      <c r="BF48" s="253">
        <v>326.75402810000003</v>
      </c>
      <c r="BG48" s="253">
        <v>200.56126284999999</v>
      </c>
      <c r="BH48" s="253">
        <v>67.665989082999999</v>
      </c>
      <c r="BI48" s="253">
        <v>19.285262256999999</v>
      </c>
      <c r="BJ48" s="338">
        <v>12.6569</v>
      </c>
      <c r="BK48" s="338">
        <v>10.490320000000001</v>
      </c>
      <c r="BL48" s="338">
        <v>13.92601</v>
      </c>
      <c r="BM48" s="338">
        <v>27.905370000000001</v>
      </c>
      <c r="BN48" s="338">
        <v>44.328049999999998</v>
      </c>
      <c r="BO48" s="338">
        <v>121.30029999999999</v>
      </c>
      <c r="BP48" s="338">
        <v>249.16399999999999</v>
      </c>
      <c r="BQ48" s="338">
        <v>367.47739999999999</v>
      </c>
      <c r="BR48" s="338">
        <v>327.27969999999999</v>
      </c>
      <c r="BS48" s="338">
        <v>199.3476</v>
      </c>
      <c r="BT48" s="338">
        <v>70.636510000000001</v>
      </c>
      <c r="BU48" s="338">
        <v>20.93272</v>
      </c>
      <c r="BV48" s="338">
        <v>13.40842</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4" t="s">
        <v>826</v>
      </c>
      <c r="C50" s="791"/>
      <c r="D50" s="791"/>
      <c r="E50" s="791"/>
      <c r="F50" s="791"/>
      <c r="G50" s="791"/>
      <c r="H50" s="791"/>
      <c r="I50" s="791"/>
      <c r="J50" s="791"/>
      <c r="K50" s="791"/>
      <c r="L50" s="791"/>
      <c r="M50" s="791"/>
      <c r="N50" s="791"/>
      <c r="O50" s="791"/>
      <c r="P50" s="791"/>
      <c r="Q50" s="791"/>
      <c r="AY50" s="498"/>
      <c r="AZ50" s="498"/>
      <c r="BA50" s="498"/>
      <c r="BB50" s="498"/>
      <c r="BC50" s="749"/>
      <c r="BD50" s="749"/>
      <c r="BE50" s="749"/>
      <c r="BF50" s="749"/>
      <c r="BG50" s="498"/>
      <c r="BH50" s="498"/>
      <c r="BI50" s="498"/>
      <c r="BJ50" s="498"/>
    </row>
    <row r="51" spans="1:74" s="465" customFormat="1" ht="12" customHeight="1" x14ac:dyDescent="0.25">
      <c r="A51" s="462"/>
      <c r="B51" s="812" t="s">
        <v>167</v>
      </c>
      <c r="C51" s="812"/>
      <c r="D51" s="812"/>
      <c r="E51" s="812"/>
      <c r="F51" s="812"/>
      <c r="G51" s="812"/>
      <c r="H51" s="812"/>
      <c r="I51" s="812"/>
      <c r="J51" s="812"/>
      <c r="K51" s="812"/>
      <c r="L51" s="812"/>
      <c r="M51" s="812"/>
      <c r="N51" s="812"/>
      <c r="O51" s="812"/>
      <c r="P51" s="812"/>
      <c r="Q51" s="812"/>
      <c r="AY51" s="499"/>
      <c r="AZ51" s="499"/>
      <c r="BA51" s="499"/>
      <c r="BB51" s="499"/>
      <c r="BC51" s="703"/>
      <c r="BD51" s="703"/>
      <c r="BE51" s="703"/>
      <c r="BF51" s="703"/>
      <c r="BG51" s="499"/>
      <c r="BH51" s="499"/>
      <c r="BI51" s="499"/>
      <c r="BJ51" s="499"/>
    </row>
    <row r="52" spans="1:74" s="465" customFormat="1" ht="12" customHeight="1" x14ac:dyDescent="0.25">
      <c r="A52" s="466"/>
      <c r="B52" s="828" t="s">
        <v>168</v>
      </c>
      <c r="C52" s="813"/>
      <c r="D52" s="813"/>
      <c r="E52" s="813"/>
      <c r="F52" s="813"/>
      <c r="G52" s="813"/>
      <c r="H52" s="813"/>
      <c r="I52" s="813"/>
      <c r="J52" s="813"/>
      <c r="K52" s="813"/>
      <c r="L52" s="813"/>
      <c r="M52" s="813"/>
      <c r="N52" s="813"/>
      <c r="O52" s="813"/>
      <c r="P52" s="813"/>
      <c r="Q52" s="809"/>
      <c r="AY52" s="499"/>
      <c r="AZ52" s="499"/>
      <c r="BA52" s="499"/>
      <c r="BB52" s="499"/>
      <c r="BC52" s="499"/>
      <c r="BD52" s="703"/>
      <c r="BE52" s="703"/>
      <c r="BF52" s="703"/>
      <c r="BG52" s="499"/>
      <c r="BH52" s="499"/>
      <c r="BI52" s="499"/>
      <c r="BJ52" s="499"/>
    </row>
    <row r="53" spans="1:74" s="465" customFormat="1" ht="12" customHeight="1" x14ac:dyDescent="0.25">
      <c r="A53" s="466"/>
      <c r="B53" s="828" t="s">
        <v>163</v>
      </c>
      <c r="C53" s="813"/>
      <c r="D53" s="813"/>
      <c r="E53" s="813"/>
      <c r="F53" s="813"/>
      <c r="G53" s="813"/>
      <c r="H53" s="813"/>
      <c r="I53" s="813"/>
      <c r="J53" s="813"/>
      <c r="K53" s="813"/>
      <c r="L53" s="813"/>
      <c r="M53" s="813"/>
      <c r="N53" s="813"/>
      <c r="O53" s="813"/>
      <c r="P53" s="813"/>
      <c r="Q53" s="809"/>
      <c r="AY53" s="499"/>
      <c r="AZ53" s="499"/>
      <c r="BA53" s="499"/>
      <c r="BB53" s="499"/>
      <c r="BC53" s="499"/>
      <c r="BD53" s="703"/>
      <c r="BE53" s="703"/>
      <c r="BF53" s="703"/>
      <c r="BG53" s="499"/>
      <c r="BH53" s="499"/>
      <c r="BI53" s="499"/>
      <c r="BJ53" s="499"/>
    </row>
    <row r="54" spans="1:74" s="465" customFormat="1" ht="12" customHeight="1" x14ac:dyDescent="0.25">
      <c r="A54" s="466"/>
      <c r="B54" s="828" t="s">
        <v>360</v>
      </c>
      <c r="C54" s="813"/>
      <c r="D54" s="813"/>
      <c r="E54" s="813"/>
      <c r="F54" s="813"/>
      <c r="G54" s="813"/>
      <c r="H54" s="813"/>
      <c r="I54" s="813"/>
      <c r="J54" s="813"/>
      <c r="K54" s="813"/>
      <c r="L54" s="813"/>
      <c r="M54" s="813"/>
      <c r="N54" s="813"/>
      <c r="O54" s="813"/>
      <c r="P54" s="813"/>
      <c r="Q54" s="809"/>
      <c r="AY54" s="499"/>
      <c r="AZ54" s="499"/>
      <c r="BA54" s="499"/>
      <c r="BB54" s="499"/>
      <c r="BC54" s="499"/>
      <c r="BD54" s="703"/>
      <c r="BE54" s="703"/>
      <c r="BF54" s="703"/>
      <c r="BG54" s="499"/>
      <c r="BH54" s="499"/>
      <c r="BI54" s="499"/>
      <c r="BJ54" s="499"/>
    </row>
    <row r="55" spans="1:74" s="467" customFormat="1" ht="12" customHeight="1" x14ac:dyDescent="0.25">
      <c r="A55" s="466"/>
      <c r="B55" s="828" t="s">
        <v>164</v>
      </c>
      <c r="C55" s="813"/>
      <c r="D55" s="813"/>
      <c r="E55" s="813"/>
      <c r="F55" s="813"/>
      <c r="G55" s="813"/>
      <c r="H55" s="813"/>
      <c r="I55" s="813"/>
      <c r="J55" s="813"/>
      <c r="K55" s="813"/>
      <c r="L55" s="813"/>
      <c r="M55" s="813"/>
      <c r="N55" s="813"/>
      <c r="O55" s="813"/>
      <c r="P55" s="813"/>
      <c r="Q55" s="809"/>
      <c r="AY55" s="500"/>
      <c r="AZ55" s="500"/>
      <c r="BA55" s="500"/>
      <c r="BB55" s="500"/>
      <c r="BC55" s="500"/>
      <c r="BD55" s="704"/>
      <c r="BE55" s="704"/>
      <c r="BF55" s="704"/>
      <c r="BG55" s="500"/>
      <c r="BH55" s="500"/>
      <c r="BI55" s="500"/>
      <c r="BJ55" s="500"/>
    </row>
    <row r="56" spans="1:74" s="467" customFormat="1" ht="12" customHeight="1" x14ac:dyDescent="0.25">
      <c r="A56" s="466"/>
      <c r="B56" s="812" t="s">
        <v>165</v>
      </c>
      <c r="C56" s="813"/>
      <c r="D56" s="813"/>
      <c r="E56" s="813"/>
      <c r="F56" s="813"/>
      <c r="G56" s="813"/>
      <c r="H56" s="813"/>
      <c r="I56" s="813"/>
      <c r="J56" s="813"/>
      <c r="K56" s="813"/>
      <c r="L56" s="813"/>
      <c r="M56" s="813"/>
      <c r="N56" s="813"/>
      <c r="O56" s="813"/>
      <c r="P56" s="813"/>
      <c r="Q56" s="809"/>
      <c r="AY56" s="500"/>
      <c r="AZ56" s="500"/>
      <c r="BA56" s="500"/>
      <c r="BB56" s="500"/>
      <c r="BC56" s="500"/>
      <c r="BD56" s="704"/>
      <c r="BE56" s="704"/>
      <c r="BF56" s="704"/>
      <c r="BG56" s="500"/>
      <c r="BH56" s="500"/>
      <c r="BI56" s="500"/>
      <c r="BJ56" s="500"/>
    </row>
    <row r="57" spans="1:74" s="467" customFormat="1" ht="12" customHeight="1" x14ac:dyDescent="0.25">
      <c r="A57" s="429"/>
      <c r="B57" s="821" t="s">
        <v>166</v>
      </c>
      <c r="C57" s="809"/>
      <c r="D57" s="809"/>
      <c r="E57" s="809"/>
      <c r="F57" s="809"/>
      <c r="G57" s="809"/>
      <c r="H57" s="809"/>
      <c r="I57" s="809"/>
      <c r="J57" s="809"/>
      <c r="K57" s="809"/>
      <c r="L57" s="809"/>
      <c r="M57" s="809"/>
      <c r="N57" s="809"/>
      <c r="O57" s="809"/>
      <c r="P57" s="809"/>
      <c r="Q57" s="809"/>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3">
    <pageSetUpPr fitToPage="1"/>
  </sheetPr>
  <dimension ref="A1:BV144"/>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96" sqref="B96"/>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800" t="s">
        <v>809</v>
      </c>
      <c r="B1" s="804" t="s">
        <v>240</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Y1" s="489"/>
      <c r="AZ1" s="489"/>
      <c r="BA1" s="489"/>
      <c r="BB1" s="489"/>
      <c r="BC1" s="489"/>
      <c r="BD1" s="739"/>
      <c r="BE1" s="739"/>
      <c r="BF1" s="739"/>
      <c r="BG1" s="489"/>
      <c r="BH1" s="489"/>
      <c r="BI1" s="489"/>
      <c r="BJ1" s="489"/>
    </row>
    <row r="2" spans="1:74" s="13" customFormat="1"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9.2025380000000006</v>
      </c>
      <c r="D8" s="215">
        <v>9.0652380000000008</v>
      </c>
      <c r="E8" s="215">
        <v>9.0885289999999994</v>
      </c>
      <c r="F8" s="215">
        <v>8.870851</v>
      </c>
      <c r="G8" s="215">
        <v>8.8338059999999992</v>
      </c>
      <c r="H8" s="215">
        <v>8.6709779999999999</v>
      </c>
      <c r="I8" s="215">
        <v>8.6640759999999997</v>
      </c>
      <c r="J8" s="215">
        <v>8.6855569999999993</v>
      </c>
      <c r="K8" s="215">
        <v>8.5442040000000006</v>
      </c>
      <c r="L8" s="215">
        <v>8.8410119999999992</v>
      </c>
      <c r="M8" s="215">
        <v>8.9060450000000007</v>
      </c>
      <c r="N8" s="215">
        <v>8.8458570000000005</v>
      </c>
      <c r="O8" s="215">
        <v>8.8735900000000001</v>
      </c>
      <c r="P8" s="215">
        <v>9.1081160000000008</v>
      </c>
      <c r="Q8" s="215">
        <v>9.1924080000000004</v>
      </c>
      <c r="R8" s="215">
        <v>9.1148070000000008</v>
      </c>
      <c r="S8" s="215">
        <v>9.2077039999999997</v>
      </c>
      <c r="T8" s="215">
        <v>9.1344849999999997</v>
      </c>
      <c r="U8" s="215">
        <v>9.2657760000000007</v>
      </c>
      <c r="V8" s="215">
        <v>9.2639449999999997</v>
      </c>
      <c r="W8" s="215">
        <v>9.5335920000000005</v>
      </c>
      <c r="X8" s="215">
        <v>9.6680379999999992</v>
      </c>
      <c r="Y8" s="215">
        <v>10.087902</v>
      </c>
      <c r="Z8" s="215">
        <v>9.9928659999999994</v>
      </c>
      <c r="AA8" s="215">
        <v>9.9983160000000009</v>
      </c>
      <c r="AB8" s="215">
        <v>10.260786</v>
      </c>
      <c r="AC8" s="215">
        <v>10.488575000000001</v>
      </c>
      <c r="AD8" s="215">
        <v>10.496371</v>
      </c>
      <c r="AE8" s="215">
        <v>10.456747999999999</v>
      </c>
      <c r="AF8" s="215">
        <v>10.604911</v>
      </c>
      <c r="AG8" s="215">
        <v>10.903438</v>
      </c>
      <c r="AH8" s="215">
        <v>11.383527000000001</v>
      </c>
      <c r="AI8" s="215">
        <v>11.463372</v>
      </c>
      <c r="AJ8" s="215">
        <v>11.553960999999999</v>
      </c>
      <c r="AK8" s="215">
        <v>11.907087000000001</v>
      </c>
      <c r="AL8" s="215">
        <v>12.00375</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12.009976999999999</v>
      </c>
      <c r="BC8" s="215">
        <v>10.018784999999999</v>
      </c>
      <c r="BD8" s="215">
        <v>10.442129</v>
      </c>
      <c r="BE8" s="215">
        <v>10.972645999999999</v>
      </c>
      <c r="BF8" s="215">
        <v>10.573746</v>
      </c>
      <c r="BG8" s="215">
        <v>10.859946000000001</v>
      </c>
      <c r="BH8" s="215">
        <v>10.623939631000001</v>
      </c>
      <c r="BI8" s="215">
        <v>11.175545091</v>
      </c>
      <c r="BJ8" s="323">
        <v>11.18563</v>
      </c>
      <c r="BK8" s="323">
        <v>11.06503</v>
      </c>
      <c r="BL8" s="323">
        <v>10.99535</v>
      </c>
      <c r="BM8" s="323">
        <v>10.982849999999999</v>
      </c>
      <c r="BN8" s="323">
        <v>10.98804</v>
      </c>
      <c r="BO8" s="323">
        <v>11.00839</v>
      </c>
      <c r="BP8" s="323">
        <v>11.016159999999999</v>
      </c>
      <c r="BQ8" s="323">
        <v>11.11599</v>
      </c>
      <c r="BR8" s="323">
        <v>11.01153</v>
      </c>
      <c r="BS8" s="323">
        <v>11.1433</v>
      </c>
      <c r="BT8" s="323">
        <v>11.1328</v>
      </c>
      <c r="BU8" s="323">
        <v>11.35257</v>
      </c>
      <c r="BV8" s="323">
        <v>11.40001</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80.384290323000002</v>
      </c>
      <c r="AA11" s="215">
        <v>78.743967741999995</v>
      </c>
      <c r="AB11" s="215">
        <v>80.389428570999996</v>
      </c>
      <c r="AC11" s="215">
        <v>81.327419355000004</v>
      </c>
      <c r="AD11" s="215">
        <v>81.189333332999993</v>
      </c>
      <c r="AE11" s="215">
        <v>82.122870968000001</v>
      </c>
      <c r="AF11" s="215">
        <v>82.538466666999994</v>
      </c>
      <c r="AG11" s="215">
        <v>84.182322580999994</v>
      </c>
      <c r="AH11" s="215">
        <v>85.880161290000004</v>
      </c>
      <c r="AI11" s="215">
        <v>87.288966666999997</v>
      </c>
      <c r="AJ11" s="215">
        <v>88.395870967999997</v>
      </c>
      <c r="AK11" s="215">
        <v>89.939233333000004</v>
      </c>
      <c r="AL11" s="215">
        <v>89.498516128999995</v>
      </c>
      <c r="AM11" s="215">
        <v>89.437322581000004</v>
      </c>
      <c r="AN11" s="215">
        <v>89.991249999999994</v>
      </c>
      <c r="AO11" s="215">
        <v>90.604161289999993</v>
      </c>
      <c r="AP11" s="215">
        <v>90.967766667000006</v>
      </c>
      <c r="AQ11" s="215">
        <v>91.687064516000007</v>
      </c>
      <c r="AR11" s="215">
        <v>92.047700000000006</v>
      </c>
      <c r="AS11" s="215">
        <v>92.536322580999993</v>
      </c>
      <c r="AT11" s="215">
        <v>94.805548387000002</v>
      </c>
      <c r="AU11" s="215">
        <v>94.685366666999997</v>
      </c>
      <c r="AV11" s="215">
        <v>96.023322581000002</v>
      </c>
      <c r="AW11" s="215">
        <v>96.731233333000006</v>
      </c>
      <c r="AX11" s="215">
        <v>96.997709677000003</v>
      </c>
      <c r="AY11" s="215">
        <v>95.092419355000004</v>
      </c>
      <c r="AZ11" s="215">
        <v>94.713103447999998</v>
      </c>
      <c r="BA11" s="215">
        <v>94.556161290000006</v>
      </c>
      <c r="BB11" s="215">
        <v>92.944199999999995</v>
      </c>
      <c r="BC11" s="215">
        <v>87.795354838999998</v>
      </c>
      <c r="BD11" s="215">
        <v>88.3476</v>
      </c>
      <c r="BE11" s="215">
        <v>89.764064516000005</v>
      </c>
      <c r="BF11" s="215">
        <v>90.123999999999995</v>
      </c>
      <c r="BG11" s="215">
        <v>89.252433332999999</v>
      </c>
      <c r="BH11" s="215">
        <v>89.333650000000006</v>
      </c>
      <c r="BI11" s="215">
        <v>89.626009999999994</v>
      </c>
      <c r="BJ11" s="323">
        <v>89.132940000000005</v>
      </c>
      <c r="BK11" s="323">
        <v>88.030479999999997</v>
      </c>
      <c r="BL11" s="323">
        <v>87.583209999999994</v>
      </c>
      <c r="BM11" s="323">
        <v>87.31917</v>
      </c>
      <c r="BN11" s="323">
        <v>87.139520000000005</v>
      </c>
      <c r="BO11" s="323">
        <v>87.184049999999999</v>
      </c>
      <c r="BP11" s="323">
        <v>87.431899999999999</v>
      </c>
      <c r="BQ11" s="323">
        <v>87.764560000000003</v>
      </c>
      <c r="BR11" s="323">
        <v>88.137969999999996</v>
      </c>
      <c r="BS11" s="323">
        <v>88.496409999999997</v>
      </c>
      <c r="BT11" s="323">
        <v>88.605080000000001</v>
      </c>
      <c r="BU11" s="323">
        <v>88.762910000000005</v>
      </c>
      <c r="BV11" s="323">
        <v>88.463650000000001</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323"/>
      <c r="BK12" s="323"/>
      <c r="BL12" s="323"/>
      <c r="BM12" s="323"/>
      <c r="BN12" s="323"/>
      <c r="BO12" s="323"/>
      <c r="BP12" s="323"/>
      <c r="BQ12" s="323"/>
      <c r="BR12" s="323"/>
      <c r="BS12" s="323"/>
      <c r="BT12" s="323"/>
      <c r="BU12" s="323"/>
      <c r="BV12" s="323"/>
    </row>
    <row r="13" spans="1:74" ht="11.1" customHeight="1" x14ac:dyDescent="0.2">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324"/>
      <c r="BK13" s="324"/>
      <c r="BL13" s="324"/>
      <c r="BM13" s="324"/>
      <c r="BN13" s="324"/>
      <c r="BO13" s="324"/>
      <c r="BP13" s="324"/>
      <c r="BQ13" s="324"/>
      <c r="BR13" s="324"/>
      <c r="BS13" s="324"/>
      <c r="BT13" s="324"/>
      <c r="BU13" s="324"/>
      <c r="BV13" s="324"/>
    </row>
    <row r="14" spans="1:74" ht="11.1" customHeight="1" x14ac:dyDescent="0.2">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43.086573999999999</v>
      </c>
      <c r="BF14" s="68">
        <v>47.393655000000003</v>
      </c>
      <c r="BG14" s="68">
        <v>45.009327429000002</v>
      </c>
      <c r="BH14" s="68">
        <v>46.599246999999998</v>
      </c>
      <c r="BI14" s="68">
        <v>45.908285356999997</v>
      </c>
      <c r="BJ14" s="325">
        <v>31.288519999999998</v>
      </c>
      <c r="BK14" s="325">
        <v>58.98695</v>
      </c>
      <c r="BL14" s="325">
        <v>42.58907</v>
      </c>
      <c r="BM14" s="325">
        <v>50.075029999999998</v>
      </c>
      <c r="BN14" s="325">
        <v>56.147150000000003</v>
      </c>
      <c r="BO14" s="325">
        <v>50.974290000000003</v>
      </c>
      <c r="BP14" s="325">
        <v>45.855780000000003</v>
      </c>
      <c r="BQ14" s="325">
        <v>63.059420000000003</v>
      </c>
      <c r="BR14" s="325">
        <v>63.823430000000002</v>
      </c>
      <c r="BS14" s="325">
        <v>45.239669999999997</v>
      </c>
      <c r="BT14" s="325">
        <v>52.147199999999998</v>
      </c>
      <c r="BU14" s="325">
        <v>53.744289999999999</v>
      </c>
      <c r="BV14" s="325">
        <v>41.14378</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324"/>
      <c r="BK15" s="324"/>
      <c r="BL15" s="324"/>
      <c r="BM15" s="324"/>
      <c r="BN15" s="324"/>
      <c r="BO15" s="324"/>
      <c r="BP15" s="324"/>
      <c r="BQ15" s="324"/>
      <c r="BR15" s="324"/>
      <c r="BS15" s="324"/>
      <c r="BT15" s="324"/>
      <c r="BU15" s="324"/>
      <c r="BV15" s="324"/>
    </row>
    <row r="16" spans="1:74" ht="11.1" customHeight="1" x14ac:dyDescent="0.2">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19.062964000000001</v>
      </c>
      <c r="D19" s="215">
        <v>19.841259000000001</v>
      </c>
      <c r="E19" s="215">
        <v>19.753139999999998</v>
      </c>
      <c r="F19" s="215">
        <v>19.346260999999998</v>
      </c>
      <c r="G19" s="215">
        <v>19.326447000000002</v>
      </c>
      <c r="H19" s="215">
        <v>19.832407</v>
      </c>
      <c r="I19" s="215">
        <v>19.753692000000001</v>
      </c>
      <c r="J19" s="215">
        <v>20.261590000000002</v>
      </c>
      <c r="K19" s="215">
        <v>19.774761000000002</v>
      </c>
      <c r="L19" s="215">
        <v>19.684139999999999</v>
      </c>
      <c r="M19" s="215">
        <v>19.685969</v>
      </c>
      <c r="N19" s="215">
        <v>19.985669000000001</v>
      </c>
      <c r="O19" s="215">
        <v>19.289556000000001</v>
      </c>
      <c r="P19" s="215">
        <v>19.146297000000001</v>
      </c>
      <c r="Q19" s="215">
        <v>20.057479000000001</v>
      </c>
      <c r="R19" s="215">
        <v>19.621158000000001</v>
      </c>
      <c r="S19" s="215">
        <v>20.046728999999999</v>
      </c>
      <c r="T19" s="215">
        <v>20.565113</v>
      </c>
      <c r="U19" s="215">
        <v>20.125278999999999</v>
      </c>
      <c r="V19" s="215">
        <v>20.273999</v>
      </c>
      <c r="W19" s="215">
        <v>19.629411999999999</v>
      </c>
      <c r="X19" s="215">
        <v>19.970877000000002</v>
      </c>
      <c r="Y19" s="215">
        <v>20.310272000000001</v>
      </c>
      <c r="Z19" s="215">
        <v>20.319229</v>
      </c>
      <c r="AA19" s="215">
        <v>20.564366</v>
      </c>
      <c r="AB19" s="215">
        <v>19.693135000000002</v>
      </c>
      <c r="AC19" s="215">
        <v>20.731231000000001</v>
      </c>
      <c r="AD19" s="215">
        <v>20.038354000000002</v>
      </c>
      <c r="AE19" s="215">
        <v>20.251204999999999</v>
      </c>
      <c r="AF19" s="215">
        <v>20.770271000000001</v>
      </c>
      <c r="AG19" s="215">
        <v>20.671374</v>
      </c>
      <c r="AH19" s="215">
        <v>21.356102</v>
      </c>
      <c r="AI19" s="215">
        <v>20.084109000000002</v>
      </c>
      <c r="AJ19" s="215">
        <v>20.785793000000002</v>
      </c>
      <c r="AK19" s="215">
        <v>20.774214000000001</v>
      </c>
      <c r="AL19" s="215">
        <v>20.327480999999999</v>
      </c>
      <c r="AM19" s="215">
        <v>20.614982999999999</v>
      </c>
      <c r="AN19" s="215">
        <v>20.283868999999999</v>
      </c>
      <c r="AO19" s="215">
        <v>20.176247</v>
      </c>
      <c r="AP19" s="215">
        <v>20.332601</v>
      </c>
      <c r="AQ19" s="215">
        <v>20.387087999999999</v>
      </c>
      <c r="AR19" s="215">
        <v>20.653979</v>
      </c>
      <c r="AS19" s="215">
        <v>20.734573999999999</v>
      </c>
      <c r="AT19" s="215">
        <v>21.157913000000001</v>
      </c>
      <c r="AU19" s="215">
        <v>20.248483</v>
      </c>
      <c r="AV19" s="215">
        <v>20.713985999999998</v>
      </c>
      <c r="AW19" s="215">
        <v>20.736152000000001</v>
      </c>
      <c r="AX19" s="215">
        <v>20.442869000000002</v>
      </c>
      <c r="AY19" s="215">
        <v>19.905342999999998</v>
      </c>
      <c r="AZ19" s="215">
        <v>19.83887</v>
      </c>
      <c r="BA19" s="215">
        <v>18.283773</v>
      </c>
      <c r="BB19" s="215">
        <v>14.690989</v>
      </c>
      <c r="BC19" s="215">
        <v>16.103228999999999</v>
      </c>
      <c r="BD19" s="215">
        <v>17.435207999999999</v>
      </c>
      <c r="BE19" s="215">
        <v>18.322590999999999</v>
      </c>
      <c r="BF19" s="215">
        <v>18.439344999999999</v>
      </c>
      <c r="BG19" s="215">
        <v>18.307296000000001</v>
      </c>
      <c r="BH19" s="215">
        <v>18.880077089</v>
      </c>
      <c r="BI19" s="215">
        <v>18.738025732000001</v>
      </c>
      <c r="BJ19" s="323">
        <v>18.934729999999998</v>
      </c>
      <c r="BK19" s="323">
        <v>19.041840000000001</v>
      </c>
      <c r="BL19" s="323">
        <v>19.385169999999999</v>
      </c>
      <c r="BM19" s="323">
        <v>19.47334</v>
      </c>
      <c r="BN19" s="323">
        <v>19.39235</v>
      </c>
      <c r="BO19" s="323">
        <v>19.562999999999999</v>
      </c>
      <c r="BP19" s="323">
        <v>19.879449999999999</v>
      </c>
      <c r="BQ19" s="323">
        <v>19.787990000000001</v>
      </c>
      <c r="BR19" s="323">
        <v>20.384550000000001</v>
      </c>
      <c r="BS19" s="323">
        <v>19.92623</v>
      </c>
      <c r="BT19" s="323">
        <v>20.204090000000001</v>
      </c>
      <c r="BU19" s="323">
        <v>20.406839999999999</v>
      </c>
      <c r="BV19" s="323">
        <v>20.02562</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93.994290323000001</v>
      </c>
      <c r="P22" s="215">
        <v>83.579178571</v>
      </c>
      <c r="Q22" s="215">
        <v>81.397741934999999</v>
      </c>
      <c r="R22" s="215">
        <v>64.401366667000005</v>
      </c>
      <c r="S22" s="215">
        <v>61.032548386999999</v>
      </c>
      <c r="T22" s="215">
        <v>63.681333332999998</v>
      </c>
      <c r="U22" s="215">
        <v>69.083709677000002</v>
      </c>
      <c r="V22" s="215">
        <v>67.541032258000001</v>
      </c>
      <c r="W22" s="215">
        <v>64.015533332999993</v>
      </c>
      <c r="X22" s="215">
        <v>65.532548387000006</v>
      </c>
      <c r="Y22" s="215">
        <v>78.575233333</v>
      </c>
      <c r="Z22" s="215">
        <v>99.548870968000003</v>
      </c>
      <c r="AA22" s="215">
        <v>107.77206452</v>
      </c>
      <c r="AB22" s="215">
        <v>96.811392857000001</v>
      </c>
      <c r="AC22" s="215">
        <v>90.216387096999995</v>
      </c>
      <c r="AD22" s="215">
        <v>78.349366666999998</v>
      </c>
      <c r="AE22" s="215">
        <v>66.290935484000002</v>
      </c>
      <c r="AF22" s="215">
        <v>68.771466666999999</v>
      </c>
      <c r="AG22" s="215">
        <v>75.829612902999997</v>
      </c>
      <c r="AH22" s="215">
        <v>74.639838710000006</v>
      </c>
      <c r="AI22" s="215">
        <v>71.868766667000003</v>
      </c>
      <c r="AJ22" s="215">
        <v>73.737193547999993</v>
      </c>
      <c r="AK22" s="215">
        <v>90.531400000000005</v>
      </c>
      <c r="AL22" s="215">
        <v>96.758354839000006</v>
      </c>
      <c r="AM22" s="215">
        <v>110.2322459</v>
      </c>
      <c r="AN22" s="215">
        <v>107.61261557</v>
      </c>
      <c r="AO22" s="215">
        <v>94.265529258000001</v>
      </c>
      <c r="AP22" s="215">
        <v>73.630576966999996</v>
      </c>
      <c r="AQ22" s="215">
        <v>68.739434484</v>
      </c>
      <c r="AR22" s="215">
        <v>70.5547301</v>
      </c>
      <c r="AS22" s="215">
        <v>77.123005355000004</v>
      </c>
      <c r="AT22" s="215">
        <v>78.392581581000002</v>
      </c>
      <c r="AU22" s="215">
        <v>73.437921067000005</v>
      </c>
      <c r="AV22" s="215">
        <v>74.344429226000003</v>
      </c>
      <c r="AW22" s="215">
        <v>92.595998367000007</v>
      </c>
      <c r="AX22" s="215">
        <v>102.02933271000001</v>
      </c>
      <c r="AY22" s="215">
        <v>106.32167197</v>
      </c>
      <c r="AZ22" s="215">
        <v>104.57297647999999</v>
      </c>
      <c r="BA22" s="215">
        <v>87.366904289999994</v>
      </c>
      <c r="BB22" s="215">
        <v>74.837277999999998</v>
      </c>
      <c r="BC22" s="215">
        <v>66.802601418999998</v>
      </c>
      <c r="BD22" s="215">
        <v>71.170513366999998</v>
      </c>
      <c r="BE22" s="215">
        <v>80.461989645000003</v>
      </c>
      <c r="BF22" s="215">
        <v>77.626663839000003</v>
      </c>
      <c r="BG22" s="215">
        <v>72.445629866999994</v>
      </c>
      <c r="BH22" s="215">
        <v>76.322609299999996</v>
      </c>
      <c r="BI22" s="215">
        <v>80.9395813</v>
      </c>
      <c r="BJ22" s="323">
        <v>102.3207</v>
      </c>
      <c r="BK22" s="323">
        <v>105.57810000000001</v>
      </c>
      <c r="BL22" s="323">
        <v>98.754090000000005</v>
      </c>
      <c r="BM22" s="323">
        <v>85.555769999999995</v>
      </c>
      <c r="BN22" s="323">
        <v>70.397480000000002</v>
      </c>
      <c r="BO22" s="323">
        <v>63.352170000000001</v>
      </c>
      <c r="BP22" s="323">
        <v>67.376329999999996</v>
      </c>
      <c r="BQ22" s="323">
        <v>71.750010000000003</v>
      </c>
      <c r="BR22" s="323">
        <v>71.939300000000003</v>
      </c>
      <c r="BS22" s="323">
        <v>68.229950000000002</v>
      </c>
      <c r="BT22" s="323">
        <v>71.978729999999999</v>
      </c>
      <c r="BU22" s="323">
        <v>82.698890000000006</v>
      </c>
      <c r="BV22" s="323">
        <v>95.747669999999999</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323"/>
      <c r="BK24" s="323"/>
      <c r="BL24" s="323"/>
      <c r="BM24" s="323"/>
      <c r="BN24" s="323"/>
      <c r="BO24" s="323"/>
      <c r="BP24" s="323"/>
      <c r="BQ24" s="323"/>
      <c r="BR24" s="323"/>
      <c r="BS24" s="323"/>
      <c r="BT24" s="323"/>
      <c r="BU24" s="323"/>
      <c r="BV24" s="323"/>
    </row>
    <row r="25" spans="1:74" ht="11.1" customHeight="1" x14ac:dyDescent="0.2">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60.198702341000001</v>
      </c>
      <c r="AN25" s="68">
        <v>49.199698859000002</v>
      </c>
      <c r="AO25" s="68">
        <v>48.345681910000003</v>
      </c>
      <c r="AP25" s="68">
        <v>37.282160511999997</v>
      </c>
      <c r="AQ25" s="68">
        <v>44.060126156000003</v>
      </c>
      <c r="AR25" s="68">
        <v>48.266985527000003</v>
      </c>
      <c r="AS25" s="68">
        <v>59.801897285999999</v>
      </c>
      <c r="AT25" s="68">
        <v>56.310290874000003</v>
      </c>
      <c r="AU25" s="68">
        <v>51.112853018000003</v>
      </c>
      <c r="AV25" s="68">
        <v>41.517204812000003</v>
      </c>
      <c r="AW25" s="68">
        <v>45.868667111999997</v>
      </c>
      <c r="AX25" s="68">
        <v>44.574347291000002</v>
      </c>
      <c r="AY25" s="68">
        <v>40.715356559999996</v>
      </c>
      <c r="AZ25" s="68">
        <v>35.981122937999999</v>
      </c>
      <c r="BA25" s="68">
        <v>32.798886156000002</v>
      </c>
      <c r="BB25" s="68">
        <v>26.701106081999999</v>
      </c>
      <c r="BC25" s="68">
        <v>29.819237953999998</v>
      </c>
      <c r="BD25" s="68">
        <v>39.835796989999999</v>
      </c>
      <c r="BE25" s="68">
        <v>53.421762465</v>
      </c>
      <c r="BF25" s="68">
        <v>53.875816692000001</v>
      </c>
      <c r="BG25" s="68">
        <v>42.152438451999998</v>
      </c>
      <c r="BH25" s="68">
        <v>37.554802129999999</v>
      </c>
      <c r="BI25" s="68">
        <v>39.582359400000001</v>
      </c>
      <c r="BJ25" s="325">
        <v>45.119509999999998</v>
      </c>
      <c r="BK25" s="325">
        <v>51.98977</v>
      </c>
      <c r="BL25" s="325">
        <v>41.957979999999999</v>
      </c>
      <c r="BM25" s="325">
        <v>42.263669999999998</v>
      </c>
      <c r="BN25" s="325">
        <v>39.646520000000002</v>
      </c>
      <c r="BO25" s="325">
        <v>44.666559999999997</v>
      </c>
      <c r="BP25" s="325">
        <v>50.028300000000002</v>
      </c>
      <c r="BQ25" s="325">
        <v>64.28828</v>
      </c>
      <c r="BR25" s="325">
        <v>56.712850000000003</v>
      </c>
      <c r="BS25" s="325">
        <v>47.46707</v>
      </c>
      <c r="BT25" s="325">
        <v>41.685299999999998</v>
      </c>
      <c r="BU25" s="325">
        <v>46.603000000000002</v>
      </c>
      <c r="BV25" s="325">
        <v>52.700040000000001</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327"/>
      <c r="BK26" s="327"/>
      <c r="BL26" s="327"/>
      <c r="BM26" s="327"/>
      <c r="BN26" s="327"/>
      <c r="BO26" s="327"/>
      <c r="BP26" s="327"/>
      <c r="BQ26" s="327"/>
      <c r="BR26" s="327"/>
      <c r="BS26" s="327"/>
      <c r="BT26" s="327"/>
      <c r="BU26" s="327"/>
      <c r="BV26" s="327"/>
    </row>
    <row r="27" spans="1:74" ht="11.1" customHeight="1" x14ac:dyDescent="0.2">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11.012177036000001</v>
      </c>
      <c r="AN28" s="215">
        <v>10.962547353</v>
      </c>
      <c r="AO28" s="215">
        <v>10.122539967</v>
      </c>
      <c r="AP28" s="215">
        <v>9.5006520722999994</v>
      </c>
      <c r="AQ28" s="215">
        <v>9.9495421878000005</v>
      </c>
      <c r="AR28" s="215">
        <v>11.113809732</v>
      </c>
      <c r="AS28" s="215">
        <v>12.552833821</v>
      </c>
      <c r="AT28" s="215">
        <v>12.440266662999999</v>
      </c>
      <c r="AU28" s="215">
        <v>11.757519319</v>
      </c>
      <c r="AV28" s="215">
        <v>10.330977710000001</v>
      </c>
      <c r="AW28" s="215">
        <v>9.9256680093000007</v>
      </c>
      <c r="AX28" s="215">
        <v>10.407394155</v>
      </c>
      <c r="AY28" s="215">
        <v>10.463582882000001</v>
      </c>
      <c r="AZ28" s="215">
        <v>10.415054026</v>
      </c>
      <c r="BA28" s="215">
        <v>9.5840311127</v>
      </c>
      <c r="BB28" s="215">
        <v>8.9661320556999993</v>
      </c>
      <c r="BC28" s="215">
        <v>9.0824268139999997</v>
      </c>
      <c r="BD28" s="215">
        <v>10.902369746</v>
      </c>
      <c r="BE28" s="215">
        <v>12.478906191</v>
      </c>
      <c r="BF28" s="215">
        <v>12.132574349</v>
      </c>
      <c r="BG28" s="215">
        <v>10.968006189</v>
      </c>
      <c r="BH28" s="215">
        <v>9.9401949999999992</v>
      </c>
      <c r="BI28" s="215">
        <v>9.5578000000000003</v>
      </c>
      <c r="BJ28" s="323">
        <v>10.09657</v>
      </c>
      <c r="BK28" s="323">
        <v>10.625500000000001</v>
      </c>
      <c r="BL28" s="323">
        <v>10.489229999999999</v>
      </c>
      <c r="BM28" s="323">
        <v>9.6818489999999997</v>
      </c>
      <c r="BN28" s="323">
        <v>9.2773660000000007</v>
      </c>
      <c r="BO28" s="323">
        <v>9.5144280000000006</v>
      </c>
      <c r="BP28" s="323">
        <v>11.31629</v>
      </c>
      <c r="BQ28" s="323">
        <v>12.40166</v>
      </c>
      <c r="BR28" s="323">
        <v>12.05036</v>
      </c>
      <c r="BS28" s="323">
        <v>11.094060000000001</v>
      </c>
      <c r="BT28" s="323">
        <v>10.040039999999999</v>
      </c>
      <c r="BU28" s="323">
        <v>9.7239830000000005</v>
      </c>
      <c r="BV28" s="323">
        <v>10.281700000000001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0.85459609188999996</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0.95129850898000001</v>
      </c>
      <c r="AB31" s="215">
        <v>0.88986559620000005</v>
      </c>
      <c r="AC31" s="215">
        <v>0.98994532737999996</v>
      </c>
      <c r="AD31" s="215">
        <v>0.99671750566999995</v>
      </c>
      <c r="AE31" s="215">
        <v>1.0396040033</v>
      </c>
      <c r="AF31" s="215">
        <v>1.0116173971</v>
      </c>
      <c r="AG31" s="215">
        <v>0.92581350371000004</v>
      </c>
      <c r="AH31" s="215">
        <v>0.93159787035999997</v>
      </c>
      <c r="AI31" s="215">
        <v>0.84289605393</v>
      </c>
      <c r="AJ31" s="215">
        <v>0.88002774499000003</v>
      </c>
      <c r="AK31" s="215">
        <v>0.88377562953</v>
      </c>
      <c r="AL31" s="215">
        <v>0.92037448183000004</v>
      </c>
      <c r="AM31" s="215">
        <v>0.92280123075999998</v>
      </c>
      <c r="AN31" s="215">
        <v>0.86331968066999998</v>
      </c>
      <c r="AO31" s="215">
        <v>0.98299529860000001</v>
      </c>
      <c r="AP31" s="215">
        <v>1.0183784789999999</v>
      </c>
      <c r="AQ31" s="215">
        <v>1.0585437304</v>
      </c>
      <c r="AR31" s="215">
        <v>0.99095727169000003</v>
      </c>
      <c r="AS31" s="215">
        <v>0.97731509251000004</v>
      </c>
      <c r="AT31" s="215">
        <v>0.93367899257999998</v>
      </c>
      <c r="AU31" s="215">
        <v>0.89474633257000002</v>
      </c>
      <c r="AV31" s="215">
        <v>0.92590810617999997</v>
      </c>
      <c r="AW31" s="215">
        <v>0.89305004553</v>
      </c>
      <c r="AX31" s="215">
        <v>0.92628135191000005</v>
      </c>
      <c r="AY31" s="215">
        <v>0.97590994536999998</v>
      </c>
      <c r="AZ31" s="215">
        <v>0.98110212119999995</v>
      </c>
      <c r="BA31" s="215">
        <v>0.96853273204000001</v>
      </c>
      <c r="BB31" s="215">
        <v>0.91459452355000004</v>
      </c>
      <c r="BC31" s="215">
        <v>1.0418807533000001</v>
      </c>
      <c r="BD31" s="215">
        <v>1.0509353047000001</v>
      </c>
      <c r="BE31" s="215">
        <v>1.0018630493</v>
      </c>
      <c r="BF31" s="215">
        <v>0.95604473229999998</v>
      </c>
      <c r="BG31" s="215">
        <v>0.89346749999999997</v>
      </c>
      <c r="BH31" s="215">
        <v>0.96308780000000005</v>
      </c>
      <c r="BI31" s="215">
        <v>0.91957239999999996</v>
      </c>
      <c r="BJ31" s="323">
        <v>0.99941290000000005</v>
      </c>
      <c r="BK31" s="323">
        <v>1.050856</v>
      </c>
      <c r="BL31" s="323">
        <v>1.004475</v>
      </c>
      <c r="BM31" s="323">
        <v>1.096441</v>
      </c>
      <c r="BN31" s="323">
        <v>1.074935</v>
      </c>
      <c r="BO31" s="323">
        <v>1.1325689999999999</v>
      </c>
      <c r="BP31" s="323">
        <v>1.133696</v>
      </c>
      <c r="BQ31" s="323">
        <v>1.069069</v>
      </c>
      <c r="BR31" s="323">
        <v>1.03712</v>
      </c>
      <c r="BS31" s="323">
        <v>0.96851549999999997</v>
      </c>
      <c r="BT31" s="323">
        <v>1.0370699999999999</v>
      </c>
      <c r="BU31" s="323">
        <v>0.98892360000000001</v>
      </c>
      <c r="BV31" s="323">
        <v>1.069204</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9.0531460090000007</v>
      </c>
      <c r="D34" s="215">
        <v>8.2216937619999992</v>
      </c>
      <c r="E34" s="215">
        <v>7.9783915219999999</v>
      </c>
      <c r="F34" s="215">
        <v>7.4431776980000004</v>
      </c>
      <c r="G34" s="215">
        <v>7.5718129159999998</v>
      </c>
      <c r="H34" s="215">
        <v>7.924161851</v>
      </c>
      <c r="I34" s="215">
        <v>8.4563387379999995</v>
      </c>
      <c r="J34" s="215">
        <v>8.5261854150000005</v>
      </c>
      <c r="K34" s="215">
        <v>7.7386982949999998</v>
      </c>
      <c r="L34" s="215">
        <v>7.6448896250000002</v>
      </c>
      <c r="M34" s="215">
        <v>7.7062979909999996</v>
      </c>
      <c r="N34" s="215">
        <v>9.0704186100000008</v>
      </c>
      <c r="O34" s="215">
        <v>8.9704690750000005</v>
      </c>
      <c r="P34" s="215">
        <v>7.6173259680000003</v>
      </c>
      <c r="Q34" s="215">
        <v>8.4257321990000005</v>
      </c>
      <c r="R34" s="215">
        <v>7.4480335819999999</v>
      </c>
      <c r="S34" s="215">
        <v>7.7880183629999999</v>
      </c>
      <c r="T34" s="215">
        <v>7.9545616939999997</v>
      </c>
      <c r="U34" s="215">
        <v>8.4167345420000004</v>
      </c>
      <c r="V34" s="215">
        <v>8.2866270820000008</v>
      </c>
      <c r="W34" s="215">
        <v>7.6126568710000004</v>
      </c>
      <c r="X34" s="215">
        <v>7.8021713359999998</v>
      </c>
      <c r="Y34" s="215">
        <v>8.0915657200000002</v>
      </c>
      <c r="Z34" s="215">
        <v>9.1808498479999994</v>
      </c>
      <c r="AA34" s="215">
        <v>9.6596709179999998</v>
      </c>
      <c r="AB34" s="215">
        <v>8.0574926779999991</v>
      </c>
      <c r="AC34" s="215">
        <v>8.7012437390000006</v>
      </c>
      <c r="AD34" s="215">
        <v>7.8806527529999997</v>
      </c>
      <c r="AE34" s="215">
        <v>7.9766620330000002</v>
      </c>
      <c r="AF34" s="215">
        <v>8.1374420430000001</v>
      </c>
      <c r="AG34" s="215">
        <v>8.6038542269999994</v>
      </c>
      <c r="AH34" s="215">
        <v>8.6826828070000008</v>
      </c>
      <c r="AI34" s="215">
        <v>7.8544280750000004</v>
      </c>
      <c r="AJ34" s="215">
        <v>8.0784126199999999</v>
      </c>
      <c r="AK34" s="215">
        <v>8.5079800579999993</v>
      </c>
      <c r="AL34" s="215">
        <v>9.0213358019999994</v>
      </c>
      <c r="AM34" s="215">
        <v>9.5305533449999995</v>
      </c>
      <c r="AN34" s="215">
        <v>8.3753665519999991</v>
      </c>
      <c r="AO34" s="215">
        <v>8.690585145</v>
      </c>
      <c r="AP34" s="215">
        <v>7.6610362680000001</v>
      </c>
      <c r="AQ34" s="215">
        <v>7.9354209569999998</v>
      </c>
      <c r="AR34" s="215">
        <v>7.9045961230000001</v>
      </c>
      <c r="AS34" s="215">
        <v>8.5468845659999992</v>
      </c>
      <c r="AT34" s="215">
        <v>8.5506707439999996</v>
      </c>
      <c r="AU34" s="215">
        <v>7.8521371020000004</v>
      </c>
      <c r="AV34" s="215">
        <v>7.9267262499999998</v>
      </c>
      <c r="AW34" s="215">
        <v>8.3760782290000009</v>
      </c>
      <c r="AX34" s="215">
        <v>8.9237569630000007</v>
      </c>
      <c r="AY34" s="215">
        <v>8.9628384810000004</v>
      </c>
      <c r="AZ34" s="215">
        <v>8.3110692789999998</v>
      </c>
      <c r="BA34" s="215">
        <v>7.8425458609999996</v>
      </c>
      <c r="BB34" s="215">
        <v>6.516608175</v>
      </c>
      <c r="BC34" s="215">
        <v>6.8578604189999997</v>
      </c>
      <c r="BD34" s="215">
        <v>7.2814636310000003</v>
      </c>
      <c r="BE34" s="215">
        <v>8.1118818990000001</v>
      </c>
      <c r="BF34" s="215">
        <v>8.0231037959999991</v>
      </c>
      <c r="BG34" s="215">
        <v>7.2300329999999997</v>
      </c>
      <c r="BH34" s="215">
        <v>7.5059589999999998</v>
      </c>
      <c r="BI34" s="215">
        <v>7.4674060000000004</v>
      </c>
      <c r="BJ34" s="323">
        <v>8.6103380000000005</v>
      </c>
      <c r="BK34" s="323">
        <v>8.9028700000000001</v>
      </c>
      <c r="BL34" s="323">
        <v>7.839493</v>
      </c>
      <c r="BM34" s="323">
        <v>8.1459759999999992</v>
      </c>
      <c r="BN34" s="323">
        <v>7.34849</v>
      </c>
      <c r="BO34" s="323">
        <v>7.555142</v>
      </c>
      <c r="BP34" s="323">
        <v>7.7063480000000002</v>
      </c>
      <c r="BQ34" s="323">
        <v>8.2227150000000009</v>
      </c>
      <c r="BR34" s="323">
        <v>8.1565290000000008</v>
      </c>
      <c r="BS34" s="323">
        <v>7.4940740000000003</v>
      </c>
      <c r="BT34" s="323">
        <v>7.7123169999999996</v>
      </c>
      <c r="BU34" s="323">
        <v>7.9613889999999996</v>
      </c>
      <c r="BV34" s="323">
        <v>8.735379</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324"/>
      <c r="BK37" s="324"/>
      <c r="BL37" s="324"/>
      <c r="BM37" s="324"/>
      <c r="BN37" s="324"/>
      <c r="BO37" s="324"/>
      <c r="BP37" s="324"/>
      <c r="BQ37" s="324"/>
      <c r="BR37" s="324"/>
      <c r="BS37" s="324"/>
      <c r="BT37" s="324"/>
      <c r="BU37" s="324"/>
      <c r="BV37" s="324"/>
    </row>
    <row r="38" spans="1:74" ht="11.1" customHeight="1" x14ac:dyDescent="0.2">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215">
        <v>42.34</v>
      </c>
      <c r="BG39" s="215">
        <v>39.630000000000003</v>
      </c>
      <c r="BH39" s="215">
        <v>39.4</v>
      </c>
      <c r="BI39" s="215">
        <v>40.94</v>
      </c>
      <c r="BJ39" s="323">
        <v>44.5</v>
      </c>
      <c r="BK39" s="323">
        <v>44.5</v>
      </c>
      <c r="BL39" s="323">
        <v>44.5</v>
      </c>
      <c r="BM39" s="323">
        <v>44.5</v>
      </c>
      <c r="BN39" s="323">
        <v>44.5</v>
      </c>
      <c r="BO39" s="323">
        <v>45.5</v>
      </c>
      <c r="BP39" s="323">
        <v>46.5</v>
      </c>
      <c r="BQ39" s="323">
        <v>46</v>
      </c>
      <c r="BR39" s="323">
        <v>46</v>
      </c>
      <c r="BS39" s="323">
        <v>46</v>
      </c>
      <c r="BT39" s="323">
        <v>47</v>
      </c>
      <c r="BU39" s="323">
        <v>47</v>
      </c>
      <c r="BV39" s="323">
        <v>47</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324"/>
      <c r="BK40" s="324"/>
      <c r="BL40" s="324"/>
      <c r="BM40" s="324"/>
      <c r="BN40" s="324"/>
      <c r="BO40" s="324"/>
      <c r="BP40" s="324"/>
      <c r="BQ40" s="324"/>
      <c r="BR40" s="324"/>
      <c r="BS40" s="324"/>
      <c r="BT40" s="324"/>
      <c r="BU40" s="324"/>
      <c r="BV40" s="324"/>
    </row>
    <row r="41" spans="1:74" ht="11.1" customHeight="1" x14ac:dyDescent="0.2">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215">
        <v>2.2999999999999998</v>
      </c>
      <c r="BG42" s="215">
        <v>1.9219999999999999</v>
      </c>
      <c r="BH42" s="215">
        <v>2.3889999999999998</v>
      </c>
      <c r="BI42" s="215">
        <v>2.61</v>
      </c>
      <c r="BJ42" s="323">
        <v>2.98</v>
      </c>
      <c r="BK42" s="323">
        <v>3.1</v>
      </c>
      <c r="BL42" s="323">
        <v>3.05</v>
      </c>
      <c r="BM42" s="323">
        <v>2.99</v>
      </c>
      <c r="BN42" s="323">
        <v>2.95</v>
      </c>
      <c r="BO42" s="323">
        <v>2.95</v>
      </c>
      <c r="BP42" s="323">
        <v>2.95</v>
      </c>
      <c r="BQ42" s="323">
        <v>2.97</v>
      </c>
      <c r="BR42" s="323">
        <v>2.97</v>
      </c>
      <c r="BS42" s="323">
        <v>2.96</v>
      </c>
      <c r="BT42" s="323">
        <v>3</v>
      </c>
      <c r="BU42" s="323">
        <v>3.06</v>
      </c>
      <c r="BV42" s="323">
        <v>3.15</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327"/>
      <c r="BK43" s="327"/>
      <c r="BL43" s="327"/>
      <c r="BM43" s="327"/>
      <c r="BN43" s="327"/>
      <c r="BO43" s="327"/>
      <c r="BP43" s="327"/>
      <c r="BQ43" s="327"/>
      <c r="BR43" s="327"/>
      <c r="BS43" s="327"/>
      <c r="BT43" s="327"/>
      <c r="BU43" s="327"/>
      <c r="BV43" s="327"/>
    </row>
    <row r="44" spans="1:74" ht="11.1" customHeight="1" x14ac:dyDescent="0.2">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2.0934745849</v>
      </c>
      <c r="AN45" s="215">
        <v>2.0594888816000001</v>
      </c>
      <c r="AO45" s="215">
        <v>2.0662083301999998</v>
      </c>
      <c r="AP45" s="215">
        <v>2.0578743839000002</v>
      </c>
      <c r="AQ45" s="215">
        <v>2.0456580996999998</v>
      </c>
      <c r="AR45" s="215">
        <v>2.0196728629999998</v>
      </c>
      <c r="AS45" s="215">
        <v>2.0141379117999998</v>
      </c>
      <c r="AT45" s="215">
        <v>1.9951413490000001</v>
      </c>
      <c r="AU45" s="215">
        <v>1.9512730196000001</v>
      </c>
      <c r="AV45" s="215">
        <v>1.9483263995</v>
      </c>
      <c r="AW45" s="215">
        <v>1.9515318676</v>
      </c>
      <c r="AX45" s="215">
        <v>1.9011901337999999</v>
      </c>
      <c r="AY45" s="215">
        <v>1.9317791177000001</v>
      </c>
      <c r="AZ45" s="215">
        <v>1.8999076169</v>
      </c>
      <c r="BA45" s="215">
        <v>1.9223106634</v>
      </c>
      <c r="BB45" s="215">
        <v>1.9186062614999999</v>
      </c>
      <c r="BC45" s="215">
        <v>1.8865349658999999</v>
      </c>
      <c r="BD45" s="215">
        <v>1.9005932907</v>
      </c>
      <c r="BE45" s="215">
        <v>1.9050815968999999</v>
      </c>
      <c r="BF45" s="215">
        <v>1.8933837246</v>
      </c>
      <c r="BG45" s="215">
        <v>1.9378992312000001</v>
      </c>
      <c r="BH45" s="215">
        <v>2.0027050000000002</v>
      </c>
      <c r="BI45" s="215">
        <v>2.0110929999999998</v>
      </c>
      <c r="BJ45" s="323">
        <v>2.009703</v>
      </c>
      <c r="BK45" s="323">
        <v>2.0490590000000002</v>
      </c>
      <c r="BL45" s="323">
        <v>2.0487630000000001</v>
      </c>
      <c r="BM45" s="323">
        <v>2.055196</v>
      </c>
      <c r="BN45" s="323">
        <v>2.0851150000000001</v>
      </c>
      <c r="BO45" s="323">
        <v>2.068975</v>
      </c>
      <c r="BP45" s="323">
        <v>2.0376319999999999</v>
      </c>
      <c r="BQ45" s="323">
        <v>2.0362119999999999</v>
      </c>
      <c r="BR45" s="323">
        <v>2.0438399999999999</v>
      </c>
      <c r="BS45" s="323">
        <v>2.0414599999999998</v>
      </c>
      <c r="BT45" s="323">
        <v>2.0380210000000001</v>
      </c>
      <c r="BU45" s="323">
        <v>2.0487839999999999</v>
      </c>
      <c r="BV45" s="323">
        <v>2.0368189999999999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324"/>
      <c r="BK46" s="324"/>
      <c r="BL46" s="324"/>
      <c r="BM46" s="324"/>
      <c r="BN46" s="324"/>
      <c r="BO46" s="324"/>
      <c r="BP46" s="324"/>
      <c r="BQ46" s="324"/>
      <c r="BR46" s="324"/>
      <c r="BS46" s="324"/>
      <c r="BT46" s="324"/>
      <c r="BU46" s="324"/>
      <c r="BV46" s="324"/>
    </row>
    <row r="47" spans="1:74" ht="11.1" customHeight="1" x14ac:dyDescent="0.2">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324"/>
      <c r="BK49" s="324"/>
      <c r="BL49" s="324"/>
      <c r="BM49" s="324"/>
      <c r="BN49" s="324"/>
      <c r="BO49" s="324"/>
      <c r="BP49" s="324"/>
      <c r="BQ49" s="324"/>
      <c r="BR49" s="324"/>
      <c r="BS49" s="324"/>
      <c r="BT49" s="324"/>
      <c r="BU49" s="324"/>
      <c r="BV49" s="324"/>
    </row>
    <row r="50" spans="1:74" ht="11.1" customHeight="1" x14ac:dyDescent="0.2">
      <c r="A50" s="37" t="s">
        <v>568</v>
      </c>
      <c r="B50" s="38" t="s">
        <v>1149</v>
      </c>
      <c r="C50" s="238">
        <v>17586.754148</v>
      </c>
      <c r="D50" s="238">
        <v>17614.90337</v>
      </c>
      <c r="E50" s="238">
        <v>17638.134481000001</v>
      </c>
      <c r="F50" s="238">
        <v>17643.779481000001</v>
      </c>
      <c r="G50" s="238">
        <v>17666.675370000001</v>
      </c>
      <c r="H50" s="238">
        <v>17694.154148000001</v>
      </c>
      <c r="I50" s="238">
        <v>17730.014332999999</v>
      </c>
      <c r="J50" s="238">
        <v>17763.810000000001</v>
      </c>
      <c r="K50" s="238">
        <v>17799.339667</v>
      </c>
      <c r="L50" s="238">
        <v>17840.496222000002</v>
      </c>
      <c r="M50" s="238">
        <v>17876.574221999999</v>
      </c>
      <c r="N50" s="238">
        <v>17911.466555999999</v>
      </c>
      <c r="O50" s="238">
        <v>17947.202259000002</v>
      </c>
      <c r="P50" s="238">
        <v>17978.201481</v>
      </c>
      <c r="Q50" s="238">
        <v>18006.493258999999</v>
      </c>
      <c r="R50" s="238">
        <v>18020.344556</v>
      </c>
      <c r="S50" s="238">
        <v>18052.021221999999</v>
      </c>
      <c r="T50" s="238">
        <v>18089.790222</v>
      </c>
      <c r="U50" s="238">
        <v>18135.521036999999</v>
      </c>
      <c r="V50" s="238">
        <v>18184.072593000001</v>
      </c>
      <c r="W50" s="238">
        <v>18237.31437</v>
      </c>
      <c r="X50" s="238">
        <v>18301.906666999999</v>
      </c>
      <c r="Y50" s="238">
        <v>18359.533667</v>
      </c>
      <c r="Z50" s="238">
        <v>18416.855667</v>
      </c>
      <c r="AA50" s="238">
        <v>18480.451333000001</v>
      </c>
      <c r="AB50" s="238">
        <v>18532.229332999999</v>
      </c>
      <c r="AC50" s="238">
        <v>18578.768333</v>
      </c>
      <c r="AD50" s="238">
        <v>18616.924185</v>
      </c>
      <c r="AE50" s="238">
        <v>18655.343295999999</v>
      </c>
      <c r="AF50" s="238">
        <v>18690.881518999999</v>
      </c>
      <c r="AG50" s="238">
        <v>18725.090852000001</v>
      </c>
      <c r="AH50" s="238">
        <v>18753.703296</v>
      </c>
      <c r="AI50" s="238">
        <v>18778.270852000001</v>
      </c>
      <c r="AJ50" s="238">
        <v>18782.310556</v>
      </c>
      <c r="AK50" s="238">
        <v>18811.150556000001</v>
      </c>
      <c r="AL50" s="238">
        <v>18848.307889</v>
      </c>
      <c r="AM50" s="238">
        <v>18914.675593</v>
      </c>
      <c r="AN50" s="238">
        <v>18952.797815000002</v>
      </c>
      <c r="AO50" s="238">
        <v>18983.567593</v>
      </c>
      <c r="AP50" s="238">
        <v>18989.641962999998</v>
      </c>
      <c r="AQ50" s="238">
        <v>19018.714074</v>
      </c>
      <c r="AR50" s="238">
        <v>19053.440963000001</v>
      </c>
      <c r="AS50" s="238">
        <v>19102.685296</v>
      </c>
      <c r="AT50" s="238">
        <v>19142.074741</v>
      </c>
      <c r="AU50" s="238">
        <v>19180.471963</v>
      </c>
      <c r="AV50" s="238">
        <v>19269.194888999999</v>
      </c>
      <c r="AW50" s="238">
        <v>19267.119222000001</v>
      </c>
      <c r="AX50" s="238">
        <v>19225.562889000001</v>
      </c>
      <c r="AY50" s="238">
        <v>19308.955518999999</v>
      </c>
      <c r="AZ50" s="238">
        <v>19065.11563</v>
      </c>
      <c r="BA50" s="238">
        <v>18658.472851999999</v>
      </c>
      <c r="BB50" s="238">
        <v>17429.021852000002</v>
      </c>
      <c r="BC50" s="238">
        <v>17191.777296</v>
      </c>
      <c r="BD50" s="238">
        <v>17286.733852000001</v>
      </c>
      <c r="BE50" s="238">
        <v>17713.891519000001</v>
      </c>
      <c r="BF50" s="238">
        <v>18473.250295999998</v>
      </c>
      <c r="BG50" s="238">
        <v>19564.810184999998</v>
      </c>
      <c r="BH50" s="238">
        <v>18700.295556000001</v>
      </c>
      <c r="BI50" s="238">
        <v>18750.666889</v>
      </c>
      <c r="BJ50" s="329">
        <v>18796.37</v>
      </c>
      <c r="BK50" s="329">
        <v>18841.89</v>
      </c>
      <c r="BL50" s="329">
        <v>18874.88</v>
      </c>
      <c r="BM50" s="329">
        <v>18899.830000000002</v>
      </c>
      <c r="BN50" s="329">
        <v>18900.04</v>
      </c>
      <c r="BO50" s="329">
        <v>18921.419999999998</v>
      </c>
      <c r="BP50" s="329">
        <v>18947.27</v>
      </c>
      <c r="BQ50" s="329">
        <v>18982.990000000002</v>
      </c>
      <c r="BR50" s="329">
        <v>19013.759999999998</v>
      </c>
      <c r="BS50" s="329">
        <v>19044.95</v>
      </c>
      <c r="BT50" s="329">
        <v>19067.29</v>
      </c>
      <c r="BU50" s="329">
        <v>19106.32</v>
      </c>
      <c r="BV50" s="329">
        <v>19152.759999999998</v>
      </c>
    </row>
    <row r="51" spans="1:74" ht="11.1" customHeight="1" x14ac:dyDescent="0.2">
      <c r="A51" s="37" t="s">
        <v>27</v>
      </c>
      <c r="B51" s="39" t="s">
        <v>11</v>
      </c>
      <c r="C51" s="68">
        <v>1.9033276842</v>
      </c>
      <c r="D51" s="68">
        <v>1.7764711251</v>
      </c>
      <c r="E51" s="68">
        <v>1.6516850220999999</v>
      </c>
      <c r="F51" s="68">
        <v>1.4488307886</v>
      </c>
      <c r="G51" s="68">
        <v>1.38786593</v>
      </c>
      <c r="H51" s="68">
        <v>1.3881749126</v>
      </c>
      <c r="I51" s="68">
        <v>1.4873744888</v>
      </c>
      <c r="J51" s="68">
        <v>1.5810751299000001</v>
      </c>
      <c r="K51" s="68">
        <v>1.7071811210000001</v>
      </c>
      <c r="L51" s="68">
        <v>1.9796511668000001</v>
      </c>
      <c r="M51" s="68">
        <v>2.0851974380999998</v>
      </c>
      <c r="N51" s="68">
        <v>2.1376998464999999</v>
      </c>
      <c r="O51" s="68">
        <v>2.0495431281999998</v>
      </c>
      <c r="P51" s="68">
        <v>2.062447369</v>
      </c>
      <c r="Q51" s="68">
        <v>2.0884225492000001</v>
      </c>
      <c r="R51" s="68">
        <v>2.1342653622999999</v>
      </c>
      <c r="S51" s="68">
        <v>2.1812018603999999</v>
      </c>
      <c r="T51" s="68">
        <v>2.2359705400999998</v>
      </c>
      <c r="U51" s="68">
        <v>2.2871199993000002</v>
      </c>
      <c r="V51" s="68">
        <v>2.3658358910000001</v>
      </c>
      <c r="W51" s="68">
        <v>2.4606233259999999</v>
      </c>
      <c r="X51" s="68">
        <v>2.5863094764999999</v>
      </c>
      <c r="Y51" s="68">
        <v>2.7016330894</v>
      </c>
      <c r="Z51" s="68">
        <v>2.8215953703999999</v>
      </c>
      <c r="AA51" s="68">
        <v>2.9712100325000002</v>
      </c>
      <c r="AB51" s="68">
        <v>3.0816644948</v>
      </c>
      <c r="AC51" s="68">
        <v>3.1781594885</v>
      </c>
      <c r="AD51" s="68">
        <v>3.3105894718000002</v>
      </c>
      <c r="AE51" s="68">
        <v>3.3421303169000001</v>
      </c>
      <c r="AF51" s="68">
        <v>3.3228207122</v>
      </c>
      <c r="AG51" s="68">
        <v>3.2509119181999999</v>
      </c>
      <c r="AH51" s="68">
        <v>3.1325804536000001</v>
      </c>
      <c r="AI51" s="68">
        <v>2.9662069233000001</v>
      </c>
      <c r="AJ51" s="68">
        <v>2.6248843775999999</v>
      </c>
      <c r="AK51" s="68">
        <v>2.4598494553000001</v>
      </c>
      <c r="AL51" s="68">
        <v>2.3427029566000002</v>
      </c>
      <c r="AM51" s="68">
        <v>2.3496409878</v>
      </c>
      <c r="AN51" s="68">
        <v>2.2693895802999999</v>
      </c>
      <c r="AO51" s="68">
        <v>2.1788272074999999</v>
      </c>
      <c r="AP51" s="68">
        <v>2.0020373616999998</v>
      </c>
      <c r="AQ51" s="68">
        <v>1.9478107264</v>
      </c>
      <c r="AR51" s="68">
        <v>1.9397664261000001</v>
      </c>
      <c r="AS51" s="68">
        <v>2.0165159541</v>
      </c>
      <c r="AT51" s="68">
        <v>2.0709053476000001</v>
      </c>
      <c r="AU51" s="68">
        <v>2.1418431669000002</v>
      </c>
      <c r="AV51" s="68">
        <v>2.5922494034999999</v>
      </c>
      <c r="AW51" s="68">
        <v>2.4239275813000001</v>
      </c>
      <c r="AX51" s="68">
        <v>2.0015324570000002</v>
      </c>
      <c r="AY51" s="68">
        <v>2.0845185739000001</v>
      </c>
      <c r="AZ51" s="68">
        <v>0.59261865141000003</v>
      </c>
      <c r="BA51" s="68">
        <v>-1.7125060352999999</v>
      </c>
      <c r="BB51" s="68">
        <v>-8.2182703294999992</v>
      </c>
      <c r="BC51" s="68">
        <v>-9.6059952879000008</v>
      </c>
      <c r="BD51" s="68">
        <v>-9.2723782258000007</v>
      </c>
      <c r="BE51" s="68">
        <v>-7.2701494906999997</v>
      </c>
      <c r="BF51" s="68">
        <v>-3.4940018441</v>
      </c>
      <c r="BG51" s="68">
        <v>2.0037996091000001</v>
      </c>
      <c r="BH51" s="68">
        <v>-2.9523772872</v>
      </c>
      <c r="BI51" s="68">
        <v>-2.6804854808999998</v>
      </c>
      <c r="BJ51" s="325">
        <v>-2.2324199999999998</v>
      </c>
      <c r="BK51" s="325">
        <v>-2.4188909999999999</v>
      </c>
      <c r="BL51" s="325">
        <v>-0.99781660000000005</v>
      </c>
      <c r="BM51" s="325">
        <v>1.293533</v>
      </c>
      <c r="BN51" s="325">
        <v>8.4400460000000006</v>
      </c>
      <c r="BO51" s="325">
        <v>10.06086</v>
      </c>
      <c r="BP51" s="325">
        <v>9.6058559999999993</v>
      </c>
      <c r="BQ51" s="325">
        <v>7.1644379999999996</v>
      </c>
      <c r="BR51" s="325">
        <v>2.925881</v>
      </c>
      <c r="BS51" s="325">
        <v>-2.6571069999999999</v>
      </c>
      <c r="BT51" s="325">
        <v>1.9625159999999999</v>
      </c>
      <c r="BU51" s="325">
        <v>1.896765</v>
      </c>
      <c r="BV51" s="325">
        <v>1.896045</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37" t="s">
        <v>570</v>
      </c>
      <c r="B54" s="38" t="s">
        <v>1127</v>
      </c>
      <c r="C54" s="68">
        <v>104.80544444</v>
      </c>
      <c r="D54" s="68">
        <v>104.87511111000001</v>
      </c>
      <c r="E54" s="68">
        <v>105.02544444</v>
      </c>
      <c r="F54" s="68">
        <v>105.41540741</v>
      </c>
      <c r="G54" s="68">
        <v>105.60785185</v>
      </c>
      <c r="H54" s="68">
        <v>105.76174073999999</v>
      </c>
      <c r="I54" s="68">
        <v>105.79322222</v>
      </c>
      <c r="J54" s="68">
        <v>105.93288889</v>
      </c>
      <c r="K54" s="68">
        <v>106.09688889</v>
      </c>
      <c r="L54" s="68">
        <v>106.32359259</v>
      </c>
      <c r="M54" s="68">
        <v>106.50748148</v>
      </c>
      <c r="N54" s="68">
        <v>106.68692593</v>
      </c>
      <c r="O54" s="68">
        <v>106.88385185</v>
      </c>
      <c r="P54" s="68">
        <v>107.03796296</v>
      </c>
      <c r="Q54" s="68">
        <v>107.17118519</v>
      </c>
      <c r="R54" s="68">
        <v>107.2167037</v>
      </c>
      <c r="S54" s="68">
        <v>107.35825926</v>
      </c>
      <c r="T54" s="68">
        <v>107.52903704000001</v>
      </c>
      <c r="U54" s="68">
        <v>107.75777778</v>
      </c>
      <c r="V54" s="68">
        <v>107.96544444</v>
      </c>
      <c r="W54" s="68">
        <v>108.18077778</v>
      </c>
      <c r="X54" s="68">
        <v>108.41607406999999</v>
      </c>
      <c r="Y54" s="68">
        <v>108.63751852</v>
      </c>
      <c r="Z54" s="68">
        <v>108.85740740999999</v>
      </c>
      <c r="AA54" s="68">
        <v>109.04137037</v>
      </c>
      <c r="AB54" s="68">
        <v>109.28392593</v>
      </c>
      <c r="AC54" s="68">
        <v>109.5507037</v>
      </c>
      <c r="AD54" s="68">
        <v>109.92837037</v>
      </c>
      <c r="AE54" s="68">
        <v>110.17859258999999</v>
      </c>
      <c r="AF54" s="68">
        <v>110.38803704</v>
      </c>
      <c r="AG54" s="68">
        <v>110.505</v>
      </c>
      <c r="AH54" s="68">
        <v>110.67166666999999</v>
      </c>
      <c r="AI54" s="68">
        <v>110.83633333</v>
      </c>
      <c r="AJ54" s="68">
        <v>111.01855556</v>
      </c>
      <c r="AK54" s="68">
        <v>111.16455556</v>
      </c>
      <c r="AL54" s="68">
        <v>111.29388889000001</v>
      </c>
      <c r="AM54" s="68">
        <v>111.33307407</v>
      </c>
      <c r="AN54" s="68">
        <v>111.48418519000001</v>
      </c>
      <c r="AO54" s="68">
        <v>111.67374074</v>
      </c>
      <c r="AP54" s="68">
        <v>111.99196296</v>
      </c>
      <c r="AQ54" s="68">
        <v>112.19074074</v>
      </c>
      <c r="AR54" s="68">
        <v>112.3602963</v>
      </c>
      <c r="AS54" s="68">
        <v>112.4667037</v>
      </c>
      <c r="AT54" s="68">
        <v>112.60325926</v>
      </c>
      <c r="AU54" s="68">
        <v>112.73603704</v>
      </c>
      <c r="AV54" s="68">
        <v>112.85940741</v>
      </c>
      <c r="AW54" s="68">
        <v>112.98885185</v>
      </c>
      <c r="AX54" s="68">
        <v>113.11874074000001</v>
      </c>
      <c r="AY54" s="68">
        <v>113.38462963000001</v>
      </c>
      <c r="AZ54" s="68">
        <v>113.41374073999999</v>
      </c>
      <c r="BA54" s="68">
        <v>113.34162963</v>
      </c>
      <c r="BB54" s="68">
        <v>112.80814814999999</v>
      </c>
      <c r="BC54" s="68">
        <v>112.8037037</v>
      </c>
      <c r="BD54" s="68">
        <v>112.96814815</v>
      </c>
      <c r="BE54" s="68">
        <v>113.30148148000001</v>
      </c>
      <c r="BF54" s="68">
        <v>113.8037037</v>
      </c>
      <c r="BG54" s="68">
        <v>114.47481481</v>
      </c>
      <c r="BH54" s="68">
        <v>114.15038518999999</v>
      </c>
      <c r="BI54" s="68">
        <v>114.30142963</v>
      </c>
      <c r="BJ54" s="325">
        <v>114.456</v>
      </c>
      <c r="BK54" s="325">
        <v>114.59050000000001</v>
      </c>
      <c r="BL54" s="325">
        <v>114.7698</v>
      </c>
      <c r="BM54" s="325">
        <v>114.9701</v>
      </c>
      <c r="BN54" s="325">
        <v>115.2435</v>
      </c>
      <c r="BO54" s="325">
        <v>115.4472</v>
      </c>
      <c r="BP54" s="325">
        <v>115.6332</v>
      </c>
      <c r="BQ54" s="325">
        <v>115.767</v>
      </c>
      <c r="BR54" s="325">
        <v>115.9431</v>
      </c>
      <c r="BS54" s="325">
        <v>116.127</v>
      </c>
      <c r="BT54" s="325">
        <v>116.334</v>
      </c>
      <c r="BU54" s="325">
        <v>116.52249999999999</v>
      </c>
      <c r="BV54" s="325">
        <v>116.7076</v>
      </c>
    </row>
    <row r="55" spans="1:74" ht="11.1" customHeight="1" x14ac:dyDescent="0.2">
      <c r="A55" s="37" t="s">
        <v>28</v>
      </c>
      <c r="B55" s="39" t="s">
        <v>11</v>
      </c>
      <c r="C55" s="68">
        <v>0.80296921565000001</v>
      </c>
      <c r="D55" s="68">
        <v>0.81125987551000001</v>
      </c>
      <c r="E55" s="68">
        <v>0.83062887068000002</v>
      </c>
      <c r="F55" s="68">
        <v>0.87913427744999995</v>
      </c>
      <c r="G55" s="68">
        <v>0.90675559993999999</v>
      </c>
      <c r="H55" s="68">
        <v>0.93174551446999998</v>
      </c>
      <c r="I55" s="68">
        <v>0.88302138682999998</v>
      </c>
      <c r="J55" s="68">
        <v>0.95619706766000001</v>
      </c>
      <c r="K55" s="68">
        <v>1.0800608466999999</v>
      </c>
      <c r="L55" s="68">
        <v>1.3212499056</v>
      </c>
      <c r="M55" s="68">
        <v>1.4968095427999999</v>
      </c>
      <c r="N55" s="68">
        <v>1.6733024136000001</v>
      </c>
      <c r="O55" s="68">
        <v>1.9831101508</v>
      </c>
      <c r="P55" s="68">
        <v>2.0623118573000001</v>
      </c>
      <c r="Q55" s="68">
        <v>2.0430675176999999</v>
      </c>
      <c r="R55" s="68">
        <v>1.7087599817000001</v>
      </c>
      <c r="S55" s="68">
        <v>1.6574595323000001</v>
      </c>
      <c r="T55" s="68">
        <v>1.6710166492</v>
      </c>
      <c r="U55" s="68">
        <v>1.8569767649</v>
      </c>
      <c r="V55" s="68">
        <v>1.9187200282000001</v>
      </c>
      <c r="W55" s="68">
        <v>1.9641376017000001</v>
      </c>
      <c r="X55" s="68">
        <v>1.9680312059</v>
      </c>
      <c r="Y55" s="68">
        <v>1.9998942867</v>
      </c>
      <c r="Z55" s="68">
        <v>2.0344399865999998</v>
      </c>
      <c r="AA55" s="68">
        <v>2.0185635914</v>
      </c>
      <c r="AB55" s="68">
        <v>2.0982863470000002</v>
      </c>
      <c r="AC55" s="68">
        <v>2.2202969151</v>
      </c>
      <c r="AD55" s="68">
        <v>2.5291457141999998</v>
      </c>
      <c r="AE55" s="68">
        <v>2.6270296788</v>
      </c>
      <c r="AF55" s="68">
        <v>2.6588167055</v>
      </c>
      <c r="AG55" s="68">
        <v>2.5494421644999998</v>
      </c>
      <c r="AH55" s="68">
        <v>2.5065633140000001</v>
      </c>
      <c r="AI55" s="68">
        <v>2.4547388270999999</v>
      </c>
      <c r="AJ55" s="68">
        <v>2.4004572234000001</v>
      </c>
      <c r="AK55" s="68">
        <v>2.3261181510000002</v>
      </c>
      <c r="AL55" s="68">
        <v>2.2382321419000002</v>
      </c>
      <c r="AM55" s="68">
        <v>2.1016827795999999</v>
      </c>
      <c r="AN55" s="68">
        <v>2.0133420726</v>
      </c>
      <c r="AO55" s="68">
        <v>1.9379492465999999</v>
      </c>
      <c r="AP55" s="68">
        <v>1.8772156684000001</v>
      </c>
      <c r="AQ55" s="68">
        <v>1.8262605292</v>
      </c>
      <c r="AR55" s="68">
        <v>1.7866603232</v>
      </c>
      <c r="AS55" s="68">
        <v>1.7752171428000001</v>
      </c>
      <c r="AT55" s="68">
        <v>1.7453361378000001</v>
      </c>
      <c r="AU55" s="68">
        <v>1.7139719861</v>
      </c>
      <c r="AV55" s="68">
        <v>1.6581479039</v>
      </c>
      <c r="AW55" s="68">
        <v>1.6410773085000001</v>
      </c>
      <c r="AX55" s="68">
        <v>1.6396694105</v>
      </c>
      <c r="AY55" s="68">
        <v>1.8427188619999999</v>
      </c>
      <c r="AZ55" s="68">
        <v>1.7307885888000001</v>
      </c>
      <c r="BA55" s="68">
        <v>1.4935372253000001</v>
      </c>
      <c r="BB55" s="68">
        <v>0.72878906985000003</v>
      </c>
      <c r="BC55" s="68">
        <v>0.54635788917999994</v>
      </c>
      <c r="BD55" s="68">
        <v>0.54098455760999997</v>
      </c>
      <c r="BE55" s="68">
        <v>0.74224437125999998</v>
      </c>
      <c r="BF55" s="68">
        <v>1.0660832132</v>
      </c>
      <c r="BG55" s="68">
        <v>1.5423442436999999</v>
      </c>
      <c r="BH55" s="68">
        <v>1.1438814073000001</v>
      </c>
      <c r="BI55" s="68">
        <v>1.1616878624</v>
      </c>
      <c r="BJ55" s="325">
        <v>1.1821600000000001</v>
      </c>
      <c r="BK55" s="325">
        <v>1.063558</v>
      </c>
      <c r="BL55" s="325">
        <v>1.195632</v>
      </c>
      <c r="BM55" s="325">
        <v>1.436787</v>
      </c>
      <c r="BN55" s="325">
        <v>2.1588599999999998</v>
      </c>
      <c r="BO55" s="325">
        <v>2.3434740000000001</v>
      </c>
      <c r="BP55" s="325">
        <v>2.3590749999999998</v>
      </c>
      <c r="BQ55" s="325">
        <v>2.176072</v>
      </c>
      <c r="BR55" s="325">
        <v>1.8798649999999999</v>
      </c>
      <c r="BS55" s="325">
        <v>1.443306</v>
      </c>
      <c r="BT55" s="325">
        <v>1.912957</v>
      </c>
      <c r="BU55" s="325">
        <v>1.9431989999999999</v>
      </c>
      <c r="BV55" s="325">
        <v>1.9672609999999999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328"/>
      <c r="BK57" s="328"/>
      <c r="BL57" s="328"/>
      <c r="BM57" s="328"/>
      <c r="BN57" s="328"/>
      <c r="BO57" s="328"/>
      <c r="BP57" s="328"/>
      <c r="BQ57" s="328"/>
      <c r="BR57" s="328"/>
      <c r="BS57" s="328"/>
      <c r="BT57" s="328"/>
      <c r="BU57" s="328"/>
      <c r="BV57" s="328"/>
    </row>
    <row r="58" spans="1:74" ht="11.1" customHeight="1" x14ac:dyDescent="0.2">
      <c r="A58" s="37" t="s">
        <v>572</v>
      </c>
      <c r="B58" s="38" t="s">
        <v>1149</v>
      </c>
      <c r="C58" s="238">
        <v>13580.2</v>
      </c>
      <c r="D58" s="238">
        <v>13595.7</v>
      </c>
      <c r="E58" s="238">
        <v>13606.6</v>
      </c>
      <c r="F58" s="238">
        <v>13587.4</v>
      </c>
      <c r="G58" s="238">
        <v>13581</v>
      </c>
      <c r="H58" s="238">
        <v>13587.3</v>
      </c>
      <c r="I58" s="238">
        <v>13630</v>
      </c>
      <c r="J58" s="238">
        <v>13639.6</v>
      </c>
      <c r="K58" s="238">
        <v>13679.8</v>
      </c>
      <c r="L58" s="238">
        <v>13708.5</v>
      </c>
      <c r="M58" s="238">
        <v>13736.1</v>
      </c>
      <c r="N58" s="238">
        <v>13759.9</v>
      </c>
      <c r="O58" s="238">
        <v>13824.9</v>
      </c>
      <c r="P58" s="238">
        <v>13875.1</v>
      </c>
      <c r="Q58" s="238">
        <v>13942.1</v>
      </c>
      <c r="R58" s="238">
        <v>13967</v>
      </c>
      <c r="S58" s="238">
        <v>14059.6</v>
      </c>
      <c r="T58" s="238">
        <v>14063.7</v>
      </c>
      <c r="U58" s="238">
        <v>14103.1</v>
      </c>
      <c r="V58" s="238">
        <v>14122.8</v>
      </c>
      <c r="W58" s="238">
        <v>14150.3</v>
      </c>
      <c r="X58" s="238">
        <v>14187.8</v>
      </c>
      <c r="Y58" s="238">
        <v>14202.8</v>
      </c>
      <c r="Z58" s="238">
        <v>14227</v>
      </c>
      <c r="AA58" s="238">
        <v>14342.7</v>
      </c>
      <c r="AB58" s="238">
        <v>14379.4</v>
      </c>
      <c r="AC58" s="238">
        <v>14437.8</v>
      </c>
      <c r="AD58" s="238">
        <v>14471.5</v>
      </c>
      <c r="AE58" s="238">
        <v>14512.2</v>
      </c>
      <c r="AF58" s="238">
        <v>14557.1</v>
      </c>
      <c r="AG58" s="238">
        <v>14609.9</v>
      </c>
      <c r="AH58" s="238">
        <v>14649.7</v>
      </c>
      <c r="AI58" s="238">
        <v>14638.2</v>
      </c>
      <c r="AJ58" s="238">
        <v>14670.6</v>
      </c>
      <c r="AK58" s="238">
        <v>14688.9</v>
      </c>
      <c r="AL58" s="238">
        <v>14837.3</v>
      </c>
      <c r="AM58" s="238">
        <v>14840.9</v>
      </c>
      <c r="AN58" s="238">
        <v>14864.1</v>
      </c>
      <c r="AO58" s="238">
        <v>14855.7</v>
      </c>
      <c r="AP58" s="238">
        <v>14817.2</v>
      </c>
      <c r="AQ58" s="238">
        <v>14809.6</v>
      </c>
      <c r="AR58" s="238">
        <v>14826.8</v>
      </c>
      <c r="AS58" s="238">
        <v>14840.3</v>
      </c>
      <c r="AT58" s="238">
        <v>14912.4</v>
      </c>
      <c r="AU58" s="238">
        <v>14933.6</v>
      </c>
      <c r="AV58" s="238">
        <v>14936.2</v>
      </c>
      <c r="AW58" s="238">
        <v>14997.2</v>
      </c>
      <c r="AX58" s="238">
        <v>14960.2</v>
      </c>
      <c r="AY58" s="238">
        <v>15070.2</v>
      </c>
      <c r="AZ58" s="238">
        <v>15162.6</v>
      </c>
      <c r="BA58" s="238">
        <v>14949.3</v>
      </c>
      <c r="BB58" s="238">
        <v>17259.400000000001</v>
      </c>
      <c r="BC58" s="238">
        <v>16397.900000000001</v>
      </c>
      <c r="BD58" s="238">
        <v>16070.5</v>
      </c>
      <c r="BE58" s="238">
        <v>16164.5</v>
      </c>
      <c r="BF58" s="238">
        <v>15641</v>
      </c>
      <c r="BG58" s="238">
        <v>15749.9</v>
      </c>
      <c r="BH58" s="238">
        <v>15418.289037</v>
      </c>
      <c r="BI58" s="238">
        <v>15269.157259</v>
      </c>
      <c r="BJ58" s="329">
        <v>15160.6</v>
      </c>
      <c r="BK58" s="329">
        <v>15120.13</v>
      </c>
      <c r="BL58" s="329">
        <v>15072.08</v>
      </c>
      <c r="BM58" s="329">
        <v>15043.99</v>
      </c>
      <c r="BN58" s="329">
        <v>15056.25</v>
      </c>
      <c r="BO58" s="329">
        <v>15052.72</v>
      </c>
      <c r="BP58" s="329">
        <v>15053.81</v>
      </c>
      <c r="BQ58" s="329">
        <v>15067.88</v>
      </c>
      <c r="BR58" s="329">
        <v>15071.96</v>
      </c>
      <c r="BS58" s="329">
        <v>15074.4</v>
      </c>
      <c r="BT58" s="329">
        <v>15060.65</v>
      </c>
      <c r="BU58" s="329">
        <v>15070.71</v>
      </c>
      <c r="BV58" s="329">
        <v>15090.04</v>
      </c>
    </row>
    <row r="59" spans="1:74" ht="11.1" customHeight="1" x14ac:dyDescent="0.2">
      <c r="A59" s="37" t="s">
        <v>29</v>
      </c>
      <c r="B59" s="39" t="s">
        <v>11</v>
      </c>
      <c r="C59" s="68">
        <v>2.3993364499999998</v>
      </c>
      <c r="D59" s="68">
        <v>2.1227212295000002</v>
      </c>
      <c r="E59" s="68">
        <v>2.4956121519000001</v>
      </c>
      <c r="F59" s="68">
        <v>2.1478457640999999</v>
      </c>
      <c r="G59" s="68">
        <v>1.9227305476000001</v>
      </c>
      <c r="H59" s="68">
        <v>1.8706233412</v>
      </c>
      <c r="I59" s="68">
        <v>1.8836896397</v>
      </c>
      <c r="J59" s="68">
        <v>1.6886476653</v>
      </c>
      <c r="K59" s="68">
        <v>1.7085501859000001</v>
      </c>
      <c r="L59" s="68">
        <v>1.7471851319</v>
      </c>
      <c r="M59" s="68">
        <v>1.9921590757000001</v>
      </c>
      <c r="N59" s="68">
        <v>1.6939256653000001</v>
      </c>
      <c r="O59" s="68">
        <v>1.8018880428999999</v>
      </c>
      <c r="P59" s="68">
        <v>2.0550615267999999</v>
      </c>
      <c r="Q59" s="68">
        <v>2.4657151676</v>
      </c>
      <c r="R59" s="68">
        <v>2.7937648115</v>
      </c>
      <c r="S59" s="68">
        <v>3.5240409394999999</v>
      </c>
      <c r="T59" s="68">
        <v>3.5062153628999999</v>
      </c>
      <c r="U59" s="68">
        <v>3.4710198092</v>
      </c>
      <c r="V59" s="68">
        <v>3.5426258835</v>
      </c>
      <c r="W59" s="68">
        <v>3.4393777687</v>
      </c>
      <c r="X59" s="68">
        <v>3.4963708647999998</v>
      </c>
      <c r="Y59" s="68">
        <v>3.3976164995999998</v>
      </c>
      <c r="Z59" s="68">
        <v>3.3946467633999999</v>
      </c>
      <c r="AA59" s="68">
        <v>3.7454158799999999</v>
      </c>
      <c r="AB59" s="68">
        <v>3.6345683995</v>
      </c>
      <c r="AC59" s="68">
        <v>3.5554184807000002</v>
      </c>
      <c r="AD59" s="68">
        <v>3.6120856304000002</v>
      </c>
      <c r="AE59" s="68">
        <v>3.2191527497000001</v>
      </c>
      <c r="AF59" s="68">
        <v>3.5083228452999999</v>
      </c>
      <c r="AG59" s="68">
        <v>3.5935361728999999</v>
      </c>
      <c r="AH59" s="68">
        <v>3.7308465743000001</v>
      </c>
      <c r="AI59" s="68">
        <v>3.4479834349999998</v>
      </c>
      <c r="AJ59" s="68">
        <v>3.4029236385999999</v>
      </c>
      <c r="AK59" s="68">
        <v>3.4225645647</v>
      </c>
      <c r="AL59" s="68">
        <v>4.2897307936000004</v>
      </c>
      <c r="AM59" s="68">
        <v>3.4735440329</v>
      </c>
      <c r="AN59" s="68">
        <v>3.3707943307999999</v>
      </c>
      <c r="AO59" s="68">
        <v>2.8944853093999998</v>
      </c>
      <c r="AP59" s="68">
        <v>2.3888332238999999</v>
      </c>
      <c r="AQ59" s="68">
        <v>2.0493102355000001</v>
      </c>
      <c r="AR59" s="68">
        <v>1.8527041787</v>
      </c>
      <c r="AS59" s="68">
        <v>1.5770128475</v>
      </c>
      <c r="AT59" s="68">
        <v>1.7932107825000001</v>
      </c>
      <c r="AU59" s="68">
        <v>2.0180076785000001</v>
      </c>
      <c r="AV59" s="68">
        <v>1.8104235682000001</v>
      </c>
      <c r="AW59" s="68">
        <v>2.0988637679000002</v>
      </c>
      <c r="AX59" s="68">
        <v>0.82831782063000003</v>
      </c>
      <c r="AY59" s="68">
        <v>1.5450545452</v>
      </c>
      <c r="AZ59" s="68">
        <v>2.0081942397999999</v>
      </c>
      <c r="BA59" s="68">
        <v>0.63006118863000005</v>
      </c>
      <c r="BB59" s="68">
        <v>16.482196366</v>
      </c>
      <c r="BC59" s="68">
        <v>10.72480013</v>
      </c>
      <c r="BD59" s="68">
        <v>8.3881889551000004</v>
      </c>
      <c r="BE59" s="68">
        <v>8.9230002088999996</v>
      </c>
      <c r="BF59" s="68">
        <v>4.8858667954000001</v>
      </c>
      <c r="BG59" s="68">
        <v>5.4661970322000002</v>
      </c>
      <c r="BH59" s="68">
        <v>3.2276552071000002</v>
      </c>
      <c r="BI59" s="68">
        <v>1.8133868939</v>
      </c>
      <c r="BJ59" s="325">
        <v>1.3395520000000001</v>
      </c>
      <c r="BK59" s="325">
        <v>0.33128760000000002</v>
      </c>
      <c r="BL59" s="325">
        <v>-0.59696490000000002</v>
      </c>
      <c r="BM59" s="325">
        <v>0.63337880000000002</v>
      </c>
      <c r="BN59" s="325">
        <v>-12.76491</v>
      </c>
      <c r="BO59" s="325">
        <v>-8.2033640000000005</v>
      </c>
      <c r="BP59" s="325">
        <v>-6.3264199999999997</v>
      </c>
      <c r="BQ59" s="325">
        <v>-6.7841129999999996</v>
      </c>
      <c r="BR59" s="325">
        <v>-3.6381389999999998</v>
      </c>
      <c r="BS59" s="325">
        <v>-4.2889460000000001</v>
      </c>
      <c r="BT59" s="325">
        <v>-2.319569</v>
      </c>
      <c r="BU59" s="325">
        <v>-1.2996380000000001</v>
      </c>
      <c r="BV59" s="325">
        <v>-0.46540670000000001</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324"/>
      <c r="BK60" s="324"/>
      <c r="BL60" s="324"/>
      <c r="BM60" s="324"/>
      <c r="BN60" s="324"/>
      <c r="BO60" s="324"/>
      <c r="BP60" s="324"/>
      <c r="BQ60" s="324"/>
      <c r="BR60" s="324"/>
      <c r="BS60" s="324"/>
      <c r="BT60" s="324"/>
      <c r="BU60" s="324"/>
      <c r="BV60" s="324"/>
    </row>
    <row r="61" spans="1:74" ht="11.1" customHeight="1" x14ac:dyDescent="0.2">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324"/>
      <c r="BK61" s="324"/>
      <c r="BL61" s="324"/>
      <c r="BM61" s="324"/>
      <c r="BN61" s="324"/>
      <c r="BO61" s="324"/>
      <c r="BP61" s="324"/>
      <c r="BQ61" s="324"/>
      <c r="BR61" s="324"/>
      <c r="BS61" s="324"/>
      <c r="BT61" s="324"/>
      <c r="BU61" s="324"/>
      <c r="BV61" s="324"/>
    </row>
    <row r="62" spans="1:74" ht="11.1" customHeight="1" x14ac:dyDescent="0.2">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106.1033</v>
      </c>
      <c r="BA62" s="68">
        <v>100.8026</v>
      </c>
      <c r="BB62" s="68">
        <v>84.849400000000003</v>
      </c>
      <c r="BC62" s="68">
        <v>88.093500000000006</v>
      </c>
      <c r="BD62" s="68">
        <v>94.764700000000005</v>
      </c>
      <c r="BE62" s="68">
        <v>98.848299999999995</v>
      </c>
      <c r="BF62" s="68">
        <v>100.2152</v>
      </c>
      <c r="BG62" s="68">
        <v>100.2269</v>
      </c>
      <c r="BH62" s="68">
        <v>101.2689</v>
      </c>
      <c r="BI62" s="68">
        <v>100.68380000000001</v>
      </c>
      <c r="BJ62" s="325">
        <v>100.8947</v>
      </c>
      <c r="BK62" s="325">
        <v>101.13160000000001</v>
      </c>
      <c r="BL62" s="325">
        <v>101.1982</v>
      </c>
      <c r="BM62" s="325">
        <v>101.166</v>
      </c>
      <c r="BN62" s="325">
        <v>100.8887</v>
      </c>
      <c r="BO62" s="325">
        <v>100.7684</v>
      </c>
      <c r="BP62" s="325">
        <v>100.6588</v>
      </c>
      <c r="BQ62" s="325">
        <v>100.4941</v>
      </c>
      <c r="BR62" s="325">
        <v>100.45569999999999</v>
      </c>
      <c r="BS62" s="325">
        <v>100.4776</v>
      </c>
      <c r="BT62" s="325">
        <v>100.5106</v>
      </c>
      <c r="BU62" s="325">
        <v>100.6901</v>
      </c>
      <c r="BV62" s="325">
        <v>100.967</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-0.20419411514999999</v>
      </c>
      <c r="BA63" s="68">
        <v>-5.1728387397000004</v>
      </c>
      <c r="BB63" s="68">
        <v>-19.477630565999998</v>
      </c>
      <c r="BC63" s="68">
        <v>-16.501109925000002</v>
      </c>
      <c r="BD63" s="68">
        <v>-10.681579979</v>
      </c>
      <c r="BE63" s="68">
        <v>-6.4708876761000003</v>
      </c>
      <c r="BF63" s="68">
        <v>-5.7688546540000001</v>
      </c>
      <c r="BG63" s="68">
        <v>-5.1381091015999996</v>
      </c>
      <c r="BH63" s="68">
        <v>-3.6075919244999999</v>
      </c>
      <c r="BI63" s="68">
        <v>-5.1126767997</v>
      </c>
      <c r="BJ63" s="325">
        <v>-5.1379250000000001</v>
      </c>
      <c r="BK63" s="325">
        <v>-4.7503789999999997</v>
      </c>
      <c r="BL63" s="325">
        <v>-4.6229230000000001</v>
      </c>
      <c r="BM63" s="325">
        <v>0.3605102</v>
      </c>
      <c r="BN63" s="325">
        <v>18.90324</v>
      </c>
      <c r="BO63" s="325">
        <v>14.387969999999999</v>
      </c>
      <c r="BP63" s="325">
        <v>6.2197719999999999</v>
      </c>
      <c r="BQ63" s="325">
        <v>1.6649309999999999</v>
      </c>
      <c r="BR63" s="325">
        <v>0.23993919999999999</v>
      </c>
      <c r="BS63" s="325">
        <v>0.25012139999999999</v>
      </c>
      <c r="BT63" s="325">
        <v>-0.74884600000000001</v>
      </c>
      <c r="BU63" s="325">
        <v>6.2866399999999996E-3</v>
      </c>
      <c r="BV63" s="325">
        <v>7.1644200000000005E-2</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324"/>
      <c r="BK64" s="324"/>
      <c r="BL64" s="324"/>
      <c r="BM64" s="324"/>
      <c r="BN64" s="324"/>
      <c r="BO64" s="324"/>
      <c r="BP64" s="324"/>
      <c r="BQ64" s="324"/>
      <c r="BR64" s="324"/>
      <c r="BS64" s="324"/>
      <c r="BT64" s="324"/>
      <c r="BU64" s="324"/>
      <c r="BV64" s="324"/>
    </row>
    <row r="65" spans="1:74" ht="11.1" customHeight="1" x14ac:dyDescent="0.2">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324"/>
      <c r="BK66" s="324"/>
      <c r="BL66" s="324"/>
      <c r="BM66" s="324"/>
      <c r="BN66" s="324"/>
      <c r="BO66" s="324"/>
      <c r="BP66" s="324"/>
      <c r="BQ66" s="324"/>
      <c r="BR66" s="324"/>
      <c r="BS66" s="324"/>
      <c r="BT66" s="324"/>
      <c r="BU66" s="324"/>
      <c r="BV66" s="324"/>
    </row>
    <row r="67" spans="1:74" ht="11.1" customHeight="1" x14ac:dyDescent="0.2">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859.08516786999996</v>
      </c>
      <c r="AN67" s="238">
        <v>719.12624126000003</v>
      </c>
      <c r="AO67" s="238">
        <v>631.21184200000005</v>
      </c>
      <c r="AP67" s="238">
        <v>287.75573889999998</v>
      </c>
      <c r="AQ67" s="238">
        <v>158.02781492</v>
      </c>
      <c r="AR67" s="238">
        <v>34.084146515</v>
      </c>
      <c r="AS67" s="238">
        <v>5.1851143732000002</v>
      </c>
      <c r="AT67" s="238">
        <v>10.125173851</v>
      </c>
      <c r="AU67" s="238">
        <v>40.891367496999997</v>
      </c>
      <c r="AV67" s="238">
        <v>253.55412885999999</v>
      </c>
      <c r="AW67" s="238">
        <v>588.49028318000001</v>
      </c>
      <c r="AX67" s="238">
        <v>714.78779187999999</v>
      </c>
      <c r="AY67" s="238">
        <v>739.32774969000002</v>
      </c>
      <c r="AZ67" s="238">
        <v>652.07195534000004</v>
      </c>
      <c r="BA67" s="238">
        <v>483.95018486999999</v>
      </c>
      <c r="BB67" s="238">
        <v>358.43015186000002</v>
      </c>
      <c r="BC67" s="238">
        <v>156.63907218</v>
      </c>
      <c r="BD67" s="238">
        <v>25.507081082999999</v>
      </c>
      <c r="BE67" s="238">
        <v>4.6282094176999999</v>
      </c>
      <c r="BF67" s="238">
        <v>7.2909898105000002</v>
      </c>
      <c r="BG67" s="238">
        <v>58.105725491000001</v>
      </c>
      <c r="BH67" s="238">
        <v>245.06496376000001</v>
      </c>
      <c r="BI67" s="238">
        <v>413.45153977000001</v>
      </c>
      <c r="BJ67" s="329">
        <v>784.27220504000002</v>
      </c>
      <c r="BK67" s="329">
        <v>856.37811941999996</v>
      </c>
      <c r="BL67" s="329">
        <v>691.36567348000005</v>
      </c>
      <c r="BM67" s="329">
        <v>561.58505668999999</v>
      </c>
      <c r="BN67" s="329">
        <v>313.46324349999998</v>
      </c>
      <c r="BO67" s="329">
        <v>139.09370318000001</v>
      </c>
      <c r="BP67" s="329">
        <v>30.153652376</v>
      </c>
      <c r="BQ67" s="329">
        <v>6.7379837956999999</v>
      </c>
      <c r="BR67" s="329">
        <v>10.021024796000001</v>
      </c>
      <c r="BS67" s="329">
        <v>53.726830335999999</v>
      </c>
      <c r="BT67" s="329">
        <v>239.25302776999999</v>
      </c>
      <c r="BU67" s="329">
        <v>485.60030375999997</v>
      </c>
      <c r="BV67" s="329">
        <v>769.34760247999998</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8.9460131265000005</v>
      </c>
      <c r="AN69" s="268">
        <v>18.092438269999999</v>
      </c>
      <c r="AO69" s="268">
        <v>18.397724349000001</v>
      </c>
      <c r="AP69" s="268">
        <v>41.834226430000001</v>
      </c>
      <c r="AQ69" s="268">
        <v>129.39017509999999</v>
      </c>
      <c r="AR69" s="268">
        <v>227.29150544000001</v>
      </c>
      <c r="AS69" s="268">
        <v>373.48148447</v>
      </c>
      <c r="AT69" s="268">
        <v>337.08036555000001</v>
      </c>
      <c r="AU69" s="268">
        <v>243.28836673000001</v>
      </c>
      <c r="AV69" s="268">
        <v>75.545534219999993</v>
      </c>
      <c r="AW69" s="268">
        <v>16.145756146</v>
      </c>
      <c r="AX69" s="268">
        <v>13.71558926</v>
      </c>
      <c r="AY69" s="268">
        <v>15.237039117</v>
      </c>
      <c r="AZ69" s="268">
        <v>12.517283847</v>
      </c>
      <c r="BA69" s="268">
        <v>42.601808286000001</v>
      </c>
      <c r="BB69" s="268">
        <v>42.537988485</v>
      </c>
      <c r="BC69" s="268">
        <v>105.23527154</v>
      </c>
      <c r="BD69" s="268">
        <v>247.05812503000001</v>
      </c>
      <c r="BE69" s="268">
        <v>397.65463013999999</v>
      </c>
      <c r="BF69" s="268">
        <v>356.75234619999998</v>
      </c>
      <c r="BG69" s="268">
        <v>182.76494285999999</v>
      </c>
      <c r="BH69" s="268">
        <v>84.792783091999993</v>
      </c>
      <c r="BI69" s="268">
        <v>31.488182836</v>
      </c>
      <c r="BJ69" s="331">
        <v>10.377093167</v>
      </c>
      <c r="BK69" s="331">
        <v>10.565567045</v>
      </c>
      <c r="BL69" s="331">
        <v>11.528504554</v>
      </c>
      <c r="BM69" s="331">
        <v>23.353973825000001</v>
      </c>
      <c r="BN69" s="331">
        <v>42.119830380000003</v>
      </c>
      <c r="BO69" s="331">
        <v>124.60377807</v>
      </c>
      <c r="BP69" s="331">
        <v>243.64952944000001</v>
      </c>
      <c r="BQ69" s="331">
        <v>355.11354513999999</v>
      </c>
      <c r="BR69" s="331">
        <v>331.35862715000002</v>
      </c>
      <c r="BS69" s="331">
        <v>182.32804558000001</v>
      </c>
      <c r="BT69" s="331">
        <v>67.112683832000002</v>
      </c>
      <c r="BU69" s="331">
        <v>21.490705497</v>
      </c>
      <c r="BV69" s="331">
        <v>10.512380596</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790" t="s">
        <v>826</v>
      </c>
      <c r="C71" s="791"/>
      <c r="D71" s="791"/>
      <c r="E71" s="791"/>
      <c r="F71" s="791"/>
      <c r="G71" s="791"/>
      <c r="H71" s="791"/>
      <c r="I71" s="791"/>
      <c r="J71" s="791"/>
      <c r="K71" s="791"/>
      <c r="L71" s="791"/>
      <c r="M71" s="791"/>
      <c r="N71" s="791"/>
      <c r="O71" s="791"/>
      <c r="P71" s="791"/>
      <c r="Q71" s="791"/>
      <c r="AY71" s="490"/>
      <c r="AZ71" s="490"/>
      <c r="BA71" s="490"/>
      <c r="BB71" s="490"/>
      <c r="BC71" s="490"/>
      <c r="BD71" s="740"/>
      <c r="BE71" s="740"/>
      <c r="BF71" s="740"/>
      <c r="BG71" s="490"/>
      <c r="BH71" s="490"/>
      <c r="BI71" s="490"/>
      <c r="BJ71" s="490"/>
    </row>
    <row r="72" spans="1:74" s="274" customFormat="1" ht="12" customHeight="1" x14ac:dyDescent="0.25">
      <c r="A72" s="16"/>
      <c r="B72" s="799" t="s">
        <v>131</v>
      </c>
      <c r="C72" s="791"/>
      <c r="D72" s="791"/>
      <c r="E72" s="791"/>
      <c r="F72" s="791"/>
      <c r="G72" s="791"/>
      <c r="H72" s="791"/>
      <c r="I72" s="791"/>
      <c r="J72" s="791"/>
      <c r="K72" s="791"/>
      <c r="L72" s="791"/>
      <c r="M72" s="791"/>
      <c r="N72" s="791"/>
      <c r="O72" s="791"/>
      <c r="P72" s="791"/>
      <c r="Q72" s="791"/>
      <c r="AY72" s="490"/>
      <c r="AZ72" s="490"/>
      <c r="BA72" s="490"/>
      <c r="BB72" s="490"/>
      <c r="BC72" s="490"/>
      <c r="BD72" s="740"/>
      <c r="BE72" s="740"/>
      <c r="BF72" s="740"/>
      <c r="BG72" s="490"/>
      <c r="BH72" s="490"/>
      <c r="BI72" s="490"/>
      <c r="BJ72" s="490"/>
    </row>
    <row r="73" spans="1:74" s="425" customFormat="1" ht="12" customHeight="1" x14ac:dyDescent="0.25">
      <c r="A73" s="424"/>
      <c r="B73" s="792" t="s">
        <v>827</v>
      </c>
      <c r="C73" s="793"/>
      <c r="D73" s="793"/>
      <c r="E73" s="793"/>
      <c r="F73" s="793"/>
      <c r="G73" s="793"/>
      <c r="H73" s="793"/>
      <c r="I73" s="793"/>
      <c r="J73" s="793"/>
      <c r="K73" s="793"/>
      <c r="L73" s="793"/>
      <c r="M73" s="793"/>
      <c r="N73" s="793"/>
      <c r="O73" s="793"/>
      <c r="P73" s="793"/>
      <c r="Q73" s="794"/>
      <c r="AY73" s="491"/>
      <c r="AZ73" s="491"/>
      <c r="BA73" s="491"/>
      <c r="BB73" s="491"/>
      <c r="BC73" s="491"/>
      <c r="BD73" s="591"/>
      <c r="BE73" s="591"/>
      <c r="BF73" s="591"/>
      <c r="BG73" s="491"/>
      <c r="BH73" s="491"/>
      <c r="BI73" s="491"/>
      <c r="BJ73" s="491"/>
    </row>
    <row r="74" spans="1:74" s="425" customFormat="1" ht="12" customHeight="1" x14ac:dyDescent="0.25">
      <c r="A74" s="424"/>
      <c r="B74" s="792" t="s">
        <v>828</v>
      </c>
      <c r="C74" s="798"/>
      <c r="D74" s="798"/>
      <c r="E74" s="798"/>
      <c r="F74" s="798"/>
      <c r="G74" s="798"/>
      <c r="H74" s="798"/>
      <c r="I74" s="798"/>
      <c r="J74" s="798"/>
      <c r="K74" s="798"/>
      <c r="L74" s="798"/>
      <c r="M74" s="798"/>
      <c r="N74" s="798"/>
      <c r="O74" s="798"/>
      <c r="P74" s="798"/>
      <c r="Q74" s="794"/>
      <c r="AY74" s="491"/>
      <c r="AZ74" s="491"/>
      <c r="BA74" s="491"/>
      <c r="BB74" s="491"/>
      <c r="BC74" s="491"/>
      <c r="BD74" s="591"/>
      <c r="BE74" s="591"/>
      <c r="BF74" s="591"/>
      <c r="BG74" s="491"/>
      <c r="BH74" s="491"/>
      <c r="BI74" s="491"/>
      <c r="BJ74" s="491"/>
    </row>
    <row r="75" spans="1:74" s="425" customFormat="1" ht="12" customHeight="1" x14ac:dyDescent="0.25">
      <c r="A75" s="424"/>
      <c r="B75" s="792" t="s">
        <v>829</v>
      </c>
      <c r="C75" s="798"/>
      <c r="D75" s="798"/>
      <c r="E75" s="798"/>
      <c r="F75" s="798"/>
      <c r="G75" s="798"/>
      <c r="H75" s="798"/>
      <c r="I75" s="798"/>
      <c r="J75" s="798"/>
      <c r="K75" s="798"/>
      <c r="L75" s="798"/>
      <c r="M75" s="798"/>
      <c r="N75" s="798"/>
      <c r="O75" s="798"/>
      <c r="P75" s="798"/>
      <c r="Q75" s="794"/>
      <c r="AY75" s="491"/>
      <c r="AZ75" s="491"/>
      <c r="BA75" s="491"/>
      <c r="BB75" s="491"/>
      <c r="BC75" s="491"/>
      <c r="BD75" s="591"/>
      <c r="BE75" s="591"/>
      <c r="BF75" s="591"/>
      <c r="BG75" s="491"/>
      <c r="BH75" s="491"/>
      <c r="BI75" s="491"/>
      <c r="BJ75" s="491"/>
    </row>
    <row r="76" spans="1:74" s="425" customFormat="1" ht="12" customHeight="1" x14ac:dyDescent="0.25">
      <c r="A76" s="424"/>
      <c r="B76" s="792" t="s">
        <v>840</v>
      </c>
      <c r="C76" s="794"/>
      <c r="D76" s="794"/>
      <c r="E76" s="794"/>
      <c r="F76" s="794"/>
      <c r="G76" s="794"/>
      <c r="H76" s="794"/>
      <c r="I76" s="794"/>
      <c r="J76" s="794"/>
      <c r="K76" s="794"/>
      <c r="L76" s="794"/>
      <c r="M76" s="794"/>
      <c r="N76" s="794"/>
      <c r="O76" s="794"/>
      <c r="P76" s="794"/>
      <c r="Q76" s="794"/>
      <c r="AY76" s="491"/>
      <c r="AZ76" s="491"/>
      <c r="BA76" s="491"/>
      <c r="BB76" s="491"/>
      <c r="BC76" s="491"/>
      <c r="BD76" s="591"/>
      <c r="BE76" s="591"/>
      <c r="BF76" s="591"/>
      <c r="BG76" s="491"/>
      <c r="BH76" s="491"/>
      <c r="BI76" s="491"/>
      <c r="BJ76" s="491"/>
    </row>
    <row r="77" spans="1:74" s="425" customFormat="1" ht="12" customHeight="1" x14ac:dyDescent="0.25">
      <c r="A77" s="424"/>
      <c r="B77" s="792" t="s">
        <v>843</v>
      </c>
      <c r="C77" s="798"/>
      <c r="D77" s="798"/>
      <c r="E77" s="798"/>
      <c r="F77" s="798"/>
      <c r="G77" s="798"/>
      <c r="H77" s="798"/>
      <c r="I77" s="798"/>
      <c r="J77" s="798"/>
      <c r="K77" s="798"/>
      <c r="L77" s="798"/>
      <c r="M77" s="798"/>
      <c r="N77" s="798"/>
      <c r="O77" s="798"/>
      <c r="P77" s="798"/>
      <c r="Q77" s="794"/>
      <c r="AY77" s="491"/>
      <c r="AZ77" s="491"/>
      <c r="BA77" s="491"/>
      <c r="BB77" s="491"/>
      <c r="BC77" s="491"/>
      <c r="BD77" s="591"/>
      <c r="BE77" s="591"/>
      <c r="BF77" s="591"/>
      <c r="BG77" s="491"/>
      <c r="BH77" s="491"/>
      <c r="BI77" s="491"/>
      <c r="BJ77" s="491"/>
    </row>
    <row r="78" spans="1:74" s="425" customFormat="1" ht="12" customHeight="1" x14ac:dyDescent="0.25">
      <c r="A78" s="424"/>
      <c r="B78" s="792" t="s">
        <v>844</v>
      </c>
      <c r="C78" s="794"/>
      <c r="D78" s="794"/>
      <c r="E78" s="794"/>
      <c r="F78" s="794"/>
      <c r="G78" s="794"/>
      <c r="H78" s="794"/>
      <c r="I78" s="794"/>
      <c r="J78" s="794"/>
      <c r="K78" s="794"/>
      <c r="L78" s="794"/>
      <c r="M78" s="794"/>
      <c r="N78" s="794"/>
      <c r="O78" s="794"/>
      <c r="P78" s="794"/>
      <c r="Q78" s="794"/>
      <c r="AY78" s="491"/>
      <c r="AZ78" s="491"/>
      <c r="BA78" s="491"/>
      <c r="BB78" s="491"/>
      <c r="BC78" s="491"/>
      <c r="BD78" s="591"/>
      <c r="BE78" s="591"/>
      <c r="BF78" s="591"/>
      <c r="BG78" s="491"/>
      <c r="BH78" s="491"/>
      <c r="BI78" s="491"/>
      <c r="BJ78" s="491"/>
    </row>
    <row r="79" spans="1:74" s="425" customFormat="1" ht="12" customHeight="1" x14ac:dyDescent="0.25">
      <c r="A79" s="424"/>
      <c r="B79" s="792" t="s">
        <v>850</v>
      </c>
      <c r="C79" s="798"/>
      <c r="D79" s="798"/>
      <c r="E79" s="798"/>
      <c r="F79" s="798"/>
      <c r="G79" s="798"/>
      <c r="H79" s="798"/>
      <c r="I79" s="798"/>
      <c r="J79" s="798"/>
      <c r="K79" s="798"/>
      <c r="L79" s="798"/>
      <c r="M79" s="798"/>
      <c r="N79" s="798"/>
      <c r="O79" s="798"/>
      <c r="P79" s="798"/>
      <c r="Q79" s="794"/>
      <c r="AY79" s="491"/>
      <c r="AZ79" s="491"/>
      <c r="BA79" s="491"/>
      <c r="BB79" s="491"/>
      <c r="BC79" s="491"/>
      <c r="BD79" s="591"/>
      <c r="BE79" s="591"/>
      <c r="BF79" s="591"/>
      <c r="BG79" s="491"/>
      <c r="BH79" s="491"/>
      <c r="BI79" s="491"/>
      <c r="BJ79" s="491"/>
    </row>
    <row r="80" spans="1:74" s="425" customFormat="1" ht="12" customHeight="1" x14ac:dyDescent="0.25">
      <c r="A80" s="424"/>
      <c r="B80" s="812" t="s">
        <v>370</v>
      </c>
      <c r="C80" s="813"/>
      <c r="D80" s="813"/>
      <c r="E80" s="813"/>
      <c r="F80" s="813"/>
      <c r="G80" s="813"/>
      <c r="H80" s="813"/>
      <c r="I80" s="813"/>
      <c r="J80" s="813"/>
      <c r="K80" s="813"/>
      <c r="L80" s="813"/>
      <c r="M80" s="813"/>
      <c r="N80" s="813"/>
      <c r="O80" s="813"/>
      <c r="P80" s="813"/>
      <c r="Q80" s="809"/>
      <c r="AY80" s="491"/>
      <c r="AZ80" s="491"/>
      <c r="BA80" s="491"/>
      <c r="BB80" s="491"/>
      <c r="BC80" s="491"/>
      <c r="BD80" s="591"/>
      <c r="BE80" s="591"/>
      <c r="BF80" s="591"/>
      <c r="BG80" s="491"/>
      <c r="BH80" s="491"/>
      <c r="BI80" s="491"/>
      <c r="BJ80" s="491"/>
    </row>
    <row r="81" spans="1:74" s="425" customFormat="1" ht="12" customHeight="1" x14ac:dyDescent="0.25">
      <c r="A81" s="424"/>
      <c r="B81" s="812" t="s">
        <v>852</v>
      </c>
      <c r="C81" s="813"/>
      <c r="D81" s="813"/>
      <c r="E81" s="813"/>
      <c r="F81" s="813"/>
      <c r="G81" s="813"/>
      <c r="H81" s="813"/>
      <c r="I81" s="813"/>
      <c r="J81" s="813"/>
      <c r="K81" s="813"/>
      <c r="L81" s="813"/>
      <c r="M81" s="813"/>
      <c r="N81" s="813"/>
      <c r="O81" s="813"/>
      <c r="P81" s="813"/>
      <c r="Q81" s="809"/>
      <c r="AY81" s="491"/>
      <c r="AZ81" s="491"/>
      <c r="BA81" s="491"/>
      <c r="BB81" s="491"/>
      <c r="BC81" s="491"/>
      <c r="BD81" s="591"/>
      <c r="BE81" s="591"/>
      <c r="BF81" s="591"/>
      <c r="BG81" s="491"/>
      <c r="BH81" s="491"/>
      <c r="BI81" s="491"/>
      <c r="BJ81" s="491"/>
    </row>
    <row r="82" spans="1:74" s="425" customFormat="1" ht="12" customHeight="1" x14ac:dyDescent="0.25">
      <c r="A82" s="424"/>
      <c r="B82" s="814" t="s">
        <v>853</v>
      </c>
      <c r="C82" s="809"/>
      <c r="D82" s="809"/>
      <c r="E82" s="809"/>
      <c r="F82" s="809"/>
      <c r="G82" s="809"/>
      <c r="H82" s="809"/>
      <c r="I82" s="809"/>
      <c r="J82" s="809"/>
      <c r="K82" s="809"/>
      <c r="L82" s="809"/>
      <c r="M82" s="809"/>
      <c r="N82" s="809"/>
      <c r="O82" s="809"/>
      <c r="P82" s="809"/>
      <c r="Q82" s="809"/>
      <c r="AY82" s="491"/>
      <c r="AZ82" s="491"/>
      <c r="BA82" s="491"/>
      <c r="BB82" s="491"/>
      <c r="BC82" s="491"/>
      <c r="BD82" s="591"/>
      <c r="BE82" s="591"/>
      <c r="BF82" s="591"/>
      <c r="BG82" s="491"/>
      <c r="BH82" s="491"/>
      <c r="BI82" s="491"/>
      <c r="BJ82" s="491"/>
    </row>
    <row r="83" spans="1:74" s="425" customFormat="1" ht="12" customHeight="1" x14ac:dyDescent="0.25">
      <c r="A83" s="424"/>
      <c r="B83" s="814" t="s">
        <v>854</v>
      </c>
      <c r="C83" s="809"/>
      <c r="D83" s="809"/>
      <c r="E83" s="809"/>
      <c r="F83" s="809"/>
      <c r="G83" s="809"/>
      <c r="H83" s="809"/>
      <c r="I83" s="809"/>
      <c r="J83" s="809"/>
      <c r="K83" s="809"/>
      <c r="L83" s="809"/>
      <c r="M83" s="809"/>
      <c r="N83" s="809"/>
      <c r="O83" s="809"/>
      <c r="P83" s="809"/>
      <c r="Q83" s="809"/>
      <c r="AY83" s="491"/>
      <c r="AZ83" s="491"/>
      <c r="BA83" s="491"/>
      <c r="BB83" s="491"/>
      <c r="BC83" s="491"/>
      <c r="BD83" s="591"/>
      <c r="BE83" s="591"/>
      <c r="BF83" s="591"/>
      <c r="BG83" s="491"/>
      <c r="BH83" s="491"/>
      <c r="BI83" s="491"/>
      <c r="BJ83" s="491"/>
    </row>
    <row r="84" spans="1:74" s="425" customFormat="1" ht="12" customHeight="1" x14ac:dyDescent="0.25">
      <c r="A84" s="424"/>
      <c r="B84" s="807" t="s">
        <v>855</v>
      </c>
      <c r="C84" s="808"/>
      <c r="D84" s="808"/>
      <c r="E84" s="808"/>
      <c r="F84" s="808"/>
      <c r="G84" s="808"/>
      <c r="H84" s="808"/>
      <c r="I84" s="808"/>
      <c r="J84" s="808"/>
      <c r="K84" s="808"/>
      <c r="L84" s="808"/>
      <c r="M84" s="808"/>
      <c r="N84" s="808"/>
      <c r="O84" s="808"/>
      <c r="P84" s="808"/>
      <c r="Q84" s="809"/>
      <c r="AY84" s="491"/>
      <c r="AZ84" s="491"/>
      <c r="BA84" s="491"/>
      <c r="BB84" s="491"/>
      <c r="BC84" s="491"/>
      <c r="BD84" s="591"/>
      <c r="BE84" s="591"/>
      <c r="BF84" s="591"/>
      <c r="BG84" s="491"/>
      <c r="BH84" s="491"/>
      <c r="BI84" s="491"/>
      <c r="BJ84" s="491"/>
    </row>
    <row r="85" spans="1:74" s="426" customFormat="1" ht="12" customHeight="1" x14ac:dyDescent="0.25">
      <c r="A85" s="424"/>
      <c r="B85" s="810" t="s">
        <v>1137</v>
      </c>
      <c r="C85" s="809"/>
      <c r="D85" s="809"/>
      <c r="E85" s="809"/>
      <c r="F85" s="809"/>
      <c r="G85" s="809"/>
      <c r="H85" s="809"/>
      <c r="I85" s="809"/>
      <c r="J85" s="809"/>
      <c r="K85" s="809"/>
      <c r="L85" s="809"/>
      <c r="M85" s="809"/>
      <c r="N85" s="809"/>
      <c r="O85" s="809"/>
      <c r="P85" s="809"/>
      <c r="Q85" s="809"/>
      <c r="AY85" s="492"/>
      <c r="AZ85" s="492"/>
      <c r="BA85" s="492"/>
      <c r="BB85" s="492"/>
      <c r="BC85" s="492"/>
      <c r="BD85" s="741"/>
      <c r="BE85" s="741"/>
      <c r="BF85" s="741"/>
      <c r="BG85" s="492"/>
      <c r="BH85" s="492"/>
      <c r="BI85" s="492"/>
      <c r="BJ85" s="492"/>
    </row>
    <row r="86" spans="1:74" s="426" customFormat="1" ht="12" customHeight="1" x14ac:dyDescent="0.25">
      <c r="A86" s="424"/>
      <c r="B86" s="811" t="s">
        <v>856</v>
      </c>
      <c r="C86" s="809"/>
      <c r="D86" s="809"/>
      <c r="E86" s="809"/>
      <c r="F86" s="809"/>
      <c r="G86" s="809"/>
      <c r="H86" s="809"/>
      <c r="I86" s="809"/>
      <c r="J86" s="809"/>
      <c r="K86" s="809"/>
      <c r="L86" s="809"/>
      <c r="M86" s="809"/>
      <c r="N86" s="809"/>
      <c r="O86" s="809"/>
      <c r="P86" s="809"/>
      <c r="Q86" s="809"/>
      <c r="AY86" s="492"/>
      <c r="AZ86" s="492"/>
      <c r="BA86" s="492"/>
      <c r="BB86" s="492"/>
      <c r="BC86" s="492"/>
      <c r="BD86" s="741"/>
      <c r="BE86" s="741"/>
      <c r="BF86" s="741"/>
      <c r="BG86" s="492"/>
      <c r="BH86" s="492"/>
      <c r="BI86" s="492"/>
      <c r="BJ86" s="492"/>
    </row>
    <row r="87" spans="1:74" x14ac:dyDescent="0.2">
      <c r="A87" s="424"/>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38" activePane="bottomRight" state="frozen"/>
      <selection activeCell="BF63" sqref="BF63"/>
      <selection pane="topRight" activeCell="BF63" sqref="BF63"/>
      <selection pane="bottomLeft" activeCell="BF63" sqref="BF63"/>
      <selection pane="bottomRight" activeCell="B47" sqref="B47:Q47"/>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800" t="s">
        <v>809</v>
      </c>
      <c r="B1" s="817" t="s">
        <v>1012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60"/>
    </row>
    <row r="2" spans="1:74" ht="13.2" x14ac:dyDescent="0.25">
      <c r="A2" s="801"/>
      <c r="B2" s="532" t="str">
        <f>"U.S. Energy Information Administration  |  Short-Term Energy Outlook  - "&amp;Dates!D1</f>
        <v>U.S. Energy Information Administration  |  Short-Term Energy Outlook  - December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215">
        <v>42.34</v>
      </c>
      <c r="BG6" s="215">
        <v>39.630000000000003</v>
      </c>
      <c r="BH6" s="215">
        <v>39.4</v>
      </c>
      <c r="BI6" s="215">
        <v>40.94</v>
      </c>
      <c r="BJ6" s="323">
        <v>44.5</v>
      </c>
      <c r="BK6" s="323">
        <v>44.5</v>
      </c>
      <c r="BL6" s="323">
        <v>44.5</v>
      </c>
      <c r="BM6" s="323">
        <v>44.5</v>
      </c>
      <c r="BN6" s="323">
        <v>44.5</v>
      </c>
      <c r="BO6" s="323">
        <v>45.5</v>
      </c>
      <c r="BP6" s="323">
        <v>46.5</v>
      </c>
      <c r="BQ6" s="323">
        <v>46</v>
      </c>
      <c r="BR6" s="323">
        <v>46</v>
      </c>
      <c r="BS6" s="323">
        <v>46</v>
      </c>
      <c r="BT6" s="323">
        <v>47</v>
      </c>
      <c r="BU6" s="323">
        <v>47</v>
      </c>
      <c r="BV6" s="323">
        <v>47</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215">
        <v>44.74</v>
      </c>
      <c r="BG7" s="215">
        <v>40.909999999999997</v>
      </c>
      <c r="BH7" s="215">
        <v>40.19</v>
      </c>
      <c r="BI7" s="215">
        <v>42.69</v>
      </c>
      <c r="BJ7" s="323">
        <v>47</v>
      </c>
      <c r="BK7" s="323">
        <v>47</v>
      </c>
      <c r="BL7" s="323">
        <v>47</v>
      </c>
      <c r="BM7" s="323">
        <v>47</v>
      </c>
      <c r="BN7" s="323">
        <v>47</v>
      </c>
      <c r="BO7" s="323">
        <v>48</v>
      </c>
      <c r="BP7" s="323">
        <v>49</v>
      </c>
      <c r="BQ7" s="323">
        <v>49</v>
      </c>
      <c r="BR7" s="323">
        <v>49</v>
      </c>
      <c r="BS7" s="323">
        <v>49</v>
      </c>
      <c r="BT7" s="323">
        <v>50</v>
      </c>
      <c r="BU7" s="323">
        <v>50</v>
      </c>
      <c r="BV7" s="323">
        <v>50</v>
      </c>
    </row>
    <row r="8" spans="1:74" ht="11.1" customHeight="1" x14ac:dyDescent="0.2">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16.739999999999998</v>
      </c>
      <c r="BC8" s="215">
        <v>22.56</v>
      </c>
      <c r="BD8" s="215">
        <v>36.14</v>
      </c>
      <c r="BE8" s="215">
        <v>39.33</v>
      </c>
      <c r="BF8" s="215">
        <v>41.54</v>
      </c>
      <c r="BG8" s="215">
        <v>37.880000000000003</v>
      </c>
      <c r="BH8" s="215">
        <v>37.4</v>
      </c>
      <c r="BI8" s="215">
        <v>38.79</v>
      </c>
      <c r="BJ8" s="323">
        <v>42.2</v>
      </c>
      <c r="BK8" s="323">
        <v>42.05</v>
      </c>
      <c r="BL8" s="323">
        <v>42.05</v>
      </c>
      <c r="BM8" s="323">
        <v>42.05</v>
      </c>
      <c r="BN8" s="323">
        <v>41.9</v>
      </c>
      <c r="BO8" s="323">
        <v>42.9</v>
      </c>
      <c r="BP8" s="323">
        <v>43.9</v>
      </c>
      <c r="BQ8" s="323">
        <v>43.25</v>
      </c>
      <c r="BR8" s="323">
        <v>43.25</v>
      </c>
      <c r="BS8" s="323">
        <v>43.25</v>
      </c>
      <c r="BT8" s="323">
        <v>44</v>
      </c>
      <c r="BU8" s="323">
        <v>44</v>
      </c>
      <c r="BV8" s="323">
        <v>44</v>
      </c>
    </row>
    <row r="9" spans="1:74" ht="11.1" customHeight="1" x14ac:dyDescent="0.2">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19.41</v>
      </c>
      <c r="BC9" s="215">
        <v>23.84</v>
      </c>
      <c r="BD9" s="215">
        <v>36.799999999999997</v>
      </c>
      <c r="BE9" s="215">
        <v>40.07</v>
      </c>
      <c r="BF9" s="215">
        <v>42.34</v>
      </c>
      <c r="BG9" s="215">
        <v>41.38</v>
      </c>
      <c r="BH9" s="215">
        <v>40.4</v>
      </c>
      <c r="BI9" s="215">
        <v>41.29</v>
      </c>
      <c r="BJ9" s="323">
        <v>44.2</v>
      </c>
      <c r="BK9" s="323">
        <v>43.55</v>
      </c>
      <c r="BL9" s="323">
        <v>43.55</v>
      </c>
      <c r="BM9" s="323">
        <v>43.55</v>
      </c>
      <c r="BN9" s="323">
        <v>42.9</v>
      </c>
      <c r="BO9" s="323">
        <v>43.9</v>
      </c>
      <c r="BP9" s="323">
        <v>44.9</v>
      </c>
      <c r="BQ9" s="323">
        <v>44.25</v>
      </c>
      <c r="BR9" s="323">
        <v>44.25</v>
      </c>
      <c r="BS9" s="323">
        <v>44.25</v>
      </c>
      <c r="BT9" s="323">
        <v>45</v>
      </c>
      <c r="BU9" s="323">
        <v>45</v>
      </c>
      <c r="BV9" s="323">
        <v>45</v>
      </c>
    </row>
    <row r="10" spans="1:74" ht="11.1" customHeight="1" x14ac:dyDescent="0.2">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406"/>
      <c r="BK11" s="406"/>
      <c r="BL11" s="406"/>
      <c r="BM11" s="406"/>
      <c r="BN11" s="406"/>
      <c r="BO11" s="406"/>
      <c r="BP11" s="406"/>
      <c r="BQ11" s="406"/>
      <c r="BR11" s="406"/>
      <c r="BS11" s="406"/>
      <c r="BT11" s="406"/>
      <c r="BU11" s="406"/>
      <c r="BV11" s="406"/>
    </row>
    <row r="12" spans="1:74" ht="11.1" customHeight="1" x14ac:dyDescent="0.2">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104.9</v>
      </c>
      <c r="BD12" s="238">
        <v>131.1</v>
      </c>
      <c r="BE12" s="238">
        <v>138</v>
      </c>
      <c r="BF12" s="238">
        <v>138.9</v>
      </c>
      <c r="BG12" s="238">
        <v>135.4</v>
      </c>
      <c r="BH12" s="238">
        <v>126.8172</v>
      </c>
      <c r="BI12" s="238">
        <v>126.5895</v>
      </c>
      <c r="BJ12" s="329">
        <v>133.84809999999999</v>
      </c>
      <c r="BK12" s="329">
        <v>133.45089999999999</v>
      </c>
      <c r="BL12" s="329">
        <v>135.60470000000001</v>
      </c>
      <c r="BM12" s="329">
        <v>145.97200000000001</v>
      </c>
      <c r="BN12" s="329">
        <v>154.9494</v>
      </c>
      <c r="BO12" s="329">
        <v>160.36359999999999</v>
      </c>
      <c r="BP12" s="329">
        <v>161.56299999999999</v>
      </c>
      <c r="BQ12" s="329">
        <v>159.57499999999999</v>
      </c>
      <c r="BR12" s="329">
        <v>161.35830000000001</v>
      </c>
      <c r="BS12" s="329">
        <v>154.6447</v>
      </c>
      <c r="BT12" s="329">
        <v>151.46440000000001</v>
      </c>
      <c r="BU12" s="329">
        <v>147.29159999999999</v>
      </c>
      <c r="BV12" s="329">
        <v>144.56630000000001</v>
      </c>
    </row>
    <row r="13" spans="1:74" ht="11.1" customHeight="1" x14ac:dyDescent="0.2">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113.5</v>
      </c>
      <c r="BE13" s="238">
        <v>125.4</v>
      </c>
      <c r="BF13" s="238">
        <v>127.6</v>
      </c>
      <c r="BG13" s="238">
        <v>119.5</v>
      </c>
      <c r="BH13" s="238">
        <v>123.6849</v>
      </c>
      <c r="BI13" s="238">
        <v>132.99529999999999</v>
      </c>
      <c r="BJ13" s="329">
        <v>143.57910000000001</v>
      </c>
      <c r="BK13" s="329">
        <v>144.7884</v>
      </c>
      <c r="BL13" s="329">
        <v>145.5719</v>
      </c>
      <c r="BM13" s="329">
        <v>152.55670000000001</v>
      </c>
      <c r="BN13" s="329">
        <v>152.07759999999999</v>
      </c>
      <c r="BO13" s="329">
        <v>153.8588</v>
      </c>
      <c r="BP13" s="329">
        <v>155.9016</v>
      </c>
      <c r="BQ13" s="329">
        <v>156.9058</v>
      </c>
      <c r="BR13" s="329">
        <v>161.61689999999999</v>
      </c>
      <c r="BS13" s="329">
        <v>159.3013</v>
      </c>
      <c r="BT13" s="329">
        <v>165.1875</v>
      </c>
      <c r="BU13" s="329">
        <v>164.27799999999999</v>
      </c>
      <c r="BV13" s="329">
        <v>156.96369999999999</v>
      </c>
    </row>
    <row r="14" spans="1:74" ht="11.1" customHeight="1" x14ac:dyDescent="0.2">
      <c r="A14" s="52" t="s">
        <v>535</v>
      </c>
      <c r="B14" s="627" t="s">
        <v>1427</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79.5</v>
      </c>
      <c r="BD14" s="238">
        <v>100.2</v>
      </c>
      <c r="BE14" s="238">
        <v>115.2</v>
      </c>
      <c r="BF14" s="238">
        <v>117.9</v>
      </c>
      <c r="BG14" s="238">
        <v>109.1</v>
      </c>
      <c r="BH14" s="238">
        <v>111.8073</v>
      </c>
      <c r="BI14" s="238">
        <v>121.58329999999999</v>
      </c>
      <c r="BJ14" s="329">
        <v>136.19040000000001</v>
      </c>
      <c r="BK14" s="329">
        <v>143.18780000000001</v>
      </c>
      <c r="BL14" s="329">
        <v>140.30789999999999</v>
      </c>
      <c r="BM14" s="329">
        <v>147.51089999999999</v>
      </c>
      <c r="BN14" s="329">
        <v>143.67779999999999</v>
      </c>
      <c r="BO14" s="329">
        <v>146.01939999999999</v>
      </c>
      <c r="BP14" s="329">
        <v>145.7484</v>
      </c>
      <c r="BQ14" s="329">
        <v>148.4349</v>
      </c>
      <c r="BR14" s="329">
        <v>154.14240000000001</v>
      </c>
      <c r="BS14" s="329">
        <v>154.69489999999999</v>
      </c>
      <c r="BT14" s="329">
        <v>158.8503</v>
      </c>
      <c r="BU14" s="329">
        <v>159.68369999999999</v>
      </c>
      <c r="BV14" s="329">
        <v>156.75489999999999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406"/>
      <c r="BK15" s="406"/>
      <c r="BL15" s="406"/>
      <c r="BM15" s="406"/>
      <c r="BN15" s="406"/>
      <c r="BO15" s="406"/>
      <c r="BP15" s="406"/>
      <c r="BQ15" s="406"/>
      <c r="BR15" s="406"/>
      <c r="BS15" s="406"/>
      <c r="BT15" s="406"/>
      <c r="BU15" s="406"/>
      <c r="BV15" s="406"/>
    </row>
    <row r="16" spans="1:74" ht="11.1" customHeight="1" x14ac:dyDescent="0.2">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72.8</v>
      </c>
      <c r="BD16" s="238">
        <v>104.6</v>
      </c>
      <c r="BE16" s="238">
        <v>117.5</v>
      </c>
      <c r="BF16" s="238">
        <v>118.8</v>
      </c>
      <c r="BG16" s="238">
        <v>111</v>
      </c>
      <c r="BH16" s="238">
        <v>119.2351</v>
      </c>
      <c r="BI16" s="238">
        <v>128.43950000000001</v>
      </c>
      <c r="BJ16" s="329">
        <v>134.62</v>
      </c>
      <c r="BK16" s="329">
        <v>143.65479999999999</v>
      </c>
      <c r="BL16" s="329">
        <v>141.95529999999999</v>
      </c>
      <c r="BM16" s="329">
        <v>144.90270000000001</v>
      </c>
      <c r="BN16" s="329">
        <v>143.48599999999999</v>
      </c>
      <c r="BO16" s="329">
        <v>145.38839999999999</v>
      </c>
      <c r="BP16" s="329">
        <v>148.6284</v>
      </c>
      <c r="BQ16" s="329">
        <v>151.0033</v>
      </c>
      <c r="BR16" s="329">
        <v>154.7747</v>
      </c>
      <c r="BS16" s="329">
        <v>154.1849</v>
      </c>
      <c r="BT16" s="329">
        <v>158.57859999999999</v>
      </c>
      <c r="BU16" s="329">
        <v>159.23140000000001</v>
      </c>
      <c r="BV16" s="329">
        <v>154.28489999999999</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94.9</v>
      </c>
      <c r="BE17" s="238">
        <v>107.1</v>
      </c>
      <c r="BF17" s="238">
        <v>122.4</v>
      </c>
      <c r="BG17" s="238">
        <v>120</v>
      </c>
      <c r="BH17" s="238">
        <v>125.7574</v>
      </c>
      <c r="BI17" s="238">
        <v>130.11060000000001</v>
      </c>
      <c r="BJ17" s="329">
        <v>140.04669999999999</v>
      </c>
      <c r="BK17" s="329">
        <v>108.3415</v>
      </c>
      <c r="BL17" s="329">
        <v>110.5667</v>
      </c>
      <c r="BM17" s="329">
        <v>108.086</v>
      </c>
      <c r="BN17" s="329">
        <v>104.5478</v>
      </c>
      <c r="BO17" s="329">
        <v>105.4943</v>
      </c>
      <c r="BP17" s="329">
        <v>106.9002</v>
      </c>
      <c r="BQ17" s="329">
        <v>103.45950000000001</v>
      </c>
      <c r="BR17" s="329">
        <v>106.55710000000001</v>
      </c>
      <c r="BS17" s="329">
        <v>105.2636</v>
      </c>
      <c r="BT17" s="329">
        <v>104.2581</v>
      </c>
      <c r="BU17" s="329">
        <v>107.1716</v>
      </c>
      <c r="BV17" s="329">
        <v>107.7286</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238">
        <v>218.24</v>
      </c>
      <c r="BG19" s="238">
        <v>218.27500000000001</v>
      </c>
      <c r="BH19" s="238">
        <v>215.8</v>
      </c>
      <c r="BI19" s="238">
        <v>210.82</v>
      </c>
      <c r="BJ19" s="329">
        <v>209.19880000000001</v>
      </c>
      <c r="BK19" s="329">
        <v>205.2595</v>
      </c>
      <c r="BL19" s="329">
        <v>206.10339999999999</v>
      </c>
      <c r="BM19" s="329">
        <v>215.62180000000001</v>
      </c>
      <c r="BN19" s="329">
        <v>228.13990000000001</v>
      </c>
      <c r="BO19" s="329">
        <v>237.22540000000001</v>
      </c>
      <c r="BP19" s="329">
        <v>240.4726</v>
      </c>
      <c r="BQ19" s="329">
        <v>238.42359999999999</v>
      </c>
      <c r="BR19" s="329">
        <v>239.6756</v>
      </c>
      <c r="BS19" s="329">
        <v>230.94909999999999</v>
      </c>
      <c r="BT19" s="329">
        <v>227.87520000000001</v>
      </c>
      <c r="BU19" s="329">
        <v>226.1</v>
      </c>
      <c r="BV19" s="329">
        <v>220.39</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238">
        <v>227.22</v>
      </c>
      <c r="BG20" s="238">
        <v>227.35</v>
      </c>
      <c r="BH20" s="238">
        <v>224.82499999999999</v>
      </c>
      <c r="BI20" s="238">
        <v>219.98</v>
      </c>
      <c r="BJ20" s="329">
        <v>219.91050000000001</v>
      </c>
      <c r="BK20" s="329">
        <v>216.76169999999999</v>
      </c>
      <c r="BL20" s="329">
        <v>218.2174</v>
      </c>
      <c r="BM20" s="329">
        <v>227.91149999999999</v>
      </c>
      <c r="BN20" s="329">
        <v>240.71440000000001</v>
      </c>
      <c r="BO20" s="329">
        <v>249.9982</v>
      </c>
      <c r="BP20" s="329">
        <v>253.23689999999999</v>
      </c>
      <c r="BQ20" s="329">
        <v>251.45689999999999</v>
      </c>
      <c r="BR20" s="329">
        <v>252.8133</v>
      </c>
      <c r="BS20" s="329">
        <v>244.2251</v>
      </c>
      <c r="BT20" s="329">
        <v>241.3639</v>
      </c>
      <c r="BU20" s="329">
        <v>239.7526</v>
      </c>
      <c r="BV20" s="329">
        <v>234.22049999999999</v>
      </c>
    </row>
    <row r="21" spans="1:74" ht="11.1" customHeight="1" x14ac:dyDescent="0.2">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238">
        <v>242.92</v>
      </c>
      <c r="BG21" s="238">
        <v>241.375</v>
      </c>
      <c r="BH21" s="238">
        <v>238.875</v>
      </c>
      <c r="BI21" s="238">
        <v>243.2</v>
      </c>
      <c r="BJ21" s="329">
        <v>254.78100000000001</v>
      </c>
      <c r="BK21" s="329">
        <v>258.83280000000002</v>
      </c>
      <c r="BL21" s="329">
        <v>259.16739999999999</v>
      </c>
      <c r="BM21" s="329">
        <v>256.74720000000002</v>
      </c>
      <c r="BN21" s="329">
        <v>252.2747</v>
      </c>
      <c r="BO21" s="329">
        <v>255.2955</v>
      </c>
      <c r="BP21" s="329">
        <v>259.51490000000001</v>
      </c>
      <c r="BQ21" s="329">
        <v>261.69740000000002</v>
      </c>
      <c r="BR21" s="329">
        <v>265.46080000000001</v>
      </c>
      <c r="BS21" s="329">
        <v>265.86239999999998</v>
      </c>
      <c r="BT21" s="329">
        <v>268.8931</v>
      </c>
      <c r="BU21" s="329">
        <v>272.19880000000001</v>
      </c>
      <c r="BV21" s="329">
        <v>270.9126</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213.4</v>
      </c>
      <c r="BF22" s="238">
        <v>216.1</v>
      </c>
      <c r="BG22" s="238">
        <v>212.3</v>
      </c>
      <c r="BH22" s="238">
        <v>213.9</v>
      </c>
      <c r="BI22" s="238">
        <v>231.0402</v>
      </c>
      <c r="BJ22" s="329">
        <v>249.88820000000001</v>
      </c>
      <c r="BK22" s="329">
        <v>254.1123</v>
      </c>
      <c r="BL22" s="329">
        <v>254.20480000000001</v>
      </c>
      <c r="BM22" s="329">
        <v>260.49299999999999</v>
      </c>
      <c r="BN22" s="329">
        <v>256.38799999999998</v>
      </c>
      <c r="BO22" s="329">
        <v>258.37729999999999</v>
      </c>
      <c r="BP22" s="329">
        <v>259.39870000000002</v>
      </c>
      <c r="BQ22" s="329">
        <v>260.78809999999999</v>
      </c>
      <c r="BR22" s="329">
        <v>267.59519999999998</v>
      </c>
      <c r="BS22" s="329">
        <v>273.14060000000001</v>
      </c>
      <c r="BT22" s="329">
        <v>283.22019999999998</v>
      </c>
      <c r="BU22" s="329">
        <v>289.13709999999998</v>
      </c>
      <c r="BV22" s="329">
        <v>291.32530000000003</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407"/>
      <c r="BK23" s="778"/>
      <c r="BL23" s="407"/>
      <c r="BM23" s="407"/>
      <c r="BN23" s="407"/>
      <c r="BO23" s="407"/>
      <c r="BP23" s="407"/>
      <c r="BQ23" s="407"/>
      <c r="BR23" s="407"/>
      <c r="BS23" s="407"/>
      <c r="BT23" s="407"/>
      <c r="BU23" s="407"/>
      <c r="BV23" s="407"/>
    </row>
    <row r="24" spans="1:74" ht="11.1" customHeight="1" x14ac:dyDescent="0.2">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3.230251</v>
      </c>
      <c r="AN24" s="215">
        <v>2.7959489999999998</v>
      </c>
      <c r="AO24" s="215">
        <v>3.0629719999999998</v>
      </c>
      <c r="AP24" s="215">
        <v>2.7502330000000001</v>
      </c>
      <c r="AQ24" s="215">
        <v>2.740882</v>
      </c>
      <c r="AR24" s="215">
        <v>2.4925609999999998</v>
      </c>
      <c r="AS24" s="215">
        <v>2.4582739999999998</v>
      </c>
      <c r="AT24" s="215">
        <v>2.3076189999999999</v>
      </c>
      <c r="AU24" s="215">
        <v>2.658801</v>
      </c>
      <c r="AV24" s="215">
        <v>2.4219089999999999</v>
      </c>
      <c r="AW24" s="215">
        <v>2.7564669999999998</v>
      </c>
      <c r="AX24" s="215">
        <v>2.3055409999999998</v>
      </c>
      <c r="AY24" s="215">
        <v>2.0987800000000001</v>
      </c>
      <c r="AZ24" s="215">
        <v>1.9844900000000001</v>
      </c>
      <c r="BA24" s="215">
        <v>1.85981</v>
      </c>
      <c r="BB24" s="215">
        <v>1.80786</v>
      </c>
      <c r="BC24" s="215">
        <v>1.8161719999999999</v>
      </c>
      <c r="BD24" s="215">
        <v>1.694609</v>
      </c>
      <c r="BE24" s="215">
        <v>1.8359129999999999</v>
      </c>
      <c r="BF24" s="215">
        <v>2.3896999999999999</v>
      </c>
      <c r="BG24" s="215">
        <v>1.996958</v>
      </c>
      <c r="BH24" s="215">
        <v>2.4821710000000001</v>
      </c>
      <c r="BI24" s="215">
        <v>2.7117900000000001</v>
      </c>
      <c r="BJ24" s="323">
        <v>3.0962200000000002</v>
      </c>
      <c r="BK24" s="323">
        <v>3.2208999999999999</v>
      </c>
      <c r="BL24" s="323">
        <v>3.1689500000000002</v>
      </c>
      <c r="BM24" s="323">
        <v>3.1066099999999999</v>
      </c>
      <c r="BN24" s="323">
        <v>3.0650499999999998</v>
      </c>
      <c r="BO24" s="323">
        <v>3.0650499999999998</v>
      </c>
      <c r="BP24" s="323">
        <v>3.0650499999999998</v>
      </c>
      <c r="BQ24" s="323">
        <v>3.0858300000000001</v>
      </c>
      <c r="BR24" s="323">
        <v>3.0858300000000001</v>
      </c>
      <c r="BS24" s="323">
        <v>3.07544</v>
      </c>
      <c r="BT24" s="323">
        <v>3.117</v>
      </c>
      <c r="BU24" s="323">
        <v>3.1793399999999998</v>
      </c>
      <c r="BV24" s="323">
        <v>3.27285</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215">
        <v>2.2999999999999998</v>
      </c>
      <c r="BG25" s="215">
        <v>1.9219999999999999</v>
      </c>
      <c r="BH25" s="215">
        <v>2.3889999999999998</v>
      </c>
      <c r="BI25" s="215">
        <v>2.61</v>
      </c>
      <c r="BJ25" s="323">
        <v>2.98</v>
      </c>
      <c r="BK25" s="323">
        <v>3.1</v>
      </c>
      <c r="BL25" s="323">
        <v>3.05</v>
      </c>
      <c r="BM25" s="323">
        <v>2.99</v>
      </c>
      <c r="BN25" s="323">
        <v>2.95</v>
      </c>
      <c r="BO25" s="323">
        <v>2.95</v>
      </c>
      <c r="BP25" s="323">
        <v>2.95</v>
      </c>
      <c r="BQ25" s="323">
        <v>2.97</v>
      </c>
      <c r="BR25" s="323">
        <v>2.97</v>
      </c>
      <c r="BS25" s="323">
        <v>2.96</v>
      </c>
      <c r="BT25" s="323">
        <v>3</v>
      </c>
      <c r="BU25" s="323">
        <v>3.06</v>
      </c>
      <c r="BV25" s="323">
        <v>3.15</v>
      </c>
    </row>
    <row r="26" spans="1:74" ht="11.1" customHeight="1" x14ac:dyDescent="0.2">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4.46</v>
      </c>
      <c r="AB27" s="215">
        <v>4.8499999999999996</v>
      </c>
      <c r="AC27" s="215">
        <v>4</v>
      </c>
      <c r="AD27" s="215">
        <v>3.89</v>
      </c>
      <c r="AE27" s="215">
        <v>3.8</v>
      </c>
      <c r="AF27" s="215">
        <v>3.77</v>
      </c>
      <c r="AG27" s="215">
        <v>3.75</v>
      </c>
      <c r="AH27" s="215">
        <v>3.67</v>
      </c>
      <c r="AI27" s="215">
        <v>3.75</v>
      </c>
      <c r="AJ27" s="215">
        <v>4.03</v>
      </c>
      <c r="AK27" s="215">
        <v>4.51</v>
      </c>
      <c r="AL27" s="215">
        <v>5.47</v>
      </c>
      <c r="AM27" s="215">
        <v>5.0199999999999996</v>
      </c>
      <c r="AN27" s="215">
        <v>4.62</v>
      </c>
      <c r="AO27" s="215">
        <v>4.3099999999999996</v>
      </c>
      <c r="AP27" s="215">
        <v>3.99</v>
      </c>
      <c r="AQ27" s="215">
        <v>3.64</v>
      </c>
      <c r="AR27" s="215">
        <v>3.54</v>
      </c>
      <c r="AS27" s="215">
        <v>3.34</v>
      </c>
      <c r="AT27" s="215">
        <v>3.2</v>
      </c>
      <c r="AU27" s="215">
        <v>3.34</v>
      </c>
      <c r="AV27" s="215">
        <v>3.42</v>
      </c>
      <c r="AW27" s="215">
        <v>3.86</v>
      </c>
      <c r="AX27" s="215">
        <v>3.88</v>
      </c>
      <c r="AY27" s="215">
        <v>3.66</v>
      </c>
      <c r="AZ27" s="215">
        <v>3.54</v>
      </c>
      <c r="BA27" s="215">
        <v>3.34</v>
      </c>
      <c r="BB27" s="215">
        <v>2.96</v>
      </c>
      <c r="BC27" s="215">
        <v>2.86</v>
      </c>
      <c r="BD27" s="215">
        <v>2.72</v>
      </c>
      <c r="BE27" s="215">
        <v>2.5499999999999998</v>
      </c>
      <c r="BF27" s="215">
        <v>2.92</v>
      </c>
      <c r="BG27" s="215">
        <v>3.16</v>
      </c>
      <c r="BH27" s="215">
        <v>3.1706699999999999</v>
      </c>
      <c r="BI27" s="215">
        <v>3.6133099999999998</v>
      </c>
      <c r="BJ27" s="323">
        <v>4.1722890000000001</v>
      </c>
      <c r="BK27" s="323">
        <v>4.522278</v>
      </c>
      <c r="BL27" s="323">
        <v>4.4715930000000004</v>
      </c>
      <c r="BM27" s="323">
        <v>4.2979909999999997</v>
      </c>
      <c r="BN27" s="323">
        <v>4.0881439999999998</v>
      </c>
      <c r="BO27" s="323">
        <v>3.942008</v>
      </c>
      <c r="BP27" s="323">
        <v>3.9314870000000002</v>
      </c>
      <c r="BQ27" s="323">
        <v>3.997144</v>
      </c>
      <c r="BR27" s="323">
        <v>3.984909</v>
      </c>
      <c r="BS27" s="323">
        <v>3.9723359999999999</v>
      </c>
      <c r="BT27" s="323">
        <v>4.1122100000000001</v>
      </c>
      <c r="BU27" s="323">
        <v>4.1837809999999998</v>
      </c>
      <c r="BV27" s="323">
        <v>4.5812780000000002</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7.4</v>
      </c>
      <c r="AB28" s="215">
        <v>7.74</v>
      </c>
      <c r="AC28" s="215">
        <v>7.71</v>
      </c>
      <c r="AD28" s="215">
        <v>7.65</v>
      </c>
      <c r="AE28" s="215">
        <v>8.34</v>
      </c>
      <c r="AF28" s="215">
        <v>8.58</v>
      </c>
      <c r="AG28" s="215">
        <v>8.84</v>
      </c>
      <c r="AH28" s="215">
        <v>8.69</v>
      </c>
      <c r="AI28" s="215">
        <v>8.57</v>
      </c>
      <c r="AJ28" s="215">
        <v>7.69</v>
      </c>
      <c r="AK28" s="215">
        <v>7.34</v>
      </c>
      <c r="AL28" s="215">
        <v>7.7</v>
      </c>
      <c r="AM28" s="215">
        <v>7.67</v>
      </c>
      <c r="AN28" s="215">
        <v>7.55</v>
      </c>
      <c r="AO28" s="215">
        <v>7.41</v>
      </c>
      <c r="AP28" s="215">
        <v>7.73</v>
      </c>
      <c r="AQ28" s="215">
        <v>8.06</v>
      </c>
      <c r="AR28" s="215">
        <v>8.23</v>
      </c>
      <c r="AS28" s="215">
        <v>8.4700000000000006</v>
      </c>
      <c r="AT28" s="215">
        <v>8.42</v>
      </c>
      <c r="AU28" s="215">
        <v>8.34</v>
      </c>
      <c r="AV28" s="215">
        <v>7.64</v>
      </c>
      <c r="AW28" s="215">
        <v>6.98</v>
      </c>
      <c r="AX28" s="215">
        <v>7.19</v>
      </c>
      <c r="AY28" s="215">
        <v>7.25</v>
      </c>
      <c r="AZ28" s="215">
        <v>6.87</v>
      </c>
      <c r="BA28" s="215">
        <v>7.32</v>
      </c>
      <c r="BB28" s="215">
        <v>7.28</v>
      </c>
      <c r="BC28" s="215">
        <v>7.74</v>
      </c>
      <c r="BD28" s="215">
        <v>8.19</v>
      </c>
      <c r="BE28" s="215">
        <v>8.4700000000000006</v>
      </c>
      <c r="BF28" s="215">
        <v>8.5</v>
      </c>
      <c r="BG28" s="215">
        <v>8.4700000000000006</v>
      </c>
      <c r="BH28" s="215">
        <v>7.7981920000000002</v>
      </c>
      <c r="BI28" s="215">
        <v>7.5468149999999996</v>
      </c>
      <c r="BJ28" s="323">
        <v>7.3666729999999996</v>
      </c>
      <c r="BK28" s="323">
        <v>7.4122050000000002</v>
      </c>
      <c r="BL28" s="323">
        <v>7.4720319999999996</v>
      </c>
      <c r="BM28" s="323">
        <v>7.7218869999999997</v>
      </c>
      <c r="BN28" s="323">
        <v>7.8932390000000003</v>
      </c>
      <c r="BO28" s="323">
        <v>8.2898270000000007</v>
      </c>
      <c r="BP28" s="323">
        <v>8.6718790000000006</v>
      </c>
      <c r="BQ28" s="323">
        <v>8.8300079999999994</v>
      </c>
      <c r="BR28" s="323">
        <v>8.8953019999999992</v>
      </c>
      <c r="BS28" s="323">
        <v>8.7105309999999996</v>
      </c>
      <c r="BT28" s="323">
        <v>8.2291709999999991</v>
      </c>
      <c r="BU28" s="323">
        <v>7.8782819999999996</v>
      </c>
      <c r="BV28" s="323">
        <v>7.7899190000000003</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17.850000000000001</v>
      </c>
      <c r="AH29" s="215">
        <v>18.559999999999999</v>
      </c>
      <c r="AI29" s="215">
        <v>17.23</v>
      </c>
      <c r="AJ29" s="215">
        <v>12.22</v>
      </c>
      <c r="AK29" s="215">
        <v>9.42</v>
      </c>
      <c r="AL29" s="215">
        <v>9.6199999999999992</v>
      </c>
      <c r="AM29" s="215">
        <v>9.36</v>
      </c>
      <c r="AN29" s="215">
        <v>9.4</v>
      </c>
      <c r="AO29" s="215">
        <v>9.42</v>
      </c>
      <c r="AP29" s="215">
        <v>10.85</v>
      </c>
      <c r="AQ29" s="215">
        <v>12.76</v>
      </c>
      <c r="AR29" s="215">
        <v>15.55</v>
      </c>
      <c r="AS29" s="215">
        <v>17.739999999999998</v>
      </c>
      <c r="AT29" s="215">
        <v>18.38</v>
      </c>
      <c r="AU29" s="215">
        <v>17.61</v>
      </c>
      <c r="AV29" s="215">
        <v>12.5</v>
      </c>
      <c r="AW29" s="215">
        <v>9.33</v>
      </c>
      <c r="AX29" s="215">
        <v>9.3000000000000007</v>
      </c>
      <c r="AY29" s="215">
        <v>9.51</v>
      </c>
      <c r="AZ29" s="215">
        <v>9.1199999999999992</v>
      </c>
      <c r="BA29" s="215">
        <v>9.85</v>
      </c>
      <c r="BB29" s="215">
        <v>10.66</v>
      </c>
      <c r="BC29" s="215">
        <v>11.85</v>
      </c>
      <c r="BD29" s="215">
        <v>15.37</v>
      </c>
      <c r="BE29" s="215">
        <v>17.57</v>
      </c>
      <c r="BF29" s="215">
        <v>18.41</v>
      </c>
      <c r="BG29" s="215">
        <v>16.989999999999998</v>
      </c>
      <c r="BH29" s="215">
        <v>11.894579999999999</v>
      </c>
      <c r="BI29" s="215">
        <v>9.6511549999999993</v>
      </c>
      <c r="BJ29" s="323">
        <v>8.9047750000000008</v>
      </c>
      <c r="BK29" s="323">
        <v>8.8218350000000001</v>
      </c>
      <c r="BL29" s="323">
        <v>9.1942769999999996</v>
      </c>
      <c r="BM29" s="323">
        <v>9.7300839999999997</v>
      </c>
      <c r="BN29" s="323">
        <v>10.8582</v>
      </c>
      <c r="BO29" s="323">
        <v>13.02669</v>
      </c>
      <c r="BP29" s="323">
        <v>15.67849</v>
      </c>
      <c r="BQ29" s="323">
        <v>17.159189999999999</v>
      </c>
      <c r="BR29" s="323">
        <v>17.789020000000001</v>
      </c>
      <c r="BS29" s="323">
        <v>16.800059999999998</v>
      </c>
      <c r="BT29" s="323">
        <v>13.373100000000001</v>
      </c>
      <c r="BU29" s="323">
        <v>10.60533</v>
      </c>
      <c r="BV29" s="323">
        <v>9.7649220000000003</v>
      </c>
    </row>
    <row r="30" spans="1:74" ht="11.1" customHeight="1" x14ac:dyDescent="0.2">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2.0934745849</v>
      </c>
      <c r="AN32" s="215">
        <v>2.0594888816000001</v>
      </c>
      <c r="AO32" s="215">
        <v>2.0662083301999998</v>
      </c>
      <c r="AP32" s="215">
        <v>2.0578743839000002</v>
      </c>
      <c r="AQ32" s="215">
        <v>2.0456580996999998</v>
      </c>
      <c r="AR32" s="215">
        <v>2.0196728629999998</v>
      </c>
      <c r="AS32" s="215">
        <v>2.0141379117999998</v>
      </c>
      <c r="AT32" s="215">
        <v>1.9951413490000001</v>
      </c>
      <c r="AU32" s="215">
        <v>1.9512730196000001</v>
      </c>
      <c r="AV32" s="215">
        <v>1.9483263995</v>
      </c>
      <c r="AW32" s="215">
        <v>1.9515318676</v>
      </c>
      <c r="AX32" s="215">
        <v>1.9011901337999999</v>
      </c>
      <c r="AY32" s="215">
        <v>1.9317791177000001</v>
      </c>
      <c r="AZ32" s="215">
        <v>1.8999076169</v>
      </c>
      <c r="BA32" s="215">
        <v>1.9223106634</v>
      </c>
      <c r="BB32" s="215">
        <v>1.9186062614999999</v>
      </c>
      <c r="BC32" s="215">
        <v>1.8865349658999999</v>
      </c>
      <c r="BD32" s="215">
        <v>1.9005932907</v>
      </c>
      <c r="BE32" s="215">
        <v>1.9050815968999999</v>
      </c>
      <c r="BF32" s="215">
        <v>1.8933837246</v>
      </c>
      <c r="BG32" s="215">
        <v>1.9378992312000001</v>
      </c>
      <c r="BH32" s="215">
        <v>2.0027050000000002</v>
      </c>
      <c r="BI32" s="215">
        <v>2.0110929999999998</v>
      </c>
      <c r="BJ32" s="323">
        <v>2.009703</v>
      </c>
      <c r="BK32" s="323">
        <v>2.0490590000000002</v>
      </c>
      <c r="BL32" s="323">
        <v>2.0487630000000001</v>
      </c>
      <c r="BM32" s="323">
        <v>2.055196</v>
      </c>
      <c r="BN32" s="323">
        <v>2.0851150000000001</v>
      </c>
      <c r="BO32" s="323">
        <v>2.068975</v>
      </c>
      <c r="BP32" s="323">
        <v>2.0376319999999999</v>
      </c>
      <c r="BQ32" s="323">
        <v>2.0362119999999999</v>
      </c>
      <c r="BR32" s="323">
        <v>2.0438399999999999</v>
      </c>
      <c r="BS32" s="323">
        <v>2.0414599999999998</v>
      </c>
      <c r="BT32" s="323">
        <v>2.0380210000000001</v>
      </c>
      <c r="BU32" s="323">
        <v>2.0487839999999999</v>
      </c>
      <c r="BV32" s="323">
        <v>2.0368189999999999</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4.0209810662000001</v>
      </c>
      <c r="AN33" s="215">
        <v>3.6435686392000002</v>
      </c>
      <c r="AO33" s="215">
        <v>3.4868457585999999</v>
      </c>
      <c r="AP33" s="215">
        <v>2.8908191304000002</v>
      </c>
      <c r="AQ33" s="215">
        <v>2.7659053263</v>
      </c>
      <c r="AR33" s="215">
        <v>2.5777296555999998</v>
      </c>
      <c r="AS33" s="215">
        <v>2.5441081038000002</v>
      </c>
      <c r="AT33" s="215">
        <v>2.4171661776</v>
      </c>
      <c r="AU33" s="215">
        <v>2.5950142275000001</v>
      </c>
      <c r="AV33" s="215">
        <v>2.4939952797</v>
      </c>
      <c r="AW33" s="215">
        <v>2.9773255151</v>
      </c>
      <c r="AX33" s="215">
        <v>2.9333003300999998</v>
      </c>
      <c r="AY33" s="215">
        <v>2.6488990537000001</v>
      </c>
      <c r="AZ33" s="215">
        <v>2.4191062059999999</v>
      </c>
      <c r="BA33" s="215">
        <v>2.1551363699000001</v>
      </c>
      <c r="BB33" s="215">
        <v>2.1183825458999999</v>
      </c>
      <c r="BC33" s="215">
        <v>2.1811975260000001</v>
      </c>
      <c r="BD33" s="215">
        <v>2.0236337656000001</v>
      </c>
      <c r="BE33" s="215">
        <v>2.0416307897000001</v>
      </c>
      <c r="BF33" s="215">
        <v>2.3953749002000002</v>
      </c>
      <c r="BG33" s="215">
        <v>2.4137850765</v>
      </c>
      <c r="BH33" s="215">
        <v>2.7711990000000002</v>
      </c>
      <c r="BI33" s="215">
        <v>2.9903490000000001</v>
      </c>
      <c r="BJ33" s="323">
        <v>3.5200309999999999</v>
      </c>
      <c r="BK33" s="323">
        <v>3.835439</v>
      </c>
      <c r="BL33" s="323">
        <v>3.7443110000000002</v>
      </c>
      <c r="BM33" s="323">
        <v>3.4740540000000002</v>
      </c>
      <c r="BN33" s="323">
        <v>3.3303910000000001</v>
      </c>
      <c r="BO33" s="323">
        <v>3.2662439999999999</v>
      </c>
      <c r="BP33" s="323">
        <v>3.1620720000000002</v>
      </c>
      <c r="BQ33" s="323">
        <v>3.2298840000000002</v>
      </c>
      <c r="BR33" s="323">
        <v>3.2354750000000001</v>
      </c>
      <c r="BS33" s="323">
        <v>3.177962</v>
      </c>
      <c r="BT33" s="323">
        <v>3.2561930000000001</v>
      </c>
      <c r="BU33" s="323">
        <v>3.4546220000000001</v>
      </c>
      <c r="BV33" s="323">
        <v>3.7550970000000001</v>
      </c>
    </row>
    <row r="34" spans="1:74" ht="11.1" customHeight="1" x14ac:dyDescent="0.2">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11.3</v>
      </c>
      <c r="AN34" s="215">
        <v>12.28</v>
      </c>
      <c r="AO34" s="215">
        <v>13.68</v>
      </c>
      <c r="AP34" s="215">
        <v>13.89</v>
      </c>
      <c r="AQ34" s="215">
        <v>13.47</v>
      </c>
      <c r="AR34" s="215">
        <v>12.92</v>
      </c>
      <c r="AS34" s="215">
        <v>12.93</v>
      </c>
      <c r="AT34" s="215">
        <v>13.72</v>
      </c>
      <c r="AU34" s="215">
        <v>11.53</v>
      </c>
      <c r="AV34" s="215">
        <v>12.65</v>
      </c>
      <c r="AW34" s="215">
        <v>12.05</v>
      </c>
      <c r="AX34" s="215">
        <v>12.85</v>
      </c>
      <c r="AY34" s="215">
        <v>13.15</v>
      </c>
      <c r="AZ34" s="215">
        <v>12.68</v>
      </c>
      <c r="BA34" s="215">
        <v>10.29</v>
      </c>
      <c r="BB34" s="215">
        <v>8.19</v>
      </c>
      <c r="BC34" s="215">
        <v>5.69</v>
      </c>
      <c r="BD34" s="215">
        <v>6.25</v>
      </c>
      <c r="BE34" s="215">
        <v>7.38</v>
      </c>
      <c r="BF34" s="215">
        <v>9.66</v>
      </c>
      <c r="BG34" s="215">
        <v>8.5043769999999999</v>
      </c>
      <c r="BH34" s="215">
        <v>7.7558439999999997</v>
      </c>
      <c r="BI34" s="215">
        <v>7.5581849999999999</v>
      </c>
      <c r="BJ34" s="323">
        <v>8.2601610000000001</v>
      </c>
      <c r="BK34" s="323">
        <v>8.8044820000000001</v>
      </c>
      <c r="BL34" s="323">
        <v>8.6952859999999994</v>
      </c>
      <c r="BM34" s="323">
        <v>9.1936119999999999</v>
      </c>
      <c r="BN34" s="323">
        <v>9.9112550000000006</v>
      </c>
      <c r="BO34" s="323">
        <v>9.5247139999999995</v>
      </c>
      <c r="BP34" s="323">
        <v>9.9966799999999996</v>
      </c>
      <c r="BQ34" s="323">
        <v>9.6996129999999994</v>
      </c>
      <c r="BR34" s="323">
        <v>9.4097410000000004</v>
      </c>
      <c r="BS34" s="323">
        <v>9.2015080000000005</v>
      </c>
      <c r="BT34" s="323">
        <v>9.1685440000000007</v>
      </c>
      <c r="BU34" s="323">
        <v>9.2603860000000005</v>
      </c>
      <c r="BV34" s="323">
        <v>9.6900639999999996</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15.19</v>
      </c>
      <c r="AO35" s="215">
        <v>15.7</v>
      </c>
      <c r="AP35" s="215">
        <v>16.350000000000001</v>
      </c>
      <c r="AQ35" s="215">
        <v>16.190000000000001</v>
      </c>
      <c r="AR35" s="215">
        <v>14.85</v>
      </c>
      <c r="AS35" s="215">
        <v>15.1</v>
      </c>
      <c r="AT35" s="215">
        <v>14.82</v>
      </c>
      <c r="AU35" s="215">
        <v>15.04</v>
      </c>
      <c r="AV35" s="215">
        <v>15.37</v>
      </c>
      <c r="AW35" s="215">
        <v>15.28</v>
      </c>
      <c r="AX35" s="215">
        <v>14.73</v>
      </c>
      <c r="AY35" s="215">
        <v>14.54</v>
      </c>
      <c r="AZ35" s="215">
        <v>13.78</v>
      </c>
      <c r="BA35" s="215">
        <v>10.83</v>
      </c>
      <c r="BB35" s="215">
        <v>8.82</v>
      </c>
      <c r="BC35" s="215">
        <v>7.29</v>
      </c>
      <c r="BD35" s="215">
        <v>8.9700000000000006</v>
      </c>
      <c r="BE35" s="215">
        <v>10.69</v>
      </c>
      <c r="BF35" s="215">
        <v>10.44</v>
      </c>
      <c r="BG35" s="215">
        <v>9.5900499999999997</v>
      </c>
      <c r="BH35" s="215">
        <v>9.7207369999999997</v>
      </c>
      <c r="BI35" s="215">
        <v>10.67459</v>
      </c>
      <c r="BJ35" s="323">
        <v>11.24213</v>
      </c>
      <c r="BK35" s="323">
        <v>11.43737</v>
      </c>
      <c r="BL35" s="323">
        <v>11.59562</v>
      </c>
      <c r="BM35" s="323">
        <v>12.22344</v>
      </c>
      <c r="BN35" s="323">
        <v>12.085140000000001</v>
      </c>
      <c r="BO35" s="323">
        <v>12.006410000000001</v>
      </c>
      <c r="BP35" s="323">
        <v>12.34187</v>
      </c>
      <c r="BQ35" s="323">
        <v>12.56413</v>
      </c>
      <c r="BR35" s="323">
        <v>12.51802</v>
      </c>
      <c r="BS35" s="323">
        <v>12.3253</v>
      </c>
      <c r="BT35" s="323">
        <v>12.703799999999999</v>
      </c>
      <c r="BU35" s="323">
        <v>13.14367</v>
      </c>
      <c r="BV35" s="323">
        <v>12.58046</v>
      </c>
    </row>
    <row r="36" spans="1:74" ht="11.1" customHeight="1" x14ac:dyDescent="0.2">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6.73</v>
      </c>
      <c r="AP37" s="479">
        <v>6.51</v>
      </c>
      <c r="AQ37" s="479">
        <v>6.69</v>
      </c>
      <c r="AR37" s="479">
        <v>6.87</v>
      </c>
      <c r="AS37" s="479">
        <v>7.14</v>
      </c>
      <c r="AT37" s="479">
        <v>7.4</v>
      </c>
      <c r="AU37" s="479">
        <v>7.06</v>
      </c>
      <c r="AV37" s="479">
        <v>6.84</v>
      </c>
      <c r="AW37" s="479">
        <v>6.72</v>
      </c>
      <c r="AX37" s="479">
        <v>6.38</v>
      </c>
      <c r="AY37" s="479">
        <v>6.33</v>
      </c>
      <c r="AZ37" s="479">
        <v>6.41</v>
      </c>
      <c r="BA37" s="479">
        <v>6.38</v>
      </c>
      <c r="BB37" s="479">
        <v>6.4</v>
      </c>
      <c r="BC37" s="479">
        <v>6.53</v>
      </c>
      <c r="BD37" s="479">
        <v>6.94</v>
      </c>
      <c r="BE37" s="479">
        <v>7.17</v>
      </c>
      <c r="BF37" s="479">
        <v>7.09</v>
      </c>
      <c r="BG37" s="479">
        <v>7.01</v>
      </c>
      <c r="BH37" s="479">
        <v>6.9003819999999996</v>
      </c>
      <c r="BI37" s="479">
        <v>6.7537599999999998</v>
      </c>
      <c r="BJ37" s="480">
        <v>6.4578600000000002</v>
      </c>
      <c r="BK37" s="480">
        <v>6.3882729999999999</v>
      </c>
      <c r="BL37" s="480">
        <v>6.4827909999999997</v>
      </c>
      <c r="BM37" s="480">
        <v>6.4553349999999998</v>
      </c>
      <c r="BN37" s="480">
        <v>6.4826550000000003</v>
      </c>
      <c r="BO37" s="480">
        <v>6.6328230000000001</v>
      </c>
      <c r="BP37" s="480">
        <v>7.0284069999999996</v>
      </c>
      <c r="BQ37" s="480">
        <v>7.2101179999999996</v>
      </c>
      <c r="BR37" s="480">
        <v>7.0204060000000004</v>
      </c>
      <c r="BS37" s="480">
        <v>7.076606</v>
      </c>
      <c r="BT37" s="480">
        <v>6.9317520000000004</v>
      </c>
      <c r="BU37" s="480">
        <v>6.7744200000000001</v>
      </c>
      <c r="BV37" s="480">
        <v>6.5004910000000002</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10.46</v>
      </c>
      <c r="AP38" s="479">
        <v>10.52</v>
      </c>
      <c r="AQ38" s="479">
        <v>10.54</v>
      </c>
      <c r="AR38" s="479">
        <v>10.9</v>
      </c>
      <c r="AS38" s="479">
        <v>11.02</v>
      </c>
      <c r="AT38" s="479">
        <v>11.02</v>
      </c>
      <c r="AU38" s="479">
        <v>10.96</v>
      </c>
      <c r="AV38" s="479">
        <v>10.74</v>
      </c>
      <c r="AW38" s="479">
        <v>10.57</v>
      </c>
      <c r="AX38" s="479">
        <v>10.32</v>
      </c>
      <c r="AY38" s="479">
        <v>10.24</v>
      </c>
      <c r="AZ38" s="479">
        <v>10.36</v>
      </c>
      <c r="BA38" s="479">
        <v>10.41</v>
      </c>
      <c r="BB38" s="479">
        <v>10.42</v>
      </c>
      <c r="BC38" s="479">
        <v>10.46</v>
      </c>
      <c r="BD38" s="479">
        <v>10.95</v>
      </c>
      <c r="BE38" s="479">
        <v>10.9</v>
      </c>
      <c r="BF38" s="479">
        <v>10.95</v>
      </c>
      <c r="BG38" s="479">
        <v>11.07</v>
      </c>
      <c r="BH38" s="479">
        <v>10.722020000000001</v>
      </c>
      <c r="BI38" s="479">
        <v>10.49588</v>
      </c>
      <c r="BJ38" s="480">
        <v>10.178900000000001</v>
      </c>
      <c r="BK38" s="480">
        <v>10.128360000000001</v>
      </c>
      <c r="BL38" s="480">
        <v>10.295159999999999</v>
      </c>
      <c r="BM38" s="480">
        <v>10.39348</v>
      </c>
      <c r="BN38" s="480">
        <v>10.513249999999999</v>
      </c>
      <c r="BO38" s="480">
        <v>10.571669999999999</v>
      </c>
      <c r="BP38" s="480">
        <v>11.11693</v>
      </c>
      <c r="BQ38" s="480">
        <v>11.120660000000001</v>
      </c>
      <c r="BR38" s="480">
        <v>11.205780000000001</v>
      </c>
      <c r="BS38" s="480">
        <v>11.29523</v>
      </c>
      <c r="BT38" s="480">
        <v>10.904629999999999</v>
      </c>
      <c r="BU38" s="480">
        <v>10.66905</v>
      </c>
      <c r="BV38" s="480">
        <v>10.33798</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12.47</v>
      </c>
      <c r="AN39" s="481">
        <v>12.72</v>
      </c>
      <c r="AO39" s="481">
        <v>12.84</v>
      </c>
      <c r="AP39" s="481">
        <v>13.25</v>
      </c>
      <c r="AQ39" s="481">
        <v>13.31</v>
      </c>
      <c r="AR39" s="481">
        <v>13.32</v>
      </c>
      <c r="AS39" s="481">
        <v>13.26</v>
      </c>
      <c r="AT39" s="481">
        <v>13.3</v>
      </c>
      <c r="AU39" s="481">
        <v>13.16</v>
      </c>
      <c r="AV39" s="481">
        <v>12.81</v>
      </c>
      <c r="AW39" s="481">
        <v>13.03</v>
      </c>
      <c r="AX39" s="481">
        <v>12.68</v>
      </c>
      <c r="AY39" s="481">
        <v>12.79</v>
      </c>
      <c r="AZ39" s="481">
        <v>12.85</v>
      </c>
      <c r="BA39" s="481">
        <v>13.09</v>
      </c>
      <c r="BB39" s="481">
        <v>13.28</v>
      </c>
      <c r="BC39" s="481">
        <v>13.15</v>
      </c>
      <c r="BD39" s="481">
        <v>13.28</v>
      </c>
      <c r="BE39" s="481">
        <v>13.26</v>
      </c>
      <c r="BF39" s="481">
        <v>13.31</v>
      </c>
      <c r="BG39" s="481">
        <v>13.55</v>
      </c>
      <c r="BH39" s="481">
        <v>12.903650000000001</v>
      </c>
      <c r="BI39" s="481">
        <v>13.140029999999999</v>
      </c>
      <c r="BJ39" s="482">
        <v>12.70182</v>
      </c>
      <c r="BK39" s="482">
        <v>12.642849999999999</v>
      </c>
      <c r="BL39" s="482">
        <v>12.774929999999999</v>
      </c>
      <c r="BM39" s="482">
        <v>13.07748</v>
      </c>
      <c r="BN39" s="482">
        <v>13.44862</v>
      </c>
      <c r="BO39" s="482">
        <v>13.229279999999999</v>
      </c>
      <c r="BP39" s="482">
        <v>13.339549999999999</v>
      </c>
      <c r="BQ39" s="482">
        <v>13.45604</v>
      </c>
      <c r="BR39" s="482">
        <v>13.545669999999999</v>
      </c>
      <c r="BS39" s="482">
        <v>13.726940000000001</v>
      </c>
      <c r="BT39" s="482">
        <v>13.14467</v>
      </c>
      <c r="BU39" s="482">
        <v>13.43666</v>
      </c>
      <c r="BV39" s="482">
        <v>13.00104</v>
      </c>
    </row>
    <row r="40" spans="1:74" s="261" customFormat="1" ht="9.6" customHeight="1" x14ac:dyDescent="0.2">
      <c r="A40" s="56"/>
      <c r="B40" s="815"/>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816"/>
      <c r="AJ40" s="816"/>
      <c r="AK40" s="816"/>
      <c r="AL40" s="816"/>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790" t="s">
        <v>826</v>
      </c>
      <c r="C41" s="791"/>
      <c r="D41" s="791"/>
      <c r="E41" s="791"/>
      <c r="F41" s="791"/>
      <c r="G41" s="791"/>
      <c r="H41" s="791"/>
      <c r="I41" s="791"/>
      <c r="J41" s="791"/>
      <c r="K41" s="791"/>
      <c r="L41" s="791"/>
      <c r="M41" s="791"/>
      <c r="N41" s="791"/>
      <c r="O41" s="791"/>
      <c r="P41" s="791"/>
      <c r="Q41" s="791"/>
      <c r="AY41" s="494"/>
      <c r="AZ41" s="494"/>
      <c r="BA41" s="494"/>
      <c r="BB41" s="494"/>
      <c r="BC41" s="494"/>
      <c r="BD41" s="632"/>
      <c r="BE41" s="632"/>
      <c r="BF41" s="632"/>
      <c r="BG41" s="494"/>
      <c r="BH41" s="494"/>
      <c r="BI41" s="494"/>
      <c r="BJ41" s="494"/>
      <c r="BK41" s="476"/>
    </row>
    <row r="42" spans="1:74" s="261" customFormat="1" ht="12" customHeight="1" x14ac:dyDescent="0.25">
      <c r="A42" s="56"/>
      <c r="B42" s="799" t="s">
        <v>131</v>
      </c>
      <c r="C42" s="791"/>
      <c r="D42" s="791"/>
      <c r="E42" s="791"/>
      <c r="F42" s="791"/>
      <c r="G42" s="791"/>
      <c r="H42" s="791"/>
      <c r="I42" s="791"/>
      <c r="J42" s="791"/>
      <c r="K42" s="791"/>
      <c r="L42" s="791"/>
      <c r="M42" s="791"/>
      <c r="N42" s="791"/>
      <c r="O42" s="791"/>
      <c r="P42" s="791"/>
      <c r="Q42" s="791"/>
      <c r="AY42" s="494"/>
      <c r="AZ42" s="494"/>
      <c r="BA42" s="494"/>
      <c r="BB42" s="494"/>
      <c r="BC42" s="494"/>
      <c r="BD42" s="632"/>
      <c r="BE42" s="632"/>
      <c r="BF42" s="632"/>
      <c r="BG42" s="738"/>
      <c r="BH42" s="494"/>
      <c r="BI42" s="494"/>
      <c r="BJ42" s="494"/>
      <c r="BK42" s="476"/>
    </row>
    <row r="43" spans="1:74" s="428" customFormat="1" ht="12" customHeight="1" x14ac:dyDescent="0.25">
      <c r="A43" s="427"/>
      <c r="B43" s="820" t="s">
        <v>857</v>
      </c>
      <c r="C43" s="813"/>
      <c r="D43" s="813"/>
      <c r="E43" s="813"/>
      <c r="F43" s="813"/>
      <c r="G43" s="813"/>
      <c r="H43" s="813"/>
      <c r="I43" s="813"/>
      <c r="J43" s="813"/>
      <c r="K43" s="813"/>
      <c r="L43" s="813"/>
      <c r="M43" s="813"/>
      <c r="N43" s="813"/>
      <c r="O43" s="813"/>
      <c r="P43" s="813"/>
      <c r="Q43" s="809"/>
      <c r="AY43" s="495"/>
      <c r="AZ43" s="495"/>
      <c r="BA43" s="495"/>
      <c r="BB43" s="495"/>
      <c r="BC43" s="495"/>
      <c r="BD43" s="633"/>
      <c r="BE43" s="633"/>
      <c r="BF43" s="633"/>
      <c r="BG43" s="495"/>
      <c r="BH43" s="495"/>
      <c r="BI43" s="495"/>
      <c r="BJ43" s="495"/>
    </row>
    <row r="44" spans="1:74" s="428" customFormat="1" ht="12" customHeight="1" x14ac:dyDescent="0.25">
      <c r="A44" s="427"/>
      <c r="B44" s="820" t="s">
        <v>858</v>
      </c>
      <c r="C44" s="813"/>
      <c r="D44" s="813"/>
      <c r="E44" s="813"/>
      <c r="F44" s="813"/>
      <c r="G44" s="813"/>
      <c r="H44" s="813"/>
      <c r="I44" s="813"/>
      <c r="J44" s="813"/>
      <c r="K44" s="813"/>
      <c r="L44" s="813"/>
      <c r="M44" s="813"/>
      <c r="N44" s="813"/>
      <c r="O44" s="813"/>
      <c r="P44" s="813"/>
      <c r="Q44" s="809"/>
      <c r="AY44" s="495"/>
      <c r="AZ44" s="495"/>
      <c r="BA44" s="495"/>
      <c r="BB44" s="495"/>
      <c r="BC44" s="495"/>
      <c r="BD44" s="633"/>
      <c r="BE44" s="633"/>
      <c r="BF44" s="633"/>
      <c r="BG44" s="495"/>
      <c r="BH44" s="495"/>
      <c r="BI44" s="495"/>
      <c r="BJ44" s="495"/>
    </row>
    <row r="45" spans="1:74" s="428" customFormat="1" ht="12" customHeight="1" x14ac:dyDescent="0.25">
      <c r="A45" s="427"/>
      <c r="B45" s="819" t="s">
        <v>1019</v>
      </c>
      <c r="C45" s="813"/>
      <c r="D45" s="813"/>
      <c r="E45" s="813"/>
      <c r="F45" s="813"/>
      <c r="G45" s="813"/>
      <c r="H45" s="813"/>
      <c r="I45" s="813"/>
      <c r="J45" s="813"/>
      <c r="K45" s="813"/>
      <c r="L45" s="813"/>
      <c r="M45" s="813"/>
      <c r="N45" s="813"/>
      <c r="O45" s="813"/>
      <c r="P45" s="813"/>
      <c r="Q45" s="809"/>
      <c r="AY45" s="495"/>
      <c r="AZ45" s="495"/>
      <c r="BA45" s="495"/>
      <c r="BB45" s="495"/>
      <c r="BC45" s="495"/>
      <c r="BD45" s="633"/>
      <c r="BE45" s="633"/>
      <c r="BF45" s="633"/>
      <c r="BG45" s="495"/>
      <c r="BH45" s="495"/>
      <c r="BI45" s="495"/>
      <c r="BJ45" s="495"/>
    </row>
    <row r="46" spans="1:74" s="428" customFormat="1" ht="12" customHeight="1" x14ac:dyDescent="0.25">
      <c r="A46" s="427"/>
      <c r="B46" s="812" t="s">
        <v>851</v>
      </c>
      <c r="C46" s="813"/>
      <c r="D46" s="813"/>
      <c r="E46" s="813"/>
      <c r="F46" s="813"/>
      <c r="G46" s="813"/>
      <c r="H46" s="813"/>
      <c r="I46" s="813"/>
      <c r="J46" s="813"/>
      <c r="K46" s="813"/>
      <c r="L46" s="813"/>
      <c r="M46" s="813"/>
      <c r="N46" s="813"/>
      <c r="O46" s="813"/>
      <c r="P46" s="813"/>
      <c r="Q46" s="809"/>
      <c r="AY46" s="495"/>
      <c r="AZ46" s="495"/>
      <c r="BA46" s="495"/>
      <c r="BB46" s="495"/>
      <c r="BC46" s="495"/>
      <c r="BD46" s="633"/>
      <c r="BE46" s="633"/>
      <c r="BF46" s="633"/>
      <c r="BG46" s="495"/>
      <c r="BH46" s="495"/>
      <c r="BI46" s="495"/>
      <c r="BJ46" s="495"/>
    </row>
    <row r="47" spans="1:74" s="428" customFormat="1" ht="12" customHeight="1" x14ac:dyDescent="0.25">
      <c r="A47" s="427"/>
      <c r="B47" s="807" t="s">
        <v>859</v>
      </c>
      <c r="C47" s="808"/>
      <c r="D47" s="808"/>
      <c r="E47" s="808"/>
      <c r="F47" s="808"/>
      <c r="G47" s="808"/>
      <c r="H47" s="808"/>
      <c r="I47" s="808"/>
      <c r="J47" s="808"/>
      <c r="K47" s="808"/>
      <c r="L47" s="808"/>
      <c r="M47" s="808"/>
      <c r="N47" s="808"/>
      <c r="O47" s="808"/>
      <c r="P47" s="808"/>
      <c r="Q47" s="808"/>
      <c r="AY47" s="495"/>
      <c r="AZ47" s="495"/>
      <c r="BA47" s="495"/>
      <c r="BB47" s="495"/>
      <c r="BC47" s="495"/>
      <c r="BD47" s="633"/>
      <c r="BE47" s="633"/>
      <c r="BF47" s="633"/>
      <c r="BG47" s="495"/>
      <c r="BH47" s="495"/>
      <c r="BI47" s="495"/>
      <c r="BJ47" s="495"/>
    </row>
    <row r="48" spans="1:74" s="428" customFormat="1" ht="12" customHeight="1" x14ac:dyDescent="0.25">
      <c r="A48" s="427"/>
      <c r="B48" s="812" t="s">
        <v>860</v>
      </c>
      <c r="C48" s="813"/>
      <c r="D48" s="813"/>
      <c r="E48" s="813"/>
      <c r="F48" s="813"/>
      <c r="G48" s="813"/>
      <c r="H48" s="813"/>
      <c r="I48" s="813"/>
      <c r="J48" s="813"/>
      <c r="K48" s="813"/>
      <c r="L48" s="813"/>
      <c r="M48" s="813"/>
      <c r="N48" s="813"/>
      <c r="O48" s="813"/>
      <c r="P48" s="813"/>
      <c r="Q48" s="809"/>
      <c r="AY48" s="495"/>
      <c r="AZ48" s="495"/>
      <c r="BA48" s="495"/>
      <c r="BB48" s="495"/>
      <c r="BC48" s="495"/>
      <c r="BD48" s="633"/>
      <c r="BE48" s="633"/>
      <c r="BF48" s="633"/>
      <c r="BG48" s="495"/>
      <c r="BH48" s="495"/>
      <c r="BI48" s="495"/>
      <c r="BJ48" s="495"/>
    </row>
    <row r="49" spans="1:74" s="428" customFormat="1" ht="12" customHeight="1" x14ac:dyDescent="0.25">
      <c r="A49" s="427"/>
      <c r="B49" s="822" t="s">
        <v>861</v>
      </c>
      <c r="C49" s="809"/>
      <c r="D49" s="809"/>
      <c r="E49" s="809"/>
      <c r="F49" s="809"/>
      <c r="G49" s="809"/>
      <c r="H49" s="809"/>
      <c r="I49" s="809"/>
      <c r="J49" s="809"/>
      <c r="K49" s="809"/>
      <c r="L49" s="809"/>
      <c r="M49" s="809"/>
      <c r="N49" s="809"/>
      <c r="O49" s="809"/>
      <c r="P49" s="809"/>
      <c r="Q49" s="809"/>
      <c r="AY49" s="495"/>
      <c r="AZ49" s="495"/>
      <c r="BA49" s="495"/>
      <c r="BB49" s="495"/>
      <c r="BC49" s="495"/>
      <c r="BD49" s="633"/>
      <c r="BE49" s="633"/>
      <c r="BF49" s="633"/>
      <c r="BG49" s="495"/>
      <c r="BH49" s="495"/>
      <c r="BI49" s="495"/>
      <c r="BJ49" s="495"/>
    </row>
    <row r="50" spans="1:74" s="428" customFormat="1" ht="12" customHeight="1" x14ac:dyDescent="0.25">
      <c r="A50" s="427"/>
      <c r="B50" s="818" t="s">
        <v>691</v>
      </c>
      <c r="C50" s="809"/>
      <c r="D50" s="809"/>
      <c r="E50" s="809"/>
      <c r="F50" s="809"/>
      <c r="G50" s="809"/>
      <c r="H50" s="809"/>
      <c r="I50" s="809"/>
      <c r="J50" s="809"/>
      <c r="K50" s="809"/>
      <c r="L50" s="809"/>
      <c r="M50" s="809"/>
      <c r="N50" s="809"/>
      <c r="O50" s="809"/>
      <c r="P50" s="809"/>
      <c r="Q50" s="809"/>
      <c r="AY50" s="495"/>
      <c r="AZ50" s="495"/>
      <c r="BA50" s="495"/>
      <c r="BB50" s="495"/>
      <c r="BC50" s="495"/>
      <c r="BD50" s="633"/>
      <c r="BE50" s="633"/>
      <c r="BF50" s="633"/>
      <c r="BG50" s="495"/>
      <c r="BH50" s="495"/>
      <c r="BI50" s="495"/>
      <c r="BJ50" s="495"/>
    </row>
    <row r="51" spans="1:74" s="428" customFormat="1" ht="12" customHeight="1" x14ac:dyDescent="0.25">
      <c r="A51" s="427"/>
      <c r="B51" s="807" t="s">
        <v>855</v>
      </c>
      <c r="C51" s="808"/>
      <c r="D51" s="808"/>
      <c r="E51" s="808"/>
      <c r="F51" s="808"/>
      <c r="G51" s="808"/>
      <c r="H51" s="808"/>
      <c r="I51" s="808"/>
      <c r="J51" s="808"/>
      <c r="K51" s="808"/>
      <c r="L51" s="808"/>
      <c r="M51" s="808"/>
      <c r="N51" s="808"/>
      <c r="O51" s="808"/>
      <c r="P51" s="808"/>
      <c r="Q51" s="809"/>
      <c r="AY51" s="495"/>
      <c r="AZ51" s="495"/>
      <c r="BA51" s="495"/>
      <c r="BB51" s="495"/>
      <c r="BC51" s="495"/>
      <c r="BD51" s="633"/>
      <c r="BE51" s="633"/>
      <c r="BF51" s="633"/>
      <c r="BG51" s="495"/>
      <c r="BH51" s="495"/>
      <c r="BI51" s="495"/>
      <c r="BJ51" s="495"/>
    </row>
    <row r="52" spans="1:74" s="430" customFormat="1" ht="12" customHeight="1" x14ac:dyDescent="0.25">
      <c r="A52" s="429"/>
      <c r="B52" s="821" t="s">
        <v>949</v>
      </c>
      <c r="C52" s="809"/>
      <c r="D52" s="809"/>
      <c r="E52" s="809"/>
      <c r="F52" s="809"/>
      <c r="G52" s="809"/>
      <c r="H52" s="809"/>
      <c r="I52" s="809"/>
      <c r="J52" s="809"/>
      <c r="K52" s="809"/>
      <c r="L52" s="809"/>
      <c r="M52" s="809"/>
      <c r="N52" s="809"/>
      <c r="O52" s="809"/>
      <c r="P52" s="809"/>
      <c r="Q52" s="809"/>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44" activePane="bottomRight" state="frozen"/>
      <selection activeCell="BF63" sqref="BF63"/>
      <selection pane="topRight" activeCell="BF63" sqref="BF63"/>
      <selection pane="bottomLeft" activeCell="BF63" sqref="BF63"/>
      <selection pane="bottomRight" activeCell="B58" sqref="B58:Q58"/>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800" t="s">
        <v>809</v>
      </c>
      <c r="B1" s="826" t="s">
        <v>1415</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row>
    <row r="2" spans="1:74" ht="13.2" x14ac:dyDescent="0.25">
      <c r="A2" s="801"/>
      <c r="B2" s="532" t="str">
        <f>"U.S. Energy Information Administration  |  Short-Term Energy Outlook  - "&amp;Dates!D1</f>
        <v>U.S. Energy Information Administration  |  Short-Term Energy Outlook  - December 2020</v>
      </c>
      <c r="C2" s="535"/>
      <c r="D2" s="535"/>
      <c r="E2" s="535"/>
      <c r="F2" s="535"/>
      <c r="G2" s="535"/>
      <c r="H2" s="535"/>
      <c r="I2" s="535"/>
      <c r="J2" s="785"/>
    </row>
    <row r="3" spans="1:74" s="12" customFormat="1" ht="13.2" x14ac:dyDescent="0.25">
      <c r="A3" s="14"/>
      <c r="B3" s="784"/>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27.54900671</v>
      </c>
      <c r="D6" s="250">
        <v>27.222600378999999</v>
      </c>
      <c r="E6" s="250">
        <v>27.285400128999999</v>
      </c>
      <c r="F6" s="250">
        <v>26.698994667000001</v>
      </c>
      <c r="G6" s="250">
        <v>26.142417096999999</v>
      </c>
      <c r="H6" s="250">
        <v>26.032197</v>
      </c>
      <c r="I6" s="250">
        <v>27.092466548000001</v>
      </c>
      <c r="J6" s="250">
        <v>26.712444677000001</v>
      </c>
      <c r="K6" s="250">
        <v>26.130183333000002</v>
      </c>
      <c r="L6" s="250">
        <v>27.003349903</v>
      </c>
      <c r="M6" s="250">
        <v>27.707732332999999</v>
      </c>
      <c r="N6" s="250">
        <v>27.094328387000001</v>
      </c>
      <c r="O6" s="250">
        <v>27.153471418999999</v>
      </c>
      <c r="P6" s="250">
        <v>27.617606286000001</v>
      </c>
      <c r="Q6" s="250">
        <v>27.668934709999998</v>
      </c>
      <c r="R6" s="250">
        <v>27.060219</v>
      </c>
      <c r="S6" s="250">
        <v>27.263667387000002</v>
      </c>
      <c r="T6" s="250">
        <v>27.227900333000001</v>
      </c>
      <c r="U6" s="250">
        <v>27.687251676999999</v>
      </c>
      <c r="V6" s="250">
        <v>27.59171529</v>
      </c>
      <c r="W6" s="250">
        <v>27.165541999999999</v>
      </c>
      <c r="X6" s="250">
        <v>28.142574355000001</v>
      </c>
      <c r="Y6" s="250">
        <v>29.004297333</v>
      </c>
      <c r="Z6" s="250">
        <v>28.573344386999999</v>
      </c>
      <c r="AA6" s="250">
        <v>28.816002096999998</v>
      </c>
      <c r="AB6" s="250">
        <v>29.262971143000001</v>
      </c>
      <c r="AC6" s="250">
        <v>29.572425128999999</v>
      </c>
      <c r="AD6" s="250">
        <v>29.411643667</v>
      </c>
      <c r="AE6" s="250">
        <v>29.243968871</v>
      </c>
      <c r="AF6" s="250">
        <v>29.498477999999999</v>
      </c>
      <c r="AG6" s="250">
        <v>30.296551161</v>
      </c>
      <c r="AH6" s="250">
        <v>31.046612418999999</v>
      </c>
      <c r="AI6" s="250">
        <v>30.415925999999999</v>
      </c>
      <c r="AJ6" s="250">
        <v>31.040756128999998</v>
      </c>
      <c r="AK6" s="250">
        <v>31.531990666999999</v>
      </c>
      <c r="AL6" s="250">
        <v>31.701569902999999</v>
      </c>
      <c r="AM6" s="250">
        <v>30.947443676999999</v>
      </c>
      <c r="AN6" s="250">
        <v>30.953019142999999</v>
      </c>
      <c r="AO6" s="250">
        <v>31.276847064999998</v>
      </c>
      <c r="AP6" s="250">
        <v>31.557328333000001</v>
      </c>
      <c r="AQ6" s="250">
        <v>31.290249257999999</v>
      </c>
      <c r="AR6" s="250">
        <v>31.124839000000001</v>
      </c>
      <c r="AS6" s="250">
        <v>31.066044677000001</v>
      </c>
      <c r="AT6" s="250">
        <v>31.648049418999999</v>
      </c>
      <c r="AU6" s="250">
        <v>31.730905332999999</v>
      </c>
      <c r="AV6" s="250">
        <v>32.150028355000003</v>
      </c>
      <c r="AW6" s="250">
        <v>32.967588333000002</v>
      </c>
      <c r="AX6" s="250">
        <v>33.154992194000002</v>
      </c>
      <c r="AY6" s="250">
        <v>33.031911452000003</v>
      </c>
      <c r="AZ6" s="250">
        <v>32.807306896999997</v>
      </c>
      <c r="BA6" s="250">
        <v>32.867804839000001</v>
      </c>
      <c r="BB6" s="250">
        <v>30.740904666999999</v>
      </c>
      <c r="BC6" s="250">
        <v>28.123891967999999</v>
      </c>
      <c r="BD6" s="250">
        <v>29.443575332999998</v>
      </c>
      <c r="BE6" s="250">
        <v>30.302181999999998</v>
      </c>
      <c r="BF6" s="250">
        <v>29.628293323000001</v>
      </c>
      <c r="BG6" s="250">
        <v>29.665820714999999</v>
      </c>
      <c r="BH6" s="250">
        <v>29.641754505000002</v>
      </c>
      <c r="BI6" s="250">
        <v>30.596578311999998</v>
      </c>
      <c r="BJ6" s="403">
        <v>30.771509594000001</v>
      </c>
      <c r="BK6" s="403">
        <v>30.828224841000001</v>
      </c>
      <c r="BL6" s="403">
        <v>30.919423015</v>
      </c>
      <c r="BM6" s="403">
        <v>30.953195593</v>
      </c>
      <c r="BN6" s="403">
        <v>30.880002060999999</v>
      </c>
      <c r="BO6" s="403">
        <v>30.932644563</v>
      </c>
      <c r="BP6" s="403">
        <v>31.050293878000002</v>
      </c>
      <c r="BQ6" s="403">
        <v>31.191008547999999</v>
      </c>
      <c r="BR6" s="403">
        <v>31.248461670000001</v>
      </c>
      <c r="BS6" s="403">
        <v>31.191652629</v>
      </c>
      <c r="BT6" s="403">
        <v>31.434729033</v>
      </c>
      <c r="BU6" s="403">
        <v>31.831132052000001</v>
      </c>
      <c r="BV6" s="403">
        <v>31.796101113999999</v>
      </c>
    </row>
    <row r="7" spans="1:74" ht="11.1" customHeight="1" x14ac:dyDescent="0.2">
      <c r="A7" s="162" t="s">
        <v>298</v>
      </c>
      <c r="B7" s="173" t="s">
        <v>252</v>
      </c>
      <c r="C7" s="250">
        <v>15.00290571</v>
      </c>
      <c r="D7" s="250">
        <v>14.842130379</v>
      </c>
      <c r="E7" s="250">
        <v>15.039088129</v>
      </c>
      <c r="F7" s="250">
        <v>14.862742666999999</v>
      </c>
      <c r="G7" s="250">
        <v>15.037372097</v>
      </c>
      <c r="H7" s="250">
        <v>14.827691</v>
      </c>
      <c r="I7" s="250">
        <v>14.862052547999999</v>
      </c>
      <c r="J7" s="250">
        <v>14.650950677000001</v>
      </c>
      <c r="K7" s="250">
        <v>14.467300333000001</v>
      </c>
      <c r="L7" s="250">
        <v>14.814218903</v>
      </c>
      <c r="M7" s="250">
        <v>15.003434333</v>
      </c>
      <c r="N7" s="250">
        <v>14.781906386999999</v>
      </c>
      <c r="O7" s="250">
        <v>14.774953418999999</v>
      </c>
      <c r="P7" s="250">
        <v>15.180088286</v>
      </c>
      <c r="Q7" s="250">
        <v>15.389416710000001</v>
      </c>
      <c r="R7" s="250">
        <v>15.285701</v>
      </c>
      <c r="S7" s="250">
        <v>15.504149387</v>
      </c>
      <c r="T7" s="250">
        <v>15.525382333</v>
      </c>
      <c r="U7" s="250">
        <v>15.589733677</v>
      </c>
      <c r="V7" s="250">
        <v>15.58919729</v>
      </c>
      <c r="W7" s="250">
        <v>15.648023999999999</v>
      </c>
      <c r="X7" s="250">
        <v>16.192056354999998</v>
      </c>
      <c r="Y7" s="250">
        <v>16.835779333000001</v>
      </c>
      <c r="Z7" s="250">
        <v>16.538826387</v>
      </c>
      <c r="AA7" s="250">
        <v>16.378559097</v>
      </c>
      <c r="AB7" s="250">
        <v>16.805528143</v>
      </c>
      <c r="AC7" s="250">
        <v>17.227982129000001</v>
      </c>
      <c r="AD7" s="250">
        <v>17.305200667000001</v>
      </c>
      <c r="AE7" s="250">
        <v>17.365525870999999</v>
      </c>
      <c r="AF7" s="250">
        <v>17.547035000000001</v>
      </c>
      <c r="AG7" s="250">
        <v>17.980108161</v>
      </c>
      <c r="AH7" s="250">
        <v>18.665169419000001</v>
      </c>
      <c r="AI7" s="250">
        <v>18.668482999999998</v>
      </c>
      <c r="AJ7" s="250">
        <v>18.662313129000001</v>
      </c>
      <c r="AK7" s="250">
        <v>19.068547667000001</v>
      </c>
      <c r="AL7" s="250">
        <v>19.168126903000001</v>
      </c>
      <c r="AM7" s="250">
        <v>18.864000677</v>
      </c>
      <c r="AN7" s="250">
        <v>18.727576143</v>
      </c>
      <c r="AO7" s="250">
        <v>18.996404065</v>
      </c>
      <c r="AP7" s="250">
        <v>19.321885333000001</v>
      </c>
      <c r="AQ7" s="250">
        <v>19.408766258</v>
      </c>
      <c r="AR7" s="250">
        <v>19.328355999999999</v>
      </c>
      <c r="AS7" s="250">
        <v>18.957561677000001</v>
      </c>
      <c r="AT7" s="250">
        <v>19.625606419</v>
      </c>
      <c r="AU7" s="250">
        <v>19.764462333000001</v>
      </c>
      <c r="AV7" s="250">
        <v>19.989585354999999</v>
      </c>
      <c r="AW7" s="250">
        <v>20.328145332999998</v>
      </c>
      <c r="AX7" s="250">
        <v>20.299549194000001</v>
      </c>
      <c r="AY7" s="250">
        <v>20.417558452000002</v>
      </c>
      <c r="AZ7" s="250">
        <v>19.997953896999999</v>
      </c>
      <c r="BA7" s="250">
        <v>20.233451839000001</v>
      </c>
      <c r="BB7" s="250">
        <v>18.574151666999999</v>
      </c>
      <c r="BC7" s="250">
        <v>16.551138968</v>
      </c>
      <c r="BD7" s="250">
        <v>17.660822332999999</v>
      </c>
      <c r="BE7" s="250">
        <v>18.510428999999998</v>
      </c>
      <c r="BF7" s="250">
        <v>18.042540323000001</v>
      </c>
      <c r="BG7" s="250">
        <v>18.337999</v>
      </c>
      <c r="BH7" s="250">
        <v>17.860491025000002</v>
      </c>
      <c r="BI7" s="250">
        <v>18.397229102000001</v>
      </c>
      <c r="BJ7" s="403">
        <v>18.442792499999999</v>
      </c>
      <c r="BK7" s="403">
        <v>18.374215</v>
      </c>
      <c r="BL7" s="403">
        <v>18.3578732</v>
      </c>
      <c r="BM7" s="403">
        <v>18.3902356</v>
      </c>
      <c r="BN7" s="403">
        <v>18.534770099999999</v>
      </c>
      <c r="BO7" s="403">
        <v>18.710678000000001</v>
      </c>
      <c r="BP7" s="403">
        <v>18.666072199999999</v>
      </c>
      <c r="BQ7" s="403">
        <v>18.779551699999999</v>
      </c>
      <c r="BR7" s="403">
        <v>18.8130408</v>
      </c>
      <c r="BS7" s="403">
        <v>18.872090100000001</v>
      </c>
      <c r="BT7" s="403">
        <v>18.818458100000001</v>
      </c>
      <c r="BU7" s="403">
        <v>19.180056400000002</v>
      </c>
      <c r="BV7" s="403">
        <v>19.1741888</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5.7171390000000004</v>
      </c>
      <c r="BA8" s="250">
        <v>5.6271389999999997</v>
      </c>
      <c r="BB8" s="250">
        <v>5.0151389999999996</v>
      </c>
      <c r="BC8" s="250">
        <v>4.7391389999999998</v>
      </c>
      <c r="BD8" s="250">
        <v>5.0641389999999999</v>
      </c>
      <c r="BE8" s="250">
        <v>4.947139</v>
      </c>
      <c r="BF8" s="250">
        <v>4.8311390000000003</v>
      </c>
      <c r="BG8" s="250">
        <v>4.8967290676999999</v>
      </c>
      <c r="BH8" s="250">
        <v>5.2012928194999999</v>
      </c>
      <c r="BI8" s="250">
        <v>5.4647382586999997</v>
      </c>
      <c r="BJ8" s="403">
        <v>5.5909513228999996</v>
      </c>
      <c r="BK8" s="403">
        <v>5.7019010664999996</v>
      </c>
      <c r="BL8" s="403">
        <v>5.7510114016999996</v>
      </c>
      <c r="BM8" s="403">
        <v>5.6939936726999996</v>
      </c>
      <c r="BN8" s="403">
        <v>5.7102422658999998</v>
      </c>
      <c r="BO8" s="403">
        <v>5.6739141301</v>
      </c>
      <c r="BP8" s="403">
        <v>5.6883327601999998</v>
      </c>
      <c r="BQ8" s="403">
        <v>5.6641403644999997</v>
      </c>
      <c r="BR8" s="403">
        <v>5.6976290999000003</v>
      </c>
      <c r="BS8" s="403">
        <v>5.7311224166999999</v>
      </c>
      <c r="BT8" s="403">
        <v>5.7199526172999997</v>
      </c>
      <c r="BU8" s="403">
        <v>5.7299684751999997</v>
      </c>
      <c r="BV8" s="403">
        <v>5.6794379898000003</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1.9955039999999999</v>
      </c>
      <c r="AZ9" s="250">
        <v>1.9975039999999999</v>
      </c>
      <c r="BA9" s="250">
        <v>2.0145040000000001</v>
      </c>
      <c r="BB9" s="250">
        <v>2.0005039999999998</v>
      </c>
      <c r="BC9" s="250">
        <v>1.9155040000000001</v>
      </c>
      <c r="BD9" s="250">
        <v>1.8995040000000001</v>
      </c>
      <c r="BE9" s="250">
        <v>1.8815040000000001</v>
      </c>
      <c r="BF9" s="250">
        <v>1.9255040000000001</v>
      </c>
      <c r="BG9" s="250">
        <v>1.9248671974</v>
      </c>
      <c r="BH9" s="250">
        <v>1.8898065240999999</v>
      </c>
      <c r="BI9" s="250">
        <v>1.8548615405</v>
      </c>
      <c r="BJ9" s="403">
        <v>1.8551972603</v>
      </c>
      <c r="BK9" s="403">
        <v>1.8195779967000001</v>
      </c>
      <c r="BL9" s="403">
        <v>1.8377150159</v>
      </c>
      <c r="BM9" s="403">
        <v>1.8549854613000001</v>
      </c>
      <c r="BN9" s="403">
        <v>1.8549527638000001</v>
      </c>
      <c r="BO9" s="403">
        <v>1.8550177013</v>
      </c>
      <c r="BP9" s="403">
        <v>1.8321042788999999</v>
      </c>
      <c r="BQ9" s="403">
        <v>1.8089105780000001</v>
      </c>
      <c r="BR9" s="403">
        <v>1.8205748365000001</v>
      </c>
      <c r="BS9" s="403">
        <v>1.8206802844000001</v>
      </c>
      <c r="BT9" s="403">
        <v>1.8204854693999999</v>
      </c>
      <c r="BU9" s="403">
        <v>1.8207038527999999</v>
      </c>
      <c r="BV9" s="403">
        <v>1.8208400006000001</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5.1067999999999998</v>
      </c>
      <c r="AY10" s="250">
        <v>5.0177100000000001</v>
      </c>
      <c r="AZ10" s="250">
        <v>5.0947100000000001</v>
      </c>
      <c r="BA10" s="250">
        <v>4.9927099999999998</v>
      </c>
      <c r="BB10" s="250">
        <v>5.1511100000000001</v>
      </c>
      <c r="BC10" s="250">
        <v>4.9181100000000004</v>
      </c>
      <c r="BD10" s="250">
        <v>4.8191100000000002</v>
      </c>
      <c r="BE10" s="250">
        <v>4.9631100000000004</v>
      </c>
      <c r="BF10" s="250">
        <v>4.82911</v>
      </c>
      <c r="BG10" s="250">
        <v>4.5062254500999996</v>
      </c>
      <c r="BH10" s="250">
        <v>4.6901641359999999</v>
      </c>
      <c r="BI10" s="250">
        <v>4.8797494109999997</v>
      </c>
      <c r="BJ10" s="403">
        <v>4.8825685108999997</v>
      </c>
      <c r="BK10" s="403">
        <v>4.9325307783000003</v>
      </c>
      <c r="BL10" s="403">
        <v>4.9728233975</v>
      </c>
      <c r="BM10" s="403">
        <v>5.0139808585000001</v>
      </c>
      <c r="BN10" s="403">
        <v>4.7800369309999997</v>
      </c>
      <c r="BO10" s="403">
        <v>4.6930347315000001</v>
      </c>
      <c r="BP10" s="403">
        <v>4.8637846390000004</v>
      </c>
      <c r="BQ10" s="403">
        <v>4.9384059054999998</v>
      </c>
      <c r="BR10" s="403">
        <v>4.9172169337999998</v>
      </c>
      <c r="BS10" s="403">
        <v>4.7677598277</v>
      </c>
      <c r="BT10" s="403">
        <v>5.0758328464</v>
      </c>
      <c r="BU10" s="403">
        <v>5.1004033239000002</v>
      </c>
      <c r="BV10" s="403">
        <v>5.1216343239000004</v>
      </c>
    </row>
    <row r="11" spans="1:74" ht="11.1" customHeight="1" x14ac:dyDescent="0.2">
      <c r="A11" s="162" t="s">
        <v>308</v>
      </c>
      <c r="B11" s="173" t="s">
        <v>277</v>
      </c>
      <c r="C11" s="250">
        <v>70.356902929</v>
      </c>
      <c r="D11" s="250">
        <v>69.831311223</v>
      </c>
      <c r="E11" s="250">
        <v>69.888313791000002</v>
      </c>
      <c r="F11" s="250">
        <v>70.201213828999997</v>
      </c>
      <c r="G11" s="250">
        <v>70.285249472999993</v>
      </c>
      <c r="H11" s="250">
        <v>70.909372367000003</v>
      </c>
      <c r="I11" s="250">
        <v>70.924178282</v>
      </c>
      <c r="J11" s="250">
        <v>70.287075758</v>
      </c>
      <c r="K11" s="250">
        <v>71.010942846000006</v>
      </c>
      <c r="L11" s="250">
        <v>71.369118752000006</v>
      </c>
      <c r="M11" s="250">
        <v>71.834474094000001</v>
      </c>
      <c r="N11" s="250">
        <v>71.380651338000007</v>
      </c>
      <c r="O11" s="250">
        <v>70.229381372999995</v>
      </c>
      <c r="P11" s="250">
        <v>69.912011862</v>
      </c>
      <c r="Q11" s="250">
        <v>69.237856359000006</v>
      </c>
      <c r="R11" s="250">
        <v>69.638323342999996</v>
      </c>
      <c r="S11" s="250">
        <v>70.384410778000003</v>
      </c>
      <c r="T11" s="250">
        <v>71.170780927999999</v>
      </c>
      <c r="U11" s="250">
        <v>71.416495103000003</v>
      </c>
      <c r="V11" s="250">
        <v>70.738725224000007</v>
      </c>
      <c r="W11" s="250">
        <v>71.275714488999995</v>
      </c>
      <c r="X11" s="250">
        <v>70.806893020999993</v>
      </c>
      <c r="Y11" s="250">
        <v>70.547754596999994</v>
      </c>
      <c r="Z11" s="250">
        <v>70.224718847999995</v>
      </c>
      <c r="AA11" s="250">
        <v>70.302365135000002</v>
      </c>
      <c r="AB11" s="250">
        <v>70.129130365999998</v>
      </c>
      <c r="AC11" s="250">
        <v>69.993776370999996</v>
      </c>
      <c r="AD11" s="250">
        <v>70.221180317000005</v>
      </c>
      <c r="AE11" s="250">
        <v>70.339179240999997</v>
      </c>
      <c r="AF11" s="250">
        <v>70.909949554999997</v>
      </c>
      <c r="AG11" s="250">
        <v>70.923337317999994</v>
      </c>
      <c r="AH11" s="250">
        <v>70.760748867999993</v>
      </c>
      <c r="AI11" s="250">
        <v>71.178571985000005</v>
      </c>
      <c r="AJ11" s="250">
        <v>71.379399943999999</v>
      </c>
      <c r="AK11" s="250">
        <v>71.005683829000006</v>
      </c>
      <c r="AL11" s="250">
        <v>70.226569143000006</v>
      </c>
      <c r="AM11" s="250">
        <v>69.419985863999997</v>
      </c>
      <c r="AN11" s="250">
        <v>69.211060845000006</v>
      </c>
      <c r="AO11" s="250">
        <v>69.011860552000002</v>
      </c>
      <c r="AP11" s="250">
        <v>68.917931455000002</v>
      </c>
      <c r="AQ11" s="250">
        <v>68.946220206999996</v>
      </c>
      <c r="AR11" s="250">
        <v>69.423573931999996</v>
      </c>
      <c r="AS11" s="250">
        <v>68.848966215999994</v>
      </c>
      <c r="AT11" s="250">
        <v>69.507472442999997</v>
      </c>
      <c r="AU11" s="250">
        <v>67.480137604000006</v>
      </c>
      <c r="AV11" s="250">
        <v>69.117535157999995</v>
      </c>
      <c r="AW11" s="250">
        <v>68.984649852999993</v>
      </c>
      <c r="AX11" s="250">
        <v>68.519842999999995</v>
      </c>
      <c r="AY11" s="250">
        <v>68.319274992000004</v>
      </c>
      <c r="AZ11" s="250">
        <v>67.413490147000005</v>
      </c>
      <c r="BA11" s="250">
        <v>67.612935520999997</v>
      </c>
      <c r="BB11" s="250">
        <v>69.564330749000007</v>
      </c>
      <c r="BC11" s="250">
        <v>60.44810622</v>
      </c>
      <c r="BD11" s="250">
        <v>59.159962079000003</v>
      </c>
      <c r="BE11" s="250">
        <v>59.924389023000003</v>
      </c>
      <c r="BF11" s="250">
        <v>61.611625103999998</v>
      </c>
      <c r="BG11" s="250">
        <v>61.613047932000001</v>
      </c>
      <c r="BH11" s="250">
        <v>62.024680549999999</v>
      </c>
      <c r="BI11" s="250">
        <v>62.849463681000003</v>
      </c>
      <c r="BJ11" s="403">
        <v>63.138707803000003</v>
      </c>
      <c r="BK11" s="403">
        <v>63.316112365999999</v>
      </c>
      <c r="BL11" s="403">
        <v>63.615461811999999</v>
      </c>
      <c r="BM11" s="403">
        <v>63.741988982999999</v>
      </c>
      <c r="BN11" s="403">
        <v>65.480780885000001</v>
      </c>
      <c r="BO11" s="403">
        <v>65.898059024000005</v>
      </c>
      <c r="BP11" s="403">
        <v>66.496193134999999</v>
      </c>
      <c r="BQ11" s="403">
        <v>67.268870264</v>
      </c>
      <c r="BR11" s="403">
        <v>67.656193864000002</v>
      </c>
      <c r="BS11" s="403">
        <v>67.809421991999997</v>
      </c>
      <c r="BT11" s="403">
        <v>68.037050347999994</v>
      </c>
      <c r="BU11" s="403">
        <v>67.810699166000006</v>
      </c>
      <c r="BV11" s="403">
        <v>67.442749962999997</v>
      </c>
    </row>
    <row r="12" spans="1:74" ht="11.1" customHeight="1" x14ac:dyDescent="0.2">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35.554510000000001</v>
      </c>
      <c r="AN12" s="250">
        <v>35.532510000000002</v>
      </c>
      <c r="AO12" s="250">
        <v>35.080509999999997</v>
      </c>
      <c r="AP12" s="250">
        <v>35.132510000000003</v>
      </c>
      <c r="AQ12" s="250">
        <v>34.73451</v>
      </c>
      <c r="AR12" s="250">
        <v>34.872509999999998</v>
      </c>
      <c r="AS12" s="250">
        <v>34.293509999999998</v>
      </c>
      <c r="AT12" s="250">
        <v>34.59451</v>
      </c>
      <c r="AU12" s="250">
        <v>32.750509999999998</v>
      </c>
      <c r="AV12" s="250">
        <v>34.412509999999997</v>
      </c>
      <c r="AW12" s="250">
        <v>34.316510000000001</v>
      </c>
      <c r="AX12" s="250">
        <v>34.267510000000001</v>
      </c>
      <c r="AY12" s="250">
        <v>33.880510000000001</v>
      </c>
      <c r="AZ12" s="250">
        <v>33.23451</v>
      </c>
      <c r="BA12" s="250">
        <v>33.336509999999997</v>
      </c>
      <c r="BB12" s="250">
        <v>35.60651</v>
      </c>
      <c r="BC12" s="250">
        <v>29.027509999999999</v>
      </c>
      <c r="BD12" s="250">
        <v>27.180510000000002</v>
      </c>
      <c r="BE12" s="250">
        <v>27.776509999999998</v>
      </c>
      <c r="BF12" s="250">
        <v>28.79551</v>
      </c>
      <c r="BG12" s="250">
        <v>28.774558849999998</v>
      </c>
      <c r="BH12" s="250">
        <v>29.124879255</v>
      </c>
      <c r="BI12" s="250">
        <v>29.971078129999999</v>
      </c>
      <c r="BJ12" s="403">
        <v>30.451007502</v>
      </c>
      <c r="BK12" s="403">
        <v>30.543562419000001</v>
      </c>
      <c r="BL12" s="403">
        <v>30.830563997999999</v>
      </c>
      <c r="BM12" s="403">
        <v>30.810544787000001</v>
      </c>
      <c r="BN12" s="403">
        <v>32.005707166999997</v>
      </c>
      <c r="BO12" s="403">
        <v>32.163016374999998</v>
      </c>
      <c r="BP12" s="403">
        <v>32.542722431000001</v>
      </c>
      <c r="BQ12" s="403">
        <v>33.281831537999999</v>
      </c>
      <c r="BR12" s="403">
        <v>33.480765804999997</v>
      </c>
      <c r="BS12" s="403">
        <v>33.479821080999997</v>
      </c>
      <c r="BT12" s="403">
        <v>33.688191400000001</v>
      </c>
      <c r="BU12" s="403">
        <v>33.697885171999999</v>
      </c>
      <c r="BV12" s="403">
        <v>33.687406533000001</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22.975000000000001</v>
      </c>
      <c r="BF13" s="250">
        <v>23.94</v>
      </c>
      <c r="BG13" s="250">
        <v>23.914999999999999</v>
      </c>
      <c r="BH13" s="250">
        <v>24.3</v>
      </c>
      <c r="BI13" s="250">
        <v>25.08</v>
      </c>
      <c r="BJ13" s="403">
        <v>25.465</v>
      </c>
      <c r="BK13" s="403">
        <v>25.475000000000001</v>
      </c>
      <c r="BL13" s="403">
        <v>25.79</v>
      </c>
      <c r="BM13" s="403">
        <v>25.8</v>
      </c>
      <c r="BN13" s="403">
        <v>27.024999999999999</v>
      </c>
      <c r="BO13" s="403">
        <v>27.201826000000001</v>
      </c>
      <c r="BP13" s="403">
        <v>27.580486000000001</v>
      </c>
      <c r="BQ13" s="403">
        <v>28.319146</v>
      </c>
      <c r="BR13" s="403">
        <v>28.517806</v>
      </c>
      <c r="BS13" s="403">
        <v>28.516465</v>
      </c>
      <c r="BT13" s="403">
        <v>28.725124999999998</v>
      </c>
      <c r="BU13" s="403">
        <v>28.733785000000001</v>
      </c>
      <c r="BV13" s="403">
        <v>28.722443999999999</v>
      </c>
    </row>
    <row r="14" spans="1:74" ht="11.1" customHeight="1" x14ac:dyDescent="0.2">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5.3985099999999999</v>
      </c>
      <c r="AN14" s="250">
        <v>5.4415100000000001</v>
      </c>
      <c r="AO14" s="250">
        <v>5.4855099999999997</v>
      </c>
      <c r="AP14" s="250">
        <v>5.4775099999999997</v>
      </c>
      <c r="AQ14" s="250">
        <v>5.3995100000000003</v>
      </c>
      <c r="AR14" s="250">
        <v>5.4475100000000003</v>
      </c>
      <c r="AS14" s="250">
        <v>5.2885099999999996</v>
      </c>
      <c r="AT14" s="250">
        <v>5.3495100000000004</v>
      </c>
      <c r="AU14" s="250">
        <v>5.0655099999999997</v>
      </c>
      <c r="AV14" s="250">
        <v>5.2675099999999997</v>
      </c>
      <c r="AW14" s="250">
        <v>5.3115100000000002</v>
      </c>
      <c r="AX14" s="250">
        <v>5.3625100000000003</v>
      </c>
      <c r="AY14" s="250">
        <v>5.2105100000000002</v>
      </c>
      <c r="AZ14" s="250">
        <v>5.2145099999999998</v>
      </c>
      <c r="BA14" s="250">
        <v>5.19651</v>
      </c>
      <c r="BB14" s="250">
        <v>5.2815099999999999</v>
      </c>
      <c r="BC14" s="250">
        <v>4.7475100000000001</v>
      </c>
      <c r="BD14" s="250">
        <v>4.8305100000000003</v>
      </c>
      <c r="BE14" s="250">
        <v>4.8015100000000004</v>
      </c>
      <c r="BF14" s="250">
        <v>4.8555099999999998</v>
      </c>
      <c r="BG14" s="250">
        <v>4.85955885</v>
      </c>
      <c r="BH14" s="250">
        <v>4.8248792552999999</v>
      </c>
      <c r="BI14" s="250">
        <v>4.8910781301000004</v>
      </c>
      <c r="BJ14" s="403">
        <v>4.9860075022999997</v>
      </c>
      <c r="BK14" s="403">
        <v>5.0685624192000001</v>
      </c>
      <c r="BL14" s="403">
        <v>5.0405639982999997</v>
      </c>
      <c r="BM14" s="403">
        <v>5.0105447871999997</v>
      </c>
      <c r="BN14" s="403">
        <v>4.9807071673000003</v>
      </c>
      <c r="BO14" s="403">
        <v>4.9611903749000001</v>
      </c>
      <c r="BP14" s="403">
        <v>4.9622364306</v>
      </c>
      <c r="BQ14" s="403">
        <v>4.9626855375999996</v>
      </c>
      <c r="BR14" s="403">
        <v>4.9629598046999996</v>
      </c>
      <c r="BS14" s="403">
        <v>4.9633560814999997</v>
      </c>
      <c r="BT14" s="403">
        <v>4.9630663998999998</v>
      </c>
      <c r="BU14" s="403">
        <v>4.9641001719000002</v>
      </c>
      <c r="BV14" s="403">
        <v>4.9649625326000004</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14.769062999999999</v>
      </c>
      <c r="AZ15" s="250">
        <v>14.764063</v>
      </c>
      <c r="BA15" s="250">
        <v>14.739063</v>
      </c>
      <c r="BB15" s="250">
        <v>14.787063</v>
      </c>
      <c r="BC15" s="250">
        <v>12.521063</v>
      </c>
      <c r="BD15" s="250">
        <v>12.314063000000001</v>
      </c>
      <c r="BE15" s="250">
        <v>12.364063</v>
      </c>
      <c r="BF15" s="250">
        <v>12.926062999999999</v>
      </c>
      <c r="BG15" s="250">
        <v>12.937385705000001</v>
      </c>
      <c r="BH15" s="250">
        <v>13.051350416</v>
      </c>
      <c r="BI15" s="250">
        <v>13.107256552999999</v>
      </c>
      <c r="BJ15" s="403">
        <v>13.109676007999999</v>
      </c>
      <c r="BK15" s="403">
        <v>13.183057601</v>
      </c>
      <c r="BL15" s="403">
        <v>13.312140801</v>
      </c>
      <c r="BM15" s="403">
        <v>13.425707363000001</v>
      </c>
      <c r="BN15" s="403">
        <v>13.543725423</v>
      </c>
      <c r="BO15" s="403">
        <v>13.544497703999999</v>
      </c>
      <c r="BP15" s="403">
        <v>13.542016445</v>
      </c>
      <c r="BQ15" s="403">
        <v>13.632941538000001</v>
      </c>
      <c r="BR15" s="403">
        <v>13.706257525</v>
      </c>
      <c r="BS15" s="403">
        <v>13.746790943000001</v>
      </c>
      <c r="BT15" s="403">
        <v>13.778576054</v>
      </c>
      <c r="BU15" s="403">
        <v>13.819846838</v>
      </c>
      <c r="BV15" s="403">
        <v>13.845601823000001</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4.87</v>
      </c>
      <c r="AN16" s="250">
        <v>4.84</v>
      </c>
      <c r="AO16" s="250">
        <v>4.9569999999999999</v>
      </c>
      <c r="AP16" s="250">
        <v>4.8869999999999996</v>
      </c>
      <c r="AQ16" s="250">
        <v>4.8879999999999999</v>
      </c>
      <c r="AR16" s="250">
        <v>4.9859999999999998</v>
      </c>
      <c r="AS16" s="250">
        <v>4.9050000000000002</v>
      </c>
      <c r="AT16" s="250">
        <v>4.883</v>
      </c>
      <c r="AU16" s="250">
        <v>4.88</v>
      </c>
      <c r="AV16" s="250">
        <v>4.87</v>
      </c>
      <c r="AW16" s="250">
        <v>4.8979999999999997</v>
      </c>
      <c r="AX16" s="250">
        <v>4.8620000000000001</v>
      </c>
      <c r="AY16" s="250">
        <v>4.9720000000000004</v>
      </c>
      <c r="AZ16" s="250">
        <v>4.9119999999999999</v>
      </c>
      <c r="BA16" s="250">
        <v>4.9240000000000004</v>
      </c>
      <c r="BB16" s="250">
        <v>4.8499999999999996</v>
      </c>
      <c r="BC16" s="250">
        <v>4.8789999999999996</v>
      </c>
      <c r="BD16" s="250">
        <v>4.9800000000000004</v>
      </c>
      <c r="BE16" s="250">
        <v>4.92</v>
      </c>
      <c r="BF16" s="250">
        <v>4.9720000000000004</v>
      </c>
      <c r="BG16" s="250">
        <v>4.9712847769000001</v>
      </c>
      <c r="BH16" s="250">
        <v>4.9182195026000004</v>
      </c>
      <c r="BI16" s="250">
        <v>5.0049487793000003</v>
      </c>
      <c r="BJ16" s="403">
        <v>4.9666616397999999</v>
      </c>
      <c r="BK16" s="403">
        <v>4.9523505465</v>
      </c>
      <c r="BL16" s="403">
        <v>4.9516299608000001</v>
      </c>
      <c r="BM16" s="403">
        <v>4.9500300463000002</v>
      </c>
      <c r="BN16" s="403">
        <v>4.9601000087999996</v>
      </c>
      <c r="BO16" s="403">
        <v>4.9851370273000004</v>
      </c>
      <c r="BP16" s="403">
        <v>5.0215968434000002</v>
      </c>
      <c r="BQ16" s="403">
        <v>4.9634252382000001</v>
      </c>
      <c r="BR16" s="403">
        <v>5.0007532281999998</v>
      </c>
      <c r="BS16" s="403">
        <v>5.0251404726000004</v>
      </c>
      <c r="BT16" s="403">
        <v>5.0443204361999996</v>
      </c>
      <c r="BU16" s="403">
        <v>5.0660106337000004</v>
      </c>
      <c r="BV16" s="403">
        <v>5.0254503731</v>
      </c>
    </row>
    <row r="17" spans="1:74" ht="11.1" customHeight="1" x14ac:dyDescent="0.2">
      <c r="A17" s="162" t="s">
        <v>307</v>
      </c>
      <c r="B17" s="173" t="s">
        <v>281</v>
      </c>
      <c r="C17" s="250">
        <v>14.22744</v>
      </c>
      <c r="D17" s="250">
        <v>14.175834</v>
      </c>
      <c r="E17" s="250">
        <v>14.009028000000001</v>
      </c>
      <c r="F17" s="250">
        <v>14.533367</v>
      </c>
      <c r="G17" s="250">
        <v>14.913349</v>
      </c>
      <c r="H17" s="250">
        <v>14.901799</v>
      </c>
      <c r="I17" s="250">
        <v>15.037095000000001</v>
      </c>
      <c r="J17" s="250">
        <v>14.914624999999999</v>
      </c>
      <c r="K17" s="250">
        <v>15.014146999999999</v>
      </c>
      <c r="L17" s="250">
        <v>14.858046</v>
      </c>
      <c r="M17" s="250">
        <v>14.730268000000001</v>
      </c>
      <c r="N17" s="250">
        <v>14.446960000000001</v>
      </c>
      <c r="O17" s="250">
        <v>14.230062</v>
      </c>
      <c r="P17" s="250">
        <v>14.171611</v>
      </c>
      <c r="Q17" s="250">
        <v>14.007369000000001</v>
      </c>
      <c r="R17" s="250">
        <v>14.202885</v>
      </c>
      <c r="S17" s="250">
        <v>14.596799000000001</v>
      </c>
      <c r="T17" s="250">
        <v>14.834174000000001</v>
      </c>
      <c r="U17" s="250">
        <v>14.939438000000001</v>
      </c>
      <c r="V17" s="250">
        <v>14.716827</v>
      </c>
      <c r="W17" s="250">
        <v>14.962975</v>
      </c>
      <c r="X17" s="250">
        <v>14.771091</v>
      </c>
      <c r="Y17" s="250">
        <v>14.477149000000001</v>
      </c>
      <c r="Z17" s="250">
        <v>14.254625000000001</v>
      </c>
      <c r="AA17" s="250">
        <v>14.023197457</v>
      </c>
      <c r="AB17" s="250">
        <v>13.980906322999999</v>
      </c>
      <c r="AC17" s="250">
        <v>14.063185266</v>
      </c>
      <c r="AD17" s="250">
        <v>14.489913648</v>
      </c>
      <c r="AE17" s="250">
        <v>14.725393741</v>
      </c>
      <c r="AF17" s="250">
        <v>14.941846454</v>
      </c>
      <c r="AG17" s="250">
        <v>14.947400050000001</v>
      </c>
      <c r="AH17" s="250">
        <v>14.704283</v>
      </c>
      <c r="AI17" s="250">
        <v>14.691407985</v>
      </c>
      <c r="AJ17" s="250">
        <v>14.603235944</v>
      </c>
      <c r="AK17" s="250">
        <v>14.424519828999999</v>
      </c>
      <c r="AL17" s="250">
        <v>14.278405143000001</v>
      </c>
      <c r="AM17" s="250">
        <v>14.098412864</v>
      </c>
      <c r="AN17" s="250">
        <v>13.955487845</v>
      </c>
      <c r="AO17" s="250">
        <v>14.189287552</v>
      </c>
      <c r="AP17" s="250">
        <v>14.511358455</v>
      </c>
      <c r="AQ17" s="250">
        <v>15.033647207</v>
      </c>
      <c r="AR17" s="250">
        <v>14.970000932</v>
      </c>
      <c r="AS17" s="250">
        <v>15.056393216</v>
      </c>
      <c r="AT17" s="250">
        <v>15.422899443</v>
      </c>
      <c r="AU17" s="250">
        <v>15.308564604000001</v>
      </c>
      <c r="AV17" s="250">
        <v>15.275962158</v>
      </c>
      <c r="AW17" s="250">
        <v>15.069076853</v>
      </c>
      <c r="AX17" s="250">
        <v>14.662269999999999</v>
      </c>
      <c r="AY17" s="250">
        <v>14.697701992000001</v>
      </c>
      <c r="AZ17" s="250">
        <v>14.502917147</v>
      </c>
      <c r="BA17" s="250">
        <v>14.613362521000001</v>
      </c>
      <c r="BB17" s="250">
        <v>14.320757749</v>
      </c>
      <c r="BC17" s="250">
        <v>14.020533220000001</v>
      </c>
      <c r="BD17" s="250">
        <v>14.685389079</v>
      </c>
      <c r="BE17" s="250">
        <v>14.863816023</v>
      </c>
      <c r="BF17" s="250">
        <v>14.918052103999999</v>
      </c>
      <c r="BG17" s="250">
        <v>14.929818600000001</v>
      </c>
      <c r="BH17" s="250">
        <v>14.930231376</v>
      </c>
      <c r="BI17" s="250">
        <v>14.766180218000001</v>
      </c>
      <c r="BJ17" s="403">
        <v>14.611362652</v>
      </c>
      <c r="BK17" s="403">
        <v>14.637141799</v>
      </c>
      <c r="BL17" s="403">
        <v>14.521127053000001</v>
      </c>
      <c r="BM17" s="403">
        <v>14.555706787</v>
      </c>
      <c r="BN17" s="403">
        <v>14.971248285</v>
      </c>
      <c r="BO17" s="403">
        <v>15.205407918000001</v>
      </c>
      <c r="BP17" s="403">
        <v>15.389857416</v>
      </c>
      <c r="BQ17" s="403">
        <v>15.390671951</v>
      </c>
      <c r="BR17" s="403">
        <v>15.468417305999999</v>
      </c>
      <c r="BS17" s="403">
        <v>15.557669494000001</v>
      </c>
      <c r="BT17" s="403">
        <v>15.525962458</v>
      </c>
      <c r="BU17" s="403">
        <v>15.226956522</v>
      </c>
      <c r="BV17" s="403">
        <v>14.884291234000001</v>
      </c>
    </row>
    <row r="18" spans="1:74" ht="11.1" customHeight="1" x14ac:dyDescent="0.2">
      <c r="A18" s="162" t="s">
        <v>309</v>
      </c>
      <c r="B18" s="173" t="s">
        <v>503</v>
      </c>
      <c r="C18" s="250">
        <v>97.905909639000001</v>
      </c>
      <c r="D18" s="250">
        <v>97.053911601999999</v>
      </c>
      <c r="E18" s="250">
        <v>97.173713919999997</v>
      </c>
      <c r="F18" s="250">
        <v>96.900208496000005</v>
      </c>
      <c r="G18" s="250">
        <v>96.427666568999996</v>
      </c>
      <c r="H18" s="250">
        <v>96.941569367</v>
      </c>
      <c r="I18" s="250">
        <v>98.016644830000004</v>
      </c>
      <c r="J18" s="250">
        <v>96.999520435999997</v>
      </c>
      <c r="K18" s="250">
        <v>97.141126178999997</v>
      </c>
      <c r="L18" s="250">
        <v>98.372468655000006</v>
      </c>
      <c r="M18" s="250">
        <v>99.542206428</v>
      </c>
      <c r="N18" s="250">
        <v>98.474979724999997</v>
      </c>
      <c r="O18" s="250">
        <v>97.382852791999994</v>
      </c>
      <c r="P18" s="250">
        <v>97.529618147999997</v>
      </c>
      <c r="Q18" s="250">
        <v>96.906791068999993</v>
      </c>
      <c r="R18" s="250">
        <v>96.698542343</v>
      </c>
      <c r="S18" s="250">
        <v>97.648078165000001</v>
      </c>
      <c r="T18" s="250">
        <v>98.398681260999993</v>
      </c>
      <c r="U18" s="250">
        <v>99.103746779999994</v>
      </c>
      <c r="V18" s="250">
        <v>98.330440514000003</v>
      </c>
      <c r="W18" s="250">
        <v>98.441256488999997</v>
      </c>
      <c r="X18" s="250">
        <v>98.949467374999998</v>
      </c>
      <c r="Y18" s="250">
        <v>99.552051930999994</v>
      </c>
      <c r="Z18" s="250">
        <v>98.798063235000001</v>
      </c>
      <c r="AA18" s="250">
        <v>99.118367230999993</v>
      </c>
      <c r="AB18" s="250">
        <v>99.392101509</v>
      </c>
      <c r="AC18" s="250">
        <v>99.566201500000005</v>
      </c>
      <c r="AD18" s="250">
        <v>99.632823983999998</v>
      </c>
      <c r="AE18" s="250">
        <v>99.583148112000003</v>
      </c>
      <c r="AF18" s="250">
        <v>100.40842756000001</v>
      </c>
      <c r="AG18" s="250">
        <v>101.21988847999999</v>
      </c>
      <c r="AH18" s="250">
        <v>101.80736129</v>
      </c>
      <c r="AI18" s="250">
        <v>101.59449798999999</v>
      </c>
      <c r="AJ18" s="250">
        <v>102.42015607</v>
      </c>
      <c r="AK18" s="250">
        <v>102.53767449999999</v>
      </c>
      <c r="AL18" s="250">
        <v>101.92813905</v>
      </c>
      <c r="AM18" s="250">
        <v>100.36742954</v>
      </c>
      <c r="AN18" s="250">
        <v>100.16407999</v>
      </c>
      <c r="AO18" s="250">
        <v>100.28870762</v>
      </c>
      <c r="AP18" s="250">
        <v>100.47525979</v>
      </c>
      <c r="AQ18" s="250">
        <v>100.23646947</v>
      </c>
      <c r="AR18" s="250">
        <v>100.54841293</v>
      </c>
      <c r="AS18" s="250">
        <v>99.915010894000005</v>
      </c>
      <c r="AT18" s="250">
        <v>101.15552185999999</v>
      </c>
      <c r="AU18" s="250">
        <v>99.211042938000006</v>
      </c>
      <c r="AV18" s="250">
        <v>101.26756351</v>
      </c>
      <c r="AW18" s="250">
        <v>101.95223819</v>
      </c>
      <c r="AX18" s="250">
        <v>101.67483519</v>
      </c>
      <c r="AY18" s="250">
        <v>101.35118644000001</v>
      </c>
      <c r="AZ18" s="250">
        <v>100.22079703999999</v>
      </c>
      <c r="BA18" s="250">
        <v>100.48074036</v>
      </c>
      <c r="BB18" s="250">
        <v>100.30523542</v>
      </c>
      <c r="BC18" s="250">
        <v>88.571998187999995</v>
      </c>
      <c r="BD18" s="250">
        <v>88.603537411999994</v>
      </c>
      <c r="BE18" s="250">
        <v>90.226571023000005</v>
      </c>
      <c r="BF18" s="250">
        <v>91.239918426000003</v>
      </c>
      <c r="BG18" s="250">
        <v>91.278868648</v>
      </c>
      <c r="BH18" s="250">
        <v>91.666435054999994</v>
      </c>
      <c r="BI18" s="250">
        <v>93.446041992999994</v>
      </c>
      <c r="BJ18" s="403">
        <v>93.910217396999997</v>
      </c>
      <c r="BK18" s="403">
        <v>94.144337207000007</v>
      </c>
      <c r="BL18" s="403">
        <v>94.534884828000003</v>
      </c>
      <c r="BM18" s="403">
        <v>94.695184576000003</v>
      </c>
      <c r="BN18" s="403">
        <v>96.360782944999997</v>
      </c>
      <c r="BO18" s="403">
        <v>96.830703587000002</v>
      </c>
      <c r="BP18" s="403">
        <v>97.546487013000004</v>
      </c>
      <c r="BQ18" s="403">
        <v>98.459878811999999</v>
      </c>
      <c r="BR18" s="403">
        <v>98.904655534</v>
      </c>
      <c r="BS18" s="403">
        <v>99.001074619999997</v>
      </c>
      <c r="BT18" s="403">
        <v>99.471779381000005</v>
      </c>
      <c r="BU18" s="403">
        <v>99.641831217999993</v>
      </c>
      <c r="BV18" s="403">
        <v>99.238851077000007</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61.184099709999998</v>
      </c>
      <c r="D20" s="250">
        <v>60.807087379000002</v>
      </c>
      <c r="E20" s="250">
        <v>60.687081128999999</v>
      </c>
      <c r="F20" s="250">
        <v>60.326014667000003</v>
      </c>
      <c r="G20" s="250">
        <v>59.980419097000002</v>
      </c>
      <c r="H20" s="250">
        <v>60.061649000000003</v>
      </c>
      <c r="I20" s="250">
        <v>60.933214548000002</v>
      </c>
      <c r="J20" s="250">
        <v>60.044722677000003</v>
      </c>
      <c r="K20" s="250">
        <v>60.182983333000003</v>
      </c>
      <c r="L20" s="250">
        <v>61.087048903000003</v>
      </c>
      <c r="M20" s="250">
        <v>61.778653333000001</v>
      </c>
      <c r="N20" s="250">
        <v>60.969941386999999</v>
      </c>
      <c r="O20" s="250">
        <v>60.657186418999999</v>
      </c>
      <c r="P20" s="250">
        <v>61.003870286000001</v>
      </c>
      <c r="Q20" s="250">
        <v>60.867956710000001</v>
      </c>
      <c r="R20" s="250">
        <v>60.445757</v>
      </c>
      <c r="S20" s="250">
        <v>60.917119387</v>
      </c>
      <c r="T20" s="250">
        <v>61.278727332999999</v>
      </c>
      <c r="U20" s="250">
        <v>61.749342677000001</v>
      </c>
      <c r="V20" s="250">
        <v>61.178195289999998</v>
      </c>
      <c r="W20" s="250">
        <v>61.122169999999997</v>
      </c>
      <c r="X20" s="250">
        <v>61.893318354999998</v>
      </c>
      <c r="Y20" s="250">
        <v>62.651099332999998</v>
      </c>
      <c r="Z20" s="250">
        <v>61.971622386999996</v>
      </c>
      <c r="AA20" s="250">
        <v>61.999852554</v>
      </c>
      <c r="AB20" s="250">
        <v>62.431530465999998</v>
      </c>
      <c r="AC20" s="250">
        <v>62.852263395000001</v>
      </c>
      <c r="AD20" s="250">
        <v>63.025210315000002</v>
      </c>
      <c r="AE20" s="250">
        <v>63.105015612000003</v>
      </c>
      <c r="AF20" s="250">
        <v>63.879977453999999</v>
      </c>
      <c r="AG20" s="250">
        <v>64.644604212000004</v>
      </c>
      <c r="AH20" s="250">
        <v>64.974548419000001</v>
      </c>
      <c r="AI20" s="250">
        <v>64.572986985</v>
      </c>
      <c r="AJ20" s="250">
        <v>65.256645073000001</v>
      </c>
      <c r="AK20" s="250">
        <v>65.609163495999994</v>
      </c>
      <c r="AL20" s="250">
        <v>65.794628046</v>
      </c>
      <c r="AM20" s="250">
        <v>64.812919540999999</v>
      </c>
      <c r="AN20" s="250">
        <v>64.631569987999995</v>
      </c>
      <c r="AO20" s="250">
        <v>65.208197616999996</v>
      </c>
      <c r="AP20" s="250">
        <v>65.342749788000006</v>
      </c>
      <c r="AQ20" s="250">
        <v>65.501959464999999</v>
      </c>
      <c r="AR20" s="250">
        <v>65.675902932</v>
      </c>
      <c r="AS20" s="250">
        <v>65.621500893999993</v>
      </c>
      <c r="AT20" s="250">
        <v>66.561011862000001</v>
      </c>
      <c r="AU20" s="250">
        <v>66.460532938</v>
      </c>
      <c r="AV20" s="250">
        <v>66.855053511999998</v>
      </c>
      <c r="AW20" s="250">
        <v>67.635728185999994</v>
      </c>
      <c r="AX20" s="250">
        <v>67.407325193999995</v>
      </c>
      <c r="AY20" s="250">
        <v>67.470676443000002</v>
      </c>
      <c r="AZ20" s="250">
        <v>66.986287043000004</v>
      </c>
      <c r="BA20" s="250">
        <v>67.144230359999995</v>
      </c>
      <c r="BB20" s="250">
        <v>64.698725416000002</v>
      </c>
      <c r="BC20" s="250">
        <v>59.544488188000003</v>
      </c>
      <c r="BD20" s="250">
        <v>61.423027412000003</v>
      </c>
      <c r="BE20" s="250">
        <v>62.450061023000004</v>
      </c>
      <c r="BF20" s="250">
        <v>62.444408426000003</v>
      </c>
      <c r="BG20" s="250">
        <v>62.504309798000001</v>
      </c>
      <c r="BH20" s="250">
        <v>62.541555799999998</v>
      </c>
      <c r="BI20" s="250">
        <v>63.474963862999999</v>
      </c>
      <c r="BJ20" s="403">
        <v>63.459209893999997</v>
      </c>
      <c r="BK20" s="403">
        <v>63.600774788000003</v>
      </c>
      <c r="BL20" s="403">
        <v>63.704320828999997</v>
      </c>
      <c r="BM20" s="403">
        <v>63.884639788999998</v>
      </c>
      <c r="BN20" s="403">
        <v>64.355075778</v>
      </c>
      <c r="BO20" s="403">
        <v>64.667687212000004</v>
      </c>
      <c r="BP20" s="403">
        <v>65.003764583000006</v>
      </c>
      <c r="BQ20" s="403">
        <v>65.178047274999997</v>
      </c>
      <c r="BR20" s="403">
        <v>65.423889729999999</v>
      </c>
      <c r="BS20" s="403">
        <v>65.521253539</v>
      </c>
      <c r="BT20" s="403">
        <v>65.783587980999997</v>
      </c>
      <c r="BU20" s="403">
        <v>65.943946045999994</v>
      </c>
      <c r="BV20" s="403">
        <v>65.551444544000006</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04"/>
      <c r="BK21" s="404"/>
      <c r="BL21" s="404"/>
      <c r="BM21" s="404"/>
      <c r="BN21" s="404"/>
      <c r="BO21" s="404"/>
      <c r="BP21" s="404"/>
      <c r="BQ21" s="404"/>
      <c r="BR21" s="404"/>
      <c r="BS21" s="404"/>
      <c r="BT21" s="404"/>
      <c r="BU21" s="404"/>
      <c r="BV21" s="404"/>
    </row>
    <row r="22" spans="1:74" ht="11.1" customHeight="1" x14ac:dyDescent="0.2">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45.490339759000001</v>
      </c>
      <c r="D23" s="250">
        <v>47.739109998000004</v>
      </c>
      <c r="E23" s="250">
        <v>47.144384684000002</v>
      </c>
      <c r="F23" s="250">
        <v>46.190477567000002</v>
      </c>
      <c r="G23" s="250">
        <v>45.522517628999999</v>
      </c>
      <c r="H23" s="250">
        <v>46.575172825999999</v>
      </c>
      <c r="I23" s="250">
        <v>46.550364911999999</v>
      </c>
      <c r="J23" s="250">
        <v>48.131652152999997</v>
      </c>
      <c r="K23" s="250">
        <v>47.229112031</v>
      </c>
      <c r="L23" s="250">
        <v>46.707552554999999</v>
      </c>
      <c r="M23" s="250">
        <v>47.265041527000001</v>
      </c>
      <c r="N23" s="250">
        <v>48.210568864999999</v>
      </c>
      <c r="O23" s="250">
        <v>46.026105297999997</v>
      </c>
      <c r="P23" s="250">
        <v>47.007362213999997</v>
      </c>
      <c r="Q23" s="250">
        <v>47.777673858999997</v>
      </c>
      <c r="R23" s="250">
        <v>46.160621143</v>
      </c>
      <c r="S23" s="250">
        <v>47.170449265999999</v>
      </c>
      <c r="T23" s="250">
        <v>48.178942419000002</v>
      </c>
      <c r="U23" s="250">
        <v>47.695876407999997</v>
      </c>
      <c r="V23" s="250">
        <v>47.976282589999997</v>
      </c>
      <c r="W23" s="250">
        <v>47.621247717999999</v>
      </c>
      <c r="X23" s="250">
        <v>47.353705798999997</v>
      </c>
      <c r="Y23" s="250">
        <v>48.537972490000001</v>
      </c>
      <c r="Z23" s="250">
        <v>48.464317385000001</v>
      </c>
      <c r="AA23" s="250">
        <v>47.486616523999999</v>
      </c>
      <c r="AB23" s="250">
        <v>48.338791522000001</v>
      </c>
      <c r="AC23" s="250">
        <v>48.222489905000003</v>
      </c>
      <c r="AD23" s="250">
        <v>47.002974133000002</v>
      </c>
      <c r="AE23" s="250">
        <v>47.088588968000003</v>
      </c>
      <c r="AF23" s="250">
        <v>47.712704404999997</v>
      </c>
      <c r="AG23" s="250">
        <v>48.365180285000001</v>
      </c>
      <c r="AH23" s="250">
        <v>49.015435666000002</v>
      </c>
      <c r="AI23" s="250">
        <v>47.351249955999997</v>
      </c>
      <c r="AJ23" s="250">
        <v>48.167528595999997</v>
      </c>
      <c r="AK23" s="250">
        <v>48.086458454999999</v>
      </c>
      <c r="AL23" s="250">
        <v>47.127831555999997</v>
      </c>
      <c r="AM23" s="250">
        <v>47.690977361999998</v>
      </c>
      <c r="AN23" s="250">
        <v>48.153224917999999</v>
      </c>
      <c r="AO23" s="250">
        <v>46.757934448</v>
      </c>
      <c r="AP23" s="250">
        <v>47.331083481999997</v>
      </c>
      <c r="AQ23" s="250">
        <v>46.417441431</v>
      </c>
      <c r="AR23" s="250">
        <v>47.081401331999999</v>
      </c>
      <c r="AS23" s="250">
        <v>48.276989618999998</v>
      </c>
      <c r="AT23" s="250">
        <v>48.658546819999998</v>
      </c>
      <c r="AU23" s="250">
        <v>47.238871756000002</v>
      </c>
      <c r="AV23" s="250">
        <v>47.668811619000003</v>
      </c>
      <c r="AW23" s="250">
        <v>47.740069063</v>
      </c>
      <c r="AX23" s="250">
        <v>47.674532894999999</v>
      </c>
      <c r="AY23" s="250">
        <v>45.987437546000002</v>
      </c>
      <c r="AZ23" s="250">
        <v>46.838322714999997</v>
      </c>
      <c r="BA23" s="250">
        <v>43.006482976999997</v>
      </c>
      <c r="BB23" s="250">
        <v>35.000511701999997</v>
      </c>
      <c r="BC23" s="250">
        <v>37.055138083999999</v>
      </c>
      <c r="BD23" s="250">
        <v>40.058245575999997</v>
      </c>
      <c r="BE23" s="250">
        <v>42.028079022</v>
      </c>
      <c r="BF23" s="250">
        <v>41.717606697999997</v>
      </c>
      <c r="BG23" s="250">
        <v>42.878585692000001</v>
      </c>
      <c r="BH23" s="250">
        <v>43.301707061000002</v>
      </c>
      <c r="BI23" s="250">
        <v>43.190204326999996</v>
      </c>
      <c r="BJ23" s="403">
        <v>44.022889085999999</v>
      </c>
      <c r="BK23" s="403">
        <v>43.075080456999999</v>
      </c>
      <c r="BL23" s="403">
        <v>44.967387733999999</v>
      </c>
      <c r="BM23" s="403">
        <v>44.425594457000003</v>
      </c>
      <c r="BN23" s="403">
        <v>43.777814055</v>
      </c>
      <c r="BO23" s="403">
        <v>43.682483793000003</v>
      </c>
      <c r="BP23" s="403">
        <v>44.67946955</v>
      </c>
      <c r="BQ23" s="403">
        <v>44.997959639999998</v>
      </c>
      <c r="BR23" s="403">
        <v>45.715741975999997</v>
      </c>
      <c r="BS23" s="403">
        <v>45.455641026999999</v>
      </c>
      <c r="BT23" s="403">
        <v>45.579531508000002</v>
      </c>
      <c r="BU23" s="403">
        <v>45.837160633000003</v>
      </c>
      <c r="BV23" s="403">
        <v>45.847897107000001</v>
      </c>
    </row>
    <row r="24" spans="1:74" ht="11.1" customHeight="1" x14ac:dyDescent="0.2">
      <c r="A24" s="162" t="s">
        <v>284</v>
      </c>
      <c r="B24" s="173" t="s">
        <v>252</v>
      </c>
      <c r="C24" s="250">
        <v>19.062964000000001</v>
      </c>
      <c r="D24" s="250">
        <v>19.841259000000001</v>
      </c>
      <c r="E24" s="250">
        <v>19.753139999999998</v>
      </c>
      <c r="F24" s="250">
        <v>19.346260999999998</v>
      </c>
      <c r="G24" s="250">
        <v>19.326447000000002</v>
      </c>
      <c r="H24" s="250">
        <v>19.832407</v>
      </c>
      <c r="I24" s="250">
        <v>19.753692000000001</v>
      </c>
      <c r="J24" s="250">
        <v>20.261590000000002</v>
      </c>
      <c r="K24" s="250">
        <v>19.774761000000002</v>
      </c>
      <c r="L24" s="250">
        <v>19.684139999999999</v>
      </c>
      <c r="M24" s="250">
        <v>19.685969</v>
      </c>
      <c r="N24" s="250">
        <v>19.985669000000001</v>
      </c>
      <c r="O24" s="250">
        <v>19.289556000000001</v>
      </c>
      <c r="P24" s="250">
        <v>19.146297000000001</v>
      </c>
      <c r="Q24" s="250">
        <v>20.057479000000001</v>
      </c>
      <c r="R24" s="250">
        <v>19.621158000000001</v>
      </c>
      <c r="S24" s="250">
        <v>20.046728999999999</v>
      </c>
      <c r="T24" s="250">
        <v>20.565113</v>
      </c>
      <c r="U24" s="250">
        <v>20.125278999999999</v>
      </c>
      <c r="V24" s="250">
        <v>20.273999</v>
      </c>
      <c r="W24" s="250">
        <v>19.629411999999999</v>
      </c>
      <c r="X24" s="250">
        <v>19.970877000000002</v>
      </c>
      <c r="Y24" s="250">
        <v>20.310272000000001</v>
      </c>
      <c r="Z24" s="250">
        <v>20.319229</v>
      </c>
      <c r="AA24" s="250">
        <v>20.564366</v>
      </c>
      <c r="AB24" s="250">
        <v>19.693135000000002</v>
      </c>
      <c r="AC24" s="250">
        <v>20.731231000000001</v>
      </c>
      <c r="AD24" s="250">
        <v>20.038354000000002</v>
      </c>
      <c r="AE24" s="250">
        <v>20.251204999999999</v>
      </c>
      <c r="AF24" s="250">
        <v>20.770271000000001</v>
      </c>
      <c r="AG24" s="250">
        <v>20.671374</v>
      </c>
      <c r="AH24" s="250">
        <v>21.356102</v>
      </c>
      <c r="AI24" s="250">
        <v>20.084109000000002</v>
      </c>
      <c r="AJ24" s="250">
        <v>20.785793000000002</v>
      </c>
      <c r="AK24" s="250">
        <v>20.774214000000001</v>
      </c>
      <c r="AL24" s="250">
        <v>20.327480999999999</v>
      </c>
      <c r="AM24" s="250">
        <v>20.614982999999999</v>
      </c>
      <c r="AN24" s="250">
        <v>20.283868999999999</v>
      </c>
      <c r="AO24" s="250">
        <v>20.176247</v>
      </c>
      <c r="AP24" s="250">
        <v>20.332601</v>
      </c>
      <c r="AQ24" s="250">
        <v>20.387087999999999</v>
      </c>
      <c r="AR24" s="250">
        <v>20.653979</v>
      </c>
      <c r="AS24" s="250">
        <v>20.734573999999999</v>
      </c>
      <c r="AT24" s="250">
        <v>21.157913000000001</v>
      </c>
      <c r="AU24" s="250">
        <v>20.248483</v>
      </c>
      <c r="AV24" s="250">
        <v>20.713985999999998</v>
      </c>
      <c r="AW24" s="250">
        <v>20.736152000000001</v>
      </c>
      <c r="AX24" s="250">
        <v>20.442869000000002</v>
      </c>
      <c r="AY24" s="250">
        <v>19.905342999999998</v>
      </c>
      <c r="AZ24" s="250">
        <v>19.83887</v>
      </c>
      <c r="BA24" s="250">
        <v>18.283773</v>
      </c>
      <c r="BB24" s="250">
        <v>14.690989</v>
      </c>
      <c r="BC24" s="250">
        <v>16.103228999999999</v>
      </c>
      <c r="BD24" s="250">
        <v>17.435207999999999</v>
      </c>
      <c r="BE24" s="250">
        <v>18.322590999999999</v>
      </c>
      <c r="BF24" s="250">
        <v>18.439344999999999</v>
      </c>
      <c r="BG24" s="250">
        <v>18.307296000000001</v>
      </c>
      <c r="BH24" s="250">
        <v>18.880077089</v>
      </c>
      <c r="BI24" s="250">
        <v>18.738025732000001</v>
      </c>
      <c r="BJ24" s="403">
        <v>18.934729999999998</v>
      </c>
      <c r="BK24" s="403">
        <v>19.041840000000001</v>
      </c>
      <c r="BL24" s="403">
        <v>19.385169999999999</v>
      </c>
      <c r="BM24" s="403">
        <v>19.47334</v>
      </c>
      <c r="BN24" s="403">
        <v>19.39235</v>
      </c>
      <c r="BO24" s="403">
        <v>19.562999999999999</v>
      </c>
      <c r="BP24" s="403">
        <v>19.879449999999999</v>
      </c>
      <c r="BQ24" s="403">
        <v>19.787990000000001</v>
      </c>
      <c r="BR24" s="403">
        <v>20.384550000000001</v>
      </c>
      <c r="BS24" s="403">
        <v>19.92623</v>
      </c>
      <c r="BT24" s="403">
        <v>20.204090000000001</v>
      </c>
      <c r="BU24" s="403">
        <v>20.406839999999999</v>
      </c>
      <c r="BV24" s="403">
        <v>20.02562</v>
      </c>
    </row>
    <row r="25" spans="1:74" ht="11.1" customHeight="1" x14ac:dyDescent="0.2">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0.13500091131</v>
      </c>
      <c r="P25" s="250">
        <v>0.13192235678</v>
      </c>
      <c r="Q25" s="250">
        <v>0.14042066538</v>
      </c>
      <c r="R25" s="250">
        <v>0.14006314297</v>
      </c>
      <c r="S25" s="250">
        <v>0.14639768533</v>
      </c>
      <c r="T25" s="250">
        <v>0.14929608543</v>
      </c>
      <c r="U25" s="250">
        <v>0.16191998822000001</v>
      </c>
      <c r="V25" s="250">
        <v>0.16231584758000001</v>
      </c>
      <c r="W25" s="250">
        <v>0.16426905105</v>
      </c>
      <c r="X25" s="250">
        <v>0.15311912115000001</v>
      </c>
      <c r="Y25" s="250">
        <v>0.15193382315000001</v>
      </c>
      <c r="Z25" s="250">
        <v>0.15405612686</v>
      </c>
      <c r="AA25" s="250">
        <v>0.13521826563</v>
      </c>
      <c r="AB25" s="250">
        <v>0.13215652202</v>
      </c>
      <c r="AC25" s="250">
        <v>0.14032342158</v>
      </c>
      <c r="AD25" s="250">
        <v>0.14135346622</v>
      </c>
      <c r="AE25" s="250">
        <v>0.14715816132000001</v>
      </c>
      <c r="AF25" s="250">
        <v>0.1495334046</v>
      </c>
      <c r="AG25" s="250">
        <v>0.16170951050999999</v>
      </c>
      <c r="AH25" s="250">
        <v>0.16230140765000001</v>
      </c>
      <c r="AI25" s="250">
        <v>0.16320762303</v>
      </c>
      <c r="AJ25" s="250">
        <v>0.15367107998000001</v>
      </c>
      <c r="AK25" s="250">
        <v>0.15214445465000001</v>
      </c>
      <c r="AL25" s="250">
        <v>0.15425378158</v>
      </c>
      <c r="AM25" s="250">
        <v>0.14429436200000001</v>
      </c>
      <c r="AN25" s="250">
        <v>0.14342648899999999</v>
      </c>
      <c r="AO25" s="250">
        <v>0.19029164200000001</v>
      </c>
      <c r="AP25" s="250">
        <v>0.11608848200000001</v>
      </c>
      <c r="AQ25" s="250">
        <v>0.15861427</v>
      </c>
      <c r="AR25" s="250">
        <v>0.14906766499999999</v>
      </c>
      <c r="AS25" s="250">
        <v>0.14386042499999999</v>
      </c>
      <c r="AT25" s="250">
        <v>0.159048207</v>
      </c>
      <c r="AU25" s="250">
        <v>0.134747756</v>
      </c>
      <c r="AV25" s="250">
        <v>0.18117897399999999</v>
      </c>
      <c r="AW25" s="250">
        <v>0.15774639600000001</v>
      </c>
      <c r="AX25" s="250">
        <v>0.12563508900000001</v>
      </c>
      <c r="AY25" s="250">
        <v>0.122005062</v>
      </c>
      <c r="AZ25" s="250">
        <v>0.121255681</v>
      </c>
      <c r="BA25" s="250">
        <v>0.15948010600000001</v>
      </c>
      <c r="BB25" s="250">
        <v>9.4321701999999993E-2</v>
      </c>
      <c r="BC25" s="250">
        <v>0.129827471</v>
      </c>
      <c r="BD25" s="250">
        <v>0.124775909</v>
      </c>
      <c r="BE25" s="250">
        <v>0.120742345</v>
      </c>
      <c r="BF25" s="250">
        <v>0.13344215000000001</v>
      </c>
      <c r="BG25" s="250">
        <v>0.1130925</v>
      </c>
      <c r="BH25" s="250">
        <v>0.15185300700000001</v>
      </c>
      <c r="BI25" s="250">
        <v>0.132307222</v>
      </c>
      <c r="BJ25" s="403">
        <v>0.10623460699999999</v>
      </c>
      <c r="BK25" s="403">
        <v>0.12585971400000001</v>
      </c>
      <c r="BL25" s="403">
        <v>0.12519572200000001</v>
      </c>
      <c r="BM25" s="403">
        <v>0.16573336599999999</v>
      </c>
      <c r="BN25" s="403">
        <v>0.10170465200000001</v>
      </c>
      <c r="BO25" s="403">
        <v>0.13843919599999999</v>
      </c>
      <c r="BP25" s="403">
        <v>0.13026913800000001</v>
      </c>
      <c r="BQ25" s="403">
        <v>0.125774213</v>
      </c>
      <c r="BR25" s="403">
        <v>0.138900528</v>
      </c>
      <c r="BS25" s="403">
        <v>0.117888758</v>
      </c>
      <c r="BT25" s="403">
        <v>0.157982384</v>
      </c>
      <c r="BU25" s="403">
        <v>0.13775965200000001</v>
      </c>
      <c r="BV25" s="403">
        <v>0.110045212</v>
      </c>
    </row>
    <row r="26" spans="1:74" ht="11.1" customHeight="1" x14ac:dyDescent="0.2">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2.3012999999999999</v>
      </c>
      <c r="AN26" s="250">
        <v>2.3733</v>
      </c>
      <c r="AO26" s="250">
        <v>2.2361</v>
      </c>
      <c r="AP26" s="250">
        <v>2.3166000000000002</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1.8816999999999999</v>
      </c>
      <c r="BD26" s="250">
        <v>2.0834999999999999</v>
      </c>
      <c r="BE26" s="250">
        <v>2.1046999999999998</v>
      </c>
      <c r="BF26" s="250">
        <v>2.0865999999999998</v>
      </c>
      <c r="BG26" s="250">
        <v>2.258845322</v>
      </c>
      <c r="BH26" s="250">
        <v>2.2151879989999999</v>
      </c>
      <c r="BI26" s="250">
        <v>2.2377010689999999</v>
      </c>
      <c r="BJ26" s="403">
        <v>2.269502632</v>
      </c>
      <c r="BK26" s="403">
        <v>2.2295862500000001</v>
      </c>
      <c r="BL26" s="403">
        <v>2.3092614199999999</v>
      </c>
      <c r="BM26" s="403">
        <v>2.195468376</v>
      </c>
      <c r="BN26" s="403">
        <v>2.1429625489999999</v>
      </c>
      <c r="BO26" s="403">
        <v>2.2036013250000002</v>
      </c>
      <c r="BP26" s="403">
        <v>2.2812999359999999</v>
      </c>
      <c r="BQ26" s="403">
        <v>2.3165104219999999</v>
      </c>
      <c r="BR26" s="403">
        <v>2.378646764</v>
      </c>
      <c r="BS26" s="403">
        <v>2.3358846249999998</v>
      </c>
      <c r="BT26" s="403">
        <v>2.3135456200000002</v>
      </c>
      <c r="BU26" s="403">
        <v>2.336196304</v>
      </c>
      <c r="BV26" s="403">
        <v>2.3419319129999998</v>
      </c>
    </row>
    <row r="27" spans="1:74" ht="11.1" customHeight="1" x14ac:dyDescent="0.2">
      <c r="A27" s="162" t="s">
        <v>287</v>
      </c>
      <c r="B27" s="173" t="s">
        <v>274</v>
      </c>
      <c r="C27" s="250">
        <v>12.944000000000001</v>
      </c>
      <c r="D27" s="250">
        <v>13.909517241</v>
      </c>
      <c r="E27" s="250">
        <v>13.964935484</v>
      </c>
      <c r="F27" s="250">
        <v>14.050933333</v>
      </c>
      <c r="G27" s="250">
        <v>13.690387097</v>
      </c>
      <c r="H27" s="250">
        <v>14.103333333</v>
      </c>
      <c r="I27" s="250">
        <v>14.113967742</v>
      </c>
      <c r="J27" s="250">
        <v>14.655064515999999</v>
      </c>
      <c r="K27" s="250">
        <v>14.612366667</v>
      </c>
      <c r="L27" s="250">
        <v>14.348516129</v>
      </c>
      <c r="M27" s="250">
        <v>14.1264</v>
      </c>
      <c r="N27" s="250">
        <v>14.111870968</v>
      </c>
      <c r="O27" s="250">
        <v>13.593806452000001</v>
      </c>
      <c r="P27" s="250">
        <v>13.990214286</v>
      </c>
      <c r="Q27" s="250">
        <v>14.212741935</v>
      </c>
      <c r="R27" s="250">
        <v>13.949333333</v>
      </c>
      <c r="S27" s="250">
        <v>14.349354839</v>
      </c>
      <c r="T27" s="250">
        <v>14.8414</v>
      </c>
      <c r="U27" s="250">
        <v>14.734645161</v>
      </c>
      <c r="V27" s="250">
        <v>14.677774193999999</v>
      </c>
      <c r="W27" s="250">
        <v>15.085833333</v>
      </c>
      <c r="X27" s="250">
        <v>14.614967741999999</v>
      </c>
      <c r="Y27" s="250">
        <v>14.634133332999999</v>
      </c>
      <c r="Z27" s="250">
        <v>14.274580645</v>
      </c>
      <c r="AA27" s="250">
        <v>13.418709677000001</v>
      </c>
      <c r="AB27" s="250">
        <v>14.660214286</v>
      </c>
      <c r="AC27" s="250">
        <v>14.331064516</v>
      </c>
      <c r="AD27" s="250">
        <v>14.2913</v>
      </c>
      <c r="AE27" s="250">
        <v>14.107935484</v>
      </c>
      <c r="AF27" s="250">
        <v>14.4476</v>
      </c>
      <c r="AG27" s="250">
        <v>14.856580644999999</v>
      </c>
      <c r="AH27" s="250">
        <v>14.754387097</v>
      </c>
      <c r="AI27" s="250">
        <v>14.520200000000001</v>
      </c>
      <c r="AJ27" s="250">
        <v>14.618580645</v>
      </c>
      <c r="AK27" s="250">
        <v>14.202500000000001</v>
      </c>
      <c r="AL27" s="250">
        <v>13.654193548</v>
      </c>
      <c r="AM27" s="250">
        <v>13.940258065</v>
      </c>
      <c r="AN27" s="250">
        <v>14.323035714</v>
      </c>
      <c r="AO27" s="250">
        <v>13.861322581</v>
      </c>
      <c r="AP27" s="250">
        <v>14.443266667</v>
      </c>
      <c r="AQ27" s="250">
        <v>13.930677419</v>
      </c>
      <c r="AR27" s="250">
        <v>14.173866667</v>
      </c>
      <c r="AS27" s="250">
        <v>14.928580645</v>
      </c>
      <c r="AT27" s="250">
        <v>14.517096774000001</v>
      </c>
      <c r="AU27" s="250">
        <v>14.5405</v>
      </c>
      <c r="AV27" s="250">
        <v>14.511806452</v>
      </c>
      <c r="AW27" s="250">
        <v>13.9838</v>
      </c>
      <c r="AX27" s="250">
        <v>13.685064516000001</v>
      </c>
      <c r="AY27" s="250">
        <v>13.438870968</v>
      </c>
      <c r="AZ27" s="250">
        <v>13.911931034</v>
      </c>
      <c r="BA27" s="250">
        <v>12.721290323</v>
      </c>
      <c r="BB27" s="250">
        <v>10.344666667</v>
      </c>
      <c r="BC27" s="250">
        <v>10.660451612999999</v>
      </c>
      <c r="BD27" s="250">
        <v>11.9412</v>
      </c>
      <c r="BE27" s="250">
        <v>12.956193548</v>
      </c>
      <c r="BF27" s="250">
        <v>12.440032258</v>
      </c>
      <c r="BG27" s="250">
        <v>13.329987964000001</v>
      </c>
      <c r="BH27" s="250">
        <v>13.054731789</v>
      </c>
      <c r="BI27" s="250">
        <v>12.628212874000001</v>
      </c>
      <c r="BJ27" s="403">
        <v>12.58962148</v>
      </c>
      <c r="BK27" s="403">
        <v>12.058917958</v>
      </c>
      <c r="BL27" s="403">
        <v>13.047172729</v>
      </c>
      <c r="BM27" s="403">
        <v>12.910165702</v>
      </c>
      <c r="BN27" s="403">
        <v>12.969006625</v>
      </c>
      <c r="BO27" s="403">
        <v>12.807189839999999</v>
      </c>
      <c r="BP27" s="403">
        <v>13.347088648</v>
      </c>
      <c r="BQ27" s="403">
        <v>13.613251919</v>
      </c>
      <c r="BR27" s="403">
        <v>13.4999795</v>
      </c>
      <c r="BS27" s="403">
        <v>13.942170272</v>
      </c>
      <c r="BT27" s="403">
        <v>13.719466518000001</v>
      </c>
      <c r="BU27" s="403">
        <v>13.363920022</v>
      </c>
      <c r="BV27" s="403">
        <v>13.144544733</v>
      </c>
    </row>
    <row r="28" spans="1:74" ht="11.1" customHeight="1" x14ac:dyDescent="0.2">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2.7280967742</v>
      </c>
      <c r="BD28" s="250">
        <v>2.8604333333</v>
      </c>
      <c r="BE28" s="250">
        <v>2.981483871</v>
      </c>
      <c r="BF28" s="250">
        <v>3.0372258065</v>
      </c>
      <c r="BG28" s="250">
        <v>3.0191753559999999</v>
      </c>
      <c r="BH28" s="250">
        <v>3.0226420439999999</v>
      </c>
      <c r="BI28" s="250">
        <v>3.278664096</v>
      </c>
      <c r="BJ28" s="403">
        <v>3.7755848379999999</v>
      </c>
      <c r="BK28" s="403">
        <v>3.5602612250000001</v>
      </c>
      <c r="BL28" s="403">
        <v>3.8228422989999999</v>
      </c>
      <c r="BM28" s="403">
        <v>3.530374771</v>
      </c>
      <c r="BN28" s="403">
        <v>3.1703812349999998</v>
      </c>
      <c r="BO28" s="403">
        <v>2.8930755819999998</v>
      </c>
      <c r="BP28" s="403">
        <v>2.9128613680000002</v>
      </c>
      <c r="BQ28" s="403">
        <v>3.037423371</v>
      </c>
      <c r="BR28" s="403">
        <v>3.1305050689999998</v>
      </c>
      <c r="BS28" s="403">
        <v>3.0410149799999999</v>
      </c>
      <c r="BT28" s="403">
        <v>3.0657917939999999</v>
      </c>
      <c r="BU28" s="403">
        <v>3.2999571310000002</v>
      </c>
      <c r="BV28" s="403">
        <v>3.7827974850000001</v>
      </c>
    </row>
    <row r="29" spans="1:74" ht="11.1" customHeight="1" x14ac:dyDescent="0.2">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6.4491612903000002</v>
      </c>
      <c r="P29" s="250">
        <v>6.8144642856999997</v>
      </c>
      <c r="Q29" s="250">
        <v>6.6802903226000003</v>
      </c>
      <c r="R29" s="250">
        <v>6.4174666667000002</v>
      </c>
      <c r="S29" s="250">
        <v>6.6308387096999999</v>
      </c>
      <c r="T29" s="250">
        <v>6.6300666667000003</v>
      </c>
      <c r="U29" s="250">
        <v>6.5421612903000002</v>
      </c>
      <c r="V29" s="250">
        <v>6.5239032257999998</v>
      </c>
      <c r="W29" s="250">
        <v>6.5552333333000004</v>
      </c>
      <c r="X29" s="250">
        <v>6.4529032258000001</v>
      </c>
      <c r="Y29" s="250">
        <v>6.6979666667000002</v>
      </c>
      <c r="Z29" s="250">
        <v>6.6828387097000004</v>
      </c>
      <c r="AA29" s="250">
        <v>6.6135483870999998</v>
      </c>
      <c r="AB29" s="250">
        <v>6.7681428571</v>
      </c>
      <c r="AC29" s="250">
        <v>6.6141290323000002</v>
      </c>
      <c r="AD29" s="250">
        <v>6.5845333332999996</v>
      </c>
      <c r="AE29" s="250">
        <v>6.6491290323000003</v>
      </c>
      <c r="AF29" s="250">
        <v>6.6450666667</v>
      </c>
      <c r="AG29" s="250">
        <v>6.5351935483999997</v>
      </c>
      <c r="AH29" s="250">
        <v>6.5172903226000001</v>
      </c>
      <c r="AI29" s="250">
        <v>6.4062000000000001</v>
      </c>
      <c r="AJ29" s="250">
        <v>6.2617096773999998</v>
      </c>
      <c r="AK29" s="250">
        <v>6.4901666667000004</v>
      </c>
      <c r="AL29" s="250">
        <v>6.3968387096999999</v>
      </c>
      <c r="AM29" s="250">
        <v>6.6365935483999996</v>
      </c>
      <c r="AN29" s="250">
        <v>6.7317008570999999</v>
      </c>
      <c r="AO29" s="250">
        <v>6.4770377419000003</v>
      </c>
      <c r="AP29" s="250">
        <v>6.5505606667</v>
      </c>
      <c r="AQ29" s="250">
        <v>6.4219198065</v>
      </c>
      <c r="AR29" s="250">
        <v>6.3985546666999999</v>
      </c>
      <c r="AS29" s="250">
        <v>6.6152100323000003</v>
      </c>
      <c r="AT29" s="250">
        <v>6.7026791612999999</v>
      </c>
      <c r="AU29" s="250">
        <v>6.2988743332999997</v>
      </c>
      <c r="AV29" s="250">
        <v>6.4188369676999999</v>
      </c>
      <c r="AW29" s="250">
        <v>6.6727373332999997</v>
      </c>
      <c r="AX29" s="250">
        <v>6.7602804193999999</v>
      </c>
      <c r="AY29" s="250">
        <v>6.5134636773999999</v>
      </c>
      <c r="AZ29" s="250">
        <v>6.5212004828000003</v>
      </c>
      <c r="BA29" s="250">
        <v>6.2230234193999996</v>
      </c>
      <c r="BB29" s="250">
        <v>5.1320676667000003</v>
      </c>
      <c r="BC29" s="250">
        <v>5.5518332258000003</v>
      </c>
      <c r="BD29" s="250">
        <v>5.6131283332999997</v>
      </c>
      <c r="BE29" s="250">
        <v>5.5423682580999998</v>
      </c>
      <c r="BF29" s="250">
        <v>5.5809614839000004</v>
      </c>
      <c r="BG29" s="250">
        <v>5.8501885500000004</v>
      </c>
      <c r="BH29" s="250">
        <v>5.9772151329999996</v>
      </c>
      <c r="BI29" s="250">
        <v>6.175293334</v>
      </c>
      <c r="BJ29" s="403">
        <v>6.3472155289999996</v>
      </c>
      <c r="BK29" s="403">
        <v>6.0586153100000004</v>
      </c>
      <c r="BL29" s="403">
        <v>6.2777455639999999</v>
      </c>
      <c r="BM29" s="403">
        <v>6.1505122419999996</v>
      </c>
      <c r="BN29" s="403">
        <v>6.0014089940000002</v>
      </c>
      <c r="BO29" s="403">
        <v>6.07717785</v>
      </c>
      <c r="BP29" s="403">
        <v>6.1285004599999997</v>
      </c>
      <c r="BQ29" s="403">
        <v>6.117009715</v>
      </c>
      <c r="BR29" s="403">
        <v>6.1831601149999997</v>
      </c>
      <c r="BS29" s="403">
        <v>6.0924523920000002</v>
      </c>
      <c r="BT29" s="403">
        <v>6.1186551920000003</v>
      </c>
      <c r="BU29" s="403">
        <v>6.2924875240000002</v>
      </c>
      <c r="BV29" s="403">
        <v>6.442957764</v>
      </c>
    </row>
    <row r="30" spans="1:74" ht="11.1" customHeight="1" x14ac:dyDescent="0.2">
      <c r="A30" s="162" t="s">
        <v>296</v>
      </c>
      <c r="B30" s="173" t="s">
        <v>277</v>
      </c>
      <c r="C30" s="250">
        <v>47.484033314999998</v>
      </c>
      <c r="D30" s="250">
        <v>50.272886909999997</v>
      </c>
      <c r="E30" s="250">
        <v>49.838527196999998</v>
      </c>
      <c r="F30" s="250">
        <v>50.395645211000001</v>
      </c>
      <c r="G30" s="250">
        <v>50.426822739000002</v>
      </c>
      <c r="H30" s="250">
        <v>50.099585312999999</v>
      </c>
      <c r="I30" s="250">
        <v>49.408010652999998</v>
      </c>
      <c r="J30" s="250">
        <v>50.996886570000001</v>
      </c>
      <c r="K30" s="250">
        <v>49.769759983999997</v>
      </c>
      <c r="L30" s="250">
        <v>48.865183665000004</v>
      </c>
      <c r="M30" s="250">
        <v>50.411352831999999</v>
      </c>
      <c r="N30" s="250">
        <v>50.883238927000001</v>
      </c>
      <c r="O30" s="250">
        <v>49.769430290999999</v>
      </c>
      <c r="P30" s="250">
        <v>50.552551285</v>
      </c>
      <c r="Q30" s="250">
        <v>51.741354534000003</v>
      </c>
      <c r="R30" s="250">
        <v>51.119405241000003</v>
      </c>
      <c r="S30" s="250">
        <v>52.552433686999997</v>
      </c>
      <c r="T30" s="250">
        <v>53.351576796000003</v>
      </c>
      <c r="U30" s="250">
        <v>51.802903710999999</v>
      </c>
      <c r="V30" s="250">
        <v>51.781229801000002</v>
      </c>
      <c r="W30" s="250">
        <v>53.083725592</v>
      </c>
      <c r="X30" s="250">
        <v>51.700080022999998</v>
      </c>
      <c r="Y30" s="250">
        <v>53.213866041000003</v>
      </c>
      <c r="Z30" s="250">
        <v>51.711073651</v>
      </c>
      <c r="AA30" s="250">
        <v>51.029164704000003</v>
      </c>
      <c r="AB30" s="250">
        <v>51.844973601</v>
      </c>
      <c r="AC30" s="250">
        <v>52.115273766000001</v>
      </c>
      <c r="AD30" s="250">
        <v>52.267616289999999</v>
      </c>
      <c r="AE30" s="250">
        <v>52.855187405999999</v>
      </c>
      <c r="AF30" s="250">
        <v>53.230474147000002</v>
      </c>
      <c r="AG30" s="250">
        <v>53.002965604000003</v>
      </c>
      <c r="AH30" s="250">
        <v>52.711657479000003</v>
      </c>
      <c r="AI30" s="250">
        <v>53.107976114000003</v>
      </c>
      <c r="AJ30" s="250">
        <v>52.216360307000002</v>
      </c>
      <c r="AK30" s="250">
        <v>52.725129205000002</v>
      </c>
      <c r="AL30" s="250">
        <v>53.431255788999998</v>
      </c>
      <c r="AM30" s="250">
        <v>51.951978271000002</v>
      </c>
      <c r="AN30" s="250">
        <v>53.331261726000001</v>
      </c>
      <c r="AO30" s="250">
        <v>53.060816045000003</v>
      </c>
      <c r="AP30" s="250">
        <v>53.576468849000001</v>
      </c>
      <c r="AQ30" s="250">
        <v>53.861532787000002</v>
      </c>
      <c r="AR30" s="250">
        <v>54.257746435000001</v>
      </c>
      <c r="AS30" s="250">
        <v>54.166939982999999</v>
      </c>
      <c r="AT30" s="250">
        <v>53.739891895</v>
      </c>
      <c r="AU30" s="250">
        <v>54.211827497999998</v>
      </c>
      <c r="AV30" s="250">
        <v>53.172201700999999</v>
      </c>
      <c r="AW30" s="250">
        <v>54.156657525999996</v>
      </c>
      <c r="AX30" s="250">
        <v>54.627295996999997</v>
      </c>
      <c r="AY30" s="250">
        <v>50.675991201000002</v>
      </c>
      <c r="AZ30" s="250">
        <v>50.728476684999997</v>
      </c>
      <c r="BA30" s="250">
        <v>48.262330523000003</v>
      </c>
      <c r="BB30" s="250">
        <v>45.607738226000002</v>
      </c>
      <c r="BC30" s="250">
        <v>47.278956194000003</v>
      </c>
      <c r="BD30" s="250">
        <v>49.849986254999997</v>
      </c>
      <c r="BE30" s="250">
        <v>50.895878961000001</v>
      </c>
      <c r="BF30" s="250">
        <v>50.882955312</v>
      </c>
      <c r="BG30" s="250">
        <v>52.241485757</v>
      </c>
      <c r="BH30" s="250">
        <v>51.518826902999997</v>
      </c>
      <c r="BI30" s="250">
        <v>52.395628639999998</v>
      </c>
      <c r="BJ30" s="403">
        <v>53.220356150999997</v>
      </c>
      <c r="BK30" s="403">
        <v>51.110927465000003</v>
      </c>
      <c r="BL30" s="403">
        <v>52.761651819000001</v>
      </c>
      <c r="BM30" s="403">
        <v>52.568295028999998</v>
      </c>
      <c r="BN30" s="403">
        <v>53.054651288999999</v>
      </c>
      <c r="BO30" s="403">
        <v>53.470571176999997</v>
      </c>
      <c r="BP30" s="403">
        <v>54.015791577000002</v>
      </c>
      <c r="BQ30" s="403">
        <v>53.855803311999999</v>
      </c>
      <c r="BR30" s="403">
        <v>53.391556647000002</v>
      </c>
      <c r="BS30" s="403">
        <v>54.172242126</v>
      </c>
      <c r="BT30" s="403">
        <v>53.086571239999998</v>
      </c>
      <c r="BU30" s="403">
        <v>53.907077332999997</v>
      </c>
      <c r="BV30" s="403">
        <v>54.568488017</v>
      </c>
    </row>
    <row r="31" spans="1:74" ht="11.1" customHeight="1" x14ac:dyDescent="0.2">
      <c r="A31" s="162" t="s">
        <v>291</v>
      </c>
      <c r="B31" s="173" t="s">
        <v>946</v>
      </c>
      <c r="C31" s="250">
        <v>4.4530508459</v>
      </c>
      <c r="D31" s="250">
        <v>4.7089574467000004</v>
      </c>
      <c r="E31" s="250">
        <v>4.5845852130999996</v>
      </c>
      <c r="F31" s="250">
        <v>4.4568675206000004</v>
      </c>
      <c r="G31" s="250">
        <v>4.5333557589</v>
      </c>
      <c r="H31" s="250">
        <v>4.7518452165999996</v>
      </c>
      <c r="I31" s="250">
        <v>4.8991062766000004</v>
      </c>
      <c r="J31" s="250">
        <v>5.0784815681</v>
      </c>
      <c r="K31" s="250">
        <v>4.8541617168000002</v>
      </c>
      <c r="L31" s="250">
        <v>4.8821660490000003</v>
      </c>
      <c r="M31" s="250">
        <v>4.9095285777999997</v>
      </c>
      <c r="N31" s="250">
        <v>4.9117399990999999</v>
      </c>
      <c r="O31" s="250">
        <v>4.7892710946000001</v>
      </c>
      <c r="P31" s="250">
        <v>5.1105938716999999</v>
      </c>
      <c r="Q31" s="250">
        <v>4.9589219921999996</v>
      </c>
      <c r="R31" s="250">
        <v>5.0940717046000001</v>
      </c>
      <c r="S31" s="250">
        <v>5.1250741222</v>
      </c>
      <c r="T31" s="250">
        <v>5.4091357672999996</v>
      </c>
      <c r="U31" s="250">
        <v>5.4887697829000004</v>
      </c>
      <c r="V31" s="250">
        <v>5.4727498122</v>
      </c>
      <c r="W31" s="250">
        <v>5.4921781324000003</v>
      </c>
      <c r="X31" s="250">
        <v>5.3787258997</v>
      </c>
      <c r="Y31" s="250">
        <v>5.3624416251999998</v>
      </c>
      <c r="Z31" s="250">
        <v>5.2977084619000001</v>
      </c>
      <c r="AA31" s="250">
        <v>4.7356327174999997</v>
      </c>
      <c r="AB31" s="250">
        <v>4.9882153912999998</v>
      </c>
      <c r="AC31" s="250">
        <v>4.8715831835000003</v>
      </c>
      <c r="AD31" s="250">
        <v>4.7922022348000004</v>
      </c>
      <c r="AE31" s="250">
        <v>4.9389245434999998</v>
      </c>
      <c r="AF31" s="250">
        <v>5.1530591695999997</v>
      </c>
      <c r="AG31" s="250">
        <v>5.2216638428</v>
      </c>
      <c r="AH31" s="250">
        <v>5.3495960354000003</v>
      </c>
      <c r="AI31" s="250">
        <v>5.2499660513000004</v>
      </c>
      <c r="AJ31" s="250">
        <v>5.0593940990000004</v>
      </c>
      <c r="AK31" s="250">
        <v>5.1312959453999998</v>
      </c>
      <c r="AL31" s="250">
        <v>5.1791535510999998</v>
      </c>
      <c r="AM31" s="250">
        <v>4.9039162159999998</v>
      </c>
      <c r="AN31" s="250">
        <v>5.1464270450000003</v>
      </c>
      <c r="AO31" s="250">
        <v>5.0066636730000003</v>
      </c>
      <c r="AP31" s="250">
        <v>4.9178540789999996</v>
      </c>
      <c r="AQ31" s="250">
        <v>5.052380758</v>
      </c>
      <c r="AR31" s="250">
        <v>5.2668933029999998</v>
      </c>
      <c r="AS31" s="250">
        <v>5.4264466029999996</v>
      </c>
      <c r="AT31" s="250">
        <v>5.5295681239999999</v>
      </c>
      <c r="AU31" s="250">
        <v>5.4432317890000004</v>
      </c>
      <c r="AV31" s="250">
        <v>5.2425168549999999</v>
      </c>
      <c r="AW31" s="250">
        <v>5.3151169039999999</v>
      </c>
      <c r="AX31" s="250">
        <v>5.3742384870000004</v>
      </c>
      <c r="AY31" s="250">
        <v>4.8149010800000003</v>
      </c>
      <c r="AZ31" s="250">
        <v>5.0332753410000004</v>
      </c>
      <c r="BA31" s="250">
        <v>4.7774016460000004</v>
      </c>
      <c r="BB31" s="250">
        <v>4.2618519040000002</v>
      </c>
      <c r="BC31" s="250">
        <v>4.3964058149999996</v>
      </c>
      <c r="BD31" s="250">
        <v>4.8516807020000003</v>
      </c>
      <c r="BE31" s="250">
        <v>5.1937508030000004</v>
      </c>
      <c r="BF31" s="250">
        <v>5.3804217010000004</v>
      </c>
      <c r="BG31" s="250">
        <v>5.3221562320000002</v>
      </c>
      <c r="BH31" s="250">
        <v>5.1195814830000002</v>
      </c>
      <c r="BI31" s="250">
        <v>5.1903215290000002</v>
      </c>
      <c r="BJ31" s="403">
        <v>5.2333390780000002</v>
      </c>
      <c r="BK31" s="403">
        <v>4.7565980210000003</v>
      </c>
      <c r="BL31" s="403">
        <v>5.0449374320000002</v>
      </c>
      <c r="BM31" s="403">
        <v>4.9216047999999999</v>
      </c>
      <c r="BN31" s="403">
        <v>4.8349494379999998</v>
      </c>
      <c r="BO31" s="403">
        <v>4.978116247</v>
      </c>
      <c r="BP31" s="403">
        <v>5.2019517930000001</v>
      </c>
      <c r="BQ31" s="403">
        <v>5.3836052969999999</v>
      </c>
      <c r="BR31" s="403">
        <v>5.506493431</v>
      </c>
      <c r="BS31" s="403">
        <v>5.4430495260000002</v>
      </c>
      <c r="BT31" s="403">
        <v>5.2418375389999996</v>
      </c>
      <c r="BU31" s="403">
        <v>5.3171845339999999</v>
      </c>
      <c r="BV31" s="403">
        <v>5.378427963</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0.70653242789000004</v>
      </c>
      <c r="P32" s="250">
        <v>0.72797593391000004</v>
      </c>
      <c r="Q32" s="250">
        <v>0.73311083207000005</v>
      </c>
      <c r="R32" s="250">
        <v>0.73903285337000002</v>
      </c>
      <c r="S32" s="250">
        <v>0.75993564446999995</v>
      </c>
      <c r="T32" s="250">
        <v>0.75790601150000003</v>
      </c>
      <c r="U32" s="250">
        <v>0.76476224972999995</v>
      </c>
      <c r="V32" s="250">
        <v>0.76741656223999999</v>
      </c>
      <c r="W32" s="250">
        <v>0.76413249599999999</v>
      </c>
      <c r="X32" s="250">
        <v>0.78666975008999995</v>
      </c>
      <c r="Y32" s="250">
        <v>0.77348537921000005</v>
      </c>
      <c r="Z32" s="250">
        <v>0.74172854286000001</v>
      </c>
      <c r="AA32" s="250">
        <v>0.70025753429000004</v>
      </c>
      <c r="AB32" s="250">
        <v>0.72157524045999999</v>
      </c>
      <c r="AC32" s="250">
        <v>0.72653103562999999</v>
      </c>
      <c r="AD32" s="250">
        <v>0.73296951384999998</v>
      </c>
      <c r="AE32" s="250">
        <v>0.75411352110999996</v>
      </c>
      <c r="AF32" s="250">
        <v>0.75201428811000004</v>
      </c>
      <c r="AG32" s="250">
        <v>0.75933004071999999</v>
      </c>
      <c r="AH32" s="250">
        <v>0.76213840475000005</v>
      </c>
      <c r="AI32" s="250">
        <v>0.75913442246999996</v>
      </c>
      <c r="AJ32" s="250">
        <v>0.78137653488000003</v>
      </c>
      <c r="AK32" s="250">
        <v>0.76841774883000002</v>
      </c>
      <c r="AL32" s="250">
        <v>0.73702476183999999</v>
      </c>
      <c r="AM32" s="250">
        <v>0.74779346300000005</v>
      </c>
      <c r="AN32" s="250">
        <v>0.752855367</v>
      </c>
      <c r="AO32" s="250">
        <v>0.75487337700000001</v>
      </c>
      <c r="AP32" s="250">
        <v>0.74541690100000002</v>
      </c>
      <c r="AQ32" s="250">
        <v>0.74590670299999995</v>
      </c>
      <c r="AR32" s="250">
        <v>0.76165148000000005</v>
      </c>
      <c r="AS32" s="250">
        <v>0.75819609200000004</v>
      </c>
      <c r="AT32" s="250">
        <v>0.76346507299999999</v>
      </c>
      <c r="AU32" s="250">
        <v>0.76942684800000005</v>
      </c>
      <c r="AV32" s="250">
        <v>0.777977064</v>
      </c>
      <c r="AW32" s="250">
        <v>0.76672396300000001</v>
      </c>
      <c r="AX32" s="250">
        <v>0.76376500899999999</v>
      </c>
      <c r="AY32" s="250">
        <v>0.70724394400000001</v>
      </c>
      <c r="AZ32" s="250">
        <v>0.71189577500000001</v>
      </c>
      <c r="BA32" s="250">
        <v>0.70922049499999995</v>
      </c>
      <c r="BB32" s="250">
        <v>0.68343921799999996</v>
      </c>
      <c r="BC32" s="250">
        <v>0.68399300699999999</v>
      </c>
      <c r="BD32" s="250">
        <v>0.71399221099999999</v>
      </c>
      <c r="BE32" s="250">
        <v>0.71237397800000002</v>
      </c>
      <c r="BF32" s="250">
        <v>0.71749496599999996</v>
      </c>
      <c r="BG32" s="250">
        <v>0.72275306100000003</v>
      </c>
      <c r="BH32" s="250">
        <v>0.73090753799999997</v>
      </c>
      <c r="BI32" s="250">
        <v>0.72031377399999996</v>
      </c>
      <c r="BJ32" s="403">
        <v>0.72127165699999995</v>
      </c>
      <c r="BK32" s="403">
        <v>0.717148122</v>
      </c>
      <c r="BL32" s="403">
        <v>0.72248048399999998</v>
      </c>
      <c r="BM32" s="403">
        <v>0.72484861300000003</v>
      </c>
      <c r="BN32" s="403">
        <v>0.715925225</v>
      </c>
      <c r="BO32" s="403">
        <v>0.71651402500000005</v>
      </c>
      <c r="BP32" s="403">
        <v>0.73204689000000001</v>
      </c>
      <c r="BQ32" s="403">
        <v>0.72872642099999996</v>
      </c>
      <c r="BR32" s="403">
        <v>0.73387331700000002</v>
      </c>
      <c r="BS32" s="403">
        <v>0.73942794300000003</v>
      </c>
      <c r="BT32" s="403">
        <v>0.74770110199999995</v>
      </c>
      <c r="BU32" s="403">
        <v>0.73691513500000005</v>
      </c>
      <c r="BV32" s="403">
        <v>0.734110331</v>
      </c>
    </row>
    <row r="33" spans="1:74" ht="11.1" customHeight="1" x14ac:dyDescent="0.2">
      <c r="A33" s="162" t="s">
        <v>293</v>
      </c>
      <c r="B33" s="173" t="s">
        <v>279</v>
      </c>
      <c r="C33" s="250">
        <v>11.485212238000001</v>
      </c>
      <c r="D33" s="250">
        <v>13.480698069000001</v>
      </c>
      <c r="E33" s="250">
        <v>12.905205835</v>
      </c>
      <c r="F33" s="250">
        <v>13.457174370000001</v>
      </c>
      <c r="G33" s="250">
        <v>13.176116317</v>
      </c>
      <c r="H33" s="250">
        <v>12.729365830000001</v>
      </c>
      <c r="I33" s="250">
        <v>12.184770769</v>
      </c>
      <c r="J33" s="250">
        <v>12.83406433</v>
      </c>
      <c r="K33" s="250">
        <v>12.926489079</v>
      </c>
      <c r="L33" s="250">
        <v>11.817171222000001</v>
      </c>
      <c r="M33" s="250">
        <v>13.216499950999999</v>
      </c>
      <c r="N33" s="250">
        <v>13.828748190000001</v>
      </c>
      <c r="O33" s="250">
        <v>12.894114596</v>
      </c>
      <c r="P33" s="250">
        <v>12.95481159</v>
      </c>
      <c r="Q33" s="250">
        <v>13.581670042000001</v>
      </c>
      <c r="R33" s="250">
        <v>13.20405718</v>
      </c>
      <c r="S33" s="250">
        <v>13.821285243</v>
      </c>
      <c r="T33" s="250">
        <v>13.730123412999999</v>
      </c>
      <c r="U33" s="250">
        <v>12.836524353</v>
      </c>
      <c r="V33" s="250">
        <v>12.67085056</v>
      </c>
      <c r="W33" s="250">
        <v>13.984791764000001</v>
      </c>
      <c r="X33" s="250">
        <v>12.963916960000001</v>
      </c>
      <c r="Y33" s="250">
        <v>14.469528725</v>
      </c>
      <c r="Z33" s="250">
        <v>12.998677503</v>
      </c>
      <c r="AA33" s="250">
        <v>13.577158684</v>
      </c>
      <c r="AB33" s="250">
        <v>13.990595011</v>
      </c>
      <c r="AC33" s="250">
        <v>13.907940827999999</v>
      </c>
      <c r="AD33" s="250">
        <v>14.199877946999999</v>
      </c>
      <c r="AE33" s="250">
        <v>13.997776385</v>
      </c>
      <c r="AF33" s="250">
        <v>13.842508467</v>
      </c>
      <c r="AG33" s="250">
        <v>13.790813395000001</v>
      </c>
      <c r="AH33" s="250">
        <v>13.370968932</v>
      </c>
      <c r="AI33" s="250">
        <v>14.100139820000001</v>
      </c>
      <c r="AJ33" s="250">
        <v>13.277759519</v>
      </c>
      <c r="AK33" s="250">
        <v>14.114545649</v>
      </c>
      <c r="AL33" s="250">
        <v>14.51290623</v>
      </c>
      <c r="AM33" s="250">
        <v>14.440246910000001</v>
      </c>
      <c r="AN33" s="250">
        <v>14.87822987</v>
      </c>
      <c r="AO33" s="250">
        <v>14.78880917</v>
      </c>
      <c r="AP33" s="250">
        <v>15.09730448</v>
      </c>
      <c r="AQ33" s="250">
        <v>14.880576749999999</v>
      </c>
      <c r="AR33" s="250">
        <v>14.71343959</v>
      </c>
      <c r="AS33" s="250">
        <v>14.65619279</v>
      </c>
      <c r="AT33" s="250">
        <v>14.207512149999999</v>
      </c>
      <c r="AU33" s="250">
        <v>14.97976895</v>
      </c>
      <c r="AV33" s="250">
        <v>14.10292817</v>
      </c>
      <c r="AW33" s="250">
        <v>14.989189379999999</v>
      </c>
      <c r="AX33" s="250">
        <v>15.40933057</v>
      </c>
      <c r="AY33" s="250">
        <v>14.22724962</v>
      </c>
      <c r="AZ33" s="250">
        <v>13.61726535</v>
      </c>
      <c r="BA33" s="250">
        <v>13.41531537</v>
      </c>
      <c r="BB33" s="250">
        <v>14.03502962</v>
      </c>
      <c r="BC33" s="250">
        <v>14.00163746</v>
      </c>
      <c r="BD33" s="250">
        <v>13.87584695</v>
      </c>
      <c r="BE33" s="250">
        <v>14.40610972</v>
      </c>
      <c r="BF33" s="250">
        <v>14.2541274</v>
      </c>
      <c r="BG33" s="250">
        <v>15.03923784</v>
      </c>
      <c r="BH33" s="250">
        <v>14.24496456</v>
      </c>
      <c r="BI33" s="250">
        <v>15.178973940000001</v>
      </c>
      <c r="BJ33" s="403">
        <v>15.656883629999999</v>
      </c>
      <c r="BK33" s="403">
        <v>14.791909690000001</v>
      </c>
      <c r="BL33" s="403">
        <v>15.24819731</v>
      </c>
      <c r="BM33" s="403">
        <v>15.146591900000001</v>
      </c>
      <c r="BN33" s="403">
        <v>15.476598689999999</v>
      </c>
      <c r="BO33" s="403">
        <v>15.286916959999999</v>
      </c>
      <c r="BP33" s="403">
        <v>15.11477893</v>
      </c>
      <c r="BQ33" s="403">
        <v>15.05310295</v>
      </c>
      <c r="BR33" s="403">
        <v>14.58801882</v>
      </c>
      <c r="BS33" s="403">
        <v>15.365446540000001</v>
      </c>
      <c r="BT33" s="403">
        <v>14.468525830000001</v>
      </c>
      <c r="BU33" s="403">
        <v>15.38086161</v>
      </c>
      <c r="BV33" s="403">
        <v>15.814131679999999</v>
      </c>
    </row>
    <row r="34" spans="1:74" ht="11.1" customHeight="1" x14ac:dyDescent="0.2">
      <c r="A34" s="162" t="s">
        <v>294</v>
      </c>
      <c r="B34" s="173" t="s">
        <v>280</v>
      </c>
      <c r="C34" s="250">
        <v>12.510827339</v>
      </c>
      <c r="D34" s="250">
        <v>12.843095751</v>
      </c>
      <c r="E34" s="250">
        <v>12.894092764</v>
      </c>
      <c r="F34" s="250">
        <v>13.092137847</v>
      </c>
      <c r="G34" s="250">
        <v>12.771333670000001</v>
      </c>
      <c r="H34" s="250">
        <v>12.212253271</v>
      </c>
      <c r="I34" s="250">
        <v>12.2641679</v>
      </c>
      <c r="J34" s="250">
        <v>12.548637595000001</v>
      </c>
      <c r="K34" s="250">
        <v>12.249158721000001</v>
      </c>
      <c r="L34" s="250">
        <v>12.607909297000001</v>
      </c>
      <c r="M34" s="250">
        <v>12.787971416</v>
      </c>
      <c r="N34" s="250">
        <v>12.608293494</v>
      </c>
      <c r="O34" s="250">
        <v>12.975619542</v>
      </c>
      <c r="P34" s="250">
        <v>12.900308115</v>
      </c>
      <c r="Q34" s="250">
        <v>13.464544667</v>
      </c>
      <c r="R34" s="250">
        <v>13.229766348</v>
      </c>
      <c r="S34" s="250">
        <v>13.481686257</v>
      </c>
      <c r="T34" s="250">
        <v>13.493900918</v>
      </c>
      <c r="U34" s="250">
        <v>13.078360801000001</v>
      </c>
      <c r="V34" s="250">
        <v>13.060350165999999</v>
      </c>
      <c r="W34" s="250">
        <v>13.13768067</v>
      </c>
      <c r="X34" s="250">
        <v>13.212046880000001</v>
      </c>
      <c r="Y34" s="250">
        <v>13.570999916</v>
      </c>
      <c r="Z34" s="250">
        <v>13.532249836</v>
      </c>
      <c r="AA34" s="250">
        <v>13.685570842000001</v>
      </c>
      <c r="AB34" s="250">
        <v>13.569323815000001</v>
      </c>
      <c r="AC34" s="250">
        <v>14.016949821000001</v>
      </c>
      <c r="AD34" s="250">
        <v>13.806926617</v>
      </c>
      <c r="AE34" s="250">
        <v>14.030387000999999</v>
      </c>
      <c r="AF34" s="250">
        <v>13.794603871</v>
      </c>
      <c r="AG34" s="250">
        <v>13.690858745</v>
      </c>
      <c r="AH34" s="250">
        <v>13.582944721</v>
      </c>
      <c r="AI34" s="250">
        <v>13.513237050000001</v>
      </c>
      <c r="AJ34" s="250">
        <v>13.80709585</v>
      </c>
      <c r="AK34" s="250">
        <v>13.855550513000001</v>
      </c>
      <c r="AL34" s="250">
        <v>14.069216506</v>
      </c>
      <c r="AM34" s="250">
        <v>13.744767991</v>
      </c>
      <c r="AN34" s="250">
        <v>14.107527166000001</v>
      </c>
      <c r="AO34" s="250">
        <v>14.083432355999999</v>
      </c>
      <c r="AP34" s="250">
        <v>14.176350867</v>
      </c>
      <c r="AQ34" s="250">
        <v>14.248046896</v>
      </c>
      <c r="AR34" s="250">
        <v>14.007563505</v>
      </c>
      <c r="AS34" s="250">
        <v>13.921414216000001</v>
      </c>
      <c r="AT34" s="250">
        <v>13.783343283000001</v>
      </c>
      <c r="AU34" s="250">
        <v>13.579263308</v>
      </c>
      <c r="AV34" s="250">
        <v>13.814919971</v>
      </c>
      <c r="AW34" s="250">
        <v>14.29234361</v>
      </c>
      <c r="AX34" s="250">
        <v>14.241649216000001</v>
      </c>
      <c r="AY34" s="250">
        <v>13.619282036</v>
      </c>
      <c r="AZ34" s="250">
        <v>13.758170567000001</v>
      </c>
      <c r="BA34" s="250">
        <v>12.419601484999999</v>
      </c>
      <c r="BB34" s="250">
        <v>10.493608541</v>
      </c>
      <c r="BC34" s="250">
        <v>11.878029997000001</v>
      </c>
      <c r="BD34" s="250">
        <v>12.789540247</v>
      </c>
      <c r="BE34" s="250">
        <v>12.751586086</v>
      </c>
      <c r="BF34" s="250">
        <v>12.470344613</v>
      </c>
      <c r="BG34" s="250">
        <v>12.923420224999999</v>
      </c>
      <c r="BH34" s="250">
        <v>13.292887776000001</v>
      </c>
      <c r="BI34" s="250">
        <v>13.573515302000001</v>
      </c>
      <c r="BJ34" s="403">
        <v>13.761517622</v>
      </c>
      <c r="BK34" s="403">
        <v>13.549553599999999</v>
      </c>
      <c r="BL34" s="403">
        <v>14.063745036</v>
      </c>
      <c r="BM34" s="403">
        <v>14.095250412</v>
      </c>
      <c r="BN34" s="403">
        <v>14.122628106000001</v>
      </c>
      <c r="BO34" s="403">
        <v>14.272105283</v>
      </c>
      <c r="BP34" s="403">
        <v>14.153410714</v>
      </c>
      <c r="BQ34" s="403">
        <v>13.943182891999999</v>
      </c>
      <c r="BR34" s="403">
        <v>13.736910403</v>
      </c>
      <c r="BS34" s="403">
        <v>13.7903842</v>
      </c>
      <c r="BT34" s="403">
        <v>13.97427077</v>
      </c>
      <c r="BU34" s="403">
        <v>14.232643752</v>
      </c>
      <c r="BV34" s="403">
        <v>14.343467178999999</v>
      </c>
    </row>
    <row r="35" spans="1:74" ht="11.1" customHeight="1" x14ac:dyDescent="0.2">
      <c r="A35" s="162" t="s">
        <v>295</v>
      </c>
      <c r="B35" s="173" t="s">
        <v>281</v>
      </c>
      <c r="C35" s="250">
        <v>18.343697323000001</v>
      </c>
      <c r="D35" s="250">
        <v>18.527289172</v>
      </c>
      <c r="E35" s="250">
        <v>18.746269856000001</v>
      </c>
      <c r="F35" s="250">
        <v>18.666145221000001</v>
      </c>
      <c r="G35" s="250">
        <v>19.219561300999999</v>
      </c>
      <c r="H35" s="250">
        <v>19.650582169</v>
      </c>
      <c r="I35" s="250">
        <v>19.320858077</v>
      </c>
      <c r="J35" s="250">
        <v>19.797870793000001</v>
      </c>
      <c r="K35" s="250">
        <v>19.022062122000001</v>
      </c>
      <c r="L35" s="250">
        <v>18.821332347999999</v>
      </c>
      <c r="M35" s="250">
        <v>18.773786127000001</v>
      </c>
      <c r="N35" s="250">
        <v>18.817016285000001</v>
      </c>
      <c r="O35" s="250">
        <v>18.403892630000001</v>
      </c>
      <c r="P35" s="250">
        <v>18.858861774000001</v>
      </c>
      <c r="Q35" s="250">
        <v>19.003107</v>
      </c>
      <c r="R35" s="250">
        <v>18.852477153999999</v>
      </c>
      <c r="S35" s="250">
        <v>19.364452419999999</v>
      </c>
      <c r="T35" s="250">
        <v>19.960510684999999</v>
      </c>
      <c r="U35" s="250">
        <v>19.634486524</v>
      </c>
      <c r="V35" s="250">
        <v>19.809862701</v>
      </c>
      <c r="W35" s="250">
        <v>19.70494253</v>
      </c>
      <c r="X35" s="250">
        <v>19.358720533</v>
      </c>
      <c r="Y35" s="250">
        <v>19.037410394999998</v>
      </c>
      <c r="Z35" s="250">
        <v>19.140709307000002</v>
      </c>
      <c r="AA35" s="250">
        <v>18.330544926999998</v>
      </c>
      <c r="AB35" s="250">
        <v>18.575264142999998</v>
      </c>
      <c r="AC35" s="250">
        <v>18.592268898</v>
      </c>
      <c r="AD35" s="250">
        <v>18.735639977000002</v>
      </c>
      <c r="AE35" s="250">
        <v>19.133985956</v>
      </c>
      <c r="AF35" s="250">
        <v>19.688288352000001</v>
      </c>
      <c r="AG35" s="250">
        <v>19.540299579999999</v>
      </c>
      <c r="AH35" s="250">
        <v>19.646009385999999</v>
      </c>
      <c r="AI35" s="250">
        <v>19.48549877</v>
      </c>
      <c r="AJ35" s="250">
        <v>19.290734304000001</v>
      </c>
      <c r="AK35" s="250">
        <v>18.855319348999998</v>
      </c>
      <c r="AL35" s="250">
        <v>18.932954738999999</v>
      </c>
      <c r="AM35" s="250">
        <v>18.115253690999999</v>
      </c>
      <c r="AN35" s="250">
        <v>18.446222278</v>
      </c>
      <c r="AO35" s="250">
        <v>18.427037468999998</v>
      </c>
      <c r="AP35" s="250">
        <v>18.639542521999999</v>
      </c>
      <c r="AQ35" s="250">
        <v>18.934621679999999</v>
      </c>
      <c r="AR35" s="250">
        <v>19.508198557</v>
      </c>
      <c r="AS35" s="250">
        <v>19.404690282000001</v>
      </c>
      <c r="AT35" s="250">
        <v>19.456003265</v>
      </c>
      <c r="AU35" s="250">
        <v>19.440136602999999</v>
      </c>
      <c r="AV35" s="250">
        <v>19.233859640999999</v>
      </c>
      <c r="AW35" s="250">
        <v>18.793283669000001</v>
      </c>
      <c r="AX35" s="250">
        <v>18.838312715000001</v>
      </c>
      <c r="AY35" s="250">
        <v>17.307314520999999</v>
      </c>
      <c r="AZ35" s="250">
        <v>17.607869652000002</v>
      </c>
      <c r="BA35" s="250">
        <v>16.940791526999998</v>
      </c>
      <c r="BB35" s="250">
        <v>16.133808942999998</v>
      </c>
      <c r="BC35" s="250">
        <v>16.318889915</v>
      </c>
      <c r="BD35" s="250">
        <v>17.618926145</v>
      </c>
      <c r="BE35" s="250">
        <v>17.832058373999999</v>
      </c>
      <c r="BF35" s="250">
        <v>18.060566632</v>
      </c>
      <c r="BG35" s="250">
        <v>18.233918399</v>
      </c>
      <c r="BH35" s="250">
        <v>18.130485545999999</v>
      </c>
      <c r="BI35" s="250">
        <v>17.732504094999999</v>
      </c>
      <c r="BJ35" s="403">
        <v>17.847344163999999</v>
      </c>
      <c r="BK35" s="403">
        <v>17.295718032</v>
      </c>
      <c r="BL35" s="403">
        <v>17.682291556999999</v>
      </c>
      <c r="BM35" s="403">
        <v>17.679999303999999</v>
      </c>
      <c r="BN35" s="403">
        <v>17.904549830000001</v>
      </c>
      <c r="BO35" s="403">
        <v>18.216918662000001</v>
      </c>
      <c r="BP35" s="403">
        <v>18.81360325</v>
      </c>
      <c r="BQ35" s="403">
        <v>18.747185752</v>
      </c>
      <c r="BR35" s="403">
        <v>18.826260676</v>
      </c>
      <c r="BS35" s="403">
        <v>18.833933917</v>
      </c>
      <c r="BT35" s="403">
        <v>18.654235999000001</v>
      </c>
      <c r="BU35" s="403">
        <v>18.239472301999999</v>
      </c>
      <c r="BV35" s="403">
        <v>18.298350864</v>
      </c>
    </row>
    <row r="36" spans="1:74" ht="11.1" customHeight="1" x14ac:dyDescent="0.2">
      <c r="A36" s="162" t="s">
        <v>297</v>
      </c>
      <c r="B36" s="173" t="s">
        <v>227</v>
      </c>
      <c r="C36" s="250">
        <v>92.974373073999999</v>
      </c>
      <c r="D36" s="250">
        <v>98.011996906999997</v>
      </c>
      <c r="E36" s="250">
        <v>96.982911881000007</v>
      </c>
      <c r="F36" s="250">
        <v>96.586122778000004</v>
      </c>
      <c r="G36" s="250">
        <v>95.949340367999994</v>
      </c>
      <c r="H36" s="250">
        <v>96.674758139000005</v>
      </c>
      <c r="I36" s="250">
        <v>95.958375564999997</v>
      </c>
      <c r="J36" s="250">
        <v>99.128538723000005</v>
      </c>
      <c r="K36" s="250">
        <v>96.998872015000003</v>
      </c>
      <c r="L36" s="250">
        <v>95.572736219999996</v>
      </c>
      <c r="M36" s="250">
        <v>97.676394359</v>
      </c>
      <c r="N36" s="250">
        <v>99.093807792000007</v>
      </c>
      <c r="O36" s="250">
        <v>95.795535588999996</v>
      </c>
      <c r="P36" s="250">
        <v>97.559913499000004</v>
      </c>
      <c r="Q36" s="250">
        <v>99.519028392999999</v>
      </c>
      <c r="R36" s="250">
        <v>97.280026383999996</v>
      </c>
      <c r="S36" s="250">
        <v>99.722882952999996</v>
      </c>
      <c r="T36" s="250">
        <v>101.53051920999999</v>
      </c>
      <c r="U36" s="250">
        <v>99.498780117999999</v>
      </c>
      <c r="V36" s="250">
        <v>99.757512391000006</v>
      </c>
      <c r="W36" s="250">
        <v>100.70497331</v>
      </c>
      <c r="X36" s="250">
        <v>99.053785821999995</v>
      </c>
      <c r="Y36" s="250">
        <v>101.75183853</v>
      </c>
      <c r="Z36" s="250">
        <v>100.17539103999999</v>
      </c>
      <c r="AA36" s="250">
        <v>98.515781227999994</v>
      </c>
      <c r="AB36" s="250">
        <v>100.18376512</v>
      </c>
      <c r="AC36" s="250">
        <v>100.33776367</v>
      </c>
      <c r="AD36" s="250">
        <v>99.270590423000002</v>
      </c>
      <c r="AE36" s="250">
        <v>99.943776373999995</v>
      </c>
      <c r="AF36" s="250">
        <v>100.94317855</v>
      </c>
      <c r="AG36" s="250">
        <v>101.36814588999999</v>
      </c>
      <c r="AH36" s="250">
        <v>101.72709313999999</v>
      </c>
      <c r="AI36" s="250">
        <v>100.45922607</v>
      </c>
      <c r="AJ36" s="250">
        <v>100.3838889</v>
      </c>
      <c r="AK36" s="250">
        <v>100.81158766</v>
      </c>
      <c r="AL36" s="250">
        <v>100.55908734</v>
      </c>
      <c r="AM36" s="250">
        <v>99.642955633</v>
      </c>
      <c r="AN36" s="250">
        <v>101.48448664</v>
      </c>
      <c r="AO36" s="250">
        <v>99.818750492999996</v>
      </c>
      <c r="AP36" s="250">
        <v>100.90755233</v>
      </c>
      <c r="AQ36" s="250">
        <v>100.27897421999999</v>
      </c>
      <c r="AR36" s="250">
        <v>101.33914777</v>
      </c>
      <c r="AS36" s="250">
        <v>102.4439296</v>
      </c>
      <c r="AT36" s="250">
        <v>102.39843870999999</v>
      </c>
      <c r="AU36" s="250">
        <v>101.45069925</v>
      </c>
      <c r="AV36" s="250">
        <v>100.84101332</v>
      </c>
      <c r="AW36" s="250">
        <v>101.89672659</v>
      </c>
      <c r="AX36" s="250">
        <v>102.30182889</v>
      </c>
      <c r="AY36" s="250">
        <v>96.663428746999998</v>
      </c>
      <c r="AZ36" s="250">
        <v>97.566799399999994</v>
      </c>
      <c r="BA36" s="250">
        <v>91.268813499999993</v>
      </c>
      <c r="BB36" s="250">
        <v>80.608249928000006</v>
      </c>
      <c r="BC36" s="250">
        <v>84.334094277999995</v>
      </c>
      <c r="BD36" s="250">
        <v>89.908231830999995</v>
      </c>
      <c r="BE36" s="250">
        <v>92.923957982999994</v>
      </c>
      <c r="BF36" s="250">
        <v>92.600562010000004</v>
      </c>
      <c r="BG36" s="250">
        <v>95.120071448999994</v>
      </c>
      <c r="BH36" s="250">
        <v>94.820533964000006</v>
      </c>
      <c r="BI36" s="250">
        <v>95.585832967000002</v>
      </c>
      <c r="BJ36" s="403">
        <v>97.243245236999996</v>
      </c>
      <c r="BK36" s="403">
        <v>94.186007922000002</v>
      </c>
      <c r="BL36" s="403">
        <v>97.729039553000007</v>
      </c>
      <c r="BM36" s="403">
        <v>96.993889486</v>
      </c>
      <c r="BN36" s="403">
        <v>96.832465343999999</v>
      </c>
      <c r="BO36" s="403">
        <v>97.153054969999999</v>
      </c>
      <c r="BP36" s="403">
        <v>98.695261126999995</v>
      </c>
      <c r="BQ36" s="403">
        <v>98.853762951999997</v>
      </c>
      <c r="BR36" s="403">
        <v>99.107298623000005</v>
      </c>
      <c r="BS36" s="403">
        <v>99.627883152999999</v>
      </c>
      <c r="BT36" s="403">
        <v>98.666102748</v>
      </c>
      <c r="BU36" s="403">
        <v>99.744237966</v>
      </c>
      <c r="BV36" s="403">
        <v>100.41638512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403"/>
      <c r="BK37" s="403"/>
      <c r="BL37" s="403"/>
      <c r="BM37" s="403"/>
      <c r="BN37" s="403"/>
      <c r="BO37" s="403"/>
      <c r="BP37" s="403"/>
      <c r="BQ37" s="403"/>
      <c r="BR37" s="403"/>
      <c r="BS37" s="403"/>
      <c r="BT37" s="403"/>
      <c r="BU37" s="403"/>
      <c r="BV37" s="403"/>
    </row>
    <row r="38" spans="1:74" ht="11.1" customHeight="1" x14ac:dyDescent="0.2">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-1.0203246129000001</v>
      </c>
      <c r="D39" s="250">
        <v>-0.15357486207000001</v>
      </c>
      <c r="E39" s="250">
        <v>-0.181146</v>
      </c>
      <c r="F39" s="250">
        <v>-0.35509479999999999</v>
      </c>
      <c r="G39" s="250">
        <v>-0.4969773871</v>
      </c>
      <c r="H39" s="250">
        <v>2.2523266667E-2</v>
      </c>
      <c r="I39" s="250">
        <v>-0.57188783871000004</v>
      </c>
      <c r="J39" s="250">
        <v>-8.6660000000000001E-3</v>
      </c>
      <c r="K39" s="250">
        <v>0.52237533332999997</v>
      </c>
      <c r="L39" s="250">
        <v>-2.3901903225999999E-2</v>
      </c>
      <c r="M39" s="250">
        <v>-7.9978999999999995E-2</v>
      </c>
      <c r="N39" s="250">
        <v>0.86150006452000005</v>
      </c>
      <c r="O39" s="250">
        <v>-0.77895348386999996</v>
      </c>
      <c r="P39" s="250">
        <v>8.3610821429000004E-2</v>
      </c>
      <c r="Q39" s="250">
        <v>0.59973403225999999</v>
      </c>
      <c r="R39" s="250">
        <v>9.5429866666999999E-2</v>
      </c>
      <c r="S39" s="250">
        <v>-0.20035754839</v>
      </c>
      <c r="T39" s="250">
        <v>0.80627916666999999</v>
      </c>
      <c r="U39" s="250">
        <v>0.37488248387000001</v>
      </c>
      <c r="V39" s="250">
        <v>0.38549609677000002</v>
      </c>
      <c r="W39" s="250">
        <v>0.30333213332999998</v>
      </c>
      <c r="X39" s="250">
        <v>1.1612132903000001</v>
      </c>
      <c r="Y39" s="250">
        <v>0.59928979999999998</v>
      </c>
      <c r="Z39" s="250">
        <v>0.92294509677000003</v>
      </c>
      <c r="AA39" s="250">
        <v>0.40515580644999999</v>
      </c>
      <c r="AB39" s="250">
        <v>0.14243903570999999</v>
      </c>
      <c r="AC39" s="250">
        <v>0.45674777419000001</v>
      </c>
      <c r="AD39" s="250">
        <v>-0.11857196667</v>
      </c>
      <c r="AE39" s="250">
        <v>-0.16948183871</v>
      </c>
      <c r="AF39" s="250">
        <v>0.1087611</v>
      </c>
      <c r="AG39" s="250">
        <v>-0.18572848386999999</v>
      </c>
      <c r="AH39" s="250">
        <v>-0.62159338710000001</v>
      </c>
      <c r="AI39" s="250">
        <v>-1.3109489333</v>
      </c>
      <c r="AJ39" s="250">
        <v>0.52049416129000003</v>
      </c>
      <c r="AK39" s="250">
        <v>0.25742366667</v>
      </c>
      <c r="AL39" s="250">
        <v>-2.3802967742000001E-2</v>
      </c>
      <c r="AM39" s="250">
        <v>-0.19597212903</v>
      </c>
      <c r="AN39" s="250">
        <v>0.59685264285999995</v>
      </c>
      <c r="AO39" s="250">
        <v>0.10014383871</v>
      </c>
      <c r="AP39" s="250">
        <v>-0.59614259999999997</v>
      </c>
      <c r="AQ39" s="250">
        <v>-1.2813444839000001</v>
      </c>
      <c r="AR39" s="250">
        <v>9.8582600000000006E-2</v>
      </c>
      <c r="AS39" s="250">
        <v>-0.15832625806</v>
      </c>
      <c r="AT39" s="250">
        <v>0.27064506451999998</v>
      </c>
      <c r="AU39" s="250">
        <v>7.6594599999999999E-2</v>
      </c>
      <c r="AV39" s="250">
        <v>0.53171080645000002</v>
      </c>
      <c r="AW39" s="250">
        <v>0.28390029999999999</v>
      </c>
      <c r="AX39" s="250">
        <v>4.3810096774000003E-2</v>
      </c>
      <c r="AY39" s="250">
        <v>-0.54179238709999999</v>
      </c>
      <c r="AZ39" s="250">
        <v>0.66441044827999995</v>
      </c>
      <c r="BA39" s="250">
        <v>-1.3336363548000001</v>
      </c>
      <c r="BB39" s="250">
        <v>-2.6535582333000001</v>
      </c>
      <c r="BC39" s="250">
        <v>-1.2420200967999999</v>
      </c>
      <c r="BD39" s="250">
        <v>-1.1681381</v>
      </c>
      <c r="BE39" s="250">
        <v>5.6597645161E-2</v>
      </c>
      <c r="BF39" s="250">
        <v>0.75631580644999996</v>
      </c>
      <c r="BG39" s="250">
        <v>0.64969849999999996</v>
      </c>
      <c r="BH39" s="250">
        <v>1.7394778556999999</v>
      </c>
      <c r="BI39" s="250">
        <v>0.71750153440999997</v>
      </c>
      <c r="BJ39" s="403">
        <v>1.001260982</v>
      </c>
      <c r="BK39" s="403">
        <v>0.36425806451999998</v>
      </c>
      <c r="BL39" s="403">
        <v>0.37342857143000002</v>
      </c>
      <c r="BM39" s="403">
        <v>0.13322580645000001</v>
      </c>
      <c r="BN39" s="403">
        <v>-0.23280000000000001</v>
      </c>
      <c r="BO39" s="403">
        <v>-0.59012903226000002</v>
      </c>
      <c r="BP39" s="403">
        <v>0.14296666666999999</v>
      </c>
      <c r="BQ39" s="403">
        <v>0.2144516129</v>
      </c>
      <c r="BR39" s="403">
        <v>-8.3000000000000004E-2</v>
      </c>
      <c r="BS39" s="403">
        <v>-0.27383333332999998</v>
      </c>
      <c r="BT39" s="403">
        <v>0.11493548386999999</v>
      </c>
      <c r="BU39" s="403">
        <v>0.31323333332999997</v>
      </c>
      <c r="BV39" s="403">
        <v>0.88274193548000002</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-1.0546129032</v>
      </c>
      <c r="AB40" s="250">
        <v>0.44274999999999998</v>
      </c>
      <c r="AC40" s="250">
        <v>0.95087096774000002</v>
      </c>
      <c r="AD40" s="250">
        <v>6.5299999999999997E-2</v>
      </c>
      <c r="AE40" s="250">
        <v>0.12306451613</v>
      </c>
      <c r="AF40" s="250">
        <v>0.27776666667</v>
      </c>
      <c r="AG40" s="250">
        <v>-0.57325806452000005</v>
      </c>
      <c r="AH40" s="250">
        <v>-0.25638709676999999</v>
      </c>
      <c r="AI40" s="250">
        <v>1.2202333332999999</v>
      </c>
      <c r="AJ40" s="250">
        <v>-0.12977419355</v>
      </c>
      <c r="AK40" s="250">
        <v>-3.5866666667000002E-2</v>
      </c>
      <c r="AL40" s="250">
        <v>-0.37403225806000001</v>
      </c>
      <c r="AM40" s="250">
        <v>-0.10967741935</v>
      </c>
      <c r="AN40" s="250">
        <v>-0.54521428570999997</v>
      </c>
      <c r="AO40" s="250">
        <v>1.0161290323E-2</v>
      </c>
      <c r="AP40" s="250">
        <v>0.40143333332999998</v>
      </c>
      <c r="AQ40" s="250">
        <v>-0.12067741935</v>
      </c>
      <c r="AR40" s="250">
        <v>-0.23880000000000001</v>
      </c>
      <c r="AS40" s="250">
        <v>-0.46051612903</v>
      </c>
      <c r="AT40" s="250">
        <v>-1.1024193548000001</v>
      </c>
      <c r="AU40" s="250">
        <v>1.1178333332999999</v>
      </c>
      <c r="AV40" s="250">
        <v>1.1550645160999999</v>
      </c>
      <c r="AW40" s="250">
        <v>-0.2772</v>
      </c>
      <c r="AX40" s="250">
        <v>0.26641935484000001</v>
      </c>
      <c r="AY40" s="250">
        <v>-0.23303225806</v>
      </c>
      <c r="AZ40" s="250">
        <v>0.30099999999999999</v>
      </c>
      <c r="BA40" s="250">
        <v>-1.6401290323</v>
      </c>
      <c r="BB40" s="250">
        <v>-2.3698666667000001</v>
      </c>
      <c r="BC40" s="250">
        <v>-1.9926451613</v>
      </c>
      <c r="BD40" s="250">
        <v>0.93636666667000001</v>
      </c>
      <c r="BE40" s="250">
        <v>-0.27238709677</v>
      </c>
      <c r="BF40" s="250">
        <v>-0.16935483871000001</v>
      </c>
      <c r="BG40" s="250">
        <v>1.0209158084000001</v>
      </c>
      <c r="BH40" s="250">
        <v>0.45492683785999999</v>
      </c>
      <c r="BI40" s="250">
        <v>0.45255781067</v>
      </c>
      <c r="BJ40" s="403">
        <v>0.74704184741000002</v>
      </c>
      <c r="BK40" s="403">
        <v>-0.10317260215</v>
      </c>
      <c r="BL40" s="403">
        <v>0.92107309800000003</v>
      </c>
      <c r="BM40" s="403">
        <v>0.69702273751999999</v>
      </c>
      <c r="BN40" s="403">
        <v>0.22183761137999999</v>
      </c>
      <c r="BO40" s="403">
        <v>0.28365177208999998</v>
      </c>
      <c r="BP40" s="403">
        <v>0.31648528380000002</v>
      </c>
      <c r="BQ40" s="403">
        <v>5.7211716033000001E-2</v>
      </c>
      <c r="BR40" s="403">
        <v>9.1913456276999997E-2</v>
      </c>
      <c r="BS40" s="403">
        <v>0.288486568</v>
      </c>
      <c r="BT40" s="403">
        <v>-0.29773565701999999</v>
      </c>
      <c r="BU40" s="403">
        <v>-6.7577054356000005E-2</v>
      </c>
      <c r="BV40" s="403">
        <v>9.4690025447999995E-2</v>
      </c>
    </row>
    <row r="41" spans="1:74" ht="11.1" customHeight="1" x14ac:dyDescent="0.2">
      <c r="A41" s="162" t="s">
        <v>316</v>
      </c>
      <c r="B41" s="173" t="s">
        <v>579</v>
      </c>
      <c r="C41" s="250">
        <v>-3.0345345328</v>
      </c>
      <c r="D41" s="250">
        <v>1.113108443</v>
      </c>
      <c r="E41" s="250">
        <v>-0.53052700646999995</v>
      </c>
      <c r="F41" s="250">
        <v>3.6542415406999998E-2</v>
      </c>
      <c r="G41" s="250">
        <v>0.34881247595999998</v>
      </c>
      <c r="H41" s="250">
        <v>-0.15326782787000001</v>
      </c>
      <c r="I41" s="250">
        <v>-0.37280078143000001</v>
      </c>
      <c r="J41" s="250">
        <v>1.6314262230000001</v>
      </c>
      <c r="K41" s="250">
        <v>-1.0835294974</v>
      </c>
      <c r="L41" s="250">
        <v>-3.1719918224999999</v>
      </c>
      <c r="M41" s="250">
        <v>-2.5677330684999999</v>
      </c>
      <c r="N41" s="250">
        <v>-0.86322038497999998</v>
      </c>
      <c r="O41" s="250">
        <v>0.80779757108000005</v>
      </c>
      <c r="P41" s="250">
        <v>-0.25270832741999999</v>
      </c>
      <c r="Q41" s="250">
        <v>1.5528903886000001</v>
      </c>
      <c r="R41" s="250">
        <v>1.0813208408999999</v>
      </c>
      <c r="S41" s="250">
        <v>2.0140333037999998</v>
      </c>
      <c r="T41" s="250">
        <v>1.7441254534999999</v>
      </c>
      <c r="U41" s="250">
        <v>0.62811859600999997</v>
      </c>
      <c r="V41" s="250">
        <v>0.69960803773000002</v>
      </c>
      <c r="W41" s="250">
        <v>0.82861802133999996</v>
      </c>
      <c r="X41" s="250">
        <v>-1.4934109729</v>
      </c>
      <c r="Y41" s="250">
        <v>1.2419968001999999</v>
      </c>
      <c r="Z41" s="250">
        <v>-0.16155278005000001</v>
      </c>
      <c r="AA41" s="250">
        <v>4.6871093298000002E-2</v>
      </c>
      <c r="AB41" s="250">
        <v>0.20647457818000001</v>
      </c>
      <c r="AC41" s="250">
        <v>-0.63605657092000001</v>
      </c>
      <c r="AD41" s="250">
        <v>-0.30896159454</v>
      </c>
      <c r="AE41" s="250">
        <v>0.40704558417999998</v>
      </c>
      <c r="AF41" s="250">
        <v>0.14822322993000001</v>
      </c>
      <c r="AG41" s="250">
        <v>0.90724395735999996</v>
      </c>
      <c r="AH41" s="250">
        <v>0.79771234142000003</v>
      </c>
      <c r="AI41" s="250">
        <v>-1.0445563143000001</v>
      </c>
      <c r="AJ41" s="250">
        <v>-2.4269871374999998</v>
      </c>
      <c r="AK41" s="250">
        <v>-1.9476438360999999</v>
      </c>
      <c r="AL41" s="250">
        <v>-0.97121647617999995</v>
      </c>
      <c r="AM41" s="250">
        <v>-0.41882435970999998</v>
      </c>
      <c r="AN41" s="250">
        <v>1.2687682980999999</v>
      </c>
      <c r="AO41" s="250">
        <v>-0.58026225234999995</v>
      </c>
      <c r="AP41" s="250">
        <v>0.62700180933000005</v>
      </c>
      <c r="AQ41" s="250">
        <v>1.4445266564000001</v>
      </c>
      <c r="AR41" s="250">
        <v>0.93095223503000002</v>
      </c>
      <c r="AS41" s="250">
        <v>3.1477610950999999</v>
      </c>
      <c r="AT41" s="250">
        <v>2.0746911428999999</v>
      </c>
      <c r="AU41" s="250">
        <v>1.0452283831</v>
      </c>
      <c r="AV41" s="250">
        <v>-2.1133255149000001</v>
      </c>
      <c r="AW41" s="250">
        <v>-6.2211897666999999E-2</v>
      </c>
      <c r="AX41" s="250">
        <v>0.31676424729000002</v>
      </c>
      <c r="AY41" s="250">
        <v>-3.9129330512</v>
      </c>
      <c r="AZ41" s="250">
        <v>-3.6194080908999999</v>
      </c>
      <c r="BA41" s="250">
        <v>-6.2381614728999999</v>
      </c>
      <c r="BB41" s="250">
        <v>-14.673560588000001</v>
      </c>
      <c r="BC41" s="250">
        <v>-1.0032386518</v>
      </c>
      <c r="BD41" s="250">
        <v>1.5364658520000001</v>
      </c>
      <c r="BE41" s="250">
        <v>2.9131764117999999</v>
      </c>
      <c r="BF41" s="250">
        <v>0.77368261652000003</v>
      </c>
      <c r="BG41" s="250">
        <v>2.1705884929999999</v>
      </c>
      <c r="BH41" s="250">
        <v>0.95969421533999999</v>
      </c>
      <c r="BI41" s="250">
        <v>0.96973162919</v>
      </c>
      <c r="BJ41" s="403">
        <v>1.5847250107999999</v>
      </c>
      <c r="BK41" s="403">
        <v>-0.21941474743</v>
      </c>
      <c r="BL41" s="403">
        <v>1.8996530559</v>
      </c>
      <c r="BM41" s="403">
        <v>1.4684563662000001</v>
      </c>
      <c r="BN41" s="403">
        <v>0.48264478741</v>
      </c>
      <c r="BO41" s="403">
        <v>0.62882864322999998</v>
      </c>
      <c r="BP41" s="403">
        <v>0.68932216332999996</v>
      </c>
      <c r="BQ41" s="403">
        <v>0.12222081065</v>
      </c>
      <c r="BR41" s="403">
        <v>0.19372963231000001</v>
      </c>
      <c r="BS41" s="403">
        <v>0.61215529788</v>
      </c>
      <c r="BT41" s="403">
        <v>-0.62287645960000004</v>
      </c>
      <c r="BU41" s="403">
        <v>-0.14324953065000001</v>
      </c>
      <c r="BV41" s="403">
        <v>0.20010208618</v>
      </c>
    </row>
    <row r="42" spans="1:74" ht="11.1" customHeight="1" x14ac:dyDescent="0.2">
      <c r="A42" s="162" t="s">
        <v>317</v>
      </c>
      <c r="B42" s="173" t="s">
        <v>580</v>
      </c>
      <c r="C42" s="250">
        <v>-4.931536565</v>
      </c>
      <c r="D42" s="250">
        <v>0.95808530504</v>
      </c>
      <c r="E42" s="250">
        <v>-0.19080203873000001</v>
      </c>
      <c r="F42" s="250">
        <v>-0.31408571793000001</v>
      </c>
      <c r="G42" s="250">
        <v>-0.47832620145999999</v>
      </c>
      <c r="H42" s="250">
        <v>-0.26681122787</v>
      </c>
      <c r="I42" s="250">
        <v>-2.0582692652999999</v>
      </c>
      <c r="J42" s="250">
        <v>2.1290182875000001</v>
      </c>
      <c r="K42" s="250">
        <v>-0.14225416409</v>
      </c>
      <c r="L42" s="250">
        <v>-2.7997324354000002</v>
      </c>
      <c r="M42" s="250">
        <v>-1.8658120684999999</v>
      </c>
      <c r="N42" s="250">
        <v>0.61882806663000001</v>
      </c>
      <c r="O42" s="250">
        <v>-1.5873172031</v>
      </c>
      <c r="P42" s="250">
        <v>3.0295351149000001E-2</v>
      </c>
      <c r="Q42" s="250">
        <v>2.6122373240000001</v>
      </c>
      <c r="R42" s="250">
        <v>0.58148404087000005</v>
      </c>
      <c r="S42" s="250">
        <v>2.0748047877000002</v>
      </c>
      <c r="T42" s="250">
        <v>3.1318379534999998</v>
      </c>
      <c r="U42" s="250">
        <v>0.39503333795000001</v>
      </c>
      <c r="V42" s="250">
        <v>1.4270718764000001</v>
      </c>
      <c r="W42" s="250">
        <v>2.2637168213000001</v>
      </c>
      <c r="X42" s="250">
        <v>0.10431844646000001</v>
      </c>
      <c r="Y42" s="250">
        <v>2.1997866001999999</v>
      </c>
      <c r="Z42" s="250">
        <v>1.3773278006</v>
      </c>
      <c r="AA42" s="250">
        <v>-0.60258600348000002</v>
      </c>
      <c r="AB42" s="250">
        <v>0.79166361389999995</v>
      </c>
      <c r="AC42" s="250">
        <v>0.77156217102000002</v>
      </c>
      <c r="AD42" s="250">
        <v>-0.36223356121</v>
      </c>
      <c r="AE42" s="250">
        <v>0.36062826159</v>
      </c>
      <c r="AF42" s="250">
        <v>0.53475099660000003</v>
      </c>
      <c r="AG42" s="250">
        <v>0.14825740897</v>
      </c>
      <c r="AH42" s="250">
        <v>-8.0268142454000005E-2</v>
      </c>
      <c r="AI42" s="250">
        <v>-1.1352719143000001</v>
      </c>
      <c r="AJ42" s="250">
        <v>-2.0362671697999999</v>
      </c>
      <c r="AK42" s="250">
        <v>-1.7260868360999999</v>
      </c>
      <c r="AL42" s="250">
        <v>-1.3690517019999999</v>
      </c>
      <c r="AM42" s="250">
        <v>-0.72447390810000001</v>
      </c>
      <c r="AN42" s="250">
        <v>1.3204066553</v>
      </c>
      <c r="AO42" s="250">
        <v>-0.46995712332</v>
      </c>
      <c r="AP42" s="250">
        <v>0.43229254267</v>
      </c>
      <c r="AQ42" s="250">
        <v>4.2504753128999997E-2</v>
      </c>
      <c r="AR42" s="250">
        <v>0.79073483502999997</v>
      </c>
      <c r="AS42" s="250">
        <v>2.528918708</v>
      </c>
      <c r="AT42" s="250">
        <v>1.2429168525000001</v>
      </c>
      <c r="AU42" s="250">
        <v>2.2396563165000001</v>
      </c>
      <c r="AV42" s="250">
        <v>-0.42655019229000002</v>
      </c>
      <c r="AW42" s="250">
        <v>-5.5511597667E-2</v>
      </c>
      <c r="AX42" s="250">
        <v>0.62699369890000001</v>
      </c>
      <c r="AY42" s="250">
        <v>-4.6877576964000003</v>
      </c>
      <c r="AZ42" s="250">
        <v>-2.6539976425999998</v>
      </c>
      <c r="BA42" s="250">
        <v>-9.2119268600000002</v>
      </c>
      <c r="BB42" s="250">
        <v>-19.696985487999999</v>
      </c>
      <c r="BC42" s="250">
        <v>-4.2379039098</v>
      </c>
      <c r="BD42" s="250">
        <v>1.3046944187</v>
      </c>
      <c r="BE42" s="250">
        <v>2.6973869601999998</v>
      </c>
      <c r="BF42" s="250">
        <v>1.3606435843</v>
      </c>
      <c r="BG42" s="250">
        <v>3.8412028014000001</v>
      </c>
      <c r="BH42" s="250">
        <v>3.1540989089</v>
      </c>
      <c r="BI42" s="250">
        <v>2.1397909742999999</v>
      </c>
      <c r="BJ42" s="403">
        <v>3.3330278402000002</v>
      </c>
      <c r="BK42" s="403">
        <v>4.1670714942000003E-2</v>
      </c>
      <c r="BL42" s="403">
        <v>3.1941547253999998</v>
      </c>
      <c r="BM42" s="403">
        <v>2.2987049102000001</v>
      </c>
      <c r="BN42" s="403">
        <v>0.47168239879000001</v>
      </c>
      <c r="BO42" s="403">
        <v>0.32235138305</v>
      </c>
      <c r="BP42" s="403">
        <v>1.1487741138000001</v>
      </c>
      <c r="BQ42" s="403">
        <v>0.39388413958000001</v>
      </c>
      <c r="BR42" s="403">
        <v>0.20264308858999999</v>
      </c>
      <c r="BS42" s="403">
        <v>0.62680853255000002</v>
      </c>
      <c r="BT42" s="403">
        <v>-0.80567663275000001</v>
      </c>
      <c r="BU42" s="403">
        <v>0.10240674832</v>
      </c>
      <c r="BV42" s="403">
        <v>1.1775340471</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403"/>
      <c r="BK43" s="403"/>
      <c r="BL43" s="403"/>
      <c r="BM43" s="403"/>
      <c r="BN43" s="403"/>
      <c r="BO43" s="403"/>
      <c r="BP43" s="403"/>
      <c r="BQ43" s="403"/>
      <c r="BR43" s="403"/>
      <c r="BS43" s="403"/>
      <c r="BT43" s="403"/>
      <c r="BU43" s="403"/>
      <c r="BV43" s="403"/>
    </row>
    <row r="44" spans="1:74" ht="11.1" customHeight="1" x14ac:dyDescent="0.2">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1315.557362</v>
      </c>
      <c r="D45" s="255">
        <v>1320.013033</v>
      </c>
      <c r="E45" s="255">
        <v>1325.6305589999999</v>
      </c>
      <c r="F45" s="255">
        <v>1336.288403</v>
      </c>
      <c r="G45" s="255">
        <v>1351.6977019999999</v>
      </c>
      <c r="H45" s="255">
        <v>1351.0260040000001</v>
      </c>
      <c r="I45" s="255">
        <v>1368.758527</v>
      </c>
      <c r="J45" s="255">
        <v>1369.0301730000001</v>
      </c>
      <c r="K45" s="255">
        <v>1353.361913</v>
      </c>
      <c r="L45" s="255">
        <v>1354.1058720000001</v>
      </c>
      <c r="M45" s="255">
        <v>1356.5082420000001</v>
      </c>
      <c r="N45" s="255">
        <v>1329.8037400000001</v>
      </c>
      <c r="O45" s="255">
        <v>1353.9552980000001</v>
      </c>
      <c r="P45" s="255">
        <v>1351.867195</v>
      </c>
      <c r="Q45" s="255">
        <v>1336.5904399999999</v>
      </c>
      <c r="R45" s="255">
        <v>1336.450544</v>
      </c>
      <c r="S45" s="255">
        <v>1346.970628</v>
      </c>
      <c r="T45" s="255">
        <v>1328.0862529999999</v>
      </c>
      <c r="U45" s="255">
        <v>1316.7558959999999</v>
      </c>
      <c r="V45" s="255">
        <v>1304.8895170000001</v>
      </c>
      <c r="W45" s="255">
        <v>1300.9485529999999</v>
      </c>
      <c r="X45" s="255">
        <v>1269.6399409999999</v>
      </c>
      <c r="Y45" s="255">
        <v>1259.334247</v>
      </c>
      <c r="Z45" s="255">
        <v>1229.1699490000001</v>
      </c>
      <c r="AA45" s="255">
        <v>1215.2071189999999</v>
      </c>
      <c r="AB45" s="255">
        <v>1209.9948260000001</v>
      </c>
      <c r="AC45" s="255">
        <v>1195.8376450000001</v>
      </c>
      <c r="AD45" s="255">
        <v>1200.884804</v>
      </c>
      <c r="AE45" s="255">
        <v>1209.937741</v>
      </c>
      <c r="AF45" s="255">
        <v>1206.826908</v>
      </c>
      <c r="AG45" s="255">
        <v>1212.586491</v>
      </c>
      <c r="AH45" s="255">
        <v>1231.857886</v>
      </c>
      <c r="AI45" s="255">
        <v>1271.1883539999999</v>
      </c>
      <c r="AJ45" s="255">
        <v>1260.222035</v>
      </c>
      <c r="AK45" s="255">
        <v>1257.7723249999999</v>
      </c>
      <c r="AL45" s="255">
        <v>1258.9382169999999</v>
      </c>
      <c r="AM45" s="255">
        <v>1265.0133530000001</v>
      </c>
      <c r="AN45" s="255">
        <v>1248.3144789999999</v>
      </c>
      <c r="AO45" s="255">
        <v>1245.21002</v>
      </c>
      <c r="AP45" s="255">
        <v>1263.632298</v>
      </c>
      <c r="AQ45" s="255">
        <v>1307.123977</v>
      </c>
      <c r="AR45" s="255">
        <v>1304.1664989999999</v>
      </c>
      <c r="AS45" s="255">
        <v>1309.074613</v>
      </c>
      <c r="AT45" s="255">
        <v>1300.684616</v>
      </c>
      <c r="AU45" s="255">
        <v>1298.386778</v>
      </c>
      <c r="AV45" s="255">
        <v>1285.568743</v>
      </c>
      <c r="AW45" s="255">
        <v>1283.237734</v>
      </c>
      <c r="AX45" s="255">
        <v>1281.879621</v>
      </c>
      <c r="AY45" s="255">
        <v>1298.6751850000001</v>
      </c>
      <c r="AZ45" s="255">
        <v>1279.4072819999999</v>
      </c>
      <c r="BA45" s="255">
        <v>1320.7500090000001</v>
      </c>
      <c r="BB45" s="255">
        <v>1397.497756</v>
      </c>
      <c r="BC45" s="255">
        <v>1425.5003790000001</v>
      </c>
      <c r="BD45" s="255">
        <v>1452.847522</v>
      </c>
      <c r="BE45" s="255">
        <v>1450.975995</v>
      </c>
      <c r="BF45" s="255">
        <v>1436.1402049999999</v>
      </c>
      <c r="BG45" s="255">
        <v>1421.99325</v>
      </c>
      <c r="BH45" s="255">
        <v>1371.1465793</v>
      </c>
      <c r="BI45" s="255">
        <v>1350.797059</v>
      </c>
      <c r="BJ45" s="337">
        <v>1322.258</v>
      </c>
      <c r="BK45" s="337">
        <v>1313.4659999999999</v>
      </c>
      <c r="BL45" s="337">
        <v>1305.51</v>
      </c>
      <c r="BM45" s="337">
        <v>1303.8800000000001</v>
      </c>
      <c r="BN45" s="337">
        <v>1313.364</v>
      </c>
      <c r="BO45" s="337">
        <v>1334.1579999999999</v>
      </c>
      <c r="BP45" s="337">
        <v>1332.3689999999999</v>
      </c>
      <c r="BQ45" s="337">
        <v>1328.221</v>
      </c>
      <c r="BR45" s="337">
        <v>1330.7940000000001</v>
      </c>
      <c r="BS45" s="337">
        <v>1339.009</v>
      </c>
      <c r="BT45" s="337">
        <v>1336.2460000000001</v>
      </c>
      <c r="BU45" s="337">
        <v>1327.6489999999999</v>
      </c>
      <c r="BV45" s="337">
        <v>1301.0840000000001</v>
      </c>
    </row>
    <row r="46" spans="1:74" ht="11.1" customHeight="1" x14ac:dyDescent="0.2">
      <c r="A46" s="162" t="s">
        <v>313</v>
      </c>
      <c r="B46" s="254" t="s">
        <v>312</v>
      </c>
      <c r="C46" s="253">
        <v>3030.6963620000001</v>
      </c>
      <c r="D46" s="253">
        <v>3035.1940330000002</v>
      </c>
      <c r="E46" s="253">
        <v>3024.6645589999998</v>
      </c>
      <c r="F46" s="253">
        <v>3035.1884030000001</v>
      </c>
      <c r="G46" s="253">
        <v>3060.8327020000002</v>
      </c>
      <c r="H46" s="253">
        <v>3064.2430039999999</v>
      </c>
      <c r="I46" s="253">
        <v>3116.4965269999998</v>
      </c>
      <c r="J46" s="253">
        <v>3101.074173</v>
      </c>
      <c r="K46" s="253">
        <v>3072.838913</v>
      </c>
      <c r="L46" s="253">
        <v>3061.301872</v>
      </c>
      <c r="M46" s="253">
        <v>3040.2472419999999</v>
      </c>
      <c r="N46" s="253">
        <v>2994.3057399999998</v>
      </c>
      <c r="O46" s="253">
        <v>3068.5582979999999</v>
      </c>
      <c r="P46" s="253">
        <v>3060.8871949999998</v>
      </c>
      <c r="Q46" s="253">
        <v>3031.3624399999999</v>
      </c>
      <c r="R46" s="253">
        <v>3049.0805439999999</v>
      </c>
      <c r="S46" s="253">
        <v>3051.5056279999999</v>
      </c>
      <c r="T46" s="253">
        <v>3015.178253</v>
      </c>
      <c r="U46" s="253">
        <v>3022.694896</v>
      </c>
      <c r="V46" s="253">
        <v>3000.2275169999998</v>
      </c>
      <c r="W46" s="253">
        <v>2962.3335529999999</v>
      </c>
      <c r="X46" s="253">
        <v>2917.492941</v>
      </c>
      <c r="Y46" s="253">
        <v>2896.4322470000002</v>
      </c>
      <c r="Z46" s="253">
        <v>2847.173949</v>
      </c>
      <c r="AA46" s="253">
        <v>2865.9041189999998</v>
      </c>
      <c r="AB46" s="253">
        <v>2848.2948259999998</v>
      </c>
      <c r="AC46" s="253">
        <v>2804.6606449999999</v>
      </c>
      <c r="AD46" s="253">
        <v>2807.7488039999998</v>
      </c>
      <c r="AE46" s="253">
        <v>2812.9867410000002</v>
      </c>
      <c r="AF46" s="253">
        <v>2801.5429079999999</v>
      </c>
      <c r="AG46" s="253">
        <v>2825.0734910000001</v>
      </c>
      <c r="AH46" s="253">
        <v>2852.2928860000002</v>
      </c>
      <c r="AI46" s="253">
        <v>2855.0163539999999</v>
      </c>
      <c r="AJ46" s="253">
        <v>2848.0730349999999</v>
      </c>
      <c r="AK46" s="253">
        <v>2846.699325</v>
      </c>
      <c r="AL46" s="253">
        <v>2859.4602169999998</v>
      </c>
      <c r="AM46" s="253">
        <v>2868.9353529999998</v>
      </c>
      <c r="AN46" s="253">
        <v>2867.5024790000002</v>
      </c>
      <c r="AO46" s="253">
        <v>2864.08302</v>
      </c>
      <c r="AP46" s="253">
        <v>2870.4622979999999</v>
      </c>
      <c r="AQ46" s="253">
        <v>2917.6949770000001</v>
      </c>
      <c r="AR46" s="253">
        <v>2921.9014990000001</v>
      </c>
      <c r="AS46" s="253">
        <v>2941.0856130000002</v>
      </c>
      <c r="AT46" s="253">
        <v>2966.8706160000002</v>
      </c>
      <c r="AU46" s="253">
        <v>2931.0377779999999</v>
      </c>
      <c r="AV46" s="253">
        <v>2882.4127429999999</v>
      </c>
      <c r="AW46" s="253">
        <v>2888.3977340000001</v>
      </c>
      <c r="AX46" s="253">
        <v>2878.7806209999999</v>
      </c>
      <c r="AY46" s="253">
        <v>2902.8001850000001</v>
      </c>
      <c r="AZ46" s="253">
        <v>2874.8032819999999</v>
      </c>
      <c r="BA46" s="253">
        <v>2966.9900090000001</v>
      </c>
      <c r="BB46" s="253">
        <v>3114.833756</v>
      </c>
      <c r="BC46" s="253">
        <v>3204.6083789999998</v>
      </c>
      <c r="BD46" s="253">
        <v>3203.8645219999999</v>
      </c>
      <c r="BE46" s="253">
        <v>3210.436995</v>
      </c>
      <c r="BF46" s="253">
        <v>3200.8512049999999</v>
      </c>
      <c r="BG46" s="253">
        <v>3156.0767756999999</v>
      </c>
      <c r="BH46" s="253">
        <v>3091.1273731000001</v>
      </c>
      <c r="BI46" s="253">
        <v>3057.2011183999998</v>
      </c>
      <c r="BJ46" s="338">
        <v>3005.5037622</v>
      </c>
      <c r="BK46" s="338">
        <v>2999.9101129000001</v>
      </c>
      <c r="BL46" s="338">
        <v>2966.1640661000001</v>
      </c>
      <c r="BM46" s="338">
        <v>2942.9263612</v>
      </c>
      <c r="BN46" s="338">
        <v>2945.7552329</v>
      </c>
      <c r="BO46" s="338">
        <v>2957.7560279999998</v>
      </c>
      <c r="BP46" s="338">
        <v>2946.4724695</v>
      </c>
      <c r="BQ46" s="338">
        <v>2940.5509063</v>
      </c>
      <c r="BR46" s="338">
        <v>2940.2745891</v>
      </c>
      <c r="BS46" s="338">
        <v>2939.8349920999999</v>
      </c>
      <c r="BT46" s="338">
        <v>2946.3017973999999</v>
      </c>
      <c r="BU46" s="338">
        <v>2939.7321090999999</v>
      </c>
      <c r="BV46" s="338">
        <v>2910.2317183</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4" t="s">
        <v>826</v>
      </c>
      <c r="C48" s="791"/>
      <c r="D48" s="791"/>
      <c r="E48" s="791"/>
      <c r="F48" s="791"/>
      <c r="G48" s="791"/>
      <c r="H48" s="791"/>
      <c r="I48" s="791"/>
      <c r="J48" s="791"/>
      <c r="K48" s="791"/>
      <c r="L48" s="791"/>
      <c r="M48" s="791"/>
      <c r="N48" s="791"/>
      <c r="O48" s="791"/>
      <c r="P48" s="791"/>
      <c r="Q48" s="791"/>
      <c r="BJ48" s="153"/>
    </row>
    <row r="49" spans="1:74" s="432" customFormat="1" ht="12" customHeight="1" x14ac:dyDescent="0.2">
      <c r="A49" s="431"/>
      <c r="B49" s="825" t="s">
        <v>661</v>
      </c>
      <c r="C49" s="813"/>
      <c r="D49" s="813"/>
      <c r="E49" s="813"/>
      <c r="F49" s="813"/>
      <c r="G49" s="813"/>
      <c r="H49" s="813"/>
      <c r="I49" s="813"/>
      <c r="J49" s="813"/>
      <c r="K49" s="813"/>
      <c r="L49" s="813"/>
      <c r="M49" s="813"/>
      <c r="N49" s="813"/>
      <c r="O49" s="813"/>
      <c r="P49" s="813"/>
      <c r="Q49" s="809"/>
      <c r="R49" s="153"/>
      <c r="AY49" s="530"/>
      <c r="AZ49" s="530"/>
      <c r="BA49" s="530"/>
      <c r="BB49" s="530"/>
      <c r="BC49" s="530"/>
      <c r="BD49" s="629"/>
      <c r="BE49" s="629"/>
      <c r="BF49" s="629"/>
      <c r="BG49" s="530"/>
      <c r="BH49" s="530"/>
      <c r="BI49" s="530"/>
      <c r="BJ49" s="530"/>
    </row>
    <row r="50" spans="1:74" s="432" customFormat="1" ht="12" customHeight="1" x14ac:dyDescent="0.2">
      <c r="A50" s="431"/>
      <c r="B50" s="825" t="s">
        <v>1405</v>
      </c>
      <c r="C50" s="809"/>
      <c r="D50" s="809"/>
      <c r="E50" s="809"/>
      <c r="F50" s="809"/>
      <c r="G50" s="809"/>
      <c r="H50" s="809"/>
      <c r="I50" s="809"/>
      <c r="J50" s="809"/>
      <c r="K50" s="809"/>
      <c r="L50" s="809"/>
      <c r="M50" s="809"/>
      <c r="N50" s="809"/>
      <c r="O50" s="809"/>
      <c r="P50" s="809"/>
      <c r="Q50" s="809"/>
      <c r="R50" s="153"/>
      <c r="AY50" s="530"/>
      <c r="AZ50" s="530"/>
      <c r="BA50" s="530"/>
      <c r="BB50" s="530"/>
      <c r="BC50" s="530"/>
      <c r="BD50" s="629"/>
      <c r="BE50" s="629"/>
      <c r="BF50" s="629"/>
      <c r="BG50" s="530"/>
      <c r="BH50" s="530"/>
      <c r="BI50" s="530"/>
      <c r="BJ50" s="530"/>
    </row>
    <row r="51" spans="1:74" s="432" customFormat="1" ht="12" customHeight="1" x14ac:dyDescent="0.2">
      <c r="A51" s="431"/>
      <c r="B51" s="825" t="s">
        <v>1404</v>
      </c>
      <c r="C51" s="809"/>
      <c r="D51" s="809"/>
      <c r="E51" s="809"/>
      <c r="F51" s="809"/>
      <c r="G51" s="809"/>
      <c r="H51" s="809"/>
      <c r="I51" s="809"/>
      <c r="J51" s="809"/>
      <c r="K51" s="809"/>
      <c r="L51" s="809"/>
      <c r="M51" s="809"/>
      <c r="N51" s="809"/>
      <c r="O51" s="809"/>
      <c r="P51" s="809"/>
      <c r="Q51" s="809"/>
      <c r="R51" s="153"/>
      <c r="AY51" s="530"/>
      <c r="AZ51" s="530"/>
      <c r="BA51" s="530"/>
      <c r="BB51" s="530"/>
      <c r="BC51" s="530"/>
      <c r="BD51" s="629"/>
      <c r="BE51" s="629"/>
      <c r="BF51" s="629"/>
      <c r="BG51" s="530"/>
      <c r="BH51" s="530"/>
      <c r="BI51" s="530"/>
      <c r="BJ51" s="530"/>
    </row>
    <row r="52" spans="1:74" s="432" customFormat="1" ht="12" customHeight="1" x14ac:dyDescent="0.25">
      <c r="A52" s="431"/>
      <c r="B52" s="823" t="s">
        <v>1406</v>
      </c>
      <c r="C52" s="823"/>
      <c r="D52" s="823"/>
      <c r="E52" s="823"/>
      <c r="F52" s="823"/>
      <c r="G52" s="823"/>
      <c r="H52" s="823"/>
      <c r="I52" s="823"/>
      <c r="J52" s="823"/>
      <c r="K52" s="823"/>
      <c r="L52" s="823"/>
      <c r="M52" s="823"/>
      <c r="N52" s="823"/>
      <c r="O52" s="823"/>
      <c r="P52" s="823"/>
      <c r="Q52" s="823"/>
      <c r="R52" s="823"/>
      <c r="AY52" s="530"/>
      <c r="AZ52" s="530"/>
      <c r="BA52" s="530"/>
      <c r="BB52" s="530"/>
      <c r="BC52" s="530"/>
      <c r="BD52" s="629"/>
      <c r="BE52" s="629"/>
      <c r="BF52" s="629"/>
      <c r="BG52" s="530"/>
      <c r="BH52" s="530"/>
      <c r="BI52" s="530"/>
      <c r="BJ52" s="530"/>
    </row>
    <row r="53" spans="1:74" s="432" customFormat="1" ht="12" customHeight="1" x14ac:dyDescent="0.25">
      <c r="A53" s="431"/>
      <c r="B53" s="823" t="s">
        <v>1411</v>
      </c>
      <c r="C53" s="823"/>
      <c r="D53" s="823"/>
      <c r="E53" s="823"/>
      <c r="F53" s="823"/>
      <c r="G53" s="823"/>
      <c r="H53" s="823"/>
      <c r="I53" s="823"/>
      <c r="J53" s="823"/>
      <c r="K53" s="823"/>
      <c r="L53" s="823"/>
      <c r="M53" s="823"/>
      <c r="N53" s="823"/>
      <c r="O53" s="823"/>
      <c r="P53" s="823"/>
      <c r="Q53" s="823"/>
      <c r="R53" s="753"/>
      <c r="AY53" s="530"/>
      <c r="AZ53" s="530"/>
      <c r="BA53" s="530"/>
      <c r="BB53" s="530"/>
      <c r="BC53" s="530"/>
      <c r="BD53" s="629"/>
      <c r="BE53" s="629"/>
      <c r="BF53" s="629"/>
      <c r="BG53" s="530"/>
      <c r="BH53" s="530"/>
      <c r="BI53" s="530"/>
      <c r="BJ53" s="530"/>
    </row>
    <row r="54" spans="1:74" s="707" customFormat="1" ht="12" customHeight="1" x14ac:dyDescent="0.25">
      <c r="A54" s="431"/>
      <c r="B54" s="825" t="s">
        <v>814</v>
      </c>
      <c r="C54" s="825"/>
      <c r="D54" s="825"/>
      <c r="E54" s="825"/>
      <c r="F54" s="825"/>
      <c r="G54" s="825"/>
      <c r="H54" s="825"/>
      <c r="I54" s="825"/>
      <c r="J54" s="825"/>
      <c r="K54" s="825"/>
      <c r="L54" s="825"/>
      <c r="M54" s="825"/>
      <c r="N54" s="825"/>
      <c r="O54" s="825"/>
      <c r="P54" s="825"/>
      <c r="Q54" s="809"/>
      <c r="R54" s="752"/>
      <c r="AY54" s="530"/>
      <c r="AZ54" s="530"/>
      <c r="BA54" s="530"/>
      <c r="BB54" s="530"/>
      <c r="BC54" s="530"/>
      <c r="BD54" s="629"/>
      <c r="BE54" s="629"/>
      <c r="BF54" s="629"/>
      <c r="BG54" s="530"/>
      <c r="BH54" s="530"/>
      <c r="BI54" s="530"/>
      <c r="BJ54" s="530"/>
    </row>
    <row r="55" spans="1:74" s="432" customFormat="1" ht="12" customHeight="1" x14ac:dyDescent="0.25">
      <c r="A55" s="431"/>
      <c r="B55" s="830" t="s">
        <v>1158</v>
      </c>
      <c r="C55" s="809"/>
      <c r="D55" s="809"/>
      <c r="E55" s="809"/>
      <c r="F55" s="809"/>
      <c r="G55" s="809"/>
      <c r="H55" s="809"/>
      <c r="I55" s="809"/>
      <c r="J55" s="809"/>
      <c r="K55" s="809"/>
      <c r="L55" s="809"/>
      <c r="M55" s="809"/>
      <c r="N55" s="809"/>
      <c r="O55" s="809"/>
      <c r="P55" s="809"/>
      <c r="Q55" s="809"/>
      <c r="R55" s="752"/>
      <c r="AY55" s="530"/>
      <c r="AZ55" s="530"/>
      <c r="BA55" s="530"/>
      <c r="BB55" s="530"/>
      <c r="BC55" s="530"/>
      <c r="BD55" s="629"/>
      <c r="BE55" s="629"/>
      <c r="BF55" s="629"/>
      <c r="BG55" s="530"/>
      <c r="BH55" s="530"/>
      <c r="BI55" s="530"/>
      <c r="BJ55" s="530"/>
    </row>
    <row r="56" spans="1:74" s="432" customFormat="1" ht="12" customHeight="1" x14ac:dyDescent="0.25">
      <c r="A56" s="431"/>
      <c r="B56" s="825" t="s">
        <v>1159</v>
      </c>
      <c r="C56" s="813"/>
      <c r="D56" s="813"/>
      <c r="E56" s="813"/>
      <c r="F56" s="813"/>
      <c r="G56" s="813"/>
      <c r="H56" s="813"/>
      <c r="I56" s="813"/>
      <c r="J56" s="813"/>
      <c r="K56" s="813"/>
      <c r="L56" s="813"/>
      <c r="M56" s="813"/>
      <c r="N56" s="813"/>
      <c r="O56" s="813"/>
      <c r="P56" s="813"/>
      <c r="Q56" s="809"/>
      <c r="R56" s="752"/>
      <c r="AY56" s="530"/>
      <c r="AZ56" s="530"/>
      <c r="BA56" s="530"/>
      <c r="BB56" s="530"/>
      <c r="BC56" s="530"/>
      <c r="BD56" s="629"/>
      <c r="BE56" s="629"/>
      <c r="BF56" s="629"/>
      <c r="BG56" s="530"/>
      <c r="BH56" s="530"/>
      <c r="BI56" s="530"/>
      <c r="BJ56" s="530"/>
    </row>
    <row r="57" spans="1:74" s="432" customFormat="1" ht="12" customHeight="1" x14ac:dyDescent="0.25">
      <c r="A57" s="431"/>
      <c r="B57" s="823" t="s">
        <v>1160</v>
      </c>
      <c r="C57" s="823"/>
      <c r="D57" s="823"/>
      <c r="E57" s="823"/>
      <c r="F57" s="823"/>
      <c r="G57" s="823"/>
      <c r="H57" s="823"/>
      <c r="I57" s="823"/>
      <c r="J57" s="823"/>
      <c r="K57" s="823"/>
      <c r="L57" s="823"/>
      <c r="M57" s="823"/>
      <c r="N57" s="823"/>
      <c r="O57" s="823"/>
      <c r="P57" s="823"/>
      <c r="Q57" s="823"/>
      <c r="R57" s="752"/>
      <c r="AY57" s="530"/>
      <c r="AZ57" s="530"/>
      <c r="BA57" s="530"/>
      <c r="BB57" s="530"/>
      <c r="BC57" s="530"/>
      <c r="BD57" s="629"/>
      <c r="BE57" s="629"/>
      <c r="BF57" s="629"/>
      <c r="BG57" s="530"/>
      <c r="BH57" s="530"/>
      <c r="BI57" s="530"/>
      <c r="BJ57" s="530"/>
    </row>
    <row r="58" spans="1:74" s="432" customFormat="1" ht="12.75" customHeight="1" x14ac:dyDescent="0.25">
      <c r="A58" s="431"/>
      <c r="B58" s="812" t="s">
        <v>370</v>
      </c>
      <c r="C58" s="813"/>
      <c r="D58" s="813"/>
      <c r="E58" s="813"/>
      <c r="F58" s="813"/>
      <c r="G58" s="813"/>
      <c r="H58" s="813"/>
      <c r="I58" s="813"/>
      <c r="J58" s="813"/>
      <c r="K58" s="813"/>
      <c r="L58" s="813"/>
      <c r="M58" s="813"/>
      <c r="N58" s="813"/>
      <c r="O58" s="813"/>
      <c r="P58" s="813"/>
      <c r="Q58" s="809"/>
      <c r="R58" s="752"/>
      <c r="AY58" s="530"/>
      <c r="AZ58" s="530"/>
      <c r="BA58" s="530"/>
      <c r="BB58" s="530"/>
      <c r="BC58" s="530"/>
      <c r="BD58" s="629"/>
      <c r="BE58" s="629"/>
      <c r="BF58" s="629"/>
      <c r="BG58" s="530"/>
      <c r="BH58" s="530"/>
      <c r="BI58" s="530"/>
      <c r="BJ58" s="530"/>
    </row>
    <row r="59" spans="1:74" s="432" customFormat="1" ht="12" customHeight="1" x14ac:dyDescent="0.25">
      <c r="A59" s="431"/>
      <c r="B59" s="827" t="s">
        <v>873</v>
      </c>
      <c r="C59" s="809"/>
      <c r="D59" s="809"/>
      <c r="E59" s="809"/>
      <c r="F59" s="809"/>
      <c r="G59" s="809"/>
      <c r="H59" s="809"/>
      <c r="I59" s="809"/>
      <c r="J59" s="809"/>
      <c r="K59" s="809"/>
      <c r="L59" s="809"/>
      <c r="M59" s="809"/>
      <c r="N59" s="809"/>
      <c r="O59" s="809"/>
      <c r="P59" s="809"/>
      <c r="Q59" s="809"/>
      <c r="R59" s="752"/>
      <c r="AY59" s="530"/>
      <c r="AZ59" s="530"/>
      <c r="BA59" s="530"/>
      <c r="BB59" s="530"/>
      <c r="BC59" s="530"/>
      <c r="BD59" s="629"/>
      <c r="BE59" s="629"/>
      <c r="BF59" s="629"/>
      <c r="BG59" s="530"/>
      <c r="BH59" s="530"/>
      <c r="BI59" s="530"/>
      <c r="BJ59" s="530"/>
    </row>
    <row r="60" spans="1:74" s="433" customFormat="1" ht="12" customHeight="1" x14ac:dyDescent="0.25">
      <c r="A60" s="429"/>
      <c r="B60" s="828" t="s">
        <v>855</v>
      </c>
      <c r="C60" s="829"/>
      <c r="D60" s="829"/>
      <c r="E60" s="829"/>
      <c r="F60" s="829"/>
      <c r="G60" s="829"/>
      <c r="H60" s="829"/>
      <c r="I60" s="829"/>
      <c r="J60" s="829"/>
      <c r="K60" s="829"/>
      <c r="L60" s="829"/>
      <c r="M60" s="829"/>
      <c r="N60" s="829"/>
      <c r="O60" s="829"/>
      <c r="P60" s="829"/>
      <c r="Q60" s="809"/>
      <c r="R60" s="752"/>
      <c r="AY60" s="529"/>
      <c r="AZ60" s="529"/>
      <c r="BA60" s="529"/>
      <c r="BB60" s="529"/>
      <c r="BC60" s="529"/>
      <c r="BD60" s="628"/>
      <c r="BE60" s="628"/>
      <c r="BF60" s="628"/>
      <c r="BG60" s="529"/>
      <c r="BH60" s="529"/>
      <c r="BI60" s="529"/>
      <c r="BJ60" s="529"/>
    </row>
    <row r="61" spans="1:74" ht="13.2" x14ac:dyDescent="0.2">
      <c r="B61" s="821" t="s">
        <v>949</v>
      </c>
      <c r="C61" s="809"/>
      <c r="D61" s="809"/>
      <c r="E61" s="809"/>
      <c r="F61" s="809"/>
      <c r="G61" s="809"/>
      <c r="H61" s="809"/>
      <c r="I61" s="809"/>
      <c r="J61" s="809"/>
      <c r="K61" s="809"/>
      <c r="L61" s="809"/>
      <c r="M61" s="809"/>
      <c r="N61" s="809"/>
      <c r="O61" s="809"/>
      <c r="P61" s="809"/>
      <c r="Q61" s="80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1" activePane="bottomRight" state="frozen"/>
      <selection activeCell="BF63" sqref="BF63"/>
      <selection pane="topRight" activeCell="BF63" sqref="BF63"/>
      <selection pane="bottomLeft" activeCell="BF63" sqref="BF63"/>
      <selection pane="bottomRight" activeCell="B58" sqref="B58:Q58"/>
    </sheetView>
  </sheetViews>
  <sheetFormatPr defaultColWidth="8.5546875" defaultRowHeight="10.199999999999999" x14ac:dyDescent="0.2"/>
  <cols>
    <col min="1" max="1" width="11.5546875" style="162" customWidth="1"/>
    <col min="2" max="2" width="31.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800" t="s">
        <v>809</v>
      </c>
      <c r="B1" s="826" t="s">
        <v>1416</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row>
    <row r="2" spans="1:74" ht="13.2" x14ac:dyDescent="0.25">
      <c r="A2" s="801"/>
      <c r="B2" s="532" t="str">
        <f>"U.S. Energy Information Administration  |  Short-Term Energy Outlook  - "&amp;Dates!D1</f>
        <v>U.S. Energy Information Administration  |  Short-Term Energy Outlook  - December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784"/>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22.42440071</v>
      </c>
      <c r="D6" s="250">
        <v>22.120625379</v>
      </c>
      <c r="E6" s="250">
        <v>22.229583129000002</v>
      </c>
      <c r="F6" s="250">
        <v>21.686237667</v>
      </c>
      <c r="G6" s="250">
        <v>21.220867096999999</v>
      </c>
      <c r="H6" s="250">
        <v>21.336186000000001</v>
      </c>
      <c r="I6" s="250">
        <v>21.971547548</v>
      </c>
      <c r="J6" s="250">
        <v>21.886445677000001</v>
      </c>
      <c r="K6" s="250">
        <v>21.657795332999999</v>
      </c>
      <c r="L6" s="250">
        <v>22.045713902999999</v>
      </c>
      <c r="M6" s="250">
        <v>22.533929333</v>
      </c>
      <c r="N6" s="250">
        <v>22.055401387</v>
      </c>
      <c r="O6" s="250">
        <v>22.236596419000001</v>
      </c>
      <c r="P6" s="250">
        <v>22.668731286</v>
      </c>
      <c r="Q6" s="250">
        <v>22.644059710000001</v>
      </c>
      <c r="R6" s="250">
        <v>22.115344</v>
      </c>
      <c r="S6" s="250">
        <v>22.471792387000001</v>
      </c>
      <c r="T6" s="250">
        <v>22.535025333</v>
      </c>
      <c r="U6" s="250">
        <v>22.848376677000001</v>
      </c>
      <c r="V6" s="250">
        <v>22.926840290000001</v>
      </c>
      <c r="W6" s="250">
        <v>22.597667000000001</v>
      </c>
      <c r="X6" s="250">
        <v>23.324699355</v>
      </c>
      <c r="Y6" s="250">
        <v>24.242422333</v>
      </c>
      <c r="Z6" s="250">
        <v>24.023469386999999</v>
      </c>
      <c r="AA6" s="250">
        <v>23.816202097000001</v>
      </c>
      <c r="AB6" s="250">
        <v>24.367171143</v>
      </c>
      <c r="AC6" s="250">
        <v>24.791625129</v>
      </c>
      <c r="AD6" s="250">
        <v>24.535843667000002</v>
      </c>
      <c r="AE6" s="250">
        <v>24.712168870999999</v>
      </c>
      <c r="AF6" s="250">
        <v>24.803678000000001</v>
      </c>
      <c r="AG6" s="250">
        <v>25.447751160999999</v>
      </c>
      <c r="AH6" s="250">
        <v>26.384812418999999</v>
      </c>
      <c r="AI6" s="250">
        <v>25.974125999999998</v>
      </c>
      <c r="AJ6" s="250">
        <v>26.185956129000001</v>
      </c>
      <c r="AK6" s="250">
        <v>26.638190667</v>
      </c>
      <c r="AL6" s="250">
        <v>26.779769902999998</v>
      </c>
      <c r="AM6" s="250">
        <v>26.117643677</v>
      </c>
      <c r="AN6" s="250">
        <v>26.083219143000001</v>
      </c>
      <c r="AO6" s="250">
        <v>26.430047065</v>
      </c>
      <c r="AP6" s="250">
        <v>26.779528332999998</v>
      </c>
      <c r="AQ6" s="250">
        <v>26.675409257999998</v>
      </c>
      <c r="AR6" s="250">
        <v>26.735999</v>
      </c>
      <c r="AS6" s="250">
        <v>26.358204677</v>
      </c>
      <c r="AT6" s="250">
        <v>27.081249418999999</v>
      </c>
      <c r="AU6" s="250">
        <v>27.105105333000001</v>
      </c>
      <c r="AV6" s="250">
        <v>27.347228354999999</v>
      </c>
      <c r="AW6" s="250">
        <v>27.915788332999998</v>
      </c>
      <c r="AX6" s="250">
        <v>28.048192193999999</v>
      </c>
      <c r="AY6" s="250">
        <v>28.014201451999998</v>
      </c>
      <c r="AZ6" s="250">
        <v>27.712596897000001</v>
      </c>
      <c r="BA6" s="250">
        <v>27.875094838999999</v>
      </c>
      <c r="BB6" s="250">
        <v>25.589794667</v>
      </c>
      <c r="BC6" s="250">
        <v>23.205781968</v>
      </c>
      <c r="BD6" s="250">
        <v>24.624465333</v>
      </c>
      <c r="BE6" s="250">
        <v>25.339072000000002</v>
      </c>
      <c r="BF6" s="250">
        <v>24.799183323000001</v>
      </c>
      <c r="BG6" s="250">
        <v>25.159595265</v>
      </c>
      <c r="BH6" s="250">
        <v>24.951590369000002</v>
      </c>
      <c r="BI6" s="250">
        <v>25.716828901</v>
      </c>
      <c r="BJ6" s="403">
        <v>25.888941082999999</v>
      </c>
      <c r="BK6" s="403">
        <v>25.895694063000001</v>
      </c>
      <c r="BL6" s="403">
        <v>25.946599618</v>
      </c>
      <c r="BM6" s="403">
        <v>25.939214734</v>
      </c>
      <c r="BN6" s="403">
        <v>26.099965130000001</v>
      </c>
      <c r="BO6" s="403">
        <v>26.239609830999999</v>
      </c>
      <c r="BP6" s="403">
        <v>26.186509238999999</v>
      </c>
      <c r="BQ6" s="403">
        <v>26.252602642999999</v>
      </c>
      <c r="BR6" s="403">
        <v>26.331244735999999</v>
      </c>
      <c r="BS6" s="403">
        <v>26.423892801000001</v>
      </c>
      <c r="BT6" s="403">
        <v>26.358896186999999</v>
      </c>
      <c r="BU6" s="403">
        <v>26.730728727999999</v>
      </c>
      <c r="BV6" s="403">
        <v>26.67446679</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5.7171390000000004</v>
      </c>
      <c r="BA7" s="250">
        <v>5.6271389999999997</v>
      </c>
      <c r="BB7" s="250">
        <v>5.0151389999999996</v>
      </c>
      <c r="BC7" s="250">
        <v>4.7391389999999998</v>
      </c>
      <c r="BD7" s="250">
        <v>5.0641389999999999</v>
      </c>
      <c r="BE7" s="250">
        <v>4.947139</v>
      </c>
      <c r="BF7" s="250">
        <v>4.8311390000000003</v>
      </c>
      <c r="BG7" s="250">
        <v>4.8967290676999999</v>
      </c>
      <c r="BH7" s="250">
        <v>5.2012928194999999</v>
      </c>
      <c r="BI7" s="250">
        <v>5.4647382586999997</v>
      </c>
      <c r="BJ7" s="403">
        <v>5.5909513228999996</v>
      </c>
      <c r="BK7" s="403">
        <v>5.7019010664999996</v>
      </c>
      <c r="BL7" s="403">
        <v>5.7510114016999996</v>
      </c>
      <c r="BM7" s="403">
        <v>5.6939936726999996</v>
      </c>
      <c r="BN7" s="403">
        <v>5.7102422658999998</v>
      </c>
      <c r="BO7" s="403">
        <v>5.6739141301</v>
      </c>
      <c r="BP7" s="403">
        <v>5.6883327601999998</v>
      </c>
      <c r="BQ7" s="403">
        <v>5.6641403644999997</v>
      </c>
      <c r="BR7" s="403">
        <v>5.6976290999000003</v>
      </c>
      <c r="BS7" s="403">
        <v>5.7311224166999999</v>
      </c>
      <c r="BT7" s="403">
        <v>5.7199526172999997</v>
      </c>
      <c r="BU7" s="403">
        <v>5.7299684751999997</v>
      </c>
      <c r="BV7" s="403">
        <v>5.6794379898000003</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1.9955039999999999</v>
      </c>
      <c r="AZ8" s="250">
        <v>1.9975039999999999</v>
      </c>
      <c r="BA8" s="250">
        <v>2.0145040000000001</v>
      </c>
      <c r="BB8" s="250">
        <v>2.0005039999999998</v>
      </c>
      <c r="BC8" s="250">
        <v>1.9155040000000001</v>
      </c>
      <c r="BD8" s="250">
        <v>1.8995040000000001</v>
      </c>
      <c r="BE8" s="250">
        <v>1.8815040000000001</v>
      </c>
      <c r="BF8" s="250">
        <v>1.9255040000000001</v>
      </c>
      <c r="BG8" s="250">
        <v>1.9248671974</v>
      </c>
      <c r="BH8" s="250">
        <v>1.8898065240999999</v>
      </c>
      <c r="BI8" s="250">
        <v>1.8548615405</v>
      </c>
      <c r="BJ8" s="403">
        <v>1.8551972603</v>
      </c>
      <c r="BK8" s="403">
        <v>1.8195779967000001</v>
      </c>
      <c r="BL8" s="403">
        <v>1.8377150159</v>
      </c>
      <c r="BM8" s="403">
        <v>1.8549854613000001</v>
      </c>
      <c r="BN8" s="403">
        <v>1.8549527638000001</v>
      </c>
      <c r="BO8" s="403">
        <v>1.8550177013</v>
      </c>
      <c r="BP8" s="403">
        <v>1.8321042788999999</v>
      </c>
      <c r="BQ8" s="403">
        <v>1.8089105780000001</v>
      </c>
      <c r="BR8" s="403">
        <v>1.8205748365000001</v>
      </c>
      <c r="BS8" s="403">
        <v>1.8206802844000001</v>
      </c>
      <c r="BT8" s="403">
        <v>1.8204854693999999</v>
      </c>
      <c r="BU8" s="403">
        <v>1.8207038527999999</v>
      </c>
      <c r="BV8" s="403">
        <v>1.8208400006000001</v>
      </c>
    </row>
    <row r="9" spans="1:74" ht="11.1" customHeight="1" x14ac:dyDescent="0.2">
      <c r="A9" s="162" t="s">
        <v>255</v>
      </c>
      <c r="B9" s="173" t="s">
        <v>347</v>
      </c>
      <c r="C9" s="250">
        <v>15.00290571</v>
      </c>
      <c r="D9" s="250">
        <v>14.842130379</v>
      </c>
      <c r="E9" s="250">
        <v>15.039088129</v>
      </c>
      <c r="F9" s="250">
        <v>14.862742666999999</v>
      </c>
      <c r="G9" s="250">
        <v>15.037372097</v>
      </c>
      <c r="H9" s="250">
        <v>14.827691</v>
      </c>
      <c r="I9" s="250">
        <v>14.862052547999999</v>
      </c>
      <c r="J9" s="250">
        <v>14.650950677000001</v>
      </c>
      <c r="K9" s="250">
        <v>14.467300333000001</v>
      </c>
      <c r="L9" s="250">
        <v>14.814218903</v>
      </c>
      <c r="M9" s="250">
        <v>15.003434333</v>
      </c>
      <c r="N9" s="250">
        <v>14.781906386999999</v>
      </c>
      <c r="O9" s="250">
        <v>14.774953418999999</v>
      </c>
      <c r="P9" s="250">
        <v>15.180088286</v>
      </c>
      <c r="Q9" s="250">
        <v>15.389416710000001</v>
      </c>
      <c r="R9" s="250">
        <v>15.285701</v>
      </c>
      <c r="S9" s="250">
        <v>15.504149387</v>
      </c>
      <c r="T9" s="250">
        <v>15.525382333</v>
      </c>
      <c r="U9" s="250">
        <v>15.589733677</v>
      </c>
      <c r="V9" s="250">
        <v>15.58919729</v>
      </c>
      <c r="W9" s="250">
        <v>15.648023999999999</v>
      </c>
      <c r="X9" s="250">
        <v>16.192056354999998</v>
      </c>
      <c r="Y9" s="250">
        <v>16.835779333000001</v>
      </c>
      <c r="Z9" s="250">
        <v>16.538826387</v>
      </c>
      <c r="AA9" s="250">
        <v>16.378559097</v>
      </c>
      <c r="AB9" s="250">
        <v>16.805528143</v>
      </c>
      <c r="AC9" s="250">
        <v>17.227982129000001</v>
      </c>
      <c r="AD9" s="250">
        <v>17.305200667000001</v>
      </c>
      <c r="AE9" s="250">
        <v>17.365525870999999</v>
      </c>
      <c r="AF9" s="250">
        <v>17.547035000000001</v>
      </c>
      <c r="AG9" s="250">
        <v>17.980108161</v>
      </c>
      <c r="AH9" s="250">
        <v>18.665169419000001</v>
      </c>
      <c r="AI9" s="250">
        <v>18.668482999999998</v>
      </c>
      <c r="AJ9" s="250">
        <v>18.662313129000001</v>
      </c>
      <c r="AK9" s="250">
        <v>19.068547667000001</v>
      </c>
      <c r="AL9" s="250">
        <v>19.168126903000001</v>
      </c>
      <c r="AM9" s="250">
        <v>18.864000677</v>
      </c>
      <c r="AN9" s="250">
        <v>18.727576143</v>
      </c>
      <c r="AO9" s="250">
        <v>18.996404065</v>
      </c>
      <c r="AP9" s="250">
        <v>19.321885333000001</v>
      </c>
      <c r="AQ9" s="250">
        <v>19.408766258</v>
      </c>
      <c r="AR9" s="250">
        <v>19.328355999999999</v>
      </c>
      <c r="AS9" s="250">
        <v>18.957561677000001</v>
      </c>
      <c r="AT9" s="250">
        <v>19.625606419</v>
      </c>
      <c r="AU9" s="250">
        <v>19.764462333000001</v>
      </c>
      <c r="AV9" s="250">
        <v>19.989585354999999</v>
      </c>
      <c r="AW9" s="250">
        <v>20.328145332999998</v>
      </c>
      <c r="AX9" s="250">
        <v>20.299549194000001</v>
      </c>
      <c r="AY9" s="250">
        <v>20.417558452000002</v>
      </c>
      <c r="AZ9" s="250">
        <v>19.997953896999999</v>
      </c>
      <c r="BA9" s="250">
        <v>20.233451839000001</v>
      </c>
      <c r="BB9" s="250">
        <v>18.574151666999999</v>
      </c>
      <c r="BC9" s="250">
        <v>16.551138968</v>
      </c>
      <c r="BD9" s="250">
        <v>17.660822332999999</v>
      </c>
      <c r="BE9" s="250">
        <v>18.510428999999998</v>
      </c>
      <c r="BF9" s="250">
        <v>18.042540323000001</v>
      </c>
      <c r="BG9" s="250">
        <v>18.337999</v>
      </c>
      <c r="BH9" s="250">
        <v>17.860491025000002</v>
      </c>
      <c r="BI9" s="250">
        <v>18.397229102000001</v>
      </c>
      <c r="BJ9" s="403">
        <v>18.442792499999999</v>
      </c>
      <c r="BK9" s="403">
        <v>18.374215</v>
      </c>
      <c r="BL9" s="403">
        <v>18.3578732</v>
      </c>
      <c r="BM9" s="403">
        <v>18.3902356</v>
      </c>
      <c r="BN9" s="403">
        <v>18.534770099999999</v>
      </c>
      <c r="BO9" s="403">
        <v>18.710678000000001</v>
      </c>
      <c r="BP9" s="403">
        <v>18.666072199999999</v>
      </c>
      <c r="BQ9" s="403">
        <v>18.779551699999999</v>
      </c>
      <c r="BR9" s="403">
        <v>18.8130408</v>
      </c>
      <c r="BS9" s="403">
        <v>18.872090100000001</v>
      </c>
      <c r="BT9" s="403">
        <v>18.818458100000001</v>
      </c>
      <c r="BU9" s="403">
        <v>19.180056400000002</v>
      </c>
      <c r="BV9" s="403">
        <v>19.1741888</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6.1465319999999997</v>
      </c>
      <c r="AY11" s="250">
        <v>6.1259659916000002</v>
      </c>
      <c r="AZ11" s="250">
        <v>5.9931811465999996</v>
      </c>
      <c r="BA11" s="250">
        <v>6.0126265212999996</v>
      </c>
      <c r="BB11" s="250">
        <v>5.8970217490000003</v>
      </c>
      <c r="BC11" s="250">
        <v>5.8977972200000002</v>
      </c>
      <c r="BD11" s="250">
        <v>6.4796530787000002</v>
      </c>
      <c r="BE11" s="250">
        <v>6.6560800232000004</v>
      </c>
      <c r="BF11" s="250">
        <v>6.6483161035</v>
      </c>
      <c r="BG11" s="250">
        <v>6.6063279606999998</v>
      </c>
      <c r="BH11" s="250">
        <v>6.5479191005999997</v>
      </c>
      <c r="BI11" s="250">
        <v>6.4250167742000004</v>
      </c>
      <c r="BJ11" s="403">
        <v>6.2733772856999996</v>
      </c>
      <c r="BK11" s="403">
        <v>6.2245004969000002</v>
      </c>
      <c r="BL11" s="403">
        <v>6.0908594646000003</v>
      </c>
      <c r="BM11" s="403">
        <v>6.1121142427999997</v>
      </c>
      <c r="BN11" s="403">
        <v>6.5610095104999999</v>
      </c>
      <c r="BO11" s="403">
        <v>6.7806763451999998</v>
      </c>
      <c r="BP11" s="403">
        <v>6.9732135077999997</v>
      </c>
      <c r="BQ11" s="403">
        <v>6.9520123252000001</v>
      </c>
      <c r="BR11" s="403">
        <v>7.0425187681999999</v>
      </c>
      <c r="BS11" s="403">
        <v>7.1437661891999999</v>
      </c>
      <c r="BT11" s="403">
        <v>7.1262229795999996</v>
      </c>
      <c r="BU11" s="403">
        <v>6.8334583045999997</v>
      </c>
      <c r="BV11" s="403">
        <v>6.5003971472000002</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0.69963900000000001</v>
      </c>
      <c r="BA12" s="250">
        <v>0.69463900000000001</v>
      </c>
      <c r="BB12" s="250">
        <v>0.59363900000000003</v>
      </c>
      <c r="BC12" s="250">
        <v>0.58763900000000002</v>
      </c>
      <c r="BD12" s="250">
        <v>0.559639</v>
      </c>
      <c r="BE12" s="250">
        <v>0.59063900000000003</v>
      </c>
      <c r="BF12" s="250">
        <v>0.55663899999999999</v>
      </c>
      <c r="BG12" s="250">
        <v>0.55977163169999999</v>
      </c>
      <c r="BH12" s="250">
        <v>0.63533081710999995</v>
      </c>
      <c r="BI12" s="250">
        <v>0.63556205937999999</v>
      </c>
      <c r="BJ12" s="403">
        <v>0.63262747933999997</v>
      </c>
      <c r="BK12" s="403">
        <v>0.63784216469999999</v>
      </c>
      <c r="BL12" s="403">
        <v>0.68361788955000002</v>
      </c>
      <c r="BM12" s="403">
        <v>0.66243326180999995</v>
      </c>
      <c r="BN12" s="403">
        <v>0.61920192399999996</v>
      </c>
      <c r="BO12" s="403">
        <v>0.61487291673</v>
      </c>
      <c r="BP12" s="403">
        <v>0.65158101009000002</v>
      </c>
      <c r="BQ12" s="403">
        <v>0.60968533747999998</v>
      </c>
      <c r="BR12" s="403">
        <v>0.62473216152</v>
      </c>
      <c r="BS12" s="403">
        <v>0.62581603720000001</v>
      </c>
      <c r="BT12" s="403">
        <v>0.67386435415000001</v>
      </c>
      <c r="BU12" s="403">
        <v>0.67419409084000004</v>
      </c>
      <c r="BV12" s="403">
        <v>0.67124292487000004</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3.3385479999999998</v>
      </c>
      <c r="BA13" s="250">
        <v>3.4145479999999999</v>
      </c>
      <c r="BB13" s="250">
        <v>3.7715480000000001</v>
      </c>
      <c r="BC13" s="250">
        <v>3.7865479999999998</v>
      </c>
      <c r="BD13" s="250">
        <v>4.1215479999999998</v>
      </c>
      <c r="BE13" s="250">
        <v>4.3255480000000004</v>
      </c>
      <c r="BF13" s="250">
        <v>4.3325480000000001</v>
      </c>
      <c r="BG13" s="250">
        <v>4.2922209128000004</v>
      </c>
      <c r="BH13" s="250">
        <v>4.1335982019999999</v>
      </c>
      <c r="BI13" s="250">
        <v>3.9255939554000001</v>
      </c>
      <c r="BJ13" s="403">
        <v>3.7359090213999999</v>
      </c>
      <c r="BK13" s="403">
        <v>3.6594639053</v>
      </c>
      <c r="BL13" s="403">
        <v>3.4825706453</v>
      </c>
      <c r="BM13" s="403">
        <v>3.5606206346999998</v>
      </c>
      <c r="BN13" s="403">
        <v>4.1161394667</v>
      </c>
      <c r="BO13" s="403">
        <v>4.3432990431</v>
      </c>
      <c r="BP13" s="403">
        <v>4.5579830530000001</v>
      </c>
      <c r="BQ13" s="403">
        <v>4.6001290853999999</v>
      </c>
      <c r="BR13" s="403">
        <v>4.6583086502000004</v>
      </c>
      <c r="BS13" s="403">
        <v>4.7454450074999999</v>
      </c>
      <c r="BT13" s="403">
        <v>4.6290481350999997</v>
      </c>
      <c r="BU13" s="403">
        <v>4.2893451381999999</v>
      </c>
      <c r="BV13" s="403">
        <v>3.9558346152000001</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0.82594100000000004</v>
      </c>
      <c r="BC14" s="250">
        <v>0.76194099999999998</v>
      </c>
      <c r="BD14" s="250">
        <v>0.75994099999999998</v>
      </c>
      <c r="BE14" s="250">
        <v>0.76494099999999998</v>
      </c>
      <c r="BF14" s="250">
        <v>0.77194099999999999</v>
      </c>
      <c r="BG14" s="250">
        <v>0.77576631843999999</v>
      </c>
      <c r="BH14" s="250">
        <v>0.82300800420999998</v>
      </c>
      <c r="BI14" s="250">
        <v>0.85061000449000002</v>
      </c>
      <c r="BJ14" s="403">
        <v>0.85271434900999998</v>
      </c>
      <c r="BK14" s="403">
        <v>0.88381411034000001</v>
      </c>
      <c r="BL14" s="403">
        <v>0.87873854360000003</v>
      </c>
      <c r="BM14" s="403">
        <v>0.85805041486</v>
      </c>
      <c r="BN14" s="403">
        <v>0.79891881612000004</v>
      </c>
      <c r="BO14" s="403">
        <v>0.79224096017000001</v>
      </c>
      <c r="BP14" s="403">
        <v>0.73477531674999996</v>
      </c>
      <c r="BQ14" s="403">
        <v>0.73971572511999995</v>
      </c>
      <c r="BR14" s="403">
        <v>0.74662398988000001</v>
      </c>
      <c r="BS14" s="403">
        <v>0.75359809601000005</v>
      </c>
      <c r="BT14" s="403">
        <v>0.79937650549999995</v>
      </c>
      <c r="BU14" s="403">
        <v>0.82617347102000005</v>
      </c>
      <c r="BV14" s="403">
        <v>0.82815053566999997</v>
      </c>
    </row>
    <row r="15" spans="1:74" ht="11.1" customHeight="1" x14ac:dyDescent="0.2">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0.53462299161000004</v>
      </c>
      <c r="AZ15" s="250">
        <v>0.53653014654999998</v>
      </c>
      <c r="BA15" s="250">
        <v>0.54060852129000003</v>
      </c>
      <c r="BB15" s="250">
        <v>0.20986174899999999</v>
      </c>
      <c r="BC15" s="250">
        <v>0.33512522</v>
      </c>
      <c r="BD15" s="250">
        <v>0.51446807867</v>
      </c>
      <c r="BE15" s="250">
        <v>0.52131202323000003</v>
      </c>
      <c r="BF15" s="250">
        <v>0.51542510355000004</v>
      </c>
      <c r="BG15" s="250">
        <v>0.51504782110000003</v>
      </c>
      <c r="BH15" s="250">
        <v>0.50947156132000004</v>
      </c>
      <c r="BI15" s="250">
        <v>0.52445034712000005</v>
      </c>
      <c r="BJ15" s="403">
        <v>0.53340440341999995</v>
      </c>
      <c r="BK15" s="403">
        <v>0.52348915047</v>
      </c>
      <c r="BL15" s="403">
        <v>0.52339093712999996</v>
      </c>
      <c r="BM15" s="403">
        <v>0.52841131559999999</v>
      </c>
      <c r="BN15" s="403">
        <v>0.52341579029999996</v>
      </c>
      <c r="BO15" s="403">
        <v>0.53340690350999997</v>
      </c>
      <c r="BP15" s="403">
        <v>0.52336415332999997</v>
      </c>
      <c r="BQ15" s="403">
        <v>0.50335975964000002</v>
      </c>
      <c r="BR15" s="403">
        <v>0.52335273159999995</v>
      </c>
      <c r="BS15" s="403">
        <v>0.52833830092</v>
      </c>
      <c r="BT15" s="403">
        <v>0.53336496161000002</v>
      </c>
      <c r="BU15" s="403">
        <v>0.52285782236</v>
      </c>
      <c r="BV15" s="403">
        <v>0.53331644352999996</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0.45444600000000002</v>
      </c>
      <c r="AY16" s="250">
        <v>0.45621499999999998</v>
      </c>
      <c r="AZ16" s="250">
        <v>0.51052299999999995</v>
      </c>
      <c r="BA16" s="250">
        <v>0.47588999999999998</v>
      </c>
      <c r="BB16" s="250">
        <v>0.49603199999999997</v>
      </c>
      <c r="BC16" s="250">
        <v>0.42654399999999998</v>
      </c>
      <c r="BD16" s="250">
        <v>0.524057</v>
      </c>
      <c r="BE16" s="250">
        <v>0.45363999999999999</v>
      </c>
      <c r="BF16" s="250">
        <v>0.47176299999999999</v>
      </c>
      <c r="BG16" s="250">
        <v>0.46352127666999998</v>
      </c>
      <c r="BH16" s="250">
        <v>0.44651051599000002</v>
      </c>
      <c r="BI16" s="250">
        <v>0.48880040787000001</v>
      </c>
      <c r="BJ16" s="403">
        <v>0.51872203256000005</v>
      </c>
      <c r="BK16" s="403">
        <v>0.51989116601999996</v>
      </c>
      <c r="BL16" s="403">
        <v>0.52254144907</v>
      </c>
      <c r="BM16" s="403">
        <v>0.50259861583999998</v>
      </c>
      <c r="BN16" s="403">
        <v>0.50333351334999998</v>
      </c>
      <c r="BO16" s="403">
        <v>0.49685652160999999</v>
      </c>
      <c r="BP16" s="403">
        <v>0.50550997464000003</v>
      </c>
      <c r="BQ16" s="403">
        <v>0.49912241761999998</v>
      </c>
      <c r="BR16" s="403">
        <v>0.48950123499999998</v>
      </c>
      <c r="BS16" s="403">
        <v>0.49056874758000002</v>
      </c>
      <c r="BT16" s="403">
        <v>0.49056902325000001</v>
      </c>
      <c r="BU16" s="403">
        <v>0.52088778218999998</v>
      </c>
      <c r="BV16" s="403">
        <v>0.51185262785999996</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4.2675289999999997</v>
      </c>
      <c r="AN18" s="250">
        <v>4.2705289999999998</v>
      </c>
      <c r="AO18" s="250">
        <v>4.2595289999999997</v>
      </c>
      <c r="AP18" s="250">
        <v>4.1505289999999997</v>
      </c>
      <c r="AQ18" s="250">
        <v>4.0095689999999999</v>
      </c>
      <c r="AR18" s="250">
        <v>3.738569</v>
      </c>
      <c r="AS18" s="250">
        <v>4.0515689999999998</v>
      </c>
      <c r="AT18" s="250">
        <v>3.8825289999999999</v>
      </c>
      <c r="AU18" s="250">
        <v>3.946529</v>
      </c>
      <c r="AV18" s="250">
        <v>4.0895289999999997</v>
      </c>
      <c r="AW18" s="250">
        <v>4.3565290000000001</v>
      </c>
      <c r="AX18" s="250">
        <v>4.4205290000000002</v>
      </c>
      <c r="AY18" s="250">
        <v>4.3745289999999999</v>
      </c>
      <c r="AZ18" s="250">
        <v>4.4815290000000001</v>
      </c>
      <c r="BA18" s="250">
        <v>4.3235289999999997</v>
      </c>
      <c r="BB18" s="250">
        <v>4.4699289999999996</v>
      </c>
      <c r="BC18" s="250">
        <v>4.3039290000000001</v>
      </c>
      <c r="BD18" s="250">
        <v>4.1639290000000004</v>
      </c>
      <c r="BE18" s="250">
        <v>4.3259290000000004</v>
      </c>
      <c r="BF18" s="250">
        <v>4.1539289999999998</v>
      </c>
      <c r="BG18" s="250">
        <v>3.9722455435000001</v>
      </c>
      <c r="BH18" s="250">
        <v>4.1553178483000002</v>
      </c>
      <c r="BI18" s="250">
        <v>4.3471512425999999</v>
      </c>
      <c r="BJ18" s="403">
        <v>4.3463042568999999</v>
      </c>
      <c r="BK18" s="403">
        <v>4.3959849761000003</v>
      </c>
      <c r="BL18" s="403">
        <v>4.4302874771000003</v>
      </c>
      <c r="BM18" s="403">
        <v>4.4760658701000002</v>
      </c>
      <c r="BN18" s="403">
        <v>4.2429392894999998</v>
      </c>
      <c r="BO18" s="403">
        <v>4.1560591074</v>
      </c>
      <c r="BP18" s="403">
        <v>4.3262275845999998</v>
      </c>
      <c r="BQ18" s="403">
        <v>4.4021475608999996</v>
      </c>
      <c r="BR18" s="403">
        <v>4.3807320473000004</v>
      </c>
      <c r="BS18" s="403">
        <v>4.2335241714</v>
      </c>
      <c r="BT18" s="403">
        <v>4.5465268868999997</v>
      </c>
      <c r="BU18" s="403">
        <v>4.5726850406999997</v>
      </c>
      <c r="BV18" s="403">
        <v>4.5922064908999998</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1.988858</v>
      </c>
      <c r="AZ19" s="250">
        <v>2.1128580000000001</v>
      </c>
      <c r="BA19" s="250">
        <v>2.0688580000000001</v>
      </c>
      <c r="BB19" s="250">
        <v>2.1028579999999999</v>
      </c>
      <c r="BC19" s="250">
        <v>2.0478580000000002</v>
      </c>
      <c r="BD19" s="250">
        <v>1.8688579999999999</v>
      </c>
      <c r="BE19" s="250">
        <v>2.0728580000000001</v>
      </c>
      <c r="BF19" s="250">
        <v>2.0328580000000001</v>
      </c>
      <c r="BG19" s="250">
        <v>1.782240228</v>
      </c>
      <c r="BH19" s="250">
        <v>1.8884120622</v>
      </c>
      <c r="BI19" s="250">
        <v>2.0858839124999999</v>
      </c>
      <c r="BJ19" s="403">
        <v>2.0892333599000001</v>
      </c>
      <c r="BK19" s="403">
        <v>2.1431624902999999</v>
      </c>
      <c r="BL19" s="403">
        <v>2.1600452245000001</v>
      </c>
      <c r="BM19" s="403">
        <v>2.1768255603000002</v>
      </c>
      <c r="BN19" s="403">
        <v>2.1704370846000001</v>
      </c>
      <c r="BO19" s="403">
        <v>2.0456439198999998</v>
      </c>
      <c r="BP19" s="403">
        <v>2.0606983578000002</v>
      </c>
      <c r="BQ19" s="403">
        <v>2.2006308267999999</v>
      </c>
      <c r="BR19" s="403">
        <v>2.2156128124999999</v>
      </c>
      <c r="BS19" s="403">
        <v>1.9764973528000001</v>
      </c>
      <c r="BT19" s="403">
        <v>2.2484143032000001</v>
      </c>
      <c r="BU19" s="403">
        <v>2.2615834745000001</v>
      </c>
      <c r="BV19" s="403">
        <v>2.2757429748</v>
      </c>
    </row>
    <row r="20" spans="1:74" ht="11.1" customHeight="1" x14ac:dyDescent="0.2">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1.1962440000000001</v>
      </c>
      <c r="BA20" s="250">
        <v>1.0952440000000001</v>
      </c>
      <c r="BB20" s="250">
        <v>1.2142440000000001</v>
      </c>
      <c r="BC20" s="250">
        <v>1.108244</v>
      </c>
      <c r="BD20" s="250">
        <v>1.152244</v>
      </c>
      <c r="BE20" s="250">
        <v>1.0912440000000001</v>
      </c>
      <c r="BF20" s="250">
        <v>0.95124399999999998</v>
      </c>
      <c r="BG20" s="250">
        <v>1.0350356630999999</v>
      </c>
      <c r="BH20" s="250">
        <v>1.106212967</v>
      </c>
      <c r="BI20" s="250">
        <v>1.0980598528000001</v>
      </c>
      <c r="BJ20" s="403">
        <v>1.090454209</v>
      </c>
      <c r="BK20" s="403">
        <v>1.0946242230000001</v>
      </c>
      <c r="BL20" s="403">
        <v>1.1052798916</v>
      </c>
      <c r="BM20" s="403">
        <v>1.1358609603000001</v>
      </c>
      <c r="BN20" s="403">
        <v>0.91883510477999997</v>
      </c>
      <c r="BO20" s="403">
        <v>0.96516508242999999</v>
      </c>
      <c r="BP20" s="403">
        <v>1.1143331437999999</v>
      </c>
      <c r="BQ20" s="403">
        <v>1.0485702023000001</v>
      </c>
      <c r="BR20" s="403">
        <v>1.0187777550999999</v>
      </c>
      <c r="BS20" s="403">
        <v>1.0966233749000001</v>
      </c>
      <c r="BT20" s="403">
        <v>1.1378889797</v>
      </c>
      <c r="BU20" s="403">
        <v>1.1461424848999999</v>
      </c>
      <c r="BV20" s="403">
        <v>1.1509397276</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04"/>
      <c r="BK21" s="404"/>
      <c r="BL21" s="404"/>
      <c r="BM21" s="404"/>
      <c r="BN21" s="404"/>
      <c r="BO21" s="404"/>
      <c r="BP21" s="404"/>
      <c r="BQ21" s="404"/>
      <c r="BR21" s="404"/>
      <c r="BS21" s="404"/>
      <c r="BT21" s="404"/>
      <c r="BU21" s="404"/>
      <c r="BV21" s="404"/>
    </row>
    <row r="22" spans="1:74" ht="11.1" customHeight="1" x14ac:dyDescent="0.2">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14.769062999999999</v>
      </c>
      <c r="AZ22" s="250">
        <v>14.764063</v>
      </c>
      <c r="BA22" s="250">
        <v>14.739063</v>
      </c>
      <c r="BB22" s="250">
        <v>14.787063</v>
      </c>
      <c r="BC22" s="250">
        <v>12.521063</v>
      </c>
      <c r="BD22" s="250">
        <v>12.314063000000001</v>
      </c>
      <c r="BE22" s="250">
        <v>12.364063</v>
      </c>
      <c r="BF22" s="250">
        <v>12.926062999999999</v>
      </c>
      <c r="BG22" s="250">
        <v>12.937385705000001</v>
      </c>
      <c r="BH22" s="250">
        <v>13.051350416</v>
      </c>
      <c r="BI22" s="250">
        <v>13.107256552999999</v>
      </c>
      <c r="BJ22" s="403">
        <v>13.109676007999999</v>
      </c>
      <c r="BK22" s="403">
        <v>13.183057601</v>
      </c>
      <c r="BL22" s="403">
        <v>13.312140801</v>
      </c>
      <c r="BM22" s="403">
        <v>13.425707363000001</v>
      </c>
      <c r="BN22" s="403">
        <v>13.543725423</v>
      </c>
      <c r="BO22" s="403">
        <v>13.544497703999999</v>
      </c>
      <c r="BP22" s="403">
        <v>13.542016445</v>
      </c>
      <c r="BQ22" s="403">
        <v>13.632941538000001</v>
      </c>
      <c r="BR22" s="403">
        <v>13.706257525</v>
      </c>
      <c r="BS22" s="403">
        <v>13.746790943000001</v>
      </c>
      <c r="BT22" s="403">
        <v>13.778576054</v>
      </c>
      <c r="BU22" s="403">
        <v>13.819846838</v>
      </c>
      <c r="BV22" s="403">
        <v>13.845601823000001</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0.78000800000000003</v>
      </c>
      <c r="BC23" s="250">
        <v>0.65900800000000004</v>
      </c>
      <c r="BD23" s="250">
        <v>0.65700800000000004</v>
      </c>
      <c r="BE23" s="250">
        <v>0.65800800000000004</v>
      </c>
      <c r="BF23" s="250">
        <v>0.69000799999999995</v>
      </c>
      <c r="BG23" s="250">
        <v>0.66081970246999999</v>
      </c>
      <c r="BH23" s="250">
        <v>0.68004407214999996</v>
      </c>
      <c r="BI23" s="250">
        <v>0.68052075670000001</v>
      </c>
      <c r="BJ23" s="403">
        <v>0.68606101144999998</v>
      </c>
      <c r="BK23" s="403">
        <v>0.68033704035999998</v>
      </c>
      <c r="BL23" s="403">
        <v>0.69196814634000003</v>
      </c>
      <c r="BM23" s="403">
        <v>0.70337710823999999</v>
      </c>
      <c r="BN23" s="403">
        <v>0.71684316467999998</v>
      </c>
      <c r="BO23" s="403">
        <v>0.72335648679999998</v>
      </c>
      <c r="BP23" s="403">
        <v>0.72994789055999998</v>
      </c>
      <c r="BQ23" s="403">
        <v>0.73237140210999996</v>
      </c>
      <c r="BR23" s="403">
        <v>0.73591040253999995</v>
      </c>
      <c r="BS23" s="403">
        <v>0.73447506374000004</v>
      </c>
      <c r="BT23" s="403">
        <v>0.73796151636999996</v>
      </c>
      <c r="BU23" s="403">
        <v>0.74157799583999995</v>
      </c>
      <c r="BV23" s="403">
        <v>0.74018046851999997</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2.0440809999999998</v>
      </c>
      <c r="BC24" s="250">
        <v>1.841081</v>
      </c>
      <c r="BD24" s="250">
        <v>1.704081</v>
      </c>
      <c r="BE24" s="250">
        <v>1.7010810000000001</v>
      </c>
      <c r="BF24" s="250">
        <v>1.7410810000000001</v>
      </c>
      <c r="BG24" s="250">
        <v>1.6865620078000001</v>
      </c>
      <c r="BH24" s="250">
        <v>1.7740187542999999</v>
      </c>
      <c r="BI24" s="250">
        <v>1.796302281</v>
      </c>
      <c r="BJ24" s="403">
        <v>1.793623908</v>
      </c>
      <c r="BK24" s="403">
        <v>1.8088135312</v>
      </c>
      <c r="BL24" s="403">
        <v>1.8352144316000001</v>
      </c>
      <c r="BM24" s="403">
        <v>1.8514959281000001</v>
      </c>
      <c r="BN24" s="403">
        <v>1.8678056555</v>
      </c>
      <c r="BO24" s="403">
        <v>1.7951407802999999</v>
      </c>
      <c r="BP24" s="403">
        <v>1.7612832719</v>
      </c>
      <c r="BQ24" s="403">
        <v>1.828634791</v>
      </c>
      <c r="BR24" s="403">
        <v>1.8659998040000001</v>
      </c>
      <c r="BS24" s="403">
        <v>1.8746240049</v>
      </c>
      <c r="BT24" s="403">
        <v>1.8819731057</v>
      </c>
      <c r="BU24" s="403">
        <v>1.8893947722</v>
      </c>
      <c r="BV24" s="403">
        <v>1.8968145176</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11.558738</v>
      </c>
      <c r="AZ25" s="250">
        <v>11.539738</v>
      </c>
      <c r="BA25" s="250">
        <v>11.536738</v>
      </c>
      <c r="BB25" s="250">
        <v>11.577738</v>
      </c>
      <c r="BC25" s="250">
        <v>9.6357379999999999</v>
      </c>
      <c r="BD25" s="250">
        <v>9.5677380000000003</v>
      </c>
      <c r="BE25" s="250">
        <v>9.6207379999999993</v>
      </c>
      <c r="BF25" s="250">
        <v>10.110738</v>
      </c>
      <c r="BG25" s="250">
        <v>10.200893578000001</v>
      </c>
      <c r="BH25" s="250">
        <v>10.210442284000001</v>
      </c>
      <c r="BI25" s="250">
        <v>10.242323301000001</v>
      </c>
      <c r="BJ25" s="403">
        <v>10.242859708999999</v>
      </c>
      <c r="BK25" s="403">
        <v>10.327121296</v>
      </c>
      <c r="BL25" s="403">
        <v>10.416794302</v>
      </c>
      <c r="BM25" s="403">
        <v>10.505082708</v>
      </c>
      <c r="BN25" s="403">
        <v>10.593556796</v>
      </c>
      <c r="BO25" s="403">
        <v>10.65879269</v>
      </c>
      <c r="BP25" s="403">
        <v>10.683941583999999</v>
      </c>
      <c r="BQ25" s="403">
        <v>10.704579891</v>
      </c>
      <c r="BR25" s="403">
        <v>10.737973661</v>
      </c>
      <c r="BS25" s="403">
        <v>10.771725417000001</v>
      </c>
      <c r="BT25" s="403">
        <v>10.794997419</v>
      </c>
      <c r="BU25" s="403">
        <v>10.823929622</v>
      </c>
      <c r="BV25" s="403">
        <v>10.844730431</v>
      </c>
    </row>
    <row r="26" spans="1:74" ht="11.1" customHeight="1" x14ac:dyDescent="0.2">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0.235648</v>
      </c>
      <c r="BC26" s="250">
        <v>0.235648</v>
      </c>
      <c r="BD26" s="250">
        <v>0.235648</v>
      </c>
      <c r="BE26" s="250">
        <v>0.235648</v>
      </c>
      <c r="BF26" s="250">
        <v>0.235648</v>
      </c>
      <c r="BG26" s="250">
        <v>0.25177037132000002</v>
      </c>
      <c r="BH26" s="250">
        <v>0.25175957653999997</v>
      </c>
      <c r="BI26" s="250">
        <v>0.25178715651</v>
      </c>
      <c r="BJ26" s="403">
        <v>0.25184688659999999</v>
      </c>
      <c r="BK26" s="403">
        <v>0.23873374006</v>
      </c>
      <c r="BL26" s="403">
        <v>0.23886142439999999</v>
      </c>
      <c r="BM26" s="403">
        <v>0.23883493095</v>
      </c>
      <c r="BN26" s="403">
        <v>0.23882911352</v>
      </c>
      <c r="BO26" s="403">
        <v>0.23884066698</v>
      </c>
      <c r="BP26" s="403">
        <v>0.23889624525</v>
      </c>
      <c r="BQ26" s="403">
        <v>0.23890195737</v>
      </c>
      <c r="BR26" s="403">
        <v>0.23891109432999999</v>
      </c>
      <c r="BS26" s="403">
        <v>0.23892985523999999</v>
      </c>
      <c r="BT26" s="403">
        <v>0.23889519444000001</v>
      </c>
      <c r="BU26" s="403">
        <v>0.23893404844999999</v>
      </c>
      <c r="BV26" s="403">
        <v>0.23895827140000001</v>
      </c>
    </row>
    <row r="27" spans="1:74" ht="11.1" customHeight="1" x14ac:dyDescent="0.2">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0.150588</v>
      </c>
      <c r="BA27" s="250">
        <v>0.150588</v>
      </c>
      <c r="BB27" s="250">
        <v>0.149588</v>
      </c>
      <c r="BC27" s="250">
        <v>0.149588</v>
      </c>
      <c r="BD27" s="250">
        <v>0.149588</v>
      </c>
      <c r="BE27" s="250">
        <v>0.148588</v>
      </c>
      <c r="BF27" s="250">
        <v>0.148588</v>
      </c>
      <c r="BG27" s="250">
        <v>0.13734004592999999</v>
      </c>
      <c r="BH27" s="250">
        <v>0.13508572897000001</v>
      </c>
      <c r="BI27" s="250">
        <v>0.13632305809</v>
      </c>
      <c r="BJ27" s="403">
        <v>0.13528449314999999</v>
      </c>
      <c r="BK27" s="403">
        <v>0.12805199341000001</v>
      </c>
      <c r="BL27" s="403">
        <v>0.12930249641</v>
      </c>
      <c r="BM27" s="403">
        <v>0.12691668742000001</v>
      </c>
      <c r="BN27" s="403">
        <v>0.12669069348000001</v>
      </c>
      <c r="BO27" s="403">
        <v>0.12836707946000001</v>
      </c>
      <c r="BP27" s="403">
        <v>0.12794745323000001</v>
      </c>
      <c r="BQ27" s="403">
        <v>0.12845349658999999</v>
      </c>
      <c r="BR27" s="403">
        <v>0.12746256372000001</v>
      </c>
      <c r="BS27" s="403">
        <v>0.12703660181000001</v>
      </c>
      <c r="BT27" s="403">
        <v>0.12474881851</v>
      </c>
      <c r="BU27" s="403">
        <v>0.12601039946000001</v>
      </c>
      <c r="BV27" s="403">
        <v>0.12491813456</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3.046373</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3.1363729999999999</v>
      </c>
      <c r="AN29" s="250">
        <v>3.1373730000000002</v>
      </c>
      <c r="AO29" s="250">
        <v>3.1363729999999999</v>
      </c>
      <c r="AP29" s="250">
        <v>3.1363729999999999</v>
      </c>
      <c r="AQ29" s="250">
        <v>3.1363729999999999</v>
      </c>
      <c r="AR29" s="250">
        <v>3.1373730000000002</v>
      </c>
      <c r="AS29" s="250">
        <v>3.1373730000000002</v>
      </c>
      <c r="AT29" s="250">
        <v>3.1363729999999999</v>
      </c>
      <c r="AU29" s="250">
        <v>3.139373</v>
      </c>
      <c r="AV29" s="250">
        <v>3.151373</v>
      </c>
      <c r="AW29" s="250">
        <v>3.1373730000000002</v>
      </c>
      <c r="AX29" s="250">
        <v>3.1363729999999999</v>
      </c>
      <c r="AY29" s="250">
        <v>3.1962809999999999</v>
      </c>
      <c r="AZ29" s="250">
        <v>3.1922809999999999</v>
      </c>
      <c r="BA29" s="250">
        <v>3.3152810000000001</v>
      </c>
      <c r="BB29" s="250">
        <v>3.3452809999999999</v>
      </c>
      <c r="BC29" s="250">
        <v>3.0752809999999999</v>
      </c>
      <c r="BD29" s="250">
        <v>3.1302810000000001</v>
      </c>
      <c r="BE29" s="250">
        <v>3.1292810000000002</v>
      </c>
      <c r="BF29" s="250">
        <v>3.1582810000000001</v>
      </c>
      <c r="BG29" s="250">
        <v>3.1579183752</v>
      </c>
      <c r="BH29" s="250">
        <v>3.1846582006999999</v>
      </c>
      <c r="BI29" s="250">
        <v>3.1419451729999999</v>
      </c>
      <c r="BJ29" s="403">
        <v>3.1422034920000002</v>
      </c>
      <c r="BK29" s="403">
        <v>3.2127582244999999</v>
      </c>
      <c r="BL29" s="403">
        <v>3.2328458885</v>
      </c>
      <c r="BM29" s="403">
        <v>3.2524968303000001</v>
      </c>
      <c r="BN29" s="403">
        <v>3.2718330126000001</v>
      </c>
      <c r="BO29" s="403">
        <v>3.2715590766</v>
      </c>
      <c r="BP29" s="403">
        <v>3.2718440669</v>
      </c>
      <c r="BQ29" s="403">
        <v>3.2917522092999998</v>
      </c>
      <c r="BR29" s="403">
        <v>3.2920170693999999</v>
      </c>
      <c r="BS29" s="403">
        <v>3.2920926565999999</v>
      </c>
      <c r="BT29" s="403">
        <v>3.2917034994000001</v>
      </c>
      <c r="BU29" s="403">
        <v>3.2920441890999999</v>
      </c>
      <c r="BV29" s="403">
        <v>3.2921131296000001</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1.1176710000000001</v>
      </c>
      <c r="BC30" s="250">
        <v>0.84767099999999995</v>
      </c>
      <c r="BD30" s="250">
        <v>0.902671</v>
      </c>
      <c r="BE30" s="250">
        <v>0.901671</v>
      </c>
      <c r="BF30" s="250">
        <v>0.93067100000000003</v>
      </c>
      <c r="BG30" s="250">
        <v>0.92437619844999996</v>
      </c>
      <c r="BH30" s="250">
        <v>0.95135384535</v>
      </c>
      <c r="BI30" s="250">
        <v>0.90834957938000005</v>
      </c>
      <c r="BJ30" s="403">
        <v>0.90846922509000005</v>
      </c>
      <c r="BK30" s="403">
        <v>0.93703363505000004</v>
      </c>
      <c r="BL30" s="403">
        <v>0.95700794928999999</v>
      </c>
      <c r="BM30" s="403">
        <v>0.97697308007000006</v>
      </c>
      <c r="BN30" s="403">
        <v>0.99691779424000004</v>
      </c>
      <c r="BO30" s="403">
        <v>0.99691012174000004</v>
      </c>
      <c r="BP30" s="403">
        <v>0.9969057294</v>
      </c>
      <c r="BQ30" s="403">
        <v>1.0168920245999999</v>
      </c>
      <c r="BR30" s="403">
        <v>1.0168716599000001</v>
      </c>
      <c r="BS30" s="403">
        <v>1.0169213694000001</v>
      </c>
      <c r="BT30" s="403">
        <v>1.0168905181000001</v>
      </c>
      <c r="BU30" s="403">
        <v>1.0168937552999999</v>
      </c>
      <c r="BV30" s="403">
        <v>1.0169993844</v>
      </c>
    </row>
    <row r="31" spans="1:74" ht="11.1" customHeight="1" x14ac:dyDescent="0.2">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2.058805</v>
      </c>
      <c r="BC31" s="250">
        <v>2.058805</v>
      </c>
      <c r="BD31" s="250">
        <v>2.058805</v>
      </c>
      <c r="BE31" s="250">
        <v>2.058805</v>
      </c>
      <c r="BF31" s="250">
        <v>2.058805</v>
      </c>
      <c r="BG31" s="250">
        <v>2.0582738817999999</v>
      </c>
      <c r="BH31" s="250">
        <v>2.0582478270000002</v>
      </c>
      <c r="BI31" s="250">
        <v>2.0583143954000001</v>
      </c>
      <c r="BJ31" s="403">
        <v>2.0584585629999999</v>
      </c>
      <c r="BK31" s="403">
        <v>2.0981926337000001</v>
      </c>
      <c r="BL31" s="403">
        <v>2.0985008191999999</v>
      </c>
      <c r="BM31" s="403">
        <v>2.0984368731999998</v>
      </c>
      <c r="BN31" s="403">
        <v>2.0984228318999998</v>
      </c>
      <c r="BO31" s="403">
        <v>2.098450718</v>
      </c>
      <c r="BP31" s="403">
        <v>2.0985848644999998</v>
      </c>
      <c r="BQ31" s="403">
        <v>2.0985986516000001</v>
      </c>
      <c r="BR31" s="403">
        <v>2.0986207050000001</v>
      </c>
      <c r="BS31" s="403">
        <v>2.0986659873</v>
      </c>
      <c r="BT31" s="403">
        <v>2.0985823282</v>
      </c>
      <c r="BU31" s="403">
        <v>2.0986761082999998</v>
      </c>
      <c r="BV31" s="403">
        <v>2.0987345739999999</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9.8491320000000009</v>
      </c>
      <c r="D33" s="250">
        <v>9.8531320000000004</v>
      </c>
      <c r="E33" s="250">
        <v>9.732132</v>
      </c>
      <c r="F33" s="250">
        <v>9.6151319999999991</v>
      </c>
      <c r="G33" s="250">
        <v>9.530132</v>
      </c>
      <c r="H33" s="250">
        <v>9.6661319999999993</v>
      </c>
      <c r="I33" s="250">
        <v>9.5801320000000008</v>
      </c>
      <c r="J33" s="250">
        <v>9.4271320000000003</v>
      </c>
      <c r="K33" s="250">
        <v>9.4481319999999993</v>
      </c>
      <c r="L33" s="250">
        <v>9.3861319999999999</v>
      </c>
      <c r="M33" s="250">
        <v>9.4991319999999995</v>
      </c>
      <c r="N33" s="250">
        <v>9.4741320000000009</v>
      </c>
      <c r="O33" s="250">
        <v>9.4107850000000006</v>
      </c>
      <c r="P33" s="250">
        <v>9.3527850000000008</v>
      </c>
      <c r="Q33" s="250">
        <v>9.3977850000000007</v>
      </c>
      <c r="R33" s="250">
        <v>9.299785</v>
      </c>
      <c r="S33" s="250">
        <v>9.2977849999999993</v>
      </c>
      <c r="T33" s="250">
        <v>9.4787850000000002</v>
      </c>
      <c r="U33" s="250">
        <v>9.3807849999999995</v>
      </c>
      <c r="V33" s="250">
        <v>9.2187850000000005</v>
      </c>
      <c r="W33" s="250">
        <v>9.2207849999999993</v>
      </c>
      <c r="X33" s="250">
        <v>9.254785</v>
      </c>
      <c r="Y33" s="250">
        <v>9.3167849999999994</v>
      </c>
      <c r="Z33" s="250">
        <v>9.2197849999999999</v>
      </c>
      <c r="AA33" s="250">
        <v>9.3618000000000006</v>
      </c>
      <c r="AB33" s="250">
        <v>9.3718000000000004</v>
      </c>
      <c r="AC33" s="250">
        <v>9.3518000000000008</v>
      </c>
      <c r="AD33" s="250">
        <v>9.2457999999999991</v>
      </c>
      <c r="AE33" s="250">
        <v>9.2187999999999999</v>
      </c>
      <c r="AF33" s="250">
        <v>9.3927999999999994</v>
      </c>
      <c r="AG33" s="250">
        <v>9.2088000000000001</v>
      </c>
      <c r="AH33" s="250">
        <v>9.2027999999999999</v>
      </c>
      <c r="AI33" s="250">
        <v>9.1978000000000009</v>
      </c>
      <c r="AJ33" s="250">
        <v>9.3168000000000006</v>
      </c>
      <c r="AK33" s="250">
        <v>9.3308</v>
      </c>
      <c r="AL33" s="250">
        <v>9.4147999999999996</v>
      </c>
      <c r="AM33" s="250">
        <v>9.431934</v>
      </c>
      <c r="AN33" s="250">
        <v>9.4589339999999993</v>
      </c>
      <c r="AO33" s="250">
        <v>9.6099340000000009</v>
      </c>
      <c r="AP33" s="250">
        <v>9.4909339999999993</v>
      </c>
      <c r="AQ33" s="250">
        <v>9.4819340000000008</v>
      </c>
      <c r="AR33" s="250">
        <v>9.6159339999999993</v>
      </c>
      <c r="AS33" s="250">
        <v>9.3739340000000002</v>
      </c>
      <c r="AT33" s="250">
        <v>9.3979339999999993</v>
      </c>
      <c r="AU33" s="250">
        <v>9.3749339999999997</v>
      </c>
      <c r="AV33" s="250">
        <v>9.5069339999999993</v>
      </c>
      <c r="AW33" s="250">
        <v>9.5369340000000005</v>
      </c>
      <c r="AX33" s="250">
        <v>9.431934</v>
      </c>
      <c r="AY33" s="250">
        <v>9.5169339999999991</v>
      </c>
      <c r="AZ33" s="250">
        <v>9.3759340000000009</v>
      </c>
      <c r="BA33" s="250">
        <v>9.4239339999999991</v>
      </c>
      <c r="BB33" s="250">
        <v>9.1579339999999991</v>
      </c>
      <c r="BC33" s="250">
        <v>9.0969339999999992</v>
      </c>
      <c r="BD33" s="250">
        <v>9.2679340000000003</v>
      </c>
      <c r="BE33" s="250">
        <v>9.2049339999999997</v>
      </c>
      <c r="BF33" s="250">
        <v>9.3249340000000007</v>
      </c>
      <c r="BG33" s="250">
        <v>9.2344912614000005</v>
      </c>
      <c r="BH33" s="250">
        <v>9.2081448455999997</v>
      </c>
      <c r="BI33" s="250">
        <v>9.3093792839000002</v>
      </c>
      <c r="BJ33" s="403">
        <v>9.2742021929000007</v>
      </c>
      <c r="BK33" s="403">
        <v>9.2816294373999995</v>
      </c>
      <c r="BL33" s="403">
        <v>9.2870008451999997</v>
      </c>
      <c r="BM33" s="403">
        <v>9.2778129775</v>
      </c>
      <c r="BN33" s="403">
        <v>9.2356218845000004</v>
      </c>
      <c r="BO33" s="403">
        <v>9.2784554547999996</v>
      </c>
      <c r="BP33" s="403">
        <v>9.3100326307000003</v>
      </c>
      <c r="BQ33" s="403">
        <v>9.2478666031000003</v>
      </c>
      <c r="BR33" s="403">
        <v>9.2725749658000005</v>
      </c>
      <c r="BS33" s="403">
        <v>9.2827703134000004</v>
      </c>
      <c r="BT33" s="403">
        <v>9.2836741226000008</v>
      </c>
      <c r="BU33" s="403">
        <v>9.2972145974</v>
      </c>
      <c r="BV33" s="403">
        <v>9.2487941595999992</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0.48828100000000002</v>
      </c>
      <c r="AZ34" s="250">
        <v>0.45828099999999999</v>
      </c>
      <c r="BA34" s="250">
        <v>0.51628099999999999</v>
      </c>
      <c r="BB34" s="250">
        <v>0.528281</v>
      </c>
      <c r="BC34" s="250">
        <v>0.461281</v>
      </c>
      <c r="BD34" s="250">
        <v>0.50028099999999998</v>
      </c>
      <c r="BE34" s="250">
        <v>0.48228100000000002</v>
      </c>
      <c r="BF34" s="250">
        <v>0.52028099999999999</v>
      </c>
      <c r="BG34" s="250">
        <v>0.49466221514999997</v>
      </c>
      <c r="BH34" s="250">
        <v>0.49798306452000002</v>
      </c>
      <c r="BI34" s="250">
        <v>0.49583187022000003</v>
      </c>
      <c r="BJ34" s="403">
        <v>0.49387655398000002</v>
      </c>
      <c r="BK34" s="403">
        <v>0.50057608803999998</v>
      </c>
      <c r="BL34" s="403">
        <v>0.49903974074000002</v>
      </c>
      <c r="BM34" s="403">
        <v>0.49656189826000002</v>
      </c>
      <c r="BN34" s="403">
        <v>0.49420981325000002</v>
      </c>
      <c r="BO34" s="403">
        <v>0.49196332373000001</v>
      </c>
      <c r="BP34" s="403">
        <v>0.4899851261</v>
      </c>
      <c r="BQ34" s="403">
        <v>0.48770215643999998</v>
      </c>
      <c r="BR34" s="403">
        <v>0.48543969317000002</v>
      </c>
      <c r="BS34" s="403">
        <v>0.48323558345000001</v>
      </c>
      <c r="BT34" s="403">
        <v>0.48070503059000003</v>
      </c>
      <c r="BU34" s="403">
        <v>0.47862281631999998</v>
      </c>
      <c r="BV34" s="403">
        <v>0.47645094130999999</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4.87</v>
      </c>
      <c r="AN35" s="250">
        <v>4.84</v>
      </c>
      <c r="AO35" s="250">
        <v>4.9569999999999999</v>
      </c>
      <c r="AP35" s="250">
        <v>4.8869999999999996</v>
      </c>
      <c r="AQ35" s="250">
        <v>4.8879999999999999</v>
      </c>
      <c r="AR35" s="250">
        <v>4.9859999999999998</v>
      </c>
      <c r="AS35" s="250">
        <v>4.9050000000000002</v>
      </c>
      <c r="AT35" s="250">
        <v>4.883</v>
      </c>
      <c r="AU35" s="250">
        <v>4.88</v>
      </c>
      <c r="AV35" s="250">
        <v>4.87</v>
      </c>
      <c r="AW35" s="250">
        <v>4.8979999999999997</v>
      </c>
      <c r="AX35" s="250">
        <v>4.8620000000000001</v>
      </c>
      <c r="AY35" s="250">
        <v>4.9720000000000004</v>
      </c>
      <c r="AZ35" s="250">
        <v>4.9119999999999999</v>
      </c>
      <c r="BA35" s="250">
        <v>4.9240000000000004</v>
      </c>
      <c r="BB35" s="250">
        <v>4.8499999999999996</v>
      </c>
      <c r="BC35" s="250">
        <v>4.8789999999999996</v>
      </c>
      <c r="BD35" s="250">
        <v>4.9800000000000004</v>
      </c>
      <c r="BE35" s="250">
        <v>4.92</v>
      </c>
      <c r="BF35" s="250">
        <v>4.9720000000000004</v>
      </c>
      <c r="BG35" s="250">
        <v>4.9712847769000001</v>
      </c>
      <c r="BH35" s="250">
        <v>4.9182195026000004</v>
      </c>
      <c r="BI35" s="250">
        <v>5.0049487793000003</v>
      </c>
      <c r="BJ35" s="403">
        <v>4.9666616397999999</v>
      </c>
      <c r="BK35" s="403">
        <v>4.9523505465</v>
      </c>
      <c r="BL35" s="403">
        <v>4.9516299608000001</v>
      </c>
      <c r="BM35" s="403">
        <v>4.9500300463000002</v>
      </c>
      <c r="BN35" s="403">
        <v>4.9601000087999996</v>
      </c>
      <c r="BO35" s="403">
        <v>4.9851370273000004</v>
      </c>
      <c r="BP35" s="403">
        <v>5.0215968434000002</v>
      </c>
      <c r="BQ35" s="403">
        <v>4.9634252382000001</v>
      </c>
      <c r="BR35" s="403">
        <v>5.0007532281999998</v>
      </c>
      <c r="BS35" s="403">
        <v>5.0251404726000004</v>
      </c>
      <c r="BT35" s="403">
        <v>5.0443204361999996</v>
      </c>
      <c r="BU35" s="403">
        <v>5.0660106337000004</v>
      </c>
      <c r="BV35" s="403">
        <v>5.0254503731</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1.0029999999999999</v>
      </c>
      <c r="AN36" s="250">
        <v>1.0009999999999999</v>
      </c>
      <c r="AO36" s="250">
        <v>1.0129999999999999</v>
      </c>
      <c r="AP36" s="250">
        <v>0.997</v>
      </c>
      <c r="AQ36" s="250">
        <v>0.98599999999999999</v>
      </c>
      <c r="AR36" s="250">
        <v>0.97699999999999998</v>
      </c>
      <c r="AS36" s="250">
        <v>0.98599999999999999</v>
      </c>
      <c r="AT36" s="250">
        <v>0.96799999999999997</v>
      </c>
      <c r="AU36" s="250">
        <v>0.95499999999999996</v>
      </c>
      <c r="AV36" s="250">
        <v>0.99199999999999999</v>
      </c>
      <c r="AW36" s="250">
        <v>0.98399999999999999</v>
      </c>
      <c r="AX36" s="250">
        <v>0.97099999999999997</v>
      </c>
      <c r="AY36" s="250">
        <v>0.97799999999999998</v>
      </c>
      <c r="AZ36" s="250">
        <v>0.95199999999999996</v>
      </c>
      <c r="BA36" s="250">
        <v>0.94899999999999995</v>
      </c>
      <c r="BB36" s="250">
        <v>0.88700000000000001</v>
      </c>
      <c r="BC36" s="250">
        <v>0.89200000000000002</v>
      </c>
      <c r="BD36" s="250">
        <v>0.92</v>
      </c>
      <c r="BE36" s="250">
        <v>0.93500000000000005</v>
      </c>
      <c r="BF36" s="250">
        <v>0.92300000000000004</v>
      </c>
      <c r="BG36" s="250">
        <v>0.89655997541999999</v>
      </c>
      <c r="BH36" s="250">
        <v>0.89632910639999996</v>
      </c>
      <c r="BI36" s="250">
        <v>0.90514204258999997</v>
      </c>
      <c r="BJ36" s="403">
        <v>0.91105728589000001</v>
      </c>
      <c r="BK36" s="403">
        <v>0.90140207300999997</v>
      </c>
      <c r="BL36" s="403">
        <v>0.91009588755000004</v>
      </c>
      <c r="BM36" s="403">
        <v>0.90735427681000003</v>
      </c>
      <c r="BN36" s="403">
        <v>0.87209333993000004</v>
      </c>
      <c r="BO36" s="403">
        <v>0.89778249902999996</v>
      </c>
      <c r="BP36" s="403">
        <v>0.89283453507999999</v>
      </c>
      <c r="BQ36" s="403">
        <v>0.89223911495999997</v>
      </c>
      <c r="BR36" s="403">
        <v>0.89110138275999995</v>
      </c>
      <c r="BS36" s="403">
        <v>0.88684412102999999</v>
      </c>
      <c r="BT36" s="403">
        <v>0.88124550118</v>
      </c>
      <c r="BU36" s="403">
        <v>0.88027411751999995</v>
      </c>
      <c r="BV36" s="403">
        <v>0.88005563478000004</v>
      </c>
    </row>
    <row r="37" spans="1:74" ht="11.1" customHeight="1" x14ac:dyDescent="0.2">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0.90700000000000003</v>
      </c>
      <c r="AN37" s="250">
        <v>0.94499999999999995</v>
      </c>
      <c r="AO37" s="250">
        <v>0.93799999999999994</v>
      </c>
      <c r="AP37" s="250">
        <v>0.93200000000000005</v>
      </c>
      <c r="AQ37" s="250">
        <v>0.93200000000000005</v>
      </c>
      <c r="AR37" s="250">
        <v>0.93400000000000005</v>
      </c>
      <c r="AS37" s="250">
        <v>0.92500000000000004</v>
      </c>
      <c r="AT37" s="250">
        <v>0.90900000000000003</v>
      </c>
      <c r="AU37" s="250">
        <v>0.90700000000000003</v>
      </c>
      <c r="AV37" s="250">
        <v>0.89900000000000002</v>
      </c>
      <c r="AW37" s="250">
        <v>0.91</v>
      </c>
      <c r="AX37" s="250">
        <v>0.91400000000000003</v>
      </c>
      <c r="AY37" s="250">
        <v>0.90700000000000003</v>
      </c>
      <c r="AZ37" s="250">
        <v>0.90800000000000003</v>
      </c>
      <c r="BA37" s="250">
        <v>0.90800000000000003</v>
      </c>
      <c r="BB37" s="250">
        <v>0.89700000000000002</v>
      </c>
      <c r="BC37" s="250">
        <v>0.88700000000000001</v>
      </c>
      <c r="BD37" s="250">
        <v>0.88900000000000001</v>
      </c>
      <c r="BE37" s="250">
        <v>0.88300000000000001</v>
      </c>
      <c r="BF37" s="250">
        <v>0.88600000000000001</v>
      </c>
      <c r="BG37" s="250">
        <v>0.86225391878000002</v>
      </c>
      <c r="BH37" s="250">
        <v>0.87898686264000003</v>
      </c>
      <c r="BI37" s="250">
        <v>0.87560967496999997</v>
      </c>
      <c r="BJ37" s="403">
        <v>0.87239993584999997</v>
      </c>
      <c r="BK37" s="403">
        <v>0.87080526289000004</v>
      </c>
      <c r="BL37" s="403">
        <v>0.86794945217999997</v>
      </c>
      <c r="BM37" s="403">
        <v>0.86429063209000001</v>
      </c>
      <c r="BN37" s="403">
        <v>0.86073949964999996</v>
      </c>
      <c r="BO37" s="403">
        <v>0.85727884059000004</v>
      </c>
      <c r="BP37" s="403">
        <v>0.85404747742999998</v>
      </c>
      <c r="BQ37" s="403">
        <v>0.85055639468999999</v>
      </c>
      <c r="BR37" s="403">
        <v>0.84708314967999998</v>
      </c>
      <c r="BS37" s="403">
        <v>0.84366002941999996</v>
      </c>
      <c r="BT37" s="403">
        <v>0.8399586711</v>
      </c>
      <c r="BU37" s="403">
        <v>0.83664020240000003</v>
      </c>
      <c r="BV37" s="403">
        <v>0.83324553025000003</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0.77123399999999998</v>
      </c>
      <c r="P38" s="250">
        <v>0.76323399999999997</v>
      </c>
      <c r="Q38" s="250">
        <v>0.75723399999999996</v>
      </c>
      <c r="R38" s="250">
        <v>0.71923400000000004</v>
      </c>
      <c r="S38" s="250">
        <v>0.71823400000000004</v>
      </c>
      <c r="T38" s="250">
        <v>0.77823399999999998</v>
      </c>
      <c r="U38" s="250">
        <v>0.75523399999999996</v>
      </c>
      <c r="V38" s="250">
        <v>0.71623400000000004</v>
      </c>
      <c r="W38" s="250">
        <v>0.74023399999999995</v>
      </c>
      <c r="X38" s="250">
        <v>0.74023399999999995</v>
      </c>
      <c r="Y38" s="250">
        <v>0.75823399999999996</v>
      </c>
      <c r="Z38" s="250">
        <v>0.73823399999999995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0.76400000000000001</v>
      </c>
      <c r="AN38" s="250">
        <v>0.73799999999999999</v>
      </c>
      <c r="AO38" s="250">
        <v>0.748</v>
      </c>
      <c r="AP38" s="250">
        <v>0.72499999999999998</v>
      </c>
      <c r="AQ38" s="250">
        <v>0.73599999999999999</v>
      </c>
      <c r="AR38" s="250">
        <v>0.73599999999999999</v>
      </c>
      <c r="AS38" s="250">
        <v>0.60699999999999998</v>
      </c>
      <c r="AT38" s="250">
        <v>0.65300000000000002</v>
      </c>
      <c r="AU38" s="250">
        <v>0.67700000000000005</v>
      </c>
      <c r="AV38" s="250">
        <v>0.71</v>
      </c>
      <c r="AW38" s="250">
        <v>0.73899999999999999</v>
      </c>
      <c r="AX38" s="250">
        <v>0.71399999999999997</v>
      </c>
      <c r="AY38" s="250">
        <v>0.73499999999999999</v>
      </c>
      <c r="AZ38" s="250">
        <v>0.71499999999999997</v>
      </c>
      <c r="BA38" s="250">
        <v>0.71</v>
      </c>
      <c r="BB38" s="250">
        <v>0.61399999999999999</v>
      </c>
      <c r="BC38" s="250">
        <v>0.60099999999999998</v>
      </c>
      <c r="BD38" s="250">
        <v>0.61</v>
      </c>
      <c r="BE38" s="250">
        <v>0.63200000000000001</v>
      </c>
      <c r="BF38" s="250">
        <v>0.64100000000000001</v>
      </c>
      <c r="BG38" s="250">
        <v>0.60989566423999997</v>
      </c>
      <c r="BH38" s="250">
        <v>0.60759116678000002</v>
      </c>
      <c r="BI38" s="250">
        <v>0.61442243733000002</v>
      </c>
      <c r="BJ38" s="403">
        <v>0.61236732234000002</v>
      </c>
      <c r="BK38" s="403">
        <v>0.62914173624000003</v>
      </c>
      <c r="BL38" s="403">
        <v>0.62699325097000003</v>
      </c>
      <c r="BM38" s="403">
        <v>0.62464188024</v>
      </c>
      <c r="BN38" s="403">
        <v>0.62084120453000002</v>
      </c>
      <c r="BO38" s="403">
        <v>0.61862296003999995</v>
      </c>
      <c r="BP38" s="403">
        <v>0.61656042653999998</v>
      </c>
      <c r="BQ38" s="403">
        <v>0.62431904855999998</v>
      </c>
      <c r="BR38" s="403">
        <v>0.62108876679000002</v>
      </c>
      <c r="BS38" s="403">
        <v>0.61889170446999997</v>
      </c>
      <c r="BT38" s="403">
        <v>0.61650322348999997</v>
      </c>
      <c r="BU38" s="403">
        <v>0.61437570465000002</v>
      </c>
      <c r="BV38" s="403">
        <v>0.61119506103999999</v>
      </c>
    </row>
    <row r="39" spans="1:74" ht="11.1" customHeight="1" x14ac:dyDescent="0.2">
      <c r="A39" s="162" t="s">
        <v>269</v>
      </c>
      <c r="B39" s="173" t="s">
        <v>344</v>
      </c>
      <c r="C39" s="250">
        <v>0.35378300000000001</v>
      </c>
      <c r="D39" s="250">
        <v>0.34978300000000001</v>
      </c>
      <c r="E39" s="250">
        <v>0.34878300000000001</v>
      </c>
      <c r="F39" s="250">
        <v>0.35478300000000002</v>
      </c>
      <c r="G39" s="250">
        <v>0.341783</v>
      </c>
      <c r="H39" s="250">
        <v>0.34478300000000001</v>
      </c>
      <c r="I39" s="250">
        <v>0.32778299999999999</v>
      </c>
      <c r="J39" s="250">
        <v>0.32078299999999998</v>
      </c>
      <c r="K39" s="250">
        <v>0.32478299999999999</v>
      </c>
      <c r="L39" s="250">
        <v>0.334783</v>
      </c>
      <c r="M39" s="250">
        <v>0.332783</v>
      </c>
      <c r="N39" s="250">
        <v>0.32978299999999999</v>
      </c>
      <c r="O39" s="250">
        <v>0.31678299999999998</v>
      </c>
      <c r="P39" s="250">
        <v>0.31578299999999998</v>
      </c>
      <c r="Q39" s="250">
        <v>0.31578299999999998</v>
      </c>
      <c r="R39" s="250">
        <v>0.31578299999999998</v>
      </c>
      <c r="S39" s="250">
        <v>0.31578299999999998</v>
      </c>
      <c r="T39" s="250">
        <v>0.31578299999999998</v>
      </c>
      <c r="U39" s="250">
        <v>0.31178299999999998</v>
      </c>
      <c r="V39" s="250">
        <v>0.29578300000000002</v>
      </c>
      <c r="W39" s="250">
        <v>0.29578300000000002</v>
      </c>
      <c r="X39" s="250">
        <v>0.30178300000000002</v>
      </c>
      <c r="Y39" s="250">
        <v>0.30578300000000003</v>
      </c>
      <c r="Z39" s="250">
        <v>0.29178300000000001</v>
      </c>
      <c r="AA39" s="250">
        <v>0.29778300000000002</v>
      </c>
      <c r="AB39" s="250">
        <v>0.29478300000000002</v>
      </c>
      <c r="AC39" s="250">
        <v>0.28478300000000001</v>
      </c>
      <c r="AD39" s="250">
        <v>0.28178300000000001</v>
      </c>
      <c r="AE39" s="250">
        <v>0.28178300000000001</v>
      </c>
      <c r="AF39" s="250">
        <v>0.272783</v>
      </c>
      <c r="AG39" s="250">
        <v>0.276783</v>
      </c>
      <c r="AH39" s="250">
        <v>0.25878299999999999</v>
      </c>
      <c r="AI39" s="250">
        <v>0.269783</v>
      </c>
      <c r="AJ39" s="250">
        <v>0.26778299999999999</v>
      </c>
      <c r="AK39" s="250">
        <v>0.270783</v>
      </c>
      <c r="AL39" s="250">
        <v>0.26278299999999999</v>
      </c>
      <c r="AM39" s="250">
        <v>0.26521699999999998</v>
      </c>
      <c r="AN39" s="250">
        <v>0.27121699999999999</v>
      </c>
      <c r="AO39" s="250">
        <v>0.28021699999999999</v>
      </c>
      <c r="AP39" s="250">
        <v>0.27121699999999999</v>
      </c>
      <c r="AQ39" s="250">
        <v>0.27421699999999999</v>
      </c>
      <c r="AR39" s="250">
        <v>0.26721699999999998</v>
      </c>
      <c r="AS39" s="250">
        <v>0.25221700000000002</v>
      </c>
      <c r="AT39" s="250">
        <v>0.25621699999999997</v>
      </c>
      <c r="AU39" s="250">
        <v>0.24821699999999999</v>
      </c>
      <c r="AV39" s="250">
        <v>0.25621699999999997</v>
      </c>
      <c r="AW39" s="250">
        <v>0.24421699999999999</v>
      </c>
      <c r="AX39" s="250">
        <v>0.23421700000000001</v>
      </c>
      <c r="AY39" s="250">
        <v>0.24821699999999999</v>
      </c>
      <c r="AZ39" s="250">
        <v>0.24721699999999999</v>
      </c>
      <c r="BA39" s="250">
        <v>0.23921700000000001</v>
      </c>
      <c r="BB39" s="250">
        <v>0.24121699999999999</v>
      </c>
      <c r="BC39" s="250">
        <v>0.23421700000000001</v>
      </c>
      <c r="BD39" s="250">
        <v>0.228217</v>
      </c>
      <c r="BE39" s="250">
        <v>0.222217</v>
      </c>
      <c r="BF39" s="250">
        <v>0.222217</v>
      </c>
      <c r="BG39" s="250">
        <v>0.21828357755</v>
      </c>
      <c r="BH39" s="250">
        <v>0.21706110735</v>
      </c>
      <c r="BI39" s="250">
        <v>0.21592277486</v>
      </c>
      <c r="BJ39" s="403">
        <v>0.21485492984999999</v>
      </c>
      <c r="BK39" s="403">
        <v>0.21346003864999999</v>
      </c>
      <c r="BL39" s="403">
        <v>0.21254170135</v>
      </c>
      <c r="BM39" s="403">
        <v>0.22095342980999999</v>
      </c>
      <c r="BN39" s="403">
        <v>0.21974227789</v>
      </c>
      <c r="BO39" s="403">
        <v>0.21856919675</v>
      </c>
      <c r="BP39" s="403">
        <v>0.21749263831000001</v>
      </c>
      <c r="BQ39" s="403">
        <v>0.21630670165999999</v>
      </c>
      <c r="BR39" s="403">
        <v>0.21512825334999999</v>
      </c>
      <c r="BS39" s="403">
        <v>0.21397088823999999</v>
      </c>
      <c r="BT39" s="403">
        <v>0.21269634864</v>
      </c>
      <c r="BU39" s="403">
        <v>0.21158300439</v>
      </c>
      <c r="BV39" s="403">
        <v>0.2105708868</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1.522019</v>
      </c>
      <c r="D41" s="250">
        <v>1.5090190000000001</v>
      </c>
      <c r="E41" s="250">
        <v>1.441019</v>
      </c>
      <c r="F41" s="250">
        <v>1.4790190000000001</v>
      </c>
      <c r="G41" s="250">
        <v>1.5010190000000001</v>
      </c>
      <c r="H41" s="250">
        <v>1.5190189999999999</v>
      </c>
      <c r="I41" s="250">
        <v>1.5130189999999999</v>
      </c>
      <c r="J41" s="250">
        <v>1.5170189999999999</v>
      </c>
      <c r="K41" s="250">
        <v>1.5410189999999999</v>
      </c>
      <c r="L41" s="250">
        <v>1.532019</v>
      </c>
      <c r="M41" s="250">
        <v>1.522019</v>
      </c>
      <c r="N41" s="250">
        <v>1.5130189999999999</v>
      </c>
      <c r="O41" s="250">
        <v>1.5167029999999999</v>
      </c>
      <c r="P41" s="250">
        <v>1.507703</v>
      </c>
      <c r="Q41" s="250">
        <v>1.495703</v>
      </c>
      <c r="R41" s="250">
        <v>1.4987029999999999</v>
      </c>
      <c r="S41" s="250">
        <v>1.5107029999999999</v>
      </c>
      <c r="T41" s="250">
        <v>1.5067029999999999</v>
      </c>
      <c r="U41" s="250">
        <v>1.519703</v>
      </c>
      <c r="V41" s="250">
        <v>1.5227029999999999</v>
      </c>
      <c r="W41" s="250">
        <v>1.5487029999999999</v>
      </c>
      <c r="X41" s="250">
        <v>1.543703</v>
      </c>
      <c r="Y41" s="250">
        <v>1.5427029999999999</v>
      </c>
      <c r="Z41" s="250">
        <v>1.543703</v>
      </c>
      <c r="AA41" s="250">
        <v>1.4507030000000001</v>
      </c>
      <c r="AB41" s="250">
        <v>1.4687030000000001</v>
      </c>
      <c r="AC41" s="250">
        <v>1.483703</v>
      </c>
      <c r="AD41" s="250">
        <v>1.4947029999999999</v>
      </c>
      <c r="AE41" s="250">
        <v>1.4987029999999999</v>
      </c>
      <c r="AF41" s="250">
        <v>1.4807030000000001</v>
      </c>
      <c r="AG41" s="250">
        <v>1.513703</v>
      </c>
      <c r="AH41" s="250">
        <v>1.517703</v>
      </c>
      <c r="AI41" s="250">
        <v>1.511703</v>
      </c>
      <c r="AJ41" s="250">
        <v>1.4907029999999999</v>
      </c>
      <c r="AK41" s="250">
        <v>1.493703</v>
      </c>
      <c r="AL41" s="250">
        <v>1.5047029999999999</v>
      </c>
      <c r="AM41" s="250">
        <v>1.480702</v>
      </c>
      <c r="AN41" s="250">
        <v>1.4717020000000001</v>
      </c>
      <c r="AO41" s="250">
        <v>1.494702</v>
      </c>
      <c r="AP41" s="250">
        <v>1.486702</v>
      </c>
      <c r="AQ41" s="250">
        <v>1.508702</v>
      </c>
      <c r="AR41" s="250">
        <v>1.5177020000000001</v>
      </c>
      <c r="AS41" s="250">
        <v>1.5117020000000001</v>
      </c>
      <c r="AT41" s="250">
        <v>1.498702</v>
      </c>
      <c r="AU41" s="250">
        <v>1.4997020000000001</v>
      </c>
      <c r="AV41" s="250">
        <v>1.4777020000000001</v>
      </c>
      <c r="AW41" s="250">
        <v>1.4937020000000001</v>
      </c>
      <c r="AX41" s="250">
        <v>1.4957020000000001</v>
      </c>
      <c r="AY41" s="250">
        <v>1.4737020000000001</v>
      </c>
      <c r="AZ41" s="250">
        <v>1.466702</v>
      </c>
      <c r="BA41" s="250">
        <v>1.4547019999999999</v>
      </c>
      <c r="BB41" s="250">
        <v>1.451702</v>
      </c>
      <c r="BC41" s="250">
        <v>1.443702</v>
      </c>
      <c r="BD41" s="250">
        <v>1.4427019999999999</v>
      </c>
      <c r="BE41" s="250">
        <v>1.4307019999999999</v>
      </c>
      <c r="BF41" s="250">
        <v>1.433702</v>
      </c>
      <c r="BG41" s="250">
        <v>1.4363456862999999</v>
      </c>
      <c r="BH41" s="250">
        <v>1.442575019</v>
      </c>
      <c r="BI41" s="250">
        <v>1.427385935</v>
      </c>
      <c r="BJ41" s="403">
        <v>1.4245055755</v>
      </c>
      <c r="BK41" s="403">
        <v>1.4071499886000001</v>
      </c>
      <c r="BL41" s="403">
        <v>1.4045867354999999</v>
      </c>
      <c r="BM41" s="403">
        <v>1.4012277710000001</v>
      </c>
      <c r="BN41" s="403">
        <v>1.3999815279000001</v>
      </c>
      <c r="BO41" s="403">
        <v>1.3968296925999999</v>
      </c>
      <c r="BP41" s="403">
        <v>1.3939211087000001</v>
      </c>
      <c r="BQ41" s="403">
        <v>1.3987243957</v>
      </c>
      <c r="BR41" s="403">
        <v>1.3985446172</v>
      </c>
      <c r="BS41" s="403">
        <v>1.3984164641000001</v>
      </c>
      <c r="BT41" s="403">
        <v>1.3979882521</v>
      </c>
      <c r="BU41" s="403">
        <v>1.397968348</v>
      </c>
      <c r="BV41" s="403">
        <v>1.3978650039</v>
      </c>
    </row>
    <row r="42" spans="1:74" ht="11.1" customHeight="1" x14ac:dyDescent="0.2">
      <c r="A42" s="162" t="s">
        <v>270</v>
      </c>
      <c r="B42" s="173" t="s">
        <v>383</v>
      </c>
      <c r="C42" s="250">
        <v>0.69642599999999999</v>
      </c>
      <c r="D42" s="250">
        <v>0.68942599999999998</v>
      </c>
      <c r="E42" s="250">
        <v>0.68842599999999998</v>
      </c>
      <c r="F42" s="250">
        <v>0.69342599999999999</v>
      </c>
      <c r="G42" s="250">
        <v>0.69142599999999999</v>
      </c>
      <c r="H42" s="250">
        <v>0.69142599999999999</v>
      </c>
      <c r="I42" s="250">
        <v>0.68342599999999998</v>
      </c>
      <c r="J42" s="250">
        <v>0.67842599999999997</v>
      </c>
      <c r="K42" s="250">
        <v>0.67142599999999997</v>
      </c>
      <c r="L42" s="250">
        <v>0.66942599999999997</v>
      </c>
      <c r="M42" s="250">
        <v>0.66042599999999996</v>
      </c>
      <c r="N42" s="250">
        <v>0.65142599999999995</v>
      </c>
      <c r="O42" s="250">
        <v>0.65342599999999995</v>
      </c>
      <c r="P42" s="250">
        <v>0.64742599999999995</v>
      </c>
      <c r="Q42" s="250">
        <v>0.63742600000000005</v>
      </c>
      <c r="R42" s="250">
        <v>0.64442600000000005</v>
      </c>
      <c r="S42" s="250">
        <v>0.65142599999999995</v>
      </c>
      <c r="T42" s="250">
        <v>0.65542599999999995</v>
      </c>
      <c r="U42" s="250">
        <v>0.65342599999999995</v>
      </c>
      <c r="V42" s="250">
        <v>0.65942599999999996</v>
      </c>
      <c r="W42" s="250">
        <v>0.66842599999999996</v>
      </c>
      <c r="X42" s="250">
        <v>0.66242599999999996</v>
      </c>
      <c r="Y42" s="250">
        <v>0.65942599999999996</v>
      </c>
      <c r="Z42" s="250">
        <v>0.66142599999999996</v>
      </c>
      <c r="AA42" s="250">
        <v>0.65242599999999995</v>
      </c>
      <c r="AB42" s="250">
        <v>0.65742599999999995</v>
      </c>
      <c r="AC42" s="250">
        <v>0.65942599999999996</v>
      </c>
      <c r="AD42" s="250">
        <v>0.66342599999999996</v>
      </c>
      <c r="AE42" s="250">
        <v>0.66642599999999996</v>
      </c>
      <c r="AF42" s="250">
        <v>0.65642599999999995</v>
      </c>
      <c r="AG42" s="250">
        <v>0.65542599999999995</v>
      </c>
      <c r="AH42" s="250">
        <v>0.66442599999999996</v>
      </c>
      <c r="AI42" s="250">
        <v>0.66242599999999996</v>
      </c>
      <c r="AJ42" s="250">
        <v>0.65742599999999995</v>
      </c>
      <c r="AK42" s="250">
        <v>0.66042599999999996</v>
      </c>
      <c r="AL42" s="250">
        <v>0.66542599999999996</v>
      </c>
      <c r="AM42" s="250">
        <v>0.65542599999999995</v>
      </c>
      <c r="AN42" s="250">
        <v>0.64842599999999995</v>
      </c>
      <c r="AO42" s="250">
        <v>0.63842600000000005</v>
      </c>
      <c r="AP42" s="250">
        <v>0.64742599999999995</v>
      </c>
      <c r="AQ42" s="250">
        <v>0.64142600000000005</v>
      </c>
      <c r="AR42" s="250">
        <v>0.64042600000000005</v>
      </c>
      <c r="AS42" s="250">
        <v>0.63442600000000005</v>
      </c>
      <c r="AT42" s="250">
        <v>0.62842600000000004</v>
      </c>
      <c r="AU42" s="250">
        <v>0.64442600000000005</v>
      </c>
      <c r="AV42" s="250">
        <v>0.61842600000000003</v>
      </c>
      <c r="AW42" s="250">
        <v>0.63342600000000004</v>
      </c>
      <c r="AX42" s="250">
        <v>0.63042600000000004</v>
      </c>
      <c r="AY42" s="250">
        <v>0.62442600000000004</v>
      </c>
      <c r="AZ42" s="250">
        <v>0.62442600000000004</v>
      </c>
      <c r="BA42" s="250">
        <v>0.60742600000000002</v>
      </c>
      <c r="BB42" s="250">
        <v>0.61142600000000003</v>
      </c>
      <c r="BC42" s="250">
        <v>0.60742600000000002</v>
      </c>
      <c r="BD42" s="250">
        <v>0.61442600000000003</v>
      </c>
      <c r="BE42" s="250">
        <v>0.60142600000000002</v>
      </c>
      <c r="BF42" s="250">
        <v>0.59742600000000001</v>
      </c>
      <c r="BG42" s="250">
        <v>0.58357344463000005</v>
      </c>
      <c r="BH42" s="250">
        <v>0.59542031591</v>
      </c>
      <c r="BI42" s="250">
        <v>0.59541141744000003</v>
      </c>
      <c r="BJ42" s="403">
        <v>0.59539214597000001</v>
      </c>
      <c r="BK42" s="403">
        <v>0.57308447280999997</v>
      </c>
      <c r="BL42" s="403">
        <v>0.57304327640999997</v>
      </c>
      <c r="BM42" s="403">
        <v>0.57305182433000001</v>
      </c>
      <c r="BN42" s="403">
        <v>0.57305370127999999</v>
      </c>
      <c r="BO42" s="403">
        <v>0.57304997363999999</v>
      </c>
      <c r="BP42" s="403">
        <v>0.57303204172</v>
      </c>
      <c r="BQ42" s="403">
        <v>0.57303019875000005</v>
      </c>
      <c r="BR42" s="403">
        <v>0.57302725078000005</v>
      </c>
      <c r="BS42" s="403">
        <v>0.57302119771000004</v>
      </c>
      <c r="BT42" s="403">
        <v>0.57303238075999996</v>
      </c>
      <c r="BU42" s="403">
        <v>0.57301984480000001</v>
      </c>
      <c r="BV42" s="403">
        <v>0.57301202944999996</v>
      </c>
    </row>
    <row r="43" spans="1:74" ht="11.1" customHeight="1" x14ac:dyDescent="0.2">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0.124</v>
      </c>
      <c r="AB43" s="250">
        <v>0.14000000000000001</v>
      </c>
      <c r="AC43" s="250">
        <v>0.152</v>
      </c>
      <c r="AD43" s="250">
        <v>0.16500000000000001</v>
      </c>
      <c r="AE43" s="250">
        <v>0.16400000000000001</v>
      </c>
      <c r="AF43" s="250">
        <v>0.16500000000000001</v>
      </c>
      <c r="AG43" s="250">
        <v>0.16900000000000001</v>
      </c>
      <c r="AH43" s="250">
        <v>0.16700000000000001</v>
      </c>
      <c r="AI43" s="250">
        <v>0.16400000000000001</v>
      </c>
      <c r="AJ43" s="250">
        <v>0.153</v>
      </c>
      <c r="AK43" s="250">
        <v>0.152</v>
      </c>
      <c r="AL43" s="250">
        <v>0.152</v>
      </c>
      <c r="AM43" s="250">
        <v>0.14899999999999999</v>
      </c>
      <c r="AN43" s="250">
        <v>0.154</v>
      </c>
      <c r="AO43" s="250">
        <v>0.153</v>
      </c>
      <c r="AP43" s="250">
        <v>0.157</v>
      </c>
      <c r="AQ43" s="250">
        <v>0.16200000000000001</v>
      </c>
      <c r="AR43" s="250">
        <v>0.159</v>
      </c>
      <c r="AS43" s="250">
        <v>0.16300000000000001</v>
      </c>
      <c r="AT43" s="250">
        <v>0.159</v>
      </c>
      <c r="AU43" s="250">
        <v>0.155</v>
      </c>
      <c r="AV43" s="250">
        <v>0.157</v>
      </c>
      <c r="AW43" s="250">
        <v>0.157</v>
      </c>
      <c r="AX43" s="250">
        <v>0.159</v>
      </c>
      <c r="AY43" s="250">
        <v>0.156</v>
      </c>
      <c r="AZ43" s="250">
        <v>0.15</v>
      </c>
      <c r="BA43" s="250">
        <v>0.156</v>
      </c>
      <c r="BB43" s="250">
        <v>0.152</v>
      </c>
      <c r="BC43" s="250">
        <v>0.156</v>
      </c>
      <c r="BD43" s="250">
        <v>0.151</v>
      </c>
      <c r="BE43" s="250">
        <v>0.161</v>
      </c>
      <c r="BF43" s="250">
        <v>0.17100000000000001</v>
      </c>
      <c r="BG43" s="250">
        <v>0.17806088649999999</v>
      </c>
      <c r="BH43" s="250">
        <v>0.17316404453000001</v>
      </c>
      <c r="BI43" s="250">
        <v>0.157</v>
      </c>
      <c r="BJ43" s="403">
        <v>0.157</v>
      </c>
      <c r="BK43" s="403">
        <v>0.17</v>
      </c>
      <c r="BL43" s="403">
        <v>0.17</v>
      </c>
      <c r="BM43" s="403">
        <v>0.17</v>
      </c>
      <c r="BN43" s="403">
        <v>0.17</v>
      </c>
      <c r="BO43" s="403">
        <v>0.17</v>
      </c>
      <c r="BP43" s="403">
        <v>0.17</v>
      </c>
      <c r="BQ43" s="403">
        <v>0.17499999999999999</v>
      </c>
      <c r="BR43" s="403">
        <v>0.17499999999999999</v>
      </c>
      <c r="BS43" s="403">
        <v>0.17499999999999999</v>
      </c>
      <c r="BT43" s="403">
        <v>0.17499999999999999</v>
      </c>
      <c r="BU43" s="403">
        <v>0.17499999999999999</v>
      </c>
      <c r="BV43" s="403">
        <v>0.17499999999999999</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61.184099709999998</v>
      </c>
      <c r="D45" s="250">
        <v>60.807087379000002</v>
      </c>
      <c r="E45" s="250">
        <v>60.687081128999999</v>
      </c>
      <c r="F45" s="250">
        <v>60.326014667000003</v>
      </c>
      <c r="G45" s="250">
        <v>59.980419097000002</v>
      </c>
      <c r="H45" s="250">
        <v>60.061649000000003</v>
      </c>
      <c r="I45" s="250">
        <v>60.933214548000002</v>
      </c>
      <c r="J45" s="250">
        <v>60.044722677000003</v>
      </c>
      <c r="K45" s="250">
        <v>60.182983333000003</v>
      </c>
      <c r="L45" s="250">
        <v>61.087048903000003</v>
      </c>
      <c r="M45" s="250">
        <v>61.778653333000001</v>
      </c>
      <c r="N45" s="250">
        <v>60.969941386999999</v>
      </c>
      <c r="O45" s="250">
        <v>60.657186418999999</v>
      </c>
      <c r="P45" s="250">
        <v>61.003870286000001</v>
      </c>
      <c r="Q45" s="250">
        <v>60.867956710000001</v>
      </c>
      <c r="R45" s="250">
        <v>60.445757</v>
      </c>
      <c r="S45" s="250">
        <v>60.917119387</v>
      </c>
      <c r="T45" s="250">
        <v>61.278727332999999</v>
      </c>
      <c r="U45" s="250">
        <v>61.749342677000001</v>
      </c>
      <c r="V45" s="250">
        <v>61.178195289999998</v>
      </c>
      <c r="W45" s="250">
        <v>61.122169999999997</v>
      </c>
      <c r="X45" s="250">
        <v>61.893318354999998</v>
      </c>
      <c r="Y45" s="250">
        <v>62.651099332999998</v>
      </c>
      <c r="Z45" s="250">
        <v>61.971622386999996</v>
      </c>
      <c r="AA45" s="250">
        <v>61.999852554</v>
      </c>
      <c r="AB45" s="250">
        <v>62.431530465999998</v>
      </c>
      <c r="AC45" s="250">
        <v>62.852263395000001</v>
      </c>
      <c r="AD45" s="250">
        <v>63.025210315000002</v>
      </c>
      <c r="AE45" s="250">
        <v>63.105015612000003</v>
      </c>
      <c r="AF45" s="250">
        <v>63.879977453999999</v>
      </c>
      <c r="AG45" s="250">
        <v>64.644604212000004</v>
      </c>
      <c r="AH45" s="250">
        <v>64.974548419000001</v>
      </c>
      <c r="AI45" s="250">
        <v>64.572986985</v>
      </c>
      <c r="AJ45" s="250">
        <v>65.256645073000001</v>
      </c>
      <c r="AK45" s="250">
        <v>65.609163495999994</v>
      </c>
      <c r="AL45" s="250">
        <v>65.794628046</v>
      </c>
      <c r="AM45" s="250">
        <v>64.812919540999999</v>
      </c>
      <c r="AN45" s="250">
        <v>64.631569987999995</v>
      </c>
      <c r="AO45" s="250">
        <v>65.208197616999996</v>
      </c>
      <c r="AP45" s="250">
        <v>65.342749788000006</v>
      </c>
      <c r="AQ45" s="250">
        <v>65.501959464999999</v>
      </c>
      <c r="AR45" s="250">
        <v>65.675902932</v>
      </c>
      <c r="AS45" s="250">
        <v>65.621500893999993</v>
      </c>
      <c r="AT45" s="250">
        <v>66.561011862000001</v>
      </c>
      <c r="AU45" s="250">
        <v>66.460532938</v>
      </c>
      <c r="AV45" s="250">
        <v>66.855053511999998</v>
      </c>
      <c r="AW45" s="250">
        <v>67.635728185999994</v>
      </c>
      <c r="AX45" s="250">
        <v>67.407325193999995</v>
      </c>
      <c r="AY45" s="250">
        <v>67.470676443000002</v>
      </c>
      <c r="AZ45" s="250">
        <v>66.986287043000004</v>
      </c>
      <c r="BA45" s="250">
        <v>67.144230359999995</v>
      </c>
      <c r="BB45" s="250">
        <v>64.698725416000002</v>
      </c>
      <c r="BC45" s="250">
        <v>59.544488188000003</v>
      </c>
      <c r="BD45" s="250">
        <v>61.423027412000003</v>
      </c>
      <c r="BE45" s="250">
        <v>62.450061023000004</v>
      </c>
      <c r="BF45" s="250">
        <v>62.444408426000003</v>
      </c>
      <c r="BG45" s="250">
        <v>62.504309798000001</v>
      </c>
      <c r="BH45" s="250">
        <v>62.541555799999998</v>
      </c>
      <c r="BI45" s="250">
        <v>63.474963862999999</v>
      </c>
      <c r="BJ45" s="403">
        <v>63.459209893999997</v>
      </c>
      <c r="BK45" s="403">
        <v>63.600774788000003</v>
      </c>
      <c r="BL45" s="403">
        <v>63.704320828999997</v>
      </c>
      <c r="BM45" s="403">
        <v>63.884639788999998</v>
      </c>
      <c r="BN45" s="403">
        <v>64.355075778</v>
      </c>
      <c r="BO45" s="403">
        <v>64.667687212000004</v>
      </c>
      <c r="BP45" s="403">
        <v>65.003764583000006</v>
      </c>
      <c r="BQ45" s="403">
        <v>65.178047274999997</v>
      </c>
      <c r="BR45" s="403">
        <v>65.423889729999999</v>
      </c>
      <c r="BS45" s="403">
        <v>65.521253539</v>
      </c>
      <c r="BT45" s="403">
        <v>65.783587980999997</v>
      </c>
      <c r="BU45" s="403">
        <v>65.943946045999994</v>
      </c>
      <c r="BV45" s="403">
        <v>65.551444544000006</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5.3985099999999999</v>
      </c>
      <c r="AN47" s="250">
        <v>5.4415100000000001</v>
      </c>
      <c r="AO47" s="250">
        <v>5.4855099999999997</v>
      </c>
      <c r="AP47" s="250">
        <v>5.4775099999999997</v>
      </c>
      <c r="AQ47" s="250">
        <v>5.3995100000000003</v>
      </c>
      <c r="AR47" s="250">
        <v>5.4475100000000003</v>
      </c>
      <c r="AS47" s="250">
        <v>5.2885099999999996</v>
      </c>
      <c r="AT47" s="250">
        <v>5.3495100000000004</v>
      </c>
      <c r="AU47" s="250">
        <v>5.0655099999999997</v>
      </c>
      <c r="AV47" s="250">
        <v>5.2675099999999997</v>
      </c>
      <c r="AW47" s="250">
        <v>5.3115100000000002</v>
      </c>
      <c r="AX47" s="250">
        <v>5.3625100000000003</v>
      </c>
      <c r="AY47" s="250">
        <v>5.2105100000000002</v>
      </c>
      <c r="AZ47" s="250">
        <v>5.2145099999999998</v>
      </c>
      <c r="BA47" s="250">
        <v>5.19651</v>
      </c>
      <c r="BB47" s="250">
        <v>5.2815099999999999</v>
      </c>
      <c r="BC47" s="250">
        <v>4.7475100000000001</v>
      </c>
      <c r="BD47" s="250">
        <v>4.8305100000000003</v>
      </c>
      <c r="BE47" s="250">
        <v>4.8015100000000004</v>
      </c>
      <c r="BF47" s="250">
        <v>4.8555099999999998</v>
      </c>
      <c r="BG47" s="250">
        <v>4.85955885</v>
      </c>
      <c r="BH47" s="250">
        <v>4.8248792552999999</v>
      </c>
      <c r="BI47" s="250">
        <v>4.8910781301000004</v>
      </c>
      <c r="BJ47" s="403">
        <v>4.9860075022999997</v>
      </c>
      <c r="BK47" s="403">
        <v>5.0685624192000001</v>
      </c>
      <c r="BL47" s="403">
        <v>5.0405639982999997</v>
      </c>
      <c r="BM47" s="403">
        <v>5.0105447871999997</v>
      </c>
      <c r="BN47" s="403">
        <v>4.9807071673000003</v>
      </c>
      <c r="BO47" s="403">
        <v>4.9611903749000001</v>
      </c>
      <c r="BP47" s="403">
        <v>4.9622364306</v>
      </c>
      <c r="BQ47" s="403">
        <v>4.9626855375999996</v>
      </c>
      <c r="BR47" s="403">
        <v>4.9629598046999996</v>
      </c>
      <c r="BS47" s="403">
        <v>4.9633560814999997</v>
      </c>
      <c r="BT47" s="403">
        <v>4.9630663998999998</v>
      </c>
      <c r="BU47" s="403">
        <v>4.9641001719000002</v>
      </c>
      <c r="BV47" s="403">
        <v>4.9649625326000004</v>
      </c>
    </row>
    <row r="48" spans="1:74" ht="11.1" customHeight="1" x14ac:dyDescent="0.2">
      <c r="A48" s="162" t="s">
        <v>387</v>
      </c>
      <c r="B48" s="172" t="s">
        <v>395</v>
      </c>
      <c r="C48" s="250">
        <v>66.416367639000001</v>
      </c>
      <c r="D48" s="250">
        <v>65.988381602000004</v>
      </c>
      <c r="E48" s="250">
        <v>66.014168920000003</v>
      </c>
      <c r="F48" s="250">
        <v>65.634150496000004</v>
      </c>
      <c r="G48" s="250">
        <v>65.136315569000004</v>
      </c>
      <c r="H48" s="250">
        <v>65.216106366999995</v>
      </c>
      <c r="I48" s="250">
        <v>66.206649830000003</v>
      </c>
      <c r="J48" s="250">
        <v>65.315777436000005</v>
      </c>
      <c r="K48" s="250">
        <v>65.405606179000003</v>
      </c>
      <c r="L48" s="250">
        <v>66.373141654999998</v>
      </c>
      <c r="M48" s="250">
        <v>67.150891427999994</v>
      </c>
      <c r="N48" s="250">
        <v>66.225271724999999</v>
      </c>
      <c r="O48" s="250">
        <v>66.072852792000006</v>
      </c>
      <c r="P48" s="250">
        <v>66.337618148000004</v>
      </c>
      <c r="Q48" s="250">
        <v>66.091791068999996</v>
      </c>
      <c r="R48" s="250">
        <v>65.802542342999999</v>
      </c>
      <c r="S48" s="250">
        <v>66.249078165</v>
      </c>
      <c r="T48" s="250">
        <v>66.568681260999995</v>
      </c>
      <c r="U48" s="250">
        <v>67.053746779999997</v>
      </c>
      <c r="V48" s="250">
        <v>66.413440514000001</v>
      </c>
      <c r="W48" s="250">
        <v>66.376256488999999</v>
      </c>
      <c r="X48" s="250">
        <v>67.079467374999993</v>
      </c>
      <c r="Y48" s="250">
        <v>67.941051931000004</v>
      </c>
      <c r="Z48" s="250">
        <v>67.321063234999997</v>
      </c>
      <c r="AA48" s="250">
        <v>67.362367230999993</v>
      </c>
      <c r="AB48" s="250">
        <v>67.806101509000001</v>
      </c>
      <c r="AC48" s="250">
        <v>68.157201499999999</v>
      </c>
      <c r="AD48" s="250">
        <v>68.289823983999995</v>
      </c>
      <c r="AE48" s="250">
        <v>68.355148111999995</v>
      </c>
      <c r="AF48" s="250">
        <v>69.179427555000004</v>
      </c>
      <c r="AG48" s="250">
        <v>69.933888479000004</v>
      </c>
      <c r="AH48" s="250">
        <v>70.277361287000005</v>
      </c>
      <c r="AI48" s="250">
        <v>69.928497985000007</v>
      </c>
      <c r="AJ48" s="250">
        <v>70.579156072999993</v>
      </c>
      <c r="AK48" s="250">
        <v>70.941674496000005</v>
      </c>
      <c r="AL48" s="250">
        <v>71.112139045999996</v>
      </c>
      <c r="AM48" s="250">
        <v>70.211429541000001</v>
      </c>
      <c r="AN48" s="250">
        <v>70.073079988000003</v>
      </c>
      <c r="AO48" s="250">
        <v>70.693707617000001</v>
      </c>
      <c r="AP48" s="250">
        <v>70.820259788000001</v>
      </c>
      <c r="AQ48" s="250">
        <v>70.901469465000005</v>
      </c>
      <c r="AR48" s="250">
        <v>71.123412931999994</v>
      </c>
      <c r="AS48" s="250">
        <v>70.910010893999996</v>
      </c>
      <c r="AT48" s="250">
        <v>71.910521861999996</v>
      </c>
      <c r="AU48" s="250">
        <v>71.526042938000003</v>
      </c>
      <c r="AV48" s="250">
        <v>72.122563511999999</v>
      </c>
      <c r="AW48" s="250">
        <v>72.947238186000007</v>
      </c>
      <c r="AX48" s="250">
        <v>72.769835193999995</v>
      </c>
      <c r="AY48" s="250">
        <v>72.681186443000001</v>
      </c>
      <c r="AZ48" s="250">
        <v>72.200797042999994</v>
      </c>
      <c r="BA48" s="250">
        <v>72.340740359999998</v>
      </c>
      <c r="BB48" s="250">
        <v>69.980235415999999</v>
      </c>
      <c r="BC48" s="250">
        <v>64.291998187999994</v>
      </c>
      <c r="BD48" s="250">
        <v>66.253537412</v>
      </c>
      <c r="BE48" s="250">
        <v>67.251571022999997</v>
      </c>
      <c r="BF48" s="250">
        <v>67.299918426000005</v>
      </c>
      <c r="BG48" s="250">
        <v>67.363868647999993</v>
      </c>
      <c r="BH48" s="250">
        <v>67.366435054999997</v>
      </c>
      <c r="BI48" s="250">
        <v>68.366041992999996</v>
      </c>
      <c r="BJ48" s="403">
        <v>68.445217396999993</v>
      </c>
      <c r="BK48" s="403">
        <v>68.669337206999998</v>
      </c>
      <c r="BL48" s="403">
        <v>68.744884827999996</v>
      </c>
      <c r="BM48" s="403">
        <v>68.895184576000005</v>
      </c>
      <c r="BN48" s="403">
        <v>69.335782945000005</v>
      </c>
      <c r="BO48" s="403">
        <v>69.628877587000005</v>
      </c>
      <c r="BP48" s="403">
        <v>69.966001012999996</v>
      </c>
      <c r="BQ48" s="403">
        <v>70.140732811999996</v>
      </c>
      <c r="BR48" s="403">
        <v>70.386849534000007</v>
      </c>
      <c r="BS48" s="403">
        <v>70.484609620000001</v>
      </c>
      <c r="BT48" s="403">
        <v>70.746654380999999</v>
      </c>
      <c r="BU48" s="403">
        <v>70.908046217999996</v>
      </c>
      <c r="BV48" s="403">
        <v>70.516407076999997</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403"/>
      <c r="BK49" s="403"/>
      <c r="BL49" s="403"/>
      <c r="BM49" s="403"/>
      <c r="BN49" s="403"/>
      <c r="BO49" s="403"/>
      <c r="BP49" s="403"/>
      <c r="BQ49" s="403"/>
      <c r="BR49" s="403"/>
      <c r="BS49" s="403"/>
      <c r="BT49" s="403"/>
      <c r="BU49" s="403"/>
      <c r="BV49" s="403"/>
    </row>
    <row r="50" spans="1:74" ht="11.1" customHeight="1" x14ac:dyDescent="0.2">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0.32177419354999998</v>
      </c>
      <c r="AB50" s="251">
        <v>0.41012500000000002</v>
      </c>
      <c r="AC50" s="251">
        <v>0.43149999999999999</v>
      </c>
      <c r="AD50" s="251">
        <v>0.23649999999999999</v>
      </c>
      <c r="AE50" s="251">
        <v>0.20649999999999999</v>
      </c>
      <c r="AF50" s="251">
        <v>0.27150000000000002</v>
      </c>
      <c r="AG50" s="251">
        <v>9.6483870967999999E-2</v>
      </c>
      <c r="AH50" s="251">
        <v>0.10594354839</v>
      </c>
      <c r="AI50" s="251">
        <v>0.21</v>
      </c>
      <c r="AJ50" s="251">
        <v>0.26214516128999998</v>
      </c>
      <c r="AK50" s="251">
        <v>0.26300000000000001</v>
      </c>
      <c r="AL50" s="251">
        <v>0.38174193548000002</v>
      </c>
      <c r="AM50" s="251">
        <v>0.27600000000000002</v>
      </c>
      <c r="AN50" s="251">
        <v>0.61199999999999999</v>
      </c>
      <c r="AO50" s="251">
        <v>0.26300000000000001</v>
      </c>
      <c r="AP50" s="251">
        <v>0.25</v>
      </c>
      <c r="AQ50" s="251">
        <v>0.316</v>
      </c>
      <c r="AR50" s="251">
        <v>0.26</v>
      </c>
      <c r="AS50" s="251">
        <v>0.69699999999999995</v>
      </c>
      <c r="AT50" s="251">
        <v>0.191</v>
      </c>
      <c r="AU50" s="251">
        <v>0.34699999999999998</v>
      </c>
      <c r="AV50" s="251">
        <v>0.42691935483999999</v>
      </c>
      <c r="AW50" s="251">
        <v>0.28799999999999998</v>
      </c>
      <c r="AX50" s="251">
        <v>0.26800000000000002</v>
      </c>
      <c r="AY50" s="251">
        <v>0.184</v>
      </c>
      <c r="AZ50" s="251">
        <v>0.19804827586000001</v>
      </c>
      <c r="BA50" s="251">
        <v>0.14822580645</v>
      </c>
      <c r="BB50" s="251">
        <v>0.82099999999999995</v>
      </c>
      <c r="BC50" s="251">
        <v>0.89300000000000002</v>
      </c>
      <c r="BD50" s="251">
        <v>0.97799999999999998</v>
      </c>
      <c r="BE50" s="251">
        <v>0.72536</v>
      </c>
      <c r="BF50" s="251">
        <v>0.85155000000000003</v>
      </c>
      <c r="BG50" s="251">
        <v>0.40603</v>
      </c>
      <c r="BH50" s="251">
        <v>0.88465000000000005</v>
      </c>
      <c r="BI50" s="251">
        <v>0.27800000000000002</v>
      </c>
      <c r="BJ50" s="610" t="s">
        <v>1431</v>
      </c>
      <c r="BK50" s="610" t="s">
        <v>1431</v>
      </c>
      <c r="BL50" s="610" t="s">
        <v>1431</v>
      </c>
      <c r="BM50" s="610" t="s">
        <v>1431</v>
      </c>
      <c r="BN50" s="610" t="s">
        <v>1431</v>
      </c>
      <c r="BO50" s="610" t="s">
        <v>1431</v>
      </c>
      <c r="BP50" s="610" t="s">
        <v>1431</v>
      </c>
      <c r="BQ50" s="610" t="s">
        <v>1431</v>
      </c>
      <c r="BR50" s="610" t="s">
        <v>1431</v>
      </c>
      <c r="BS50" s="610" t="s">
        <v>1431</v>
      </c>
      <c r="BT50" s="610" t="s">
        <v>1431</v>
      </c>
      <c r="BU50" s="610" t="s">
        <v>1431</v>
      </c>
      <c r="BV50" s="610" t="s">
        <v>1431</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4" t="s">
        <v>826</v>
      </c>
      <c r="C53" s="791"/>
      <c r="D53" s="791"/>
      <c r="E53" s="791"/>
      <c r="F53" s="791"/>
      <c r="G53" s="791"/>
      <c r="H53" s="791"/>
      <c r="I53" s="791"/>
      <c r="J53" s="791"/>
      <c r="K53" s="791"/>
      <c r="L53" s="791"/>
      <c r="M53" s="791"/>
      <c r="N53" s="791"/>
      <c r="O53" s="791"/>
      <c r="P53" s="791"/>
      <c r="Q53" s="791"/>
    </row>
    <row r="54" spans="1:74" ht="12" customHeight="1" x14ac:dyDescent="0.2">
      <c r="B54" s="823" t="s">
        <v>1409</v>
      </c>
      <c r="C54" s="823"/>
      <c r="D54" s="823"/>
      <c r="E54" s="823"/>
      <c r="F54" s="823"/>
      <c r="G54" s="823"/>
      <c r="H54" s="823"/>
      <c r="I54" s="823"/>
      <c r="J54" s="823"/>
      <c r="K54" s="823"/>
      <c r="L54" s="823"/>
      <c r="M54" s="823"/>
      <c r="N54" s="823"/>
      <c r="O54" s="823"/>
      <c r="P54" s="823"/>
      <c r="Q54" s="823"/>
      <c r="R54" s="823"/>
    </row>
    <row r="55" spans="1:74" s="433" customFormat="1" ht="12" customHeight="1" x14ac:dyDescent="0.25">
      <c r="A55" s="434"/>
      <c r="B55" s="823" t="s">
        <v>1157</v>
      </c>
      <c r="C55" s="823"/>
      <c r="D55" s="823"/>
      <c r="E55" s="823"/>
      <c r="F55" s="823"/>
      <c r="G55" s="823"/>
      <c r="H55" s="823"/>
      <c r="I55" s="823"/>
      <c r="J55" s="823"/>
      <c r="K55" s="823"/>
      <c r="L55" s="823"/>
      <c r="M55" s="823"/>
      <c r="N55" s="823"/>
      <c r="O55" s="823"/>
      <c r="P55" s="823"/>
      <c r="Q55" s="823"/>
      <c r="R55" s="753"/>
      <c r="AY55" s="529"/>
      <c r="AZ55" s="529"/>
      <c r="BA55" s="529"/>
      <c r="BB55" s="529"/>
      <c r="BC55" s="529"/>
      <c r="BD55" s="628"/>
      <c r="BE55" s="628"/>
      <c r="BF55" s="628"/>
      <c r="BG55" s="529"/>
      <c r="BH55" s="529"/>
      <c r="BI55" s="529"/>
      <c r="BJ55" s="529"/>
    </row>
    <row r="56" spans="1:74" s="433" customFormat="1" ht="12" customHeight="1" x14ac:dyDescent="0.25">
      <c r="A56" s="434"/>
      <c r="B56" s="812" t="s">
        <v>370</v>
      </c>
      <c r="C56" s="813"/>
      <c r="D56" s="813"/>
      <c r="E56" s="813"/>
      <c r="F56" s="813"/>
      <c r="G56" s="813"/>
      <c r="H56" s="813"/>
      <c r="I56" s="813"/>
      <c r="J56" s="813"/>
      <c r="K56" s="813"/>
      <c r="L56" s="813"/>
      <c r="M56" s="813"/>
      <c r="N56" s="813"/>
      <c r="O56" s="813"/>
      <c r="P56" s="813"/>
      <c r="Q56" s="809"/>
      <c r="AY56" s="529"/>
      <c r="AZ56" s="529"/>
      <c r="BA56" s="529"/>
      <c r="BB56" s="529"/>
      <c r="BC56" s="529"/>
      <c r="BD56" s="628"/>
      <c r="BE56" s="628"/>
      <c r="BF56" s="628"/>
      <c r="BG56" s="529"/>
      <c r="BH56" s="529"/>
      <c r="BI56" s="529"/>
      <c r="BJ56" s="529"/>
    </row>
    <row r="57" spans="1:74" s="433" customFormat="1" ht="12" customHeight="1" x14ac:dyDescent="0.25">
      <c r="A57" s="434"/>
      <c r="B57" s="825" t="s">
        <v>813</v>
      </c>
      <c r="C57" s="825"/>
      <c r="D57" s="825"/>
      <c r="E57" s="825"/>
      <c r="F57" s="825"/>
      <c r="G57" s="825"/>
      <c r="H57" s="825"/>
      <c r="I57" s="825"/>
      <c r="J57" s="825"/>
      <c r="K57" s="825"/>
      <c r="L57" s="825"/>
      <c r="M57" s="825"/>
      <c r="N57" s="825"/>
      <c r="O57" s="825"/>
      <c r="P57" s="825"/>
      <c r="Q57" s="809"/>
      <c r="AY57" s="529"/>
      <c r="AZ57" s="529"/>
      <c r="BA57" s="529"/>
      <c r="BB57" s="529"/>
      <c r="BC57" s="529"/>
      <c r="BD57" s="628"/>
      <c r="BE57" s="628"/>
      <c r="BF57" s="628"/>
      <c r="BG57" s="529"/>
      <c r="BH57" s="529"/>
      <c r="BI57" s="529"/>
      <c r="BJ57" s="529"/>
    </row>
    <row r="58" spans="1:74" s="433" customFormat="1" ht="12.75" customHeight="1" x14ac:dyDescent="0.25">
      <c r="A58" s="434"/>
      <c r="B58" s="825" t="s">
        <v>884</v>
      </c>
      <c r="C58" s="809"/>
      <c r="D58" s="809"/>
      <c r="E58" s="809"/>
      <c r="F58" s="809"/>
      <c r="G58" s="809"/>
      <c r="H58" s="809"/>
      <c r="I58" s="809"/>
      <c r="J58" s="809"/>
      <c r="K58" s="809"/>
      <c r="L58" s="809"/>
      <c r="M58" s="809"/>
      <c r="N58" s="809"/>
      <c r="O58" s="809"/>
      <c r="P58" s="809"/>
      <c r="Q58" s="809"/>
      <c r="AY58" s="529"/>
      <c r="AZ58" s="529"/>
      <c r="BA58" s="529"/>
      <c r="BB58" s="529"/>
      <c r="BC58" s="529"/>
      <c r="BD58" s="628"/>
      <c r="BE58" s="628"/>
      <c r="BF58" s="628"/>
      <c r="BG58" s="529"/>
      <c r="BH58" s="529"/>
      <c r="BI58" s="529"/>
      <c r="BJ58" s="529"/>
    </row>
    <row r="59" spans="1:74" s="433" customFormat="1" ht="12" customHeight="1" x14ac:dyDescent="0.25">
      <c r="A59" s="434"/>
      <c r="B59" s="827" t="s">
        <v>873</v>
      </c>
      <c r="C59" s="809"/>
      <c r="D59" s="809"/>
      <c r="E59" s="809"/>
      <c r="F59" s="809"/>
      <c r="G59" s="809"/>
      <c r="H59" s="809"/>
      <c r="I59" s="809"/>
      <c r="J59" s="809"/>
      <c r="K59" s="809"/>
      <c r="L59" s="809"/>
      <c r="M59" s="809"/>
      <c r="N59" s="809"/>
      <c r="O59" s="809"/>
      <c r="P59" s="809"/>
      <c r="Q59" s="809"/>
      <c r="AY59" s="529"/>
      <c r="AZ59" s="529"/>
      <c r="BA59" s="529"/>
      <c r="BB59" s="529"/>
      <c r="BC59" s="529"/>
      <c r="BD59" s="628"/>
      <c r="BE59" s="628"/>
      <c r="BF59" s="628"/>
      <c r="BG59" s="529"/>
      <c r="BH59" s="529"/>
      <c r="BI59" s="529"/>
      <c r="BJ59" s="529"/>
    </row>
    <row r="60" spans="1:74" s="433" customFormat="1" ht="12" customHeight="1" x14ac:dyDescent="0.25">
      <c r="A60" s="429"/>
      <c r="B60" s="828" t="s">
        <v>855</v>
      </c>
      <c r="C60" s="829"/>
      <c r="D60" s="829"/>
      <c r="E60" s="829"/>
      <c r="F60" s="829"/>
      <c r="G60" s="829"/>
      <c r="H60" s="829"/>
      <c r="I60" s="829"/>
      <c r="J60" s="829"/>
      <c r="K60" s="829"/>
      <c r="L60" s="829"/>
      <c r="M60" s="829"/>
      <c r="N60" s="829"/>
      <c r="O60" s="829"/>
      <c r="P60" s="829"/>
      <c r="Q60" s="809"/>
      <c r="AY60" s="529"/>
      <c r="AZ60" s="529"/>
      <c r="BA60" s="529"/>
      <c r="BB60" s="529"/>
      <c r="BC60" s="529"/>
      <c r="BD60" s="628"/>
      <c r="BE60" s="628"/>
      <c r="BF60" s="628"/>
      <c r="BG60" s="529"/>
      <c r="BH60" s="529"/>
      <c r="BI60" s="529"/>
      <c r="BJ60" s="529"/>
    </row>
    <row r="61" spans="1:74" ht="13.2" x14ac:dyDescent="0.2">
      <c r="B61" s="821" t="s">
        <v>949</v>
      </c>
      <c r="C61" s="809"/>
      <c r="D61" s="809"/>
      <c r="E61" s="809"/>
      <c r="F61" s="809"/>
      <c r="G61" s="809"/>
      <c r="H61" s="809"/>
      <c r="I61" s="809"/>
      <c r="J61" s="809"/>
      <c r="K61" s="809"/>
      <c r="L61" s="809"/>
      <c r="M61" s="809"/>
      <c r="N61" s="809"/>
      <c r="O61" s="809"/>
      <c r="P61" s="809"/>
      <c r="Q61" s="80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B61:Q61"/>
    <mergeCell ref="B58:Q58"/>
    <mergeCell ref="B59:Q59"/>
    <mergeCell ref="B60:Q60"/>
    <mergeCell ref="B53:Q53"/>
    <mergeCell ref="B55:Q55"/>
    <mergeCell ref="B56:Q56"/>
    <mergeCell ref="B57:Q57"/>
    <mergeCell ref="B54:R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800" t="s">
        <v>809</v>
      </c>
      <c r="B1" s="831" t="s">
        <v>1417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row>
    <row r="2" spans="1:74" ht="13.2" x14ac:dyDescent="0.25">
      <c r="A2" s="801"/>
      <c r="B2" s="747" t="str">
        <f>"U.S. Energy Information Administration  |  Short-Term Energy Outlook  - "&amp;Dates!D1</f>
        <v>U.S. Energy Information Administration  |  Short-Term Energy Outlook  - December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v>0.85</v>
      </c>
      <c r="BG6" s="250">
        <v>0.85</v>
      </c>
      <c r="BH6" s="250">
        <v>0.86</v>
      </c>
      <c r="BI6" s="250">
        <v>0.86</v>
      </c>
      <c r="BJ6" s="250" t="s">
        <v>1432</v>
      </c>
      <c r="BK6" s="250" t="s">
        <v>1432</v>
      </c>
      <c r="BL6" s="250" t="s">
        <v>1432</v>
      </c>
      <c r="BM6" s="250" t="s">
        <v>1432</v>
      </c>
      <c r="BN6" s="250" t="s">
        <v>1432</v>
      </c>
      <c r="BO6" s="250" t="s">
        <v>1432</v>
      </c>
      <c r="BP6" s="250" t="s">
        <v>1432</v>
      </c>
      <c r="BQ6" s="250" t="s">
        <v>1432</v>
      </c>
      <c r="BR6" s="250" t="s">
        <v>1432</v>
      </c>
      <c r="BS6" s="250" t="s">
        <v>1432</v>
      </c>
      <c r="BT6" s="250" t="s">
        <v>1432</v>
      </c>
      <c r="BU6" s="250" t="s">
        <v>1432</v>
      </c>
      <c r="BV6" s="250" t="s">
        <v>1432</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v>1.18</v>
      </c>
      <c r="BG7" s="250">
        <v>1.18</v>
      </c>
      <c r="BH7" s="250">
        <v>1.1200000000000001</v>
      </c>
      <c r="BI7" s="250">
        <v>1.1499999999999999</v>
      </c>
      <c r="BJ7" s="250" t="s">
        <v>1432</v>
      </c>
      <c r="BK7" s="250" t="s">
        <v>1432</v>
      </c>
      <c r="BL7" s="250" t="s">
        <v>1432</v>
      </c>
      <c r="BM7" s="250" t="s">
        <v>1432</v>
      </c>
      <c r="BN7" s="250" t="s">
        <v>1432</v>
      </c>
      <c r="BO7" s="250" t="s">
        <v>1432</v>
      </c>
      <c r="BP7" s="250" t="s">
        <v>1432</v>
      </c>
      <c r="BQ7" s="250" t="s">
        <v>1432</v>
      </c>
      <c r="BR7" s="250" t="s">
        <v>1432</v>
      </c>
      <c r="BS7" s="250" t="s">
        <v>1432</v>
      </c>
      <c r="BT7" s="250" t="s">
        <v>1432</v>
      </c>
      <c r="BU7" s="250" t="s">
        <v>1432</v>
      </c>
      <c r="BV7" s="250" t="s">
        <v>1432</v>
      </c>
    </row>
    <row r="8" spans="1:74" ht="11.1" customHeight="1" x14ac:dyDescent="0.2">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v>0.27</v>
      </c>
      <c r="BG8" s="250">
        <v>0.28000000000000003</v>
      </c>
      <c r="BH8" s="250">
        <v>0.25</v>
      </c>
      <c r="BI8" s="250">
        <v>0.27500000000000002</v>
      </c>
      <c r="BJ8" s="250" t="s">
        <v>1432</v>
      </c>
      <c r="BK8" s="250" t="s">
        <v>1432</v>
      </c>
      <c r="BL8" s="250" t="s">
        <v>1432</v>
      </c>
      <c r="BM8" s="250" t="s">
        <v>1432</v>
      </c>
      <c r="BN8" s="250" t="s">
        <v>1432</v>
      </c>
      <c r="BO8" s="250" t="s">
        <v>1432</v>
      </c>
      <c r="BP8" s="250" t="s">
        <v>1432</v>
      </c>
      <c r="BQ8" s="250" t="s">
        <v>1432</v>
      </c>
      <c r="BR8" s="250" t="s">
        <v>1432</v>
      </c>
      <c r="BS8" s="250" t="s">
        <v>1432</v>
      </c>
      <c r="BT8" s="250" t="s">
        <v>1432</v>
      </c>
      <c r="BU8" s="250" t="s">
        <v>1432</v>
      </c>
      <c r="BV8" s="250" t="s">
        <v>1432</v>
      </c>
    </row>
    <row r="9" spans="1:74" ht="11.1" customHeight="1" x14ac:dyDescent="0.2">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v>0.11</v>
      </c>
      <c r="BG9" s="250">
        <v>0.105</v>
      </c>
      <c r="BH9" s="250">
        <v>0.09</v>
      </c>
      <c r="BI9" s="250">
        <v>0.1</v>
      </c>
      <c r="BJ9" s="250" t="s">
        <v>1432</v>
      </c>
      <c r="BK9" s="250" t="s">
        <v>1432</v>
      </c>
      <c r="BL9" s="250" t="s">
        <v>1432</v>
      </c>
      <c r="BM9" s="250" t="s">
        <v>1432</v>
      </c>
      <c r="BN9" s="250" t="s">
        <v>1432</v>
      </c>
      <c r="BO9" s="250" t="s">
        <v>1432</v>
      </c>
      <c r="BP9" s="250" t="s">
        <v>1432</v>
      </c>
      <c r="BQ9" s="250" t="s">
        <v>1432</v>
      </c>
      <c r="BR9" s="250" t="s">
        <v>1432</v>
      </c>
      <c r="BS9" s="250" t="s">
        <v>1432</v>
      </c>
      <c r="BT9" s="250" t="s">
        <v>1432</v>
      </c>
      <c r="BU9" s="250" t="s">
        <v>1432</v>
      </c>
      <c r="BV9" s="250" t="s">
        <v>1432</v>
      </c>
    </row>
    <row r="10" spans="1:74" ht="11.1" customHeight="1" x14ac:dyDescent="0.2">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v>0.15</v>
      </c>
      <c r="BG10" s="250">
        <v>0.15</v>
      </c>
      <c r="BH10" s="250">
        <v>0.17</v>
      </c>
      <c r="BI10" s="250">
        <v>0.16500000000000001</v>
      </c>
      <c r="BJ10" s="250" t="s">
        <v>1432</v>
      </c>
      <c r="BK10" s="250" t="s">
        <v>1432</v>
      </c>
      <c r="BL10" s="250" t="s">
        <v>1432</v>
      </c>
      <c r="BM10" s="250" t="s">
        <v>1432</v>
      </c>
      <c r="BN10" s="250" t="s">
        <v>1432</v>
      </c>
      <c r="BO10" s="250" t="s">
        <v>1432</v>
      </c>
      <c r="BP10" s="250" t="s">
        <v>1432</v>
      </c>
      <c r="BQ10" s="250" t="s">
        <v>1432</v>
      </c>
      <c r="BR10" s="250" t="s">
        <v>1432</v>
      </c>
      <c r="BS10" s="250" t="s">
        <v>1432</v>
      </c>
      <c r="BT10" s="250" t="s">
        <v>1432</v>
      </c>
      <c r="BU10" s="250" t="s">
        <v>1432</v>
      </c>
      <c r="BV10" s="250" t="s">
        <v>1432</v>
      </c>
    </row>
    <row r="11" spans="1:74" ht="11.1" customHeight="1" x14ac:dyDescent="0.2">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v>1.9</v>
      </c>
      <c r="BG11" s="250">
        <v>1.9</v>
      </c>
      <c r="BH11" s="250">
        <v>1.9</v>
      </c>
      <c r="BI11" s="250">
        <v>1.9</v>
      </c>
      <c r="BJ11" s="250" t="s">
        <v>1432</v>
      </c>
      <c r="BK11" s="250" t="s">
        <v>1432</v>
      </c>
      <c r="BL11" s="250" t="s">
        <v>1432</v>
      </c>
      <c r="BM11" s="250" t="s">
        <v>1432</v>
      </c>
      <c r="BN11" s="250" t="s">
        <v>1432</v>
      </c>
      <c r="BO11" s="250" t="s">
        <v>1432</v>
      </c>
      <c r="BP11" s="250" t="s">
        <v>1432</v>
      </c>
      <c r="BQ11" s="250" t="s">
        <v>1432</v>
      </c>
      <c r="BR11" s="250" t="s">
        <v>1432</v>
      </c>
      <c r="BS11" s="250" t="s">
        <v>1432</v>
      </c>
      <c r="BT11" s="250" t="s">
        <v>1432</v>
      </c>
      <c r="BU11" s="250" t="s">
        <v>1432</v>
      </c>
      <c r="BV11" s="250" t="s">
        <v>1432</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v>3.69</v>
      </c>
      <c r="BG12" s="250">
        <v>3.71</v>
      </c>
      <c r="BH12" s="250">
        <v>3.85</v>
      </c>
      <c r="BI12" s="250">
        <v>3.82</v>
      </c>
      <c r="BJ12" s="250" t="s">
        <v>1432</v>
      </c>
      <c r="BK12" s="250" t="s">
        <v>1432</v>
      </c>
      <c r="BL12" s="250" t="s">
        <v>1432</v>
      </c>
      <c r="BM12" s="250" t="s">
        <v>1432</v>
      </c>
      <c r="BN12" s="250" t="s">
        <v>1432</v>
      </c>
      <c r="BO12" s="250" t="s">
        <v>1432</v>
      </c>
      <c r="BP12" s="250" t="s">
        <v>1432</v>
      </c>
      <c r="BQ12" s="250" t="s">
        <v>1432</v>
      </c>
      <c r="BR12" s="250" t="s">
        <v>1432</v>
      </c>
      <c r="BS12" s="250" t="s">
        <v>1432</v>
      </c>
      <c r="BT12" s="250" t="s">
        <v>1432</v>
      </c>
      <c r="BU12" s="250" t="s">
        <v>1432</v>
      </c>
      <c r="BV12" s="250" t="s">
        <v>1432</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v>2.29</v>
      </c>
      <c r="BG13" s="250">
        <v>2.29</v>
      </c>
      <c r="BH13" s="250">
        <v>2.29</v>
      </c>
      <c r="BI13" s="250">
        <v>2.2999999999999998</v>
      </c>
      <c r="BJ13" s="250" t="s">
        <v>1432</v>
      </c>
      <c r="BK13" s="250" t="s">
        <v>1432</v>
      </c>
      <c r="BL13" s="250" t="s">
        <v>1432</v>
      </c>
      <c r="BM13" s="250" t="s">
        <v>1432</v>
      </c>
      <c r="BN13" s="250" t="s">
        <v>1432</v>
      </c>
      <c r="BO13" s="250" t="s">
        <v>1432</v>
      </c>
      <c r="BP13" s="250" t="s">
        <v>1432</v>
      </c>
      <c r="BQ13" s="250" t="s">
        <v>1432</v>
      </c>
      <c r="BR13" s="250" t="s">
        <v>1432</v>
      </c>
      <c r="BS13" s="250" t="s">
        <v>1432</v>
      </c>
      <c r="BT13" s="250" t="s">
        <v>1432</v>
      </c>
      <c r="BU13" s="250" t="s">
        <v>1432</v>
      </c>
      <c r="BV13" s="250" t="s">
        <v>1432</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v>0.09</v>
      </c>
      <c r="BG14" s="250">
        <v>0.13</v>
      </c>
      <c r="BH14" s="250">
        <v>0.44</v>
      </c>
      <c r="BI14" s="250">
        <v>1.1399999999999999</v>
      </c>
      <c r="BJ14" s="250" t="s">
        <v>1432</v>
      </c>
      <c r="BK14" s="250" t="s">
        <v>1432</v>
      </c>
      <c r="BL14" s="250" t="s">
        <v>1432</v>
      </c>
      <c r="BM14" s="250" t="s">
        <v>1432</v>
      </c>
      <c r="BN14" s="250" t="s">
        <v>1432</v>
      </c>
      <c r="BO14" s="250" t="s">
        <v>1432</v>
      </c>
      <c r="BP14" s="250" t="s">
        <v>1432</v>
      </c>
      <c r="BQ14" s="250" t="s">
        <v>1432</v>
      </c>
      <c r="BR14" s="250" t="s">
        <v>1432</v>
      </c>
      <c r="BS14" s="250" t="s">
        <v>1432</v>
      </c>
      <c r="BT14" s="250" t="s">
        <v>1432</v>
      </c>
      <c r="BU14" s="250" t="s">
        <v>1432</v>
      </c>
      <c r="BV14" s="250" t="s">
        <v>1432</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v>
      </c>
      <c r="BF15" s="250">
        <v>1.45</v>
      </c>
      <c r="BG15" s="250">
        <v>1.47</v>
      </c>
      <c r="BH15" s="250">
        <v>1.52</v>
      </c>
      <c r="BI15" s="250">
        <v>1.45</v>
      </c>
      <c r="BJ15" s="250" t="s">
        <v>1432</v>
      </c>
      <c r="BK15" s="250" t="s">
        <v>1432</v>
      </c>
      <c r="BL15" s="250" t="s">
        <v>1432</v>
      </c>
      <c r="BM15" s="250" t="s">
        <v>1432</v>
      </c>
      <c r="BN15" s="250" t="s">
        <v>1432</v>
      </c>
      <c r="BO15" s="250" t="s">
        <v>1432</v>
      </c>
      <c r="BP15" s="250" t="s">
        <v>1432</v>
      </c>
      <c r="BQ15" s="250" t="s">
        <v>1432</v>
      </c>
      <c r="BR15" s="250" t="s">
        <v>1432</v>
      </c>
      <c r="BS15" s="250" t="s">
        <v>1432</v>
      </c>
      <c r="BT15" s="250" t="s">
        <v>1432</v>
      </c>
      <c r="BU15" s="250" t="s">
        <v>1432</v>
      </c>
      <c r="BV15" s="250" t="s">
        <v>1432</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v>8.9</v>
      </c>
      <c r="BG16" s="250">
        <v>9.01</v>
      </c>
      <c r="BH16" s="250">
        <v>9.01</v>
      </c>
      <c r="BI16" s="250">
        <v>9.01</v>
      </c>
      <c r="BJ16" s="250" t="s">
        <v>1432</v>
      </c>
      <c r="BK16" s="250" t="s">
        <v>1432</v>
      </c>
      <c r="BL16" s="250" t="s">
        <v>1432</v>
      </c>
      <c r="BM16" s="250" t="s">
        <v>1432</v>
      </c>
      <c r="BN16" s="250" t="s">
        <v>1432</v>
      </c>
      <c r="BO16" s="250" t="s">
        <v>1432</v>
      </c>
      <c r="BP16" s="250" t="s">
        <v>1432</v>
      </c>
      <c r="BQ16" s="250" t="s">
        <v>1432</v>
      </c>
      <c r="BR16" s="250" t="s">
        <v>1432</v>
      </c>
      <c r="BS16" s="250" t="s">
        <v>1432</v>
      </c>
      <c r="BT16" s="250" t="s">
        <v>1432</v>
      </c>
      <c r="BU16" s="250" t="s">
        <v>1432</v>
      </c>
      <c r="BV16" s="250" t="s">
        <v>1432</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v>2.7</v>
      </c>
      <c r="BG17" s="250">
        <v>2.5</v>
      </c>
      <c r="BH17" s="250">
        <v>2.42</v>
      </c>
      <c r="BI17" s="250">
        <v>2.5099999999999998</v>
      </c>
      <c r="BJ17" s="250" t="s">
        <v>1432</v>
      </c>
      <c r="BK17" s="250" t="s">
        <v>1432</v>
      </c>
      <c r="BL17" s="250" t="s">
        <v>1432</v>
      </c>
      <c r="BM17" s="250" t="s">
        <v>1432</v>
      </c>
      <c r="BN17" s="250" t="s">
        <v>1432</v>
      </c>
      <c r="BO17" s="250" t="s">
        <v>1432</v>
      </c>
      <c r="BP17" s="250" t="s">
        <v>1432</v>
      </c>
      <c r="BQ17" s="250" t="s">
        <v>1432</v>
      </c>
      <c r="BR17" s="250" t="s">
        <v>1432</v>
      </c>
      <c r="BS17" s="250" t="s">
        <v>1432</v>
      </c>
      <c r="BT17" s="250" t="s">
        <v>1432</v>
      </c>
      <c r="BU17" s="250" t="s">
        <v>1432</v>
      </c>
      <c r="BV17" s="250" t="s">
        <v>1432</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0.36</v>
      </c>
      <c r="BF18" s="250">
        <v>0.36</v>
      </c>
      <c r="BG18" s="250">
        <v>0.34</v>
      </c>
      <c r="BH18" s="250">
        <v>0.38</v>
      </c>
      <c r="BI18" s="250">
        <v>0.4</v>
      </c>
      <c r="BJ18" s="250" t="s">
        <v>1432</v>
      </c>
      <c r="BK18" s="250" t="s">
        <v>1432</v>
      </c>
      <c r="BL18" s="250" t="s">
        <v>1432</v>
      </c>
      <c r="BM18" s="250" t="s">
        <v>1432</v>
      </c>
      <c r="BN18" s="250" t="s">
        <v>1432</v>
      </c>
      <c r="BO18" s="250" t="s">
        <v>1432</v>
      </c>
      <c r="BP18" s="250" t="s">
        <v>1432</v>
      </c>
      <c r="BQ18" s="250" t="s">
        <v>1432</v>
      </c>
      <c r="BR18" s="250" t="s">
        <v>1432</v>
      </c>
      <c r="BS18" s="250" t="s">
        <v>1432</v>
      </c>
      <c r="BT18" s="250" t="s">
        <v>1432</v>
      </c>
      <c r="BU18" s="250" t="s">
        <v>1432</v>
      </c>
      <c r="BV18" s="250" t="s">
        <v>1432</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22.975000000000001</v>
      </c>
      <c r="BF19" s="250">
        <v>23.94</v>
      </c>
      <c r="BG19" s="250">
        <v>23.914999999999999</v>
      </c>
      <c r="BH19" s="250">
        <v>24.3</v>
      </c>
      <c r="BI19" s="250">
        <v>25.08</v>
      </c>
      <c r="BJ19" s="403">
        <v>25.465</v>
      </c>
      <c r="BK19" s="403">
        <v>25.475000000000001</v>
      </c>
      <c r="BL19" s="403">
        <v>25.79</v>
      </c>
      <c r="BM19" s="403">
        <v>25.8</v>
      </c>
      <c r="BN19" s="403">
        <v>27.024999999999999</v>
      </c>
      <c r="BO19" s="403">
        <v>27.201826000000001</v>
      </c>
      <c r="BP19" s="403">
        <v>27.580486000000001</v>
      </c>
      <c r="BQ19" s="403">
        <v>28.319146</v>
      </c>
      <c r="BR19" s="403">
        <v>28.517806</v>
      </c>
      <c r="BS19" s="403">
        <v>28.516465</v>
      </c>
      <c r="BT19" s="403">
        <v>28.725124999999998</v>
      </c>
      <c r="BU19" s="403">
        <v>28.733785000000001</v>
      </c>
      <c r="BV19" s="403">
        <v>28.722443999999999</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485"/>
      <c r="BK20" s="485"/>
      <c r="BL20" s="485"/>
      <c r="BM20" s="485"/>
      <c r="BN20" s="485"/>
      <c r="BO20" s="485"/>
      <c r="BP20" s="485"/>
      <c r="BQ20" s="485"/>
      <c r="BR20" s="485"/>
      <c r="BS20" s="485"/>
      <c r="BT20" s="485"/>
      <c r="BU20" s="485"/>
      <c r="BV20" s="485"/>
    </row>
    <row r="21" spans="1:74" ht="11.1" customHeight="1" x14ac:dyDescent="0.2">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5.3985099999999999</v>
      </c>
      <c r="AN21" s="250">
        <v>5.4415100000000001</v>
      </c>
      <c r="AO21" s="250">
        <v>5.4855099999999997</v>
      </c>
      <c r="AP21" s="250">
        <v>5.4775099999999997</v>
      </c>
      <c r="AQ21" s="250">
        <v>5.3995100000000003</v>
      </c>
      <c r="AR21" s="250">
        <v>5.4475100000000003</v>
      </c>
      <c r="AS21" s="250">
        <v>5.2885099999999996</v>
      </c>
      <c r="AT21" s="250">
        <v>5.3495100000000004</v>
      </c>
      <c r="AU21" s="250">
        <v>5.0655099999999997</v>
      </c>
      <c r="AV21" s="250">
        <v>5.2675099999999997</v>
      </c>
      <c r="AW21" s="250">
        <v>5.3115100000000002</v>
      </c>
      <c r="AX21" s="250">
        <v>5.3625100000000003</v>
      </c>
      <c r="AY21" s="250">
        <v>5.2105100000000002</v>
      </c>
      <c r="AZ21" s="250">
        <v>5.2145099999999998</v>
      </c>
      <c r="BA21" s="250">
        <v>5.19651</v>
      </c>
      <c r="BB21" s="250">
        <v>5.2815099999999999</v>
      </c>
      <c r="BC21" s="250">
        <v>4.7475100000000001</v>
      </c>
      <c r="BD21" s="250">
        <v>4.8305100000000003</v>
      </c>
      <c r="BE21" s="250">
        <v>4.8015100000000004</v>
      </c>
      <c r="BF21" s="250">
        <v>4.8555099999999998</v>
      </c>
      <c r="BG21" s="250">
        <v>4.85955885</v>
      </c>
      <c r="BH21" s="250">
        <v>4.8248792552999999</v>
      </c>
      <c r="BI21" s="250">
        <v>4.8910781301000004</v>
      </c>
      <c r="BJ21" s="403">
        <v>4.9860075022999997</v>
      </c>
      <c r="BK21" s="403">
        <v>5.0685624192000001</v>
      </c>
      <c r="BL21" s="403">
        <v>5.0405639982999997</v>
      </c>
      <c r="BM21" s="403">
        <v>5.0105447871999997</v>
      </c>
      <c r="BN21" s="403">
        <v>4.9807071673000003</v>
      </c>
      <c r="BO21" s="403">
        <v>4.9611903749000001</v>
      </c>
      <c r="BP21" s="403">
        <v>4.9622364306</v>
      </c>
      <c r="BQ21" s="403">
        <v>4.9626855375999996</v>
      </c>
      <c r="BR21" s="403">
        <v>4.9629598046999996</v>
      </c>
      <c r="BS21" s="403">
        <v>4.9633560814999997</v>
      </c>
      <c r="BT21" s="403">
        <v>4.9630663998999998</v>
      </c>
      <c r="BU21" s="403">
        <v>4.9641001719000002</v>
      </c>
      <c r="BV21" s="403">
        <v>4.9649625326000004</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35.554510000000001</v>
      </c>
      <c r="AN23" s="250">
        <v>35.532510000000002</v>
      </c>
      <c r="AO23" s="250">
        <v>35.080509999999997</v>
      </c>
      <c r="AP23" s="250">
        <v>35.132510000000003</v>
      </c>
      <c r="AQ23" s="250">
        <v>34.73451</v>
      </c>
      <c r="AR23" s="250">
        <v>34.872509999999998</v>
      </c>
      <c r="AS23" s="250">
        <v>34.293509999999998</v>
      </c>
      <c r="AT23" s="250">
        <v>34.59451</v>
      </c>
      <c r="AU23" s="250">
        <v>32.750509999999998</v>
      </c>
      <c r="AV23" s="250">
        <v>34.412509999999997</v>
      </c>
      <c r="AW23" s="250">
        <v>34.316510000000001</v>
      </c>
      <c r="AX23" s="250">
        <v>34.267510000000001</v>
      </c>
      <c r="AY23" s="250">
        <v>33.880510000000001</v>
      </c>
      <c r="AZ23" s="250">
        <v>33.23451</v>
      </c>
      <c r="BA23" s="250">
        <v>33.336509999999997</v>
      </c>
      <c r="BB23" s="250">
        <v>35.60651</v>
      </c>
      <c r="BC23" s="250">
        <v>29.027509999999999</v>
      </c>
      <c r="BD23" s="250">
        <v>27.180510000000002</v>
      </c>
      <c r="BE23" s="250">
        <v>27.776509999999998</v>
      </c>
      <c r="BF23" s="250">
        <v>28.79551</v>
      </c>
      <c r="BG23" s="250">
        <v>28.774558849999998</v>
      </c>
      <c r="BH23" s="250">
        <v>29.124879255</v>
      </c>
      <c r="BI23" s="250">
        <v>29.971078129999999</v>
      </c>
      <c r="BJ23" s="403">
        <v>30.451007502</v>
      </c>
      <c r="BK23" s="403">
        <v>30.543562419000001</v>
      </c>
      <c r="BL23" s="403">
        <v>30.830563997999999</v>
      </c>
      <c r="BM23" s="403">
        <v>30.810544787000001</v>
      </c>
      <c r="BN23" s="403">
        <v>32.005707166999997</v>
      </c>
      <c r="BO23" s="403">
        <v>32.163016374999998</v>
      </c>
      <c r="BP23" s="403">
        <v>32.542722431000001</v>
      </c>
      <c r="BQ23" s="403">
        <v>33.281831537999999</v>
      </c>
      <c r="BR23" s="403">
        <v>33.480765804999997</v>
      </c>
      <c r="BS23" s="403">
        <v>33.479821080999997</v>
      </c>
      <c r="BT23" s="403">
        <v>33.688191400000001</v>
      </c>
      <c r="BU23" s="403">
        <v>33.697885171999999</v>
      </c>
      <c r="BV23" s="403">
        <v>33.687406533000001</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250">
        <v>26.063334000000001</v>
      </c>
      <c r="BG26" s="250">
        <v>26.099166</v>
      </c>
      <c r="BH26" s="250">
        <v>26.135000000000002</v>
      </c>
      <c r="BI26" s="250">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5.4850000000000003</v>
      </c>
      <c r="BF27" s="250">
        <v>5.47</v>
      </c>
      <c r="BG27" s="250">
        <v>5.49</v>
      </c>
      <c r="BH27" s="250">
        <v>5.84</v>
      </c>
      <c r="BI27" s="250">
        <v>6.56</v>
      </c>
      <c r="BJ27" s="486">
        <v>6.41</v>
      </c>
      <c r="BK27" s="486">
        <v>5.8150000000000004</v>
      </c>
      <c r="BL27" s="486">
        <v>5.915</v>
      </c>
      <c r="BM27" s="486">
        <v>5.9050000000000002</v>
      </c>
      <c r="BN27" s="486">
        <v>6.0250000000000004</v>
      </c>
      <c r="BO27" s="486">
        <v>6.0018260000000003</v>
      </c>
      <c r="BP27" s="486">
        <v>5.980486</v>
      </c>
      <c r="BQ27" s="486">
        <v>6.0091460000000003</v>
      </c>
      <c r="BR27" s="486">
        <v>6.0078060000000004</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31.512499999999999</v>
      </c>
      <c r="BF28" s="250">
        <v>31.533334</v>
      </c>
      <c r="BG28" s="250">
        <v>31.589165999999999</v>
      </c>
      <c r="BH28" s="250">
        <v>31.975000000000001</v>
      </c>
      <c r="BI28" s="250">
        <v>32.730834000000002</v>
      </c>
      <c r="BJ28" s="403">
        <v>32.616666000000002</v>
      </c>
      <c r="BK28" s="403">
        <v>32.057499999999997</v>
      </c>
      <c r="BL28" s="403">
        <v>32.193334</v>
      </c>
      <c r="BM28" s="403">
        <v>32.185000000000002</v>
      </c>
      <c r="BN28" s="403">
        <v>32.311110999999997</v>
      </c>
      <c r="BO28" s="403">
        <v>32.294047999999997</v>
      </c>
      <c r="BP28" s="403">
        <v>32.260486</v>
      </c>
      <c r="BQ28" s="403">
        <v>32.289146000000002</v>
      </c>
      <c r="BR28" s="403">
        <v>32.287806000000003</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250">
        <v>6.5833339999999998</v>
      </c>
      <c r="BG31" s="250">
        <v>6.6891660000000002</v>
      </c>
      <c r="BH31" s="250">
        <v>6.665</v>
      </c>
      <c r="BI31" s="250">
        <v>6.6308340000000001</v>
      </c>
      <c r="BJ31" s="486">
        <v>6.3966659999999997</v>
      </c>
      <c r="BK31" s="486">
        <v>6.4325000000000001</v>
      </c>
      <c r="BL31" s="486">
        <v>6.2683340000000003</v>
      </c>
      <c r="BM31" s="486">
        <v>6.27</v>
      </c>
      <c r="BN31" s="486">
        <v>5.1861110000000004</v>
      </c>
      <c r="BO31" s="486">
        <v>4.9922219999999999</v>
      </c>
      <c r="BP31" s="486">
        <v>4.58</v>
      </c>
      <c r="BQ31" s="486">
        <v>3.88</v>
      </c>
      <c r="BR31" s="486">
        <v>3.68</v>
      </c>
      <c r="BS31" s="486">
        <v>3.68</v>
      </c>
      <c r="BT31" s="486">
        <v>3.48</v>
      </c>
      <c r="BU31" s="486">
        <v>3.48</v>
      </c>
      <c r="BV31" s="486">
        <v>3.48</v>
      </c>
    </row>
    <row r="32" spans="1:74" ht="11.1" customHeight="1" x14ac:dyDescent="0.2">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1.1200000000000001</v>
      </c>
      <c r="BF32" s="250">
        <v>1.01</v>
      </c>
      <c r="BG32" s="250">
        <v>0.98499999999999999</v>
      </c>
      <c r="BH32" s="250">
        <v>1.01</v>
      </c>
      <c r="BI32" s="250">
        <v>1.02</v>
      </c>
      <c r="BJ32" s="486">
        <v>0.755</v>
      </c>
      <c r="BK32" s="486">
        <v>0.15</v>
      </c>
      <c r="BL32" s="486">
        <v>0.13500000000000001</v>
      </c>
      <c r="BM32" s="486">
        <v>0.115</v>
      </c>
      <c r="BN32" s="486">
        <v>0.1</v>
      </c>
      <c r="BO32" s="486">
        <v>0.1</v>
      </c>
      <c r="BP32" s="486">
        <v>0.1</v>
      </c>
      <c r="BQ32" s="486">
        <v>0.09</v>
      </c>
      <c r="BR32" s="486">
        <v>0.09</v>
      </c>
      <c r="BS32" s="486">
        <v>0.09</v>
      </c>
      <c r="BT32" s="486">
        <v>0.09</v>
      </c>
      <c r="BU32" s="486">
        <v>0.09</v>
      </c>
      <c r="BV32" s="486">
        <v>0.09</v>
      </c>
    </row>
    <row r="33" spans="1:74" ht="11.1" customHeight="1" x14ac:dyDescent="0.2">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8.5374999999999996</v>
      </c>
      <c r="BF33" s="250">
        <v>7.5933339999999996</v>
      </c>
      <c r="BG33" s="250">
        <v>7.6741659999999996</v>
      </c>
      <c r="BH33" s="250">
        <v>7.6749999999999998</v>
      </c>
      <c r="BI33" s="250">
        <v>7.6508339999999997</v>
      </c>
      <c r="BJ33" s="403">
        <v>7.1516659999999996</v>
      </c>
      <c r="BK33" s="403">
        <v>6.5824999999999996</v>
      </c>
      <c r="BL33" s="403">
        <v>6.4033340000000001</v>
      </c>
      <c r="BM33" s="403">
        <v>6.3849999999999998</v>
      </c>
      <c r="BN33" s="403">
        <v>5.286111</v>
      </c>
      <c r="BO33" s="403">
        <v>5.0922219999999996</v>
      </c>
      <c r="BP33" s="403">
        <v>4.68</v>
      </c>
      <c r="BQ33" s="403">
        <v>3.97</v>
      </c>
      <c r="BR33" s="403">
        <v>3.77</v>
      </c>
      <c r="BS33" s="403">
        <v>3.77</v>
      </c>
      <c r="BT33" s="403">
        <v>3.57</v>
      </c>
      <c r="BU33" s="403">
        <v>3.57</v>
      </c>
      <c r="BV33" s="403">
        <v>3.57</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403"/>
      <c r="BK34" s="403"/>
      <c r="BL34" s="403"/>
      <c r="BM34" s="403"/>
      <c r="BN34" s="403"/>
      <c r="BO34" s="403"/>
      <c r="BP34" s="403"/>
      <c r="BQ34" s="403"/>
      <c r="BR34" s="403"/>
      <c r="BS34" s="403"/>
      <c r="BT34" s="403"/>
      <c r="BU34" s="403"/>
      <c r="BV34" s="403"/>
    </row>
    <row r="35" spans="1:74" ht="11.1" customHeight="1" x14ac:dyDescent="0.2">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4.3051612903000001</v>
      </c>
      <c r="BF35" s="251">
        <v>4.3101612902999999</v>
      </c>
      <c r="BG35" s="251">
        <v>4.2801612902999997</v>
      </c>
      <c r="BH35" s="251">
        <v>3.9301612903000001</v>
      </c>
      <c r="BI35" s="251">
        <v>3.1901612902999998</v>
      </c>
      <c r="BJ35" s="610" t="s">
        <v>1431</v>
      </c>
      <c r="BK35" s="610" t="s">
        <v>1431</v>
      </c>
      <c r="BL35" s="610" t="s">
        <v>1431</v>
      </c>
      <c r="BM35" s="610" t="s">
        <v>1431</v>
      </c>
      <c r="BN35" s="610" t="s">
        <v>1431</v>
      </c>
      <c r="BO35" s="610" t="s">
        <v>1431</v>
      </c>
      <c r="BP35" s="610" t="s">
        <v>1431</v>
      </c>
      <c r="BQ35" s="610" t="s">
        <v>1431</v>
      </c>
      <c r="BR35" s="610" t="s">
        <v>1431</v>
      </c>
      <c r="BS35" s="610" t="s">
        <v>1431</v>
      </c>
      <c r="BT35" s="610" t="s">
        <v>1431</v>
      </c>
      <c r="BU35" s="610" t="s">
        <v>1431</v>
      </c>
      <c r="BV35" s="610" t="s">
        <v>1431</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33" t="s">
        <v>908</v>
      </c>
      <c r="C37" s="791"/>
      <c r="D37" s="791"/>
      <c r="E37" s="791"/>
      <c r="F37" s="791"/>
      <c r="G37" s="791"/>
      <c r="H37" s="791"/>
      <c r="I37" s="791"/>
      <c r="J37" s="791"/>
      <c r="K37" s="791"/>
      <c r="L37" s="791"/>
      <c r="M37" s="791"/>
      <c r="N37" s="791"/>
      <c r="O37" s="791"/>
      <c r="P37" s="791"/>
      <c r="Q37" s="791"/>
    </row>
    <row r="38" spans="1:74" ht="12" customHeight="1" x14ac:dyDescent="0.2">
      <c r="B38" s="825" t="s">
        <v>1412</v>
      </c>
      <c r="C38" s="813"/>
      <c r="D38" s="813"/>
      <c r="E38" s="813"/>
      <c r="F38" s="813"/>
      <c r="G38" s="813"/>
      <c r="H38" s="813"/>
      <c r="I38" s="813"/>
      <c r="J38" s="813"/>
      <c r="K38" s="813"/>
      <c r="L38" s="813"/>
      <c r="M38" s="813"/>
      <c r="N38" s="813"/>
      <c r="O38" s="813"/>
      <c r="P38" s="813"/>
      <c r="Q38" s="809"/>
    </row>
    <row r="39" spans="1:74" ht="12" customHeight="1" x14ac:dyDescent="0.2">
      <c r="B39" s="823" t="s">
        <v>1413</v>
      </c>
      <c r="C39" s="823"/>
      <c r="D39" s="823"/>
      <c r="E39" s="823"/>
      <c r="F39" s="823"/>
      <c r="G39" s="823"/>
      <c r="H39" s="823"/>
      <c r="I39" s="823"/>
      <c r="J39" s="823"/>
      <c r="K39" s="823"/>
      <c r="L39" s="823"/>
      <c r="M39" s="823"/>
      <c r="N39" s="823"/>
      <c r="O39" s="823"/>
      <c r="P39" s="823"/>
      <c r="Q39" s="782"/>
    </row>
    <row r="40" spans="1:74" ht="12" customHeight="1" x14ac:dyDescent="0.2">
      <c r="B40" s="830" t="s">
        <v>1047</v>
      </c>
      <c r="C40" s="809"/>
      <c r="D40" s="809"/>
      <c r="E40" s="809"/>
      <c r="F40" s="809"/>
      <c r="G40" s="809"/>
      <c r="H40" s="809"/>
      <c r="I40" s="809"/>
      <c r="J40" s="809"/>
      <c r="K40" s="809"/>
      <c r="L40" s="809"/>
      <c r="M40" s="809"/>
      <c r="N40" s="809"/>
      <c r="O40" s="809"/>
      <c r="P40" s="809"/>
      <c r="Q40" s="809"/>
    </row>
    <row r="41" spans="1:74" s="433" customFormat="1" ht="12" customHeight="1" x14ac:dyDescent="0.25">
      <c r="A41" s="434"/>
      <c r="B41" s="812" t="s">
        <v>851</v>
      </c>
      <c r="C41" s="813"/>
      <c r="D41" s="813"/>
      <c r="E41" s="813"/>
      <c r="F41" s="813"/>
      <c r="G41" s="813"/>
      <c r="H41" s="813"/>
      <c r="I41" s="813"/>
      <c r="J41" s="813"/>
      <c r="K41" s="813"/>
      <c r="L41" s="813"/>
      <c r="M41" s="813"/>
      <c r="N41" s="813"/>
      <c r="O41" s="813"/>
      <c r="P41" s="813"/>
      <c r="Q41" s="809"/>
      <c r="AY41" s="529"/>
      <c r="AZ41" s="529"/>
      <c r="BA41" s="529"/>
      <c r="BB41" s="529"/>
      <c r="BC41" s="529"/>
      <c r="BD41" s="628"/>
      <c r="BE41" s="628"/>
      <c r="BF41" s="628"/>
      <c r="BG41" s="529"/>
      <c r="BH41" s="529"/>
      <c r="BI41" s="529"/>
      <c r="BJ41" s="529"/>
    </row>
    <row r="42" spans="1:74" s="433" customFormat="1" ht="12" customHeight="1" x14ac:dyDescent="0.25">
      <c r="A42" s="434"/>
      <c r="B42" s="827" t="s">
        <v>873</v>
      </c>
      <c r="C42" s="809"/>
      <c r="D42" s="809"/>
      <c r="E42" s="809"/>
      <c r="F42" s="809"/>
      <c r="G42" s="809"/>
      <c r="H42" s="809"/>
      <c r="I42" s="809"/>
      <c r="J42" s="809"/>
      <c r="K42" s="809"/>
      <c r="L42" s="809"/>
      <c r="M42" s="809"/>
      <c r="N42" s="809"/>
      <c r="O42" s="809"/>
      <c r="P42" s="809"/>
      <c r="Q42" s="809"/>
      <c r="AY42" s="529"/>
      <c r="AZ42" s="529"/>
      <c r="BA42" s="529"/>
      <c r="BB42" s="529"/>
      <c r="BC42" s="529"/>
      <c r="BD42" s="628"/>
      <c r="BE42" s="628"/>
      <c r="BF42" s="628"/>
      <c r="BG42" s="529"/>
      <c r="BH42" s="529"/>
      <c r="BI42" s="529"/>
      <c r="BJ42" s="529"/>
    </row>
    <row r="43" spans="1:74" s="433" customFormat="1" ht="12" customHeight="1" x14ac:dyDescent="0.25">
      <c r="A43" s="434"/>
      <c r="B43" s="807" t="s">
        <v>855</v>
      </c>
      <c r="C43" s="808"/>
      <c r="D43" s="808"/>
      <c r="E43" s="808"/>
      <c r="F43" s="808"/>
      <c r="G43" s="808"/>
      <c r="H43" s="808"/>
      <c r="I43" s="808"/>
      <c r="J43" s="808"/>
      <c r="K43" s="808"/>
      <c r="L43" s="808"/>
      <c r="M43" s="808"/>
      <c r="N43" s="808"/>
      <c r="O43" s="808"/>
      <c r="P43" s="808"/>
      <c r="Q43" s="809"/>
      <c r="AY43" s="529"/>
      <c r="AZ43" s="529"/>
      <c r="BA43" s="529"/>
      <c r="BB43" s="529"/>
      <c r="BC43" s="529"/>
      <c r="BD43" s="628"/>
      <c r="BE43" s="628"/>
      <c r="BF43" s="628"/>
      <c r="BG43" s="529"/>
      <c r="BH43" s="529"/>
      <c r="BI43" s="529"/>
      <c r="BJ43" s="529"/>
    </row>
    <row r="44" spans="1:74" s="433" customFormat="1" ht="12" customHeight="1" x14ac:dyDescent="0.25">
      <c r="A44" s="429"/>
      <c r="B44" s="821" t="s">
        <v>949</v>
      </c>
      <c r="C44" s="809"/>
      <c r="D44" s="809"/>
      <c r="E44" s="809"/>
      <c r="F44" s="809"/>
      <c r="G44" s="809"/>
      <c r="H44" s="809"/>
      <c r="I44" s="809"/>
      <c r="J44" s="809"/>
      <c r="K44" s="809"/>
      <c r="L44" s="809"/>
      <c r="M44" s="809"/>
      <c r="N44" s="809"/>
      <c r="O44" s="809"/>
      <c r="P44" s="809"/>
      <c r="Q44" s="809"/>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B44:Q44"/>
    <mergeCell ref="B37:Q37"/>
    <mergeCell ref="B41:Q41"/>
    <mergeCell ref="B42:Q42"/>
    <mergeCell ref="B43:Q43"/>
    <mergeCell ref="B38:Q38"/>
    <mergeCell ref="B40:Q40"/>
    <mergeCell ref="B39:P3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V5" activePane="bottomRight" state="frozen"/>
      <selection activeCell="BF63" sqref="BF63"/>
      <selection pane="topRight" activeCell="BF63" sqref="BF63"/>
      <selection pane="bottomLeft" activeCell="BF63" sqref="BF63"/>
      <selection pane="bottomRight" activeCell="BH24" sqref="BH24"/>
    </sheetView>
  </sheetViews>
  <sheetFormatPr defaultColWidth="8.5546875" defaultRowHeight="10.199999999999999" x14ac:dyDescent="0.2"/>
  <cols>
    <col min="1" max="1" width="11.5546875" style="162" customWidth="1"/>
    <col min="2" max="2" width="35.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800" t="s">
        <v>809</v>
      </c>
      <c r="B1" s="834" t="s">
        <v>1418</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c r="BL1" s="834"/>
      <c r="BM1" s="834"/>
      <c r="BN1" s="834"/>
      <c r="BO1" s="834"/>
      <c r="BP1" s="834"/>
      <c r="BQ1" s="834"/>
      <c r="BR1" s="834"/>
      <c r="BS1" s="834"/>
      <c r="BT1" s="834"/>
      <c r="BU1" s="834"/>
      <c r="BV1" s="834"/>
    </row>
    <row r="2" spans="1:74" ht="12.75" customHeight="1" x14ac:dyDescent="0.25">
      <c r="A2" s="801"/>
      <c r="B2" s="532" t="str">
        <f>"U.S. Energy Information Administration  |  Short-Term Energy Outlook  - "&amp;Dates!D1</f>
        <v>U.S. Energy Information Administration  |  Short-Term Energy Outlook  - December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23.580978839</v>
      </c>
      <c r="D6" s="250">
        <v>24.361263827999998</v>
      </c>
      <c r="E6" s="250">
        <v>24.251219355</v>
      </c>
      <c r="F6" s="250">
        <v>23.708954333000001</v>
      </c>
      <c r="G6" s="250">
        <v>23.750010226000001</v>
      </c>
      <c r="H6" s="250">
        <v>24.422767</v>
      </c>
      <c r="I6" s="250">
        <v>24.280545547999999</v>
      </c>
      <c r="J6" s="250">
        <v>24.960766129</v>
      </c>
      <c r="K6" s="250">
        <v>24.323187666999999</v>
      </c>
      <c r="L6" s="250">
        <v>24.118219355000001</v>
      </c>
      <c r="M6" s="250">
        <v>24.190028999999999</v>
      </c>
      <c r="N6" s="250">
        <v>24.690619323</v>
      </c>
      <c r="O6" s="250">
        <v>23.669842163999999</v>
      </c>
      <c r="P6" s="250">
        <v>23.628652288000001</v>
      </c>
      <c r="Q6" s="250">
        <v>24.558861938</v>
      </c>
      <c r="R6" s="250">
        <v>23.852599003000002</v>
      </c>
      <c r="S6" s="250">
        <v>24.598918390000001</v>
      </c>
      <c r="T6" s="250">
        <v>25.152520669000001</v>
      </c>
      <c r="U6" s="250">
        <v>24.647339357</v>
      </c>
      <c r="V6" s="250">
        <v>24.87334968</v>
      </c>
      <c r="W6" s="250">
        <v>24.126553003000001</v>
      </c>
      <c r="X6" s="250">
        <v>24.452195421999999</v>
      </c>
      <c r="Y6" s="250">
        <v>24.903746336000001</v>
      </c>
      <c r="Z6" s="250">
        <v>24.799870002999999</v>
      </c>
      <c r="AA6" s="250">
        <v>25.006918802000001</v>
      </c>
      <c r="AB6" s="250">
        <v>24.242785728000001</v>
      </c>
      <c r="AC6" s="250">
        <v>25.161880576000001</v>
      </c>
      <c r="AD6" s="250">
        <v>24.44875949</v>
      </c>
      <c r="AE6" s="250">
        <v>24.827015866</v>
      </c>
      <c r="AF6" s="250">
        <v>25.342876489999998</v>
      </c>
      <c r="AG6" s="250">
        <v>25.353217124</v>
      </c>
      <c r="AH6" s="250">
        <v>26.007654802000001</v>
      </c>
      <c r="AI6" s="250">
        <v>24.798447823</v>
      </c>
      <c r="AJ6" s="250">
        <v>25.496861931000002</v>
      </c>
      <c r="AK6" s="250">
        <v>25.392052823</v>
      </c>
      <c r="AL6" s="250">
        <v>24.566614446999999</v>
      </c>
      <c r="AM6" s="250">
        <v>24.917342999999999</v>
      </c>
      <c r="AN6" s="250">
        <v>24.812137</v>
      </c>
      <c r="AO6" s="250">
        <v>24.502077</v>
      </c>
      <c r="AP6" s="250">
        <v>24.748455</v>
      </c>
      <c r="AQ6" s="250">
        <v>24.683841999999999</v>
      </c>
      <c r="AR6" s="250">
        <v>25.131927000000001</v>
      </c>
      <c r="AS6" s="250">
        <v>25.319015</v>
      </c>
      <c r="AT6" s="250">
        <v>25.951706999999999</v>
      </c>
      <c r="AU6" s="250">
        <v>24.784483999999999</v>
      </c>
      <c r="AV6" s="250">
        <v>25.206712</v>
      </c>
      <c r="AW6" s="250">
        <v>25.175816000000001</v>
      </c>
      <c r="AX6" s="250">
        <v>24.997332</v>
      </c>
      <c r="AY6" s="250">
        <v>24.184496999</v>
      </c>
      <c r="AZ6" s="250">
        <v>24.351135999</v>
      </c>
      <c r="BA6" s="250">
        <v>22.447518999</v>
      </c>
      <c r="BB6" s="250">
        <v>17.830589999000001</v>
      </c>
      <c r="BC6" s="250">
        <v>19.438858999000001</v>
      </c>
      <c r="BD6" s="250">
        <v>21.124202999000001</v>
      </c>
      <c r="BE6" s="250">
        <v>22.052626999000001</v>
      </c>
      <c r="BF6" s="250">
        <v>22.154970999</v>
      </c>
      <c r="BG6" s="250">
        <v>22.326743209</v>
      </c>
      <c r="BH6" s="250">
        <v>22.913842820999999</v>
      </c>
      <c r="BI6" s="250">
        <v>22.792497204</v>
      </c>
      <c r="BJ6" s="403">
        <v>23.130473703</v>
      </c>
      <c r="BK6" s="403">
        <v>23.059141609000001</v>
      </c>
      <c r="BL6" s="403">
        <v>23.545263584000001</v>
      </c>
      <c r="BM6" s="403">
        <v>23.527743622999999</v>
      </c>
      <c r="BN6" s="403">
        <v>23.394143189000001</v>
      </c>
      <c r="BO6" s="403">
        <v>23.637409801</v>
      </c>
      <c r="BP6" s="403">
        <v>24.061380255</v>
      </c>
      <c r="BQ6" s="403">
        <v>23.999929932000001</v>
      </c>
      <c r="BR6" s="403">
        <v>24.640642392</v>
      </c>
      <c r="BS6" s="403">
        <v>24.104918976</v>
      </c>
      <c r="BT6" s="403">
        <v>24.378367815000001</v>
      </c>
      <c r="BU6" s="403">
        <v>24.582654544</v>
      </c>
      <c r="BV6" s="403">
        <v>24.314870259999999</v>
      </c>
    </row>
    <row r="7" spans="1:74" ht="11.1" customHeight="1" x14ac:dyDescent="0.2">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2.3012999999999999</v>
      </c>
      <c r="AN7" s="250">
        <v>2.3733</v>
      </c>
      <c r="AO7" s="250">
        <v>2.2361</v>
      </c>
      <c r="AP7" s="250">
        <v>2.3166000000000002</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1.8816999999999999</v>
      </c>
      <c r="BD7" s="250">
        <v>2.0834999999999999</v>
      </c>
      <c r="BE7" s="250">
        <v>2.1046999999999998</v>
      </c>
      <c r="BF7" s="250">
        <v>2.0865999999999998</v>
      </c>
      <c r="BG7" s="250">
        <v>2.258845322</v>
      </c>
      <c r="BH7" s="250">
        <v>2.2151879989999999</v>
      </c>
      <c r="BI7" s="250">
        <v>2.2377010689999999</v>
      </c>
      <c r="BJ7" s="403">
        <v>2.269502632</v>
      </c>
      <c r="BK7" s="403">
        <v>2.2295862500000001</v>
      </c>
      <c r="BL7" s="403">
        <v>2.3092614199999999</v>
      </c>
      <c r="BM7" s="403">
        <v>2.195468376</v>
      </c>
      <c r="BN7" s="403">
        <v>2.1429625489999999</v>
      </c>
      <c r="BO7" s="403">
        <v>2.2036013250000002</v>
      </c>
      <c r="BP7" s="403">
        <v>2.2812999359999999</v>
      </c>
      <c r="BQ7" s="403">
        <v>2.3165104219999999</v>
      </c>
      <c r="BR7" s="403">
        <v>2.378646764</v>
      </c>
      <c r="BS7" s="403">
        <v>2.3358846249999998</v>
      </c>
      <c r="BT7" s="403">
        <v>2.3135456200000002</v>
      </c>
      <c r="BU7" s="403">
        <v>2.336196304</v>
      </c>
      <c r="BV7" s="403">
        <v>2.3419319129999998</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2.0604879999999999</v>
      </c>
      <c r="AS8" s="250">
        <v>2.111081</v>
      </c>
      <c r="AT8" s="250">
        <v>2.0870340000000001</v>
      </c>
      <c r="AU8" s="250">
        <v>1.983441</v>
      </c>
      <c r="AV8" s="250">
        <v>1.988966</v>
      </c>
      <c r="AW8" s="250">
        <v>1.976904</v>
      </c>
      <c r="AX8" s="250">
        <v>2.0326029999999999</v>
      </c>
      <c r="AY8" s="250">
        <v>1.9707539999999999</v>
      </c>
      <c r="AZ8" s="250">
        <v>2.0001660000000001</v>
      </c>
      <c r="BA8" s="250">
        <v>1.9603459999999999</v>
      </c>
      <c r="BB8" s="250">
        <v>1.4695009999999999</v>
      </c>
      <c r="BC8" s="250">
        <v>1.4439299999999999</v>
      </c>
      <c r="BD8" s="250">
        <v>1.5954950000000001</v>
      </c>
      <c r="BE8" s="250">
        <v>1.6153360000000001</v>
      </c>
      <c r="BF8" s="250">
        <v>1.6190260000000001</v>
      </c>
      <c r="BG8" s="250">
        <v>1.7506018880000001</v>
      </c>
      <c r="BH8" s="250">
        <v>1.808577734</v>
      </c>
      <c r="BI8" s="250">
        <v>1.8067704040000001</v>
      </c>
      <c r="BJ8" s="403">
        <v>1.916241072</v>
      </c>
      <c r="BK8" s="403">
        <v>1.77771536</v>
      </c>
      <c r="BL8" s="403">
        <v>1.8408321649999999</v>
      </c>
      <c r="BM8" s="403">
        <v>1.8489352480000001</v>
      </c>
      <c r="BN8" s="403">
        <v>1.8488306409999999</v>
      </c>
      <c r="BO8" s="403">
        <v>1.860808477</v>
      </c>
      <c r="BP8" s="403">
        <v>1.8906303200000001</v>
      </c>
      <c r="BQ8" s="403">
        <v>1.8854295109999999</v>
      </c>
      <c r="BR8" s="403">
        <v>1.8674456290000001</v>
      </c>
      <c r="BS8" s="403">
        <v>1.8328043519999999</v>
      </c>
      <c r="BT8" s="403">
        <v>1.8507321960000001</v>
      </c>
      <c r="BU8" s="403">
        <v>1.8296182409999999</v>
      </c>
      <c r="BV8" s="403">
        <v>1.937318348</v>
      </c>
    </row>
    <row r="9" spans="1:74" ht="11.1" customHeight="1" x14ac:dyDescent="0.2">
      <c r="A9" s="162" t="s">
        <v>284</v>
      </c>
      <c r="B9" s="173" t="s">
        <v>347</v>
      </c>
      <c r="C9" s="250">
        <v>19.062964000000001</v>
      </c>
      <c r="D9" s="250">
        <v>19.841259000000001</v>
      </c>
      <c r="E9" s="250">
        <v>19.753139999999998</v>
      </c>
      <c r="F9" s="250">
        <v>19.346260999999998</v>
      </c>
      <c r="G9" s="250">
        <v>19.326447000000002</v>
      </c>
      <c r="H9" s="250">
        <v>19.832407</v>
      </c>
      <c r="I9" s="250">
        <v>19.753692000000001</v>
      </c>
      <c r="J9" s="250">
        <v>20.261590000000002</v>
      </c>
      <c r="K9" s="250">
        <v>19.774761000000002</v>
      </c>
      <c r="L9" s="250">
        <v>19.684139999999999</v>
      </c>
      <c r="M9" s="250">
        <v>19.685969</v>
      </c>
      <c r="N9" s="250">
        <v>19.985669000000001</v>
      </c>
      <c r="O9" s="250">
        <v>19.289556000000001</v>
      </c>
      <c r="P9" s="250">
        <v>19.146297000000001</v>
      </c>
      <c r="Q9" s="250">
        <v>20.057479000000001</v>
      </c>
      <c r="R9" s="250">
        <v>19.621158000000001</v>
      </c>
      <c r="S9" s="250">
        <v>20.046728999999999</v>
      </c>
      <c r="T9" s="250">
        <v>20.565113</v>
      </c>
      <c r="U9" s="250">
        <v>20.125278999999999</v>
      </c>
      <c r="V9" s="250">
        <v>20.273999</v>
      </c>
      <c r="W9" s="250">
        <v>19.629411999999999</v>
      </c>
      <c r="X9" s="250">
        <v>19.970877000000002</v>
      </c>
      <c r="Y9" s="250">
        <v>20.310272000000001</v>
      </c>
      <c r="Z9" s="250">
        <v>20.319229</v>
      </c>
      <c r="AA9" s="250">
        <v>20.564366</v>
      </c>
      <c r="AB9" s="250">
        <v>19.693135000000002</v>
      </c>
      <c r="AC9" s="250">
        <v>20.731231000000001</v>
      </c>
      <c r="AD9" s="250">
        <v>20.038354000000002</v>
      </c>
      <c r="AE9" s="250">
        <v>20.251204999999999</v>
      </c>
      <c r="AF9" s="250">
        <v>20.770271000000001</v>
      </c>
      <c r="AG9" s="250">
        <v>20.671374</v>
      </c>
      <c r="AH9" s="250">
        <v>21.356102</v>
      </c>
      <c r="AI9" s="250">
        <v>20.084109000000002</v>
      </c>
      <c r="AJ9" s="250">
        <v>20.785793000000002</v>
      </c>
      <c r="AK9" s="250">
        <v>20.774214000000001</v>
      </c>
      <c r="AL9" s="250">
        <v>20.327480999999999</v>
      </c>
      <c r="AM9" s="250">
        <v>20.614982999999999</v>
      </c>
      <c r="AN9" s="250">
        <v>20.283868999999999</v>
      </c>
      <c r="AO9" s="250">
        <v>20.176247</v>
      </c>
      <c r="AP9" s="250">
        <v>20.332601</v>
      </c>
      <c r="AQ9" s="250">
        <v>20.387087999999999</v>
      </c>
      <c r="AR9" s="250">
        <v>20.653979</v>
      </c>
      <c r="AS9" s="250">
        <v>20.734573999999999</v>
      </c>
      <c r="AT9" s="250">
        <v>21.157913000000001</v>
      </c>
      <c r="AU9" s="250">
        <v>20.248483</v>
      </c>
      <c r="AV9" s="250">
        <v>20.713985999999998</v>
      </c>
      <c r="AW9" s="250">
        <v>20.736152000000001</v>
      </c>
      <c r="AX9" s="250">
        <v>20.442869000000002</v>
      </c>
      <c r="AY9" s="250">
        <v>19.905342999999998</v>
      </c>
      <c r="AZ9" s="250">
        <v>19.83887</v>
      </c>
      <c r="BA9" s="250">
        <v>18.283773</v>
      </c>
      <c r="BB9" s="250">
        <v>14.690989</v>
      </c>
      <c r="BC9" s="250">
        <v>16.103228999999999</v>
      </c>
      <c r="BD9" s="250">
        <v>17.435207999999999</v>
      </c>
      <c r="BE9" s="250">
        <v>18.322590999999999</v>
      </c>
      <c r="BF9" s="250">
        <v>18.439344999999999</v>
      </c>
      <c r="BG9" s="250">
        <v>18.307296000000001</v>
      </c>
      <c r="BH9" s="250">
        <v>18.880077089</v>
      </c>
      <c r="BI9" s="250">
        <v>18.738025732000001</v>
      </c>
      <c r="BJ9" s="403">
        <v>18.934729999999998</v>
      </c>
      <c r="BK9" s="403">
        <v>19.041840000000001</v>
      </c>
      <c r="BL9" s="403">
        <v>19.385169999999999</v>
      </c>
      <c r="BM9" s="403">
        <v>19.47334</v>
      </c>
      <c r="BN9" s="403">
        <v>19.39235</v>
      </c>
      <c r="BO9" s="403">
        <v>19.562999999999999</v>
      </c>
      <c r="BP9" s="403">
        <v>19.879449999999999</v>
      </c>
      <c r="BQ9" s="403">
        <v>19.787990000000001</v>
      </c>
      <c r="BR9" s="403">
        <v>20.384550000000001</v>
      </c>
      <c r="BS9" s="403">
        <v>19.92623</v>
      </c>
      <c r="BT9" s="403">
        <v>20.204090000000001</v>
      </c>
      <c r="BU9" s="403">
        <v>20.406839999999999</v>
      </c>
      <c r="BV9" s="403">
        <v>20.02562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6.8975077506</v>
      </c>
      <c r="D11" s="250">
        <v>7.2832089038000003</v>
      </c>
      <c r="E11" s="250">
        <v>7.2236896762000002</v>
      </c>
      <c r="F11" s="250">
        <v>7.2277720195999997</v>
      </c>
      <c r="G11" s="250">
        <v>7.1461567989999999</v>
      </c>
      <c r="H11" s="250">
        <v>7.3370372280999998</v>
      </c>
      <c r="I11" s="250">
        <v>7.2560173531999999</v>
      </c>
      <c r="J11" s="250">
        <v>7.3648969084999996</v>
      </c>
      <c r="K11" s="250">
        <v>7.2661501464000002</v>
      </c>
      <c r="L11" s="250">
        <v>7.0719290185999997</v>
      </c>
      <c r="M11" s="250">
        <v>7.1277760285999996</v>
      </c>
      <c r="N11" s="250">
        <v>7.2872446018000003</v>
      </c>
      <c r="O11" s="250">
        <v>6.6854157496999997</v>
      </c>
      <c r="P11" s="250">
        <v>6.9962675973000001</v>
      </c>
      <c r="Q11" s="250">
        <v>7.1610971282999998</v>
      </c>
      <c r="R11" s="250">
        <v>6.9767462445000001</v>
      </c>
      <c r="S11" s="250">
        <v>7.0472990008999998</v>
      </c>
      <c r="T11" s="250">
        <v>7.2479895983000002</v>
      </c>
      <c r="U11" s="250">
        <v>7.1636721139999997</v>
      </c>
      <c r="V11" s="250">
        <v>7.2683163450999997</v>
      </c>
      <c r="W11" s="250">
        <v>7.2778048192</v>
      </c>
      <c r="X11" s="250">
        <v>7.1469220971</v>
      </c>
      <c r="Y11" s="250">
        <v>7.1217933891999996</v>
      </c>
      <c r="Z11" s="250">
        <v>7.1127661263000004</v>
      </c>
      <c r="AA11" s="250">
        <v>6.6597313783000001</v>
      </c>
      <c r="AB11" s="250">
        <v>6.9546369660999998</v>
      </c>
      <c r="AC11" s="250">
        <v>6.9832287341999999</v>
      </c>
      <c r="AD11" s="250">
        <v>7.0438311732000001</v>
      </c>
      <c r="AE11" s="250">
        <v>6.9097059369</v>
      </c>
      <c r="AF11" s="250">
        <v>7.0952630637</v>
      </c>
      <c r="AG11" s="250">
        <v>7.0854568005000003</v>
      </c>
      <c r="AH11" s="250">
        <v>7.1233811595000001</v>
      </c>
      <c r="AI11" s="250">
        <v>7.1441718091000004</v>
      </c>
      <c r="AJ11" s="250">
        <v>7.0782229113000001</v>
      </c>
      <c r="AK11" s="250">
        <v>6.9724739898000001</v>
      </c>
      <c r="AL11" s="250">
        <v>7.0722242991000002</v>
      </c>
      <c r="AM11" s="250">
        <v>6.4371919057999998</v>
      </c>
      <c r="AN11" s="250">
        <v>6.7001786671000003</v>
      </c>
      <c r="AO11" s="250">
        <v>6.7717559446999998</v>
      </c>
      <c r="AP11" s="250">
        <v>6.7530183480000003</v>
      </c>
      <c r="AQ11" s="250">
        <v>6.6859482420000003</v>
      </c>
      <c r="AR11" s="250">
        <v>6.8254684210000001</v>
      </c>
      <c r="AS11" s="250">
        <v>6.8350567671000002</v>
      </c>
      <c r="AT11" s="250">
        <v>6.8650964911000001</v>
      </c>
      <c r="AU11" s="250">
        <v>6.8496333910000002</v>
      </c>
      <c r="AV11" s="250">
        <v>6.9116315166</v>
      </c>
      <c r="AW11" s="250">
        <v>6.8098304140000003</v>
      </c>
      <c r="AX11" s="250">
        <v>6.8529536152999997</v>
      </c>
      <c r="AY11" s="250">
        <v>6.1365423052999999</v>
      </c>
      <c r="AZ11" s="250">
        <v>6.3750890974000001</v>
      </c>
      <c r="BA11" s="250">
        <v>6.2650772109000004</v>
      </c>
      <c r="BB11" s="250">
        <v>5.6811776493000004</v>
      </c>
      <c r="BC11" s="250">
        <v>5.5370459125</v>
      </c>
      <c r="BD11" s="250">
        <v>5.9454292466999998</v>
      </c>
      <c r="BE11" s="250">
        <v>6.0305736122000004</v>
      </c>
      <c r="BF11" s="250">
        <v>6.2333443810000002</v>
      </c>
      <c r="BG11" s="250">
        <v>6.3652325889999997</v>
      </c>
      <c r="BH11" s="250">
        <v>6.4573465270000003</v>
      </c>
      <c r="BI11" s="250">
        <v>6.3402545669999997</v>
      </c>
      <c r="BJ11" s="403">
        <v>6.4541623680000004</v>
      </c>
      <c r="BK11" s="403">
        <v>6.0714445560000003</v>
      </c>
      <c r="BL11" s="403">
        <v>6.3764978250000004</v>
      </c>
      <c r="BM11" s="403">
        <v>6.4552302240000001</v>
      </c>
      <c r="BN11" s="403">
        <v>6.453015862</v>
      </c>
      <c r="BO11" s="403">
        <v>6.4099082579999997</v>
      </c>
      <c r="BP11" s="403">
        <v>6.577399636</v>
      </c>
      <c r="BQ11" s="403">
        <v>6.5855350599999998</v>
      </c>
      <c r="BR11" s="403">
        <v>6.6231646150000003</v>
      </c>
      <c r="BS11" s="403">
        <v>6.6510324220000001</v>
      </c>
      <c r="BT11" s="403">
        <v>6.6739009080000002</v>
      </c>
      <c r="BU11" s="403">
        <v>6.5590384730000002</v>
      </c>
      <c r="BV11" s="403">
        <v>6.6601692620000001</v>
      </c>
    </row>
    <row r="12" spans="1:74" ht="11.1" customHeight="1" x14ac:dyDescent="0.2">
      <c r="A12" s="162" t="s">
        <v>609</v>
      </c>
      <c r="B12" s="173" t="s">
        <v>349</v>
      </c>
      <c r="C12" s="250">
        <v>2.8566672199999998</v>
      </c>
      <c r="D12" s="250">
        <v>3.1346174180999999</v>
      </c>
      <c r="E12" s="250">
        <v>3.1520473534</v>
      </c>
      <c r="F12" s="250">
        <v>3.1291868177</v>
      </c>
      <c r="G12" s="250">
        <v>3.0271708522999998</v>
      </c>
      <c r="H12" s="250">
        <v>3.1399576476000002</v>
      </c>
      <c r="I12" s="250">
        <v>3.0687022698000002</v>
      </c>
      <c r="J12" s="250">
        <v>3.1862703220999999</v>
      </c>
      <c r="K12" s="250">
        <v>3.2347398509</v>
      </c>
      <c r="L12" s="250">
        <v>3.0894790054999999</v>
      </c>
      <c r="M12" s="250">
        <v>3.0689164624999998</v>
      </c>
      <c r="N12" s="250">
        <v>3.1318588323999998</v>
      </c>
      <c r="O12" s="250">
        <v>2.8607525017</v>
      </c>
      <c r="P12" s="250">
        <v>3.0738158900000001</v>
      </c>
      <c r="Q12" s="250">
        <v>3.2514189997999998</v>
      </c>
      <c r="R12" s="250">
        <v>2.9844193154999998</v>
      </c>
      <c r="S12" s="250">
        <v>3.1079632921</v>
      </c>
      <c r="T12" s="250">
        <v>3.2185123632999999</v>
      </c>
      <c r="U12" s="250">
        <v>3.1395439693</v>
      </c>
      <c r="V12" s="250">
        <v>3.2743607340000001</v>
      </c>
      <c r="W12" s="250">
        <v>3.2761685655999999</v>
      </c>
      <c r="X12" s="250">
        <v>3.2340784038999999</v>
      </c>
      <c r="Y12" s="250">
        <v>3.1961551061</v>
      </c>
      <c r="Z12" s="250">
        <v>3.1189948270999999</v>
      </c>
      <c r="AA12" s="250">
        <v>2.8300637451999999</v>
      </c>
      <c r="AB12" s="250">
        <v>3.0235634732999999</v>
      </c>
      <c r="AC12" s="250">
        <v>3.0748800688000002</v>
      </c>
      <c r="AD12" s="250">
        <v>3.0468216713</v>
      </c>
      <c r="AE12" s="250">
        <v>2.9856607396000001</v>
      </c>
      <c r="AF12" s="250">
        <v>3.0853620028000002</v>
      </c>
      <c r="AG12" s="250">
        <v>3.0641852155999998</v>
      </c>
      <c r="AH12" s="250">
        <v>3.1274425787000002</v>
      </c>
      <c r="AI12" s="250">
        <v>3.1756692071999999</v>
      </c>
      <c r="AJ12" s="250">
        <v>3.1783525088000002</v>
      </c>
      <c r="AK12" s="250">
        <v>3.0680607495999999</v>
      </c>
      <c r="AL12" s="250">
        <v>3.0961188149000001</v>
      </c>
      <c r="AM12" s="250">
        <v>2.9357642890000002</v>
      </c>
      <c r="AN12" s="250">
        <v>3.1390949940000001</v>
      </c>
      <c r="AO12" s="250">
        <v>3.1941660180000002</v>
      </c>
      <c r="AP12" s="250">
        <v>3.1664824820000002</v>
      </c>
      <c r="AQ12" s="250">
        <v>3.1040840360000002</v>
      </c>
      <c r="AR12" s="250">
        <v>3.2086110780000001</v>
      </c>
      <c r="AS12" s="250">
        <v>3.1872170940000002</v>
      </c>
      <c r="AT12" s="250">
        <v>3.2532891130000001</v>
      </c>
      <c r="AU12" s="250">
        <v>3.303444984</v>
      </c>
      <c r="AV12" s="250">
        <v>3.3059564780000001</v>
      </c>
      <c r="AW12" s="250">
        <v>3.1907796049999999</v>
      </c>
      <c r="AX12" s="250">
        <v>3.2190647650000002</v>
      </c>
      <c r="AY12" s="250">
        <v>2.7844769559999998</v>
      </c>
      <c r="AZ12" s="250">
        <v>2.9734144210000002</v>
      </c>
      <c r="BA12" s="250">
        <v>2.8999486409999999</v>
      </c>
      <c r="BB12" s="250">
        <v>2.6695047839999999</v>
      </c>
      <c r="BC12" s="250">
        <v>2.5049191400000002</v>
      </c>
      <c r="BD12" s="250">
        <v>2.7783376560000002</v>
      </c>
      <c r="BE12" s="250">
        <v>2.8236302800000002</v>
      </c>
      <c r="BF12" s="250">
        <v>2.9811091510000001</v>
      </c>
      <c r="BG12" s="250">
        <v>3.1000810630000002</v>
      </c>
      <c r="BH12" s="250">
        <v>3.1367654329999999</v>
      </c>
      <c r="BI12" s="250">
        <v>3.0178161619999999</v>
      </c>
      <c r="BJ12" s="403">
        <v>3.0499124389999999</v>
      </c>
      <c r="BK12" s="403">
        <v>2.7759100970000001</v>
      </c>
      <c r="BL12" s="403">
        <v>2.9985286740000001</v>
      </c>
      <c r="BM12" s="403">
        <v>3.0639412340000001</v>
      </c>
      <c r="BN12" s="403">
        <v>3.0468163100000001</v>
      </c>
      <c r="BO12" s="403">
        <v>2.9942352410000002</v>
      </c>
      <c r="BP12" s="403">
        <v>3.1022886249999999</v>
      </c>
      <c r="BQ12" s="403">
        <v>3.0863836650000001</v>
      </c>
      <c r="BR12" s="403">
        <v>3.1556594800000002</v>
      </c>
      <c r="BS12" s="403">
        <v>3.2092518609999998</v>
      </c>
      <c r="BT12" s="403">
        <v>3.2162454870000001</v>
      </c>
      <c r="BU12" s="403">
        <v>3.1082164720000001</v>
      </c>
      <c r="BV12" s="403">
        <v>3.140526463</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13.635245569</v>
      </c>
      <c r="D14" s="250">
        <v>14.622363713</v>
      </c>
      <c r="E14" s="250">
        <v>14.673309013000001</v>
      </c>
      <c r="F14" s="250">
        <v>14.774253585</v>
      </c>
      <c r="G14" s="250">
        <v>14.416842787</v>
      </c>
      <c r="H14" s="250">
        <v>14.858872160000001</v>
      </c>
      <c r="I14" s="250">
        <v>14.853075370999999</v>
      </c>
      <c r="J14" s="250">
        <v>15.392896799000001</v>
      </c>
      <c r="K14" s="250">
        <v>15.330255012</v>
      </c>
      <c r="L14" s="250">
        <v>15.085120877</v>
      </c>
      <c r="M14" s="250">
        <v>14.849966760999999</v>
      </c>
      <c r="N14" s="250">
        <v>14.829311926000001</v>
      </c>
      <c r="O14" s="250">
        <v>14.30033888</v>
      </c>
      <c r="P14" s="250">
        <v>14.71819022</v>
      </c>
      <c r="Q14" s="250">
        <v>14.945852768</v>
      </c>
      <c r="R14" s="250">
        <v>14.688366187</v>
      </c>
      <c r="S14" s="250">
        <v>15.109290483000001</v>
      </c>
      <c r="T14" s="250">
        <v>15.599306010999999</v>
      </c>
      <c r="U14" s="250">
        <v>15.499407411</v>
      </c>
      <c r="V14" s="250">
        <v>15.445190756000001</v>
      </c>
      <c r="W14" s="250">
        <v>15.849965829</v>
      </c>
      <c r="X14" s="250">
        <v>15.401637492000001</v>
      </c>
      <c r="Y14" s="250">
        <v>15.407618713</v>
      </c>
      <c r="Z14" s="250">
        <v>15.016309187999999</v>
      </c>
      <c r="AA14" s="250">
        <v>14.118967211999999</v>
      </c>
      <c r="AB14" s="250">
        <v>15.381789526</v>
      </c>
      <c r="AC14" s="250">
        <v>15.057595552</v>
      </c>
      <c r="AD14" s="250">
        <v>15.024269514</v>
      </c>
      <c r="AE14" s="250">
        <v>14.862049004999999</v>
      </c>
      <c r="AF14" s="250">
        <v>15.199614287999999</v>
      </c>
      <c r="AG14" s="250">
        <v>15.615910685999999</v>
      </c>
      <c r="AH14" s="250">
        <v>15.516525502</v>
      </c>
      <c r="AI14" s="250">
        <v>15.279334422</v>
      </c>
      <c r="AJ14" s="250">
        <v>15.399957179999999</v>
      </c>
      <c r="AK14" s="250">
        <v>14.970917749</v>
      </c>
      <c r="AL14" s="250">
        <v>14.391218309999999</v>
      </c>
      <c r="AM14" s="250">
        <v>14.688051528000001</v>
      </c>
      <c r="AN14" s="250">
        <v>15.075891081</v>
      </c>
      <c r="AO14" s="250">
        <v>14.616195958</v>
      </c>
      <c r="AP14" s="250">
        <v>15.188683568</v>
      </c>
      <c r="AQ14" s="250">
        <v>14.676584122</v>
      </c>
      <c r="AR14" s="250">
        <v>14.935518147</v>
      </c>
      <c r="AS14" s="250">
        <v>15.686776737000001</v>
      </c>
      <c r="AT14" s="250">
        <v>15.280561847</v>
      </c>
      <c r="AU14" s="250">
        <v>15.309926848</v>
      </c>
      <c r="AV14" s="250">
        <v>15.289783516</v>
      </c>
      <c r="AW14" s="250">
        <v>14.750523962999999</v>
      </c>
      <c r="AX14" s="250">
        <v>14.448829525000001</v>
      </c>
      <c r="AY14" s="250">
        <v>14.146114912</v>
      </c>
      <c r="AZ14" s="250">
        <v>14.623826809000001</v>
      </c>
      <c r="BA14" s="250">
        <v>13.430510818</v>
      </c>
      <c r="BB14" s="250">
        <v>11.028105885</v>
      </c>
      <c r="BC14" s="250">
        <v>11.344444620000001</v>
      </c>
      <c r="BD14" s="250">
        <v>12.655192210999999</v>
      </c>
      <c r="BE14" s="250">
        <v>13.668567526</v>
      </c>
      <c r="BF14" s="250">
        <v>13.157527224000001</v>
      </c>
      <c r="BG14" s="250">
        <v>14.052741025</v>
      </c>
      <c r="BH14" s="250">
        <v>13.785639327</v>
      </c>
      <c r="BI14" s="250">
        <v>13.348526648</v>
      </c>
      <c r="BJ14" s="403">
        <v>13.310893137000001</v>
      </c>
      <c r="BK14" s="403">
        <v>12.77606608</v>
      </c>
      <c r="BL14" s="403">
        <v>13.769653213</v>
      </c>
      <c r="BM14" s="403">
        <v>13.635014314999999</v>
      </c>
      <c r="BN14" s="403">
        <v>13.68493185</v>
      </c>
      <c r="BO14" s="403">
        <v>13.523703865</v>
      </c>
      <c r="BP14" s="403">
        <v>14.079135537999999</v>
      </c>
      <c r="BQ14" s="403">
        <v>14.341978340000001</v>
      </c>
      <c r="BR14" s="403">
        <v>14.233852817000001</v>
      </c>
      <c r="BS14" s="403">
        <v>14.681598214999999</v>
      </c>
      <c r="BT14" s="403">
        <v>14.46716762</v>
      </c>
      <c r="BU14" s="403">
        <v>14.100835157000001</v>
      </c>
      <c r="BV14" s="403">
        <v>13.878655064</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947</v>
      </c>
      <c r="C16" s="250">
        <v>4.4530508459</v>
      </c>
      <c r="D16" s="250">
        <v>4.7089574467000004</v>
      </c>
      <c r="E16" s="250">
        <v>4.5845852130999996</v>
      </c>
      <c r="F16" s="250">
        <v>4.4568675206000004</v>
      </c>
      <c r="G16" s="250">
        <v>4.5333557589</v>
      </c>
      <c r="H16" s="250">
        <v>4.7518452165999996</v>
      </c>
      <c r="I16" s="250">
        <v>4.8991062766000004</v>
      </c>
      <c r="J16" s="250">
        <v>5.0784815681</v>
      </c>
      <c r="K16" s="250">
        <v>4.8541617168000002</v>
      </c>
      <c r="L16" s="250">
        <v>4.8821660490000003</v>
      </c>
      <c r="M16" s="250">
        <v>4.9095285777999997</v>
      </c>
      <c r="N16" s="250">
        <v>4.9117399990999999</v>
      </c>
      <c r="O16" s="250">
        <v>4.7892710946000001</v>
      </c>
      <c r="P16" s="250">
        <v>5.1105938716999999</v>
      </c>
      <c r="Q16" s="250">
        <v>4.9589219921999996</v>
      </c>
      <c r="R16" s="250">
        <v>5.0940717046000001</v>
      </c>
      <c r="S16" s="250">
        <v>5.1250741222</v>
      </c>
      <c r="T16" s="250">
        <v>5.4091357672999996</v>
      </c>
      <c r="U16" s="250">
        <v>5.4887697829000004</v>
      </c>
      <c r="V16" s="250">
        <v>5.4727498122</v>
      </c>
      <c r="W16" s="250">
        <v>5.4921781324000003</v>
      </c>
      <c r="X16" s="250">
        <v>5.3787258997</v>
      </c>
      <c r="Y16" s="250">
        <v>5.3624416251999998</v>
      </c>
      <c r="Z16" s="250">
        <v>5.2977084619000001</v>
      </c>
      <c r="AA16" s="250">
        <v>4.7356327174999997</v>
      </c>
      <c r="AB16" s="250">
        <v>4.9882153912999998</v>
      </c>
      <c r="AC16" s="250">
        <v>4.8715831835000003</v>
      </c>
      <c r="AD16" s="250">
        <v>4.7922022348000004</v>
      </c>
      <c r="AE16" s="250">
        <v>4.9389245434999998</v>
      </c>
      <c r="AF16" s="250">
        <v>5.1530591695999997</v>
      </c>
      <c r="AG16" s="250">
        <v>5.2216638428</v>
      </c>
      <c r="AH16" s="250">
        <v>5.3495960354000003</v>
      </c>
      <c r="AI16" s="250">
        <v>5.2499660513000004</v>
      </c>
      <c r="AJ16" s="250">
        <v>5.0593940990000004</v>
      </c>
      <c r="AK16" s="250">
        <v>5.1312959453999998</v>
      </c>
      <c r="AL16" s="250">
        <v>5.1791535510999998</v>
      </c>
      <c r="AM16" s="250">
        <v>4.9039162159999998</v>
      </c>
      <c r="AN16" s="250">
        <v>5.1464270450000003</v>
      </c>
      <c r="AO16" s="250">
        <v>5.0066636730000003</v>
      </c>
      <c r="AP16" s="250">
        <v>4.9178540789999996</v>
      </c>
      <c r="AQ16" s="250">
        <v>5.052380758</v>
      </c>
      <c r="AR16" s="250">
        <v>5.2668933029999998</v>
      </c>
      <c r="AS16" s="250">
        <v>5.4264466029999996</v>
      </c>
      <c r="AT16" s="250">
        <v>5.5295681239999999</v>
      </c>
      <c r="AU16" s="250">
        <v>5.4432317890000004</v>
      </c>
      <c r="AV16" s="250">
        <v>5.2425168549999999</v>
      </c>
      <c r="AW16" s="250">
        <v>5.3151169039999999</v>
      </c>
      <c r="AX16" s="250">
        <v>5.3742384870000004</v>
      </c>
      <c r="AY16" s="250">
        <v>4.8149010800000003</v>
      </c>
      <c r="AZ16" s="250">
        <v>5.0332753410000004</v>
      </c>
      <c r="BA16" s="250">
        <v>4.7774016460000004</v>
      </c>
      <c r="BB16" s="250">
        <v>4.2618519040000002</v>
      </c>
      <c r="BC16" s="250">
        <v>4.3964058149999996</v>
      </c>
      <c r="BD16" s="250">
        <v>4.8516807020000003</v>
      </c>
      <c r="BE16" s="250">
        <v>5.1937508030000004</v>
      </c>
      <c r="BF16" s="250">
        <v>5.3804217010000004</v>
      </c>
      <c r="BG16" s="250">
        <v>5.3221562320000002</v>
      </c>
      <c r="BH16" s="250">
        <v>5.1195814830000002</v>
      </c>
      <c r="BI16" s="250">
        <v>5.1903215290000002</v>
      </c>
      <c r="BJ16" s="403">
        <v>5.2333390780000002</v>
      </c>
      <c r="BK16" s="403">
        <v>4.7565980210000003</v>
      </c>
      <c r="BL16" s="403">
        <v>5.0449374320000002</v>
      </c>
      <c r="BM16" s="403">
        <v>4.9216047999999999</v>
      </c>
      <c r="BN16" s="403">
        <v>4.8349494379999998</v>
      </c>
      <c r="BO16" s="403">
        <v>4.978116247</v>
      </c>
      <c r="BP16" s="403">
        <v>5.2019517930000001</v>
      </c>
      <c r="BQ16" s="403">
        <v>5.3836052969999999</v>
      </c>
      <c r="BR16" s="403">
        <v>5.506493431</v>
      </c>
      <c r="BS16" s="403">
        <v>5.4430495260000002</v>
      </c>
      <c r="BT16" s="403">
        <v>5.2418375389999996</v>
      </c>
      <c r="BU16" s="403">
        <v>5.3171845339999999</v>
      </c>
      <c r="BV16" s="403">
        <v>5.378427963</v>
      </c>
    </row>
    <row r="17" spans="1:74" ht="11.1" customHeight="1" x14ac:dyDescent="0.2">
      <c r="A17" s="162" t="s">
        <v>612</v>
      </c>
      <c r="B17" s="173" t="s">
        <v>377</v>
      </c>
      <c r="C17" s="250">
        <v>3.3919524856000001</v>
      </c>
      <c r="D17" s="250">
        <v>3.6111528771999999</v>
      </c>
      <c r="E17" s="250">
        <v>3.4727888291000002</v>
      </c>
      <c r="F17" s="250">
        <v>3.3006883016000002</v>
      </c>
      <c r="G17" s="250">
        <v>3.3599581231000002</v>
      </c>
      <c r="H17" s="250">
        <v>3.5884272660000001</v>
      </c>
      <c r="I17" s="250">
        <v>3.7345515564</v>
      </c>
      <c r="J17" s="250">
        <v>3.8888503253</v>
      </c>
      <c r="K17" s="250">
        <v>3.6473261313999998</v>
      </c>
      <c r="L17" s="250">
        <v>3.5794442373000002</v>
      </c>
      <c r="M17" s="250">
        <v>3.6380476352</v>
      </c>
      <c r="N17" s="250">
        <v>3.7050370411000002</v>
      </c>
      <c r="O17" s="250">
        <v>3.6917336228000002</v>
      </c>
      <c r="P17" s="250">
        <v>3.9349771914999998</v>
      </c>
      <c r="Q17" s="250">
        <v>3.8232758861999998</v>
      </c>
      <c r="R17" s="250">
        <v>3.9104923149999999</v>
      </c>
      <c r="S17" s="250">
        <v>3.9513088255</v>
      </c>
      <c r="T17" s="250">
        <v>4.2312740067999997</v>
      </c>
      <c r="U17" s="250">
        <v>4.2837386402000002</v>
      </c>
      <c r="V17" s="250">
        <v>4.2837386402000002</v>
      </c>
      <c r="W17" s="250">
        <v>4.2837386402000002</v>
      </c>
      <c r="X17" s="250">
        <v>4.1086770342000003</v>
      </c>
      <c r="Y17" s="250">
        <v>4.1086770342000003</v>
      </c>
      <c r="Z17" s="250">
        <v>4.1086770342000003</v>
      </c>
      <c r="AA17" s="250">
        <v>3.5663029756000002</v>
      </c>
      <c r="AB17" s="250">
        <v>3.8188627604000001</v>
      </c>
      <c r="AC17" s="250">
        <v>3.7019181397000001</v>
      </c>
      <c r="AD17" s="250">
        <v>3.6154914630000001</v>
      </c>
      <c r="AE17" s="250">
        <v>3.7621853595000001</v>
      </c>
      <c r="AF17" s="250">
        <v>3.9762166406000001</v>
      </c>
      <c r="AG17" s="250">
        <v>4.0427210503</v>
      </c>
      <c r="AH17" s="250">
        <v>4.1704974391</v>
      </c>
      <c r="AI17" s="250">
        <v>4.0707010245999999</v>
      </c>
      <c r="AJ17" s="250">
        <v>3.8726246703</v>
      </c>
      <c r="AK17" s="250">
        <v>3.9444352508999998</v>
      </c>
      <c r="AL17" s="250">
        <v>3.9924538854999998</v>
      </c>
      <c r="AM17" s="250">
        <v>3.640612505</v>
      </c>
      <c r="AN17" s="250">
        <v>3.8984581129999998</v>
      </c>
      <c r="AO17" s="250">
        <v>3.7790904580000002</v>
      </c>
      <c r="AP17" s="250">
        <v>3.6908775720000002</v>
      </c>
      <c r="AQ17" s="250">
        <v>3.840648989</v>
      </c>
      <c r="AR17" s="250">
        <v>4.0591627790000002</v>
      </c>
      <c r="AS17" s="250">
        <v>4.1270719610000004</v>
      </c>
      <c r="AT17" s="250">
        <v>4.2575315739999997</v>
      </c>
      <c r="AU17" s="250">
        <v>4.1556706449999998</v>
      </c>
      <c r="AV17" s="250">
        <v>3.9534794870000001</v>
      </c>
      <c r="AW17" s="250">
        <v>4.0268060500000002</v>
      </c>
      <c r="AX17" s="250">
        <v>4.0758444259999997</v>
      </c>
      <c r="AY17" s="250">
        <v>3.586915125</v>
      </c>
      <c r="AZ17" s="250">
        <v>3.8203975780000001</v>
      </c>
      <c r="BA17" s="250">
        <v>3.5910421979999998</v>
      </c>
      <c r="BB17" s="250">
        <v>3.1006382879999999</v>
      </c>
      <c r="BC17" s="250">
        <v>3.249881501</v>
      </c>
      <c r="BD17" s="250">
        <v>3.6870061280000002</v>
      </c>
      <c r="BE17" s="250">
        <v>3.937569452</v>
      </c>
      <c r="BF17" s="250">
        <v>4.150619689</v>
      </c>
      <c r="BG17" s="250">
        <v>4.0778177270000002</v>
      </c>
      <c r="BH17" s="250">
        <v>3.8737112640000002</v>
      </c>
      <c r="BI17" s="250">
        <v>3.945082545</v>
      </c>
      <c r="BJ17" s="403">
        <v>3.9728149579999998</v>
      </c>
      <c r="BK17" s="403">
        <v>3.510356593</v>
      </c>
      <c r="BL17" s="403">
        <v>3.813183558</v>
      </c>
      <c r="BM17" s="403">
        <v>3.7093966350000001</v>
      </c>
      <c r="BN17" s="403">
        <v>3.6230807079999998</v>
      </c>
      <c r="BO17" s="403">
        <v>3.7811511100000001</v>
      </c>
      <c r="BP17" s="403">
        <v>4.0083748610000001</v>
      </c>
      <c r="BQ17" s="403">
        <v>4.0993982899999999</v>
      </c>
      <c r="BR17" s="403">
        <v>4.2492051460000004</v>
      </c>
      <c r="BS17" s="403">
        <v>4.1706708529999998</v>
      </c>
      <c r="BT17" s="403">
        <v>3.9679266279999998</v>
      </c>
      <c r="BU17" s="403">
        <v>4.0439378240000003</v>
      </c>
      <c r="BV17" s="403">
        <v>4.0951501180000003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7.895685931</v>
      </c>
      <c r="D19" s="250">
        <v>7.6888434828000003</v>
      </c>
      <c r="E19" s="250">
        <v>7.9958981515999996</v>
      </c>
      <c r="F19" s="250">
        <v>7.8801749776000003</v>
      </c>
      <c r="G19" s="250">
        <v>8.4878458528999996</v>
      </c>
      <c r="H19" s="250">
        <v>8.7509420327999994</v>
      </c>
      <c r="I19" s="250">
        <v>8.6807420294999993</v>
      </c>
      <c r="J19" s="250">
        <v>8.9568841798999994</v>
      </c>
      <c r="K19" s="250">
        <v>8.3726497350999995</v>
      </c>
      <c r="L19" s="250">
        <v>8.3036253896000005</v>
      </c>
      <c r="M19" s="250">
        <v>7.9379253161000003</v>
      </c>
      <c r="N19" s="250">
        <v>8.0105396913</v>
      </c>
      <c r="O19" s="250">
        <v>8.2366690887999994</v>
      </c>
      <c r="P19" s="250">
        <v>8.1732092829000003</v>
      </c>
      <c r="Q19" s="250">
        <v>8.1453872068000006</v>
      </c>
      <c r="R19" s="250">
        <v>8.2399095404999994</v>
      </c>
      <c r="S19" s="250">
        <v>8.8053838699</v>
      </c>
      <c r="T19" s="250">
        <v>9.2081359507999991</v>
      </c>
      <c r="U19" s="250">
        <v>9.1501102308999993</v>
      </c>
      <c r="V19" s="250">
        <v>9.1206994265999999</v>
      </c>
      <c r="W19" s="250">
        <v>8.9129014308999999</v>
      </c>
      <c r="X19" s="250">
        <v>8.7476431727000001</v>
      </c>
      <c r="Y19" s="250">
        <v>8.4512072552999999</v>
      </c>
      <c r="Z19" s="250">
        <v>8.3971402280999996</v>
      </c>
      <c r="AA19" s="250">
        <v>8.0875604309</v>
      </c>
      <c r="AB19" s="250">
        <v>8.0413424350000007</v>
      </c>
      <c r="AC19" s="250">
        <v>8.0409600048000005</v>
      </c>
      <c r="AD19" s="250">
        <v>8.1250622980999996</v>
      </c>
      <c r="AE19" s="250">
        <v>8.6651652852000005</v>
      </c>
      <c r="AF19" s="250">
        <v>9.0312625136999998</v>
      </c>
      <c r="AG19" s="250">
        <v>8.9718774269000008</v>
      </c>
      <c r="AH19" s="250">
        <v>9.0248068988999997</v>
      </c>
      <c r="AI19" s="250">
        <v>8.7955200557000008</v>
      </c>
      <c r="AJ19" s="250">
        <v>8.6546450975999996</v>
      </c>
      <c r="AK19" s="250">
        <v>8.2893937904000001</v>
      </c>
      <c r="AL19" s="250">
        <v>8.2620896193999993</v>
      </c>
      <c r="AM19" s="250">
        <v>8.1151880981000009</v>
      </c>
      <c r="AN19" s="250">
        <v>8.1358765609999999</v>
      </c>
      <c r="AO19" s="250">
        <v>8.0792832744999998</v>
      </c>
      <c r="AP19" s="250">
        <v>8.2695045527000008</v>
      </c>
      <c r="AQ19" s="250">
        <v>8.6975773226000008</v>
      </c>
      <c r="AR19" s="250">
        <v>9.0357265383000005</v>
      </c>
      <c r="AS19" s="250">
        <v>9.0992878052999995</v>
      </c>
      <c r="AT19" s="250">
        <v>9.0956760742</v>
      </c>
      <c r="AU19" s="250">
        <v>8.9620467536999993</v>
      </c>
      <c r="AV19" s="250">
        <v>8.6237337547999999</v>
      </c>
      <c r="AW19" s="250">
        <v>8.2597755727000006</v>
      </c>
      <c r="AX19" s="250">
        <v>8.2922459639999992</v>
      </c>
      <c r="AY19" s="250">
        <v>7.7346688567999999</v>
      </c>
      <c r="AZ19" s="250">
        <v>7.7430736183000004</v>
      </c>
      <c r="BA19" s="250">
        <v>7.3031305999000002</v>
      </c>
      <c r="BB19" s="250">
        <v>6.9649093136999998</v>
      </c>
      <c r="BC19" s="250">
        <v>7.4345281415000004</v>
      </c>
      <c r="BD19" s="250">
        <v>8.1527259447000002</v>
      </c>
      <c r="BE19" s="250">
        <v>8.3827106434999994</v>
      </c>
      <c r="BF19" s="250">
        <v>8.4606074367000002</v>
      </c>
      <c r="BG19" s="250">
        <v>8.3981960600000001</v>
      </c>
      <c r="BH19" s="250">
        <v>8.0837003099999993</v>
      </c>
      <c r="BI19" s="250">
        <v>7.7671540710000002</v>
      </c>
      <c r="BJ19" s="403">
        <v>7.8211613829999997</v>
      </c>
      <c r="BK19" s="403">
        <v>7.564878846</v>
      </c>
      <c r="BL19" s="403">
        <v>7.6113298909999996</v>
      </c>
      <c r="BM19" s="403">
        <v>7.5576280300000001</v>
      </c>
      <c r="BN19" s="403">
        <v>7.7250698199999999</v>
      </c>
      <c r="BO19" s="403">
        <v>8.1619159349999997</v>
      </c>
      <c r="BP19" s="403">
        <v>8.5241711040000006</v>
      </c>
      <c r="BQ19" s="403">
        <v>8.5984014450000004</v>
      </c>
      <c r="BR19" s="403">
        <v>8.6379721780000001</v>
      </c>
      <c r="BS19" s="403">
        <v>8.4972242330000007</v>
      </c>
      <c r="BT19" s="403">
        <v>8.1864844839999993</v>
      </c>
      <c r="BU19" s="403">
        <v>7.836255929</v>
      </c>
      <c r="BV19" s="403">
        <v>7.8702872429999999</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32.303899745999999</v>
      </c>
      <c r="D21" s="250">
        <v>35.094688451000003</v>
      </c>
      <c r="E21" s="250">
        <v>34.031021866000003</v>
      </c>
      <c r="F21" s="250">
        <v>34.330114834</v>
      </c>
      <c r="G21" s="250">
        <v>33.359580817000001</v>
      </c>
      <c r="H21" s="250">
        <v>32.299776454000003</v>
      </c>
      <c r="I21" s="250">
        <v>31.931490749000002</v>
      </c>
      <c r="J21" s="250">
        <v>33.186945111999997</v>
      </c>
      <c r="K21" s="250">
        <v>32.799007576999998</v>
      </c>
      <c r="L21" s="250">
        <v>32.000167365000003</v>
      </c>
      <c r="M21" s="250">
        <v>34.274404363999999</v>
      </c>
      <c r="N21" s="250">
        <v>35.187681218999998</v>
      </c>
      <c r="O21" s="250">
        <v>33.937033038999999</v>
      </c>
      <c r="P21" s="250">
        <v>34.552541976999997</v>
      </c>
      <c r="Q21" s="250">
        <v>35.355798460000003</v>
      </c>
      <c r="R21" s="250">
        <v>34.116963009999999</v>
      </c>
      <c r="S21" s="250">
        <v>34.829385201000001</v>
      </c>
      <c r="T21" s="250">
        <v>34.682505538000001</v>
      </c>
      <c r="U21" s="250">
        <v>33.485696427000001</v>
      </c>
      <c r="V21" s="250">
        <v>33.418467722999999</v>
      </c>
      <c r="W21" s="250">
        <v>34.795815586000003</v>
      </c>
      <c r="X21" s="250">
        <v>33.756379514999999</v>
      </c>
      <c r="Y21" s="250">
        <v>36.335677883999999</v>
      </c>
      <c r="Z21" s="250">
        <v>35.213674732000001</v>
      </c>
      <c r="AA21" s="250">
        <v>35.639214420999998</v>
      </c>
      <c r="AB21" s="250">
        <v>36.311819485999997</v>
      </c>
      <c r="AC21" s="250">
        <v>35.958018219000003</v>
      </c>
      <c r="AD21" s="250">
        <v>35.574048234999999</v>
      </c>
      <c r="AE21" s="250">
        <v>35.470979237999998</v>
      </c>
      <c r="AF21" s="250">
        <v>34.841787539999999</v>
      </c>
      <c r="AG21" s="250">
        <v>34.906239948</v>
      </c>
      <c r="AH21" s="250">
        <v>34.475255269000002</v>
      </c>
      <c r="AI21" s="250">
        <v>34.970562334</v>
      </c>
      <c r="AJ21" s="250">
        <v>34.430923841999999</v>
      </c>
      <c r="AK21" s="250">
        <v>35.768631212999999</v>
      </c>
      <c r="AL21" s="250">
        <v>36.785900810000001</v>
      </c>
      <c r="AM21" s="250">
        <v>36.313136262999997</v>
      </c>
      <c r="AN21" s="250">
        <v>37.288834725000001</v>
      </c>
      <c r="AO21" s="250">
        <v>36.531450567</v>
      </c>
      <c r="AP21" s="250">
        <v>36.718893262000002</v>
      </c>
      <c r="AQ21" s="250">
        <v>36.215326777000001</v>
      </c>
      <c r="AR21" s="250">
        <v>35.798409778</v>
      </c>
      <c r="AS21" s="250">
        <v>35.872873005999999</v>
      </c>
      <c r="AT21" s="250">
        <v>35.461671989999999</v>
      </c>
      <c r="AU21" s="250">
        <v>35.820227062999997</v>
      </c>
      <c r="AV21" s="250">
        <v>35.154159106000002</v>
      </c>
      <c r="AW21" s="250">
        <v>37.127596365999999</v>
      </c>
      <c r="AX21" s="250">
        <v>37.962836731000003</v>
      </c>
      <c r="AY21" s="250">
        <v>35.530100341000001</v>
      </c>
      <c r="AZ21" s="250">
        <v>35.266149020999997</v>
      </c>
      <c r="BA21" s="250">
        <v>32.956657557</v>
      </c>
      <c r="BB21" s="250">
        <v>30.88702352</v>
      </c>
      <c r="BC21" s="250">
        <v>32.271509317000003</v>
      </c>
      <c r="BD21" s="250">
        <v>33.067103510999999</v>
      </c>
      <c r="BE21" s="250">
        <v>33.603115432000003</v>
      </c>
      <c r="BF21" s="250">
        <v>33.194382382000001</v>
      </c>
      <c r="BG21" s="250">
        <v>34.571447018999997</v>
      </c>
      <c r="BH21" s="250">
        <v>34.234984550999997</v>
      </c>
      <c r="BI21" s="250">
        <v>35.871345818999998</v>
      </c>
      <c r="BJ21" s="403">
        <v>37.078599771999997</v>
      </c>
      <c r="BK21" s="403">
        <v>35.650860889999997</v>
      </c>
      <c r="BL21" s="403">
        <v>37.012133030999998</v>
      </c>
      <c r="BM21" s="403">
        <v>36.538925464000002</v>
      </c>
      <c r="BN21" s="403">
        <v>36.382764967999996</v>
      </c>
      <c r="BO21" s="403">
        <v>36.128557383</v>
      </c>
      <c r="BP21" s="403">
        <v>35.856342132999998</v>
      </c>
      <c r="BQ21" s="403">
        <v>35.690631392</v>
      </c>
      <c r="BR21" s="403">
        <v>35.202559512999997</v>
      </c>
      <c r="BS21" s="403">
        <v>35.920498193</v>
      </c>
      <c r="BT21" s="403">
        <v>35.256507810000002</v>
      </c>
      <c r="BU21" s="403">
        <v>36.840205113000003</v>
      </c>
      <c r="BV21" s="403">
        <v>37.8915431</v>
      </c>
    </row>
    <row r="22" spans="1:74" ht="11.1" customHeight="1" x14ac:dyDescent="0.2">
      <c r="A22" s="162" t="s">
        <v>293</v>
      </c>
      <c r="B22" s="173" t="s">
        <v>341</v>
      </c>
      <c r="C22" s="250">
        <v>11.485212238000001</v>
      </c>
      <c r="D22" s="250">
        <v>13.480698069000001</v>
      </c>
      <c r="E22" s="250">
        <v>12.905205835</v>
      </c>
      <c r="F22" s="250">
        <v>13.457174370000001</v>
      </c>
      <c r="G22" s="250">
        <v>13.176116317</v>
      </c>
      <c r="H22" s="250">
        <v>12.729365830000001</v>
      </c>
      <c r="I22" s="250">
        <v>12.184770769</v>
      </c>
      <c r="J22" s="250">
        <v>12.83406433</v>
      </c>
      <c r="K22" s="250">
        <v>12.926489079</v>
      </c>
      <c r="L22" s="250">
        <v>11.817171222000001</v>
      </c>
      <c r="M22" s="250">
        <v>13.216499950999999</v>
      </c>
      <c r="N22" s="250">
        <v>13.828748190000001</v>
      </c>
      <c r="O22" s="250">
        <v>12.894114596</v>
      </c>
      <c r="P22" s="250">
        <v>12.95481159</v>
      </c>
      <c r="Q22" s="250">
        <v>13.581670042000001</v>
      </c>
      <c r="R22" s="250">
        <v>13.20405718</v>
      </c>
      <c r="S22" s="250">
        <v>13.821285243</v>
      </c>
      <c r="T22" s="250">
        <v>13.730123412999999</v>
      </c>
      <c r="U22" s="250">
        <v>12.836524353</v>
      </c>
      <c r="V22" s="250">
        <v>12.67085056</v>
      </c>
      <c r="W22" s="250">
        <v>13.984791764000001</v>
      </c>
      <c r="X22" s="250">
        <v>12.963916960000001</v>
      </c>
      <c r="Y22" s="250">
        <v>14.469528725</v>
      </c>
      <c r="Z22" s="250">
        <v>12.998677503</v>
      </c>
      <c r="AA22" s="250">
        <v>13.577158684</v>
      </c>
      <c r="AB22" s="250">
        <v>13.990595011</v>
      </c>
      <c r="AC22" s="250">
        <v>13.907940827999999</v>
      </c>
      <c r="AD22" s="250">
        <v>14.199877946999999</v>
      </c>
      <c r="AE22" s="250">
        <v>13.997776385</v>
      </c>
      <c r="AF22" s="250">
        <v>13.842508467</v>
      </c>
      <c r="AG22" s="250">
        <v>13.790813395000001</v>
      </c>
      <c r="AH22" s="250">
        <v>13.370968932</v>
      </c>
      <c r="AI22" s="250">
        <v>14.100139820000001</v>
      </c>
      <c r="AJ22" s="250">
        <v>13.277759519</v>
      </c>
      <c r="AK22" s="250">
        <v>14.114545649</v>
      </c>
      <c r="AL22" s="250">
        <v>14.51290623</v>
      </c>
      <c r="AM22" s="250">
        <v>14.440246910000001</v>
      </c>
      <c r="AN22" s="250">
        <v>14.87822987</v>
      </c>
      <c r="AO22" s="250">
        <v>14.78880917</v>
      </c>
      <c r="AP22" s="250">
        <v>15.09730448</v>
      </c>
      <c r="AQ22" s="250">
        <v>14.880576749999999</v>
      </c>
      <c r="AR22" s="250">
        <v>14.71343959</v>
      </c>
      <c r="AS22" s="250">
        <v>14.65619279</v>
      </c>
      <c r="AT22" s="250">
        <v>14.207512149999999</v>
      </c>
      <c r="AU22" s="250">
        <v>14.97976895</v>
      </c>
      <c r="AV22" s="250">
        <v>14.10292817</v>
      </c>
      <c r="AW22" s="250">
        <v>14.989189379999999</v>
      </c>
      <c r="AX22" s="250">
        <v>15.40933057</v>
      </c>
      <c r="AY22" s="250">
        <v>14.22724962</v>
      </c>
      <c r="AZ22" s="250">
        <v>13.61726535</v>
      </c>
      <c r="BA22" s="250">
        <v>13.41531537</v>
      </c>
      <c r="BB22" s="250">
        <v>14.03502962</v>
      </c>
      <c r="BC22" s="250">
        <v>14.00163746</v>
      </c>
      <c r="BD22" s="250">
        <v>13.87584695</v>
      </c>
      <c r="BE22" s="250">
        <v>14.40610972</v>
      </c>
      <c r="BF22" s="250">
        <v>14.2541274</v>
      </c>
      <c r="BG22" s="250">
        <v>15.03923784</v>
      </c>
      <c r="BH22" s="250">
        <v>14.24496456</v>
      </c>
      <c r="BI22" s="250">
        <v>15.178973940000001</v>
      </c>
      <c r="BJ22" s="403">
        <v>15.656883629999999</v>
      </c>
      <c r="BK22" s="403">
        <v>14.791909690000001</v>
      </c>
      <c r="BL22" s="403">
        <v>15.24819731</v>
      </c>
      <c r="BM22" s="403">
        <v>15.146591900000001</v>
      </c>
      <c r="BN22" s="403">
        <v>15.476598689999999</v>
      </c>
      <c r="BO22" s="403">
        <v>15.286916959999999</v>
      </c>
      <c r="BP22" s="403">
        <v>15.11477893</v>
      </c>
      <c r="BQ22" s="403">
        <v>15.05310295</v>
      </c>
      <c r="BR22" s="403">
        <v>14.58801882</v>
      </c>
      <c r="BS22" s="403">
        <v>15.365446540000001</v>
      </c>
      <c r="BT22" s="403">
        <v>14.468525830000001</v>
      </c>
      <c r="BU22" s="403">
        <v>15.38086161</v>
      </c>
      <c r="BV22" s="403">
        <v>15.814131679999999</v>
      </c>
    </row>
    <row r="23" spans="1:74" ht="11.1" customHeight="1" x14ac:dyDescent="0.2">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2.7280967742</v>
      </c>
      <c r="BD23" s="250">
        <v>2.8604333333</v>
      </c>
      <c r="BE23" s="250">
        <v>2.981483871</v>
      </c>
      <c r="BF23" s="250">
        <v>3.0372258065</v>
      </c>
      <c r="BG23" s="250">
        <v>3.0191753559999999</v>
      </c>
      <c r="BH23" s="250">
        <v>3.0226420439999999</v>
      </c>
      <c r="BI23" s="250">
        <v>3.278664096</v>
      </c>
      <c r="BJ23" s="403">
        <v>3.7755848379999999</v>
      </c>
      <c r="BK23" s="403">
        <v>3.5602612250000001</v>
      </c>
      <c r="BL23" s="403">
        <v>3.8228422989999999</v>
      </c>
      <c r="BM23" s="403">
        <v>3.530374771</v>
      </c>
      <c r="BN23" s="403">
        <v>3.1703812349999998</v>
      </c>
      <c r="BO23" s="403">
        <v>2.8930755819999998</v>
      </c>
      <c r="BP23" s="403">
        <v>2.9128613680000002</v>
      </c>
      <c r="BQ23" s="403">
        <v>3.037423371</v>
      </c>
      <c r="BR23" s="403">
        <v>3.1305050689999998</v>
      </c>
      <c r="BS23" s="403">
        <v>3.0410149799999999</v>
      </c>
      <c r="BT23" s="403">
        <v>3.0657917939999999</v>
      </c>
      <c r="BU23" s="403">
        <v>3.2999571310000002</v>
      </c>
      <c r="BV23" s="403">
        <v>3.7827974850000001</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4.1117024476999999</v>
      </c>
      <c r="P24" s="250">
        <v>4.5875591511999998</v>
      </c>
      <c r="Q24" s="250">
        <v>4.5896121506999998</v>
      </c>
      <c r="R24" s="250">
        <v>4.5864847049000002</v>
      </c>
      <c r="S24" s="250">
        <v>4.7607361626999998</v>
      </c>
      <c r="T24" s="250">
        <v>4.5517240674000004</v>
      </c>
      <c r="U24" s="250">
        <v>4.2425097974000003</v>
      </c>
      <c r="V24" s="250">
        <v>4.4022857546000003</v>
      </c>
      <c r="W24" s="250">
        <v>4.5072796024999997</v>
      </c>
      <c r="X24" s="250">
        <v>4.5703696893999997</v>
      </c>
      <c r="Y24" s="250">
        <v>4.7839610774999999</v>
      </c>
      <c r="Z24" s="250">
        <v>4.6954178469999999</v>
      </c>
      <c r="AA24" s="250">
        <v>4.6749830129000003</v>
      </c>
      <c r="AB24" s="250">
        <v>4.5485707915000004</v>
      </c>
      <c r="AC24" s="250">
        <v>5.0089035553999999</v>
      </c>
      <c r="AD24" s="250">
        <v>4.7826346396000003</v>
      </c>
      <c r="AE24" s="250">
        <v>5.0147277859999999</v>
      </c>
      <c r="AF24" s="250">
        <v>4.7749219944999997</v>
      </c>
      <c r="AG24" s="250">
        <v>4.6792045530999999</v>
      </c>
      <c r="AH24" s="250">
        <v>4.575178137</v>
      </c>
      <c r="AI24" s="250">
        <v>4.5029898024000001</v>
      </c>
      <c r="AJ24" s="250">
        <v>4.7758909778999996</v>
      </c>
      <c r="AK24" s="250">
        <v>4.8152435259999997</v>
      </c>
      <c r="AL24" s="250">
        <v>5.0322898154000004</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2.7743056899999998</v>
      </c>
      <c r="BC24" s="250">
        <v>4.0662206149999998</v>
      </c>
      <c r="BD24" s="250">
        <v>4.447768205</v>
      </c>
      <c r="BE24" s="250">
        <v>4.219524045</v>
      </c>
      <c r="BF24" s="250">
        <v>3.9392016500000002</v>
      </c>
      <c r="BG24" s="250">
        <v>4.3469800899999997</v>
      </c>
      <c r="BH24" s="250">
        <v>4.5543621480000001</v>
      </c>
      <c r="BI24" s="250">
        <v>4.7507906880000004</v>
      </c>
      <c r="BJ24" s="403">
        <v>4.8089805739999996</v>
      </c>
      <c r="BK24" s="403">
        <v>4.6318115119999996</v>
      </c>
      <c r="BL24" s="403">
        <v>4.9742802739999998</v>
      </c>
      <c r="BM24" s="403">
        <v>4.9827907810000003</v>
      </c>
      <c r="BN24" s="403">
        <v>4.8698266410000004</v>
      </c>
      <c r="BO24" s="403">
        <v>4.9651322240000004</v>
      </c>
      <c r="BP24" s="403">
        <v>4.9004780099999996</v>
      </c>
      <c r="BQ24" s="403">
        <v>4.700228031</v>
      </c>
      <c r="BR24" s="403">
        <v>4.5002235349999999</v>
      </c>
      <c r="BS24" s="403">
        <v>4.5831974300000002</v>
      </c>
      <c r="BT24" s="403">
        <v>4.709869136</v>
      </c>
      <c r="BU24" s="403">
        <v>4.9140016400000004</v>
      </c>
      <c r="BV24" s="403">
        <v>4.9722480149999999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4.2080043923000003</v>
      </c>
      <c r="D26" s="250">
        <v>4.2526710826</v>
      </c>
      <c r="E26" s="250">
        <v>4.2231886058999999</v>
      </c>
      <c r="F26" s="250">
        <v>4.2079855070000001</v>
      </c>
      <c r="G26" s="250">
        <v>4.2555481265999999</v>
      </c>
      <c r="H26" s="250">
        <v>4.2535180481000001</v>
      </c>
      <c r="I26" s="250">
        <v>4.0573982372000001</v>
      </c>
      <c r="J26" s="250">
        <v>4.1876680263999999</v>
      </c>
      <c r="K26" s="250">
        <v>4.0534601611000003</v>
      </c>
      <c r="L26" s="250">
        <v>4.1115081657000001</v>
      </c>
      <c r="M26" s="250">
        <v>4.3867643121000004</v>
      </c>
      <c r="N26" s="250">
        <v>4.1766710323999998</v>
      </c>
      <c r="O26" s="250">
        <v>4.1769655738000004</v>
      </c>
      <c r="P26" s="250">
        <v>4.3804582622000003</v>
      </c>
      <c r="Q26" s="250">
        <v>4.3931088999999997</v>
      </c>
      <c r="R26" s="250">
        <v>4.3113706942999999</v>
      </c>
      <c r="S26" s="250">
        <v>4.2075318857999999</v>
      </c>
      <c r="T26" s="250">
        <v>4.2309256788000003</v>
      </c>
      <c r="U26" s="250">
        <v>4.0637847952000001</v>
      </c>
      <c r="V26" s="250">
        <v>4.1587386478999999</v>
      </c>
      <c r="W26" s="250">
        <v>4.2497545100999998</v>
      </c>
      <c r="X26" s="250">
        <v>4.1702822232000001</v>
      </c>
      <c r="Y26" s="250">
        <v>4.1693533286999998</v>
      </c>
      <c r="Z26" s="250">
        <v>4.3379222966000004</v>
      </c>
      <c r="AA26" s="250">
        <v>4.2677562664000002</v>
      </c>
      <c r="AB26" s="250">
        <v>4.2631755898000003</v>
      </c>
      <c r="AC26" s="250">
        <v>4.2644974018999999</v>
      </c>
      <c r="AD26" s="250">
        <v>4.2624174777999997</v>
      </c>
      <c r="AE26" s="250">
        <v>4.2699364987999999</v>
      </c>
      <c r="AF26" s="250">
        <v>4.2793154866999998</v>
      </c>
      <c r="AG26" s="250">
        <v>4.2137800602000004</v>
      </c>
      <c r="AH26" s="250">
        <v>4.2298734783</v>
      </c>
      <c r="AI26" s="250">
        <v>4.2212235749999998</v>
      </c>
      <c r="AJ26" s="250">
        <v>4.2638838421000003</v>
      </c>
      <c r="AK26" s="250">
        <v>4.2868221489999998</v>
      </c>
      <c r="AL26" s="250">
        <v>4.3018863080000003</v>
      </c>
      <c r="AM26" s="250">
        <v>4.268128623</v>
      </c>
      <c r="AN26" s="250">
        <v>4.3251415639999999</v>
      </c>
      <c r="AO26" s="250">
        <v>4.3113240770000001</v>
      </c>
      <c r="AP26" s="250">
        <v>4.3111435220000001</v>
      </c>
      <c r="AQ26" s="250">
        <v>4.2673149959999996</v>
      </c>
      <c r="AR26" s="250">
        <v>4.3452045799999999</v>
      </c>
      <c r="AS26" s="250">
        <v>4.2044736829999998</v>
      </c>
      <c r="AT26" s="250">
        <v>4.2141571879999997</v>
      </c>
      <c r="AU26" s="250">
        <v>4.2811494090000002</v>
      </c>
      <c r="AV26" s="250">
        <v>4.4124765720000001</v>
      </c>
      <c r="AW26" s="250">
        <v>4.4580673690000001</v>
      </c>
      <c r="AX26" s="250">
        <v>4.37339257</v>
      </c>
      <c r="AY26" s="250">
        <v>4.1166042530000002</v>
      </c>
      <c r="AZ26" s="250">
        <v>4.1742495140000004</v>
      </c>
      <c r="BA26" s="250">
        <v>4.0885166699999997</v>
      </c>
      <c r="BB26" s="250">
        <v>3.9545916569999999</v>
      </c>
      <c r="BC26" s="250">
        <v>3.911301473</v>
      </c>
      <c r="BD26" s="250">
        <v>4.111897216</v>
      </c>
      <c r="BE26" s="250">
        <v>3.9926129669999999</v>
      </c>
      <c r="BF26" s="250">
        <v>4.0193078870000001</v>
      </c>
      <c r="BG26" s="250">
        <v>4.0835553149999999</v>
      </c>
      <c r="BH26" s="250">
        <v>4.2254389449999996</v>
      </c>
      <c r="BI26" s="250">
        <v>4.2757331289999998</v>
      </c>
      <c r="BJ26" s="403">
        <v>4.2146157960000004</v>
      </c>
      <c r="BK26" s="403">
        <v>4.3070179199999998</v>
      </c>
      <c r="BL26" s="403">
        <v>4.3692245769999998</v>
      </c>
      <c r="BM26" s="403">
        <v>4.35774303</v>
      </c>
      <c r="BN26" s="403">
        <v>4.3575902170000003</v>
      </c>
      <c r="BO26" s="403">
        <v>4.3134434810000002</v>
      </c>
      <c r="BP26" s="403">
        <v>4.3948806679999999</v>
      </c>
      <c r="BQ26" s="403">
        <v>4.2536814859999996</v>
      </c>
      <c r="BR26" s="403">
        <v>4.262613677</v>
      </c>
      <c r="BS26" s="403">
        <v>4.3295615879999998</v>
      </c>
      <c r="BT26" s="403">
        <v>4.4618365720000002</v>
      </c>
      <c r="BU26" s="403">
        <v>4.5080642160000002</v>
      </c>
      <c r="BV26" s="403">
        <v>4.4224322320000002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45.490339759000001</v>
      </c>
      <c r="D28" s="250">
        <v>47.739109998000004</v>
      </c>
      <c r="E28" s="250">
        <v>47.144384684000002</v>
      </c>
      <c r="F28" s="250">
        <v>46.190477567000002</v>
      </c>
      <c r="G28" s="250">
        <v>45.522517628999999</v>
      </c>
      <c r="H28" s="250">
        <v>46.575172825999999</v>
      </c>
      <c r="I28" s="250">
        <v>46.550364911999999</v>
      </c>
      <c r="J28" s="250">
        <v>48.131652152999997</v>
      </c>
      <c r="K28" s="250">
        <v>47.229112031</v>
      </c>
      <c r="L28" s="250">
        <v>46.707552554999999</v>
      </c>
      <c r="M28" s="250">
        <v>47.265041527000001</v>
      </c>
      <c r="N28" s="250">
        <v>48.210568864999999</v>
      </c>
      <c r="O28" s="250">
        <v>46.026105297999997</v>
      </c>
      <c r="P28" s="250">
        <v>47.007362213999997</v>
      </c>
      <c r="Q28" s="250">
        <v>47.777673858999997</v>
      </c>
      <c r="R28" s="250">
        <v>46.160621143</v>
      </c>
      <c r="S28" s="250">
        <v>47.170449265999999</v>
      </c>
      <c r="T28" s="250">
        <v>48.178942419000002</v>
      </c>
      <c r="U28" s="250">
        <v>47.695876407999997</v>
      </c>
      <c r="V28" s="250">
        <v>47.976282589999997</v>
      </c>
      <c r="W28" s="250">
        <v>47.621247717999999</v>
      </c>
      <c r="X28" s="250">
        <v>47.353705798999997</v>
      </c>
      <c r="Y28" s="250">
        <v>48.537972490000001</v>
      </c>
      <c r="Z28" s="250">
        <v>48.464317385000001</v>
      </c>
      <c r="AA28" s="250">
        <v>47.486616523999999</v>
      </c>
      <c r="AB28" s="250">
        <v>48.338791522000001</v>
      </c>
      <c r="AC28" s="250">
        <v>48.222489905000003</v>
      </c>
      <c r="AD28" s="250">
        <v>47.002974133000002</v>
      </c>
      <c r="AE28" s="250">
        <v>47.088588968000003</v>
      </c>
      <c r="AF28" s="250">
        <v>47.712704404999997</v>
      </c>
      <c r="AG28" s="250">
        <v>48.365180285000001</v>
      </c>
      <c r="AH28" s="250">
        <v>49.015435666000002</v>
      </c>
      <c r="AI28" s="250">
        <v>47.351249955999997</v>
      </c>
      <c r="AJ28" s="250">
        <v>48.167528595999997</v>
      </c>
      <c r="AK28" s="250">
        <v>48.086458454999999</v>
      </c>
      <c r="AL28" s="250">
        <v>47.127831555999997</v>
      </c>
      <c r="AM28" s="250">
        <v>47.690977361999998</v>
      </c>
      <c r="AN28" s="250">
        <v>48.153224917999999</v>
      </c>
      <c r="AO28" s="250">
        <v>46.757934448</v>
      </c>
      <c r="AP28" s="250">
        <v>47.331083481999997</v>
      </c>
      <c r="AQ28" s="250">
        <v>46.417441431</v>
      </c>
      <c r="AR28" s="250">
        <v>47.081401331999999</v>
      </c>
      <c r="AS28" s="250">
        <v>48.276989618999998</v>
      </c>
      <c r="AT28" s="250">
        <v>48.658546819999998</v>
      </c>
      <c r="AU28" s="250">
        <v>47.238871756000002</v>
      </c>
      <c r="AV28" s="250">
        <v>47.668811619000003</v>
      </c>
      <c r="AW28" s="250">
        <v>47.740069063</v>
      </c>
      <c r="AX28" s="250">
        <v>47.674532894999999</v>
      </c>
      <c r="AY28" s="250">
        <v>45.987437546000002</v>
      </c>
      <c r="AZ28" s="250">
        <v>46.838322714999997</v>
      </c>
      <c r="BA28" s="250">
        <v>43.006482976999997</v>
      </c>
      <c r="BB28" s="250">
        <v>35.000511701999997</v>
      </c>
      <c r="BC28" s="250">
        <v>37.055138083999999</v>
      </c>
      <c r="BD28" s="250">
        <v>40.058245575999997</v>
      </c>
      <c r="BE28" s="250">
        <v>42.028079022</v>
      </c>
      <c r="BF28" s="250">
        <v>41.717606697999997</v>
      </c>
      <c r="BG28" s="250">
        <v>42.878585692000001</v>
      </c>
      <c r="BH28" s="250">
        <v>43.301707061000002</v>
      </c>
      <c r="BI28" s="250">
        <v>43.190204326999996</v>
      </c>
      <c r="BJ28" s="403">
        <v>44.022889085999999</v>
      </c>
      <c r="BK28" s="403">
        <v>43.075080456999999</v>
      </c>
      <c r="BL28" s="403">
        <v>44.967387733999999</v>
      </c>
      <c r="BM28" s="403">
        <v>44.425594457000003</v>
      </c>
      <c r="BN28" s="403">
        <v>43.777814055</v>
      </c>
      <c r="BO28" s="403">
        <v>43.682483793000003</v>
      </c>
      <c r="BP28" s="403">
        <v>44.67946955</v>
      </c>
      <c r="BQ28" s="403">
        <v>44.997959639999998</v>
      </c>
      <c r="BR28" s="403">
        <v>45.715741975999997</v>
      </c>
      <c r="BS28" s="403">
        <v>45.455641026999999</v>
      </c>
      <c r="BT28" s="403">
        <v>45.579531508000002</v>
      </c>
      <c r="BU28" s="403">
        <v>45.837160633000003</v>
      </c>
      <c r="BV28" s="403">
        <v>45.847897107000001</v>
      </c>
    </row>
    <row r="29" spans="1:74" ht="11.1" customHeight="1" x14ac:dyDescent="0.2">
      <c r="A29" s="162" t="s">
        <v>296</v>
      </c>
      <c r="B29" s="172" t="s">
        <v>545</v>
      </c>
      <c r="C29" s="250">
        <v>47.484033314999998</v>
      </c>
      <c r="D29" s="250">
        <v>50.272886909999997</v>
      </c>
      <c r="E29" s="250">
        <v>49.838527196999998</v>
      </c>
      <c r="F29" s="250">
        <v>50.395645211000001</v>
      </c>
      <c r="G29" s="250">
        <v>50.426822739000002</v>
      </c>
      <c r="H29" s="250">
        <v>50.099585312999999</v>
      </c>
      <c r="I29" s="250">
        <v>49.408010652999998</v>
      </c>
      <c r="J29" s="250">
        <v>50.996886570000001</v>
      </c>
      <c r="K29" s="250">
        <v>49.769759983999997</v>
      </c>
      <c r="L29" s="250">
        <v>48.865183665000004</v>
      </c>
      <c r="M29" s="250">
        <v>50.411352831999999</v>
      </c>
      <c r="N29" s="250">
        <v>50.883238927000001</v>
      </c>
      <c r="O29" s="250">
        <v>49.769430290999999</v>
      </c>
      <c r="P29" s="250">
        <v>50.552551285</v>
      </c>
      <c r="Q29" s="250">
        <v>51.741354534000003</v>
      </c>
      <c r="R29" s="250">
        <v>51.119405241000003</v>
      </c>
      <c r="S29" s="250">
        <v>52.552433686999997</v>
      </c>
      <c r="T29" s="250">
        <v>53.351576796000003</v>
      </c>
      <c r="U29" s="250">
        <v>51.802903710999999</v>
      </c>
      <c r="V29" s="250">
        <v>51.781229801000002</v>
      </c>
      <c r="W29" s="250">
        <v>53.083725592</v>
      </c>
      <c r="X29" s="250">
        <v>51.700080022999998</v>
      </c>
      <c r="Y29" s="250">
        <v>53.213866041000003</v>
      </c>
      <c r="Z29" s="250">
        <v>51.711073651</v>
      </c>
      <c r="AA29" s="250">
        <v>51.029164704000003</v>
      </c>
      <c r="AB29" s="250">
        <v>51.844973601</v>
      </c>
      <c r="AC29" s="250">
        <v>52.115273766000001</v>
      </c>
      <c r="AD29" s="250">
        <v>52.267616289999999</v>
      </c>
      <c r="AE29" s="250">
        <v>52.855187405999999</v>
      </c>
      <c r="AF29" s="250">
        <v>53.230474147000002</v>
      </c>
      <c r="AG29" s="250">
        <v>53.002965604000003</v>
      </c>
      <c r="AH29" s="250">
        <v>52.711657479000003</v>
      </c>
      <c r="AI29" s="250">
        <v>53.107976114000003</v>
      </c>
      <c r="AJ29" s="250">
        <v>52.216360307000002</v>
      </c>
      <c r="AK29" s="250">
        <v>52.725129205000002</v>
      </c>
      <c r="AL29" s="250">
        <v>53.431255788999998</v>
      </c>
      <c r="AM29" s="250">
        <v>51.951978271000002</v>
      </c>
      <c r="AN29" s="250">
        <v>53.331261726000001</v>
      </c>
      <c r="AO29" s="250">
        <v>53.060816045000003</v>
      </c>
      <c r="AP29" s="250">
        <v>53.576468849000001</v>
      </c>
      <c r="AQ29" s="250">
        <v>53.861532787000002</v>
      </c>
      <c r="AR29" s="250">
        <v>54.257746435000001</v>
      </c>
      <c r="AS29" s="250">
        <v>54.166939982999999</v>
      </c>
      <c r="AT29" s="250">
        <v>53.739891895</v>
      </c>
      <c r="AU29" s="250">
        <v>54.211827497999998</v>
      </c>
      <c r="AV29" s="250">
        <v>53.172201700999999</v>
      </c>
      <c r="AW29" s="250">
        <v>54.156657525999996</v>
      </c>
      <c r="AX29" s="250">
        <v>54.627295996999997</v>
      </c>
      <c r="AY29" s="250">
        <v>50.675991201000002</v>
      </c>
      <c r="AZ29" s="250">
        <v>50.728476684999997</v>
      </c>
      <c r="BA29" s="250">
        <v>48.262330523000003</v>
      </c>
      <c r="BB29" s="250">
        <v>45.607738226000002</v>
      </c>
      <c r="BC29" s="250">
        <v>47.278956194000003</v>
      </c>
      <c r="BD29" s="250">
        <v>49.849986254999997</v>
      </c>
      <c r="BE29" s="250">
        <v>50.895878961000001</v>
      </c>
      <c r="BF29" s="250">
        <v>50.882955312</v>
      </c>
      <c r="BG29" s="250">
        <v>52.241485757</v>
      </c>
      <c r="BH29" s="250">
        <v>51.518826902999997</v>
      </c>
      <c r="BI29" s="250">
        <v>52.395628639999998</v>
      </c>
      <c r="BJ29" s="403">
        <v>53.220356150999997</v>
      </c>
      <c r="BK29" s="403">
        <v>51.110927465000003</v>
      </c>
      <c r="BL29" s="403">
        <v>52.761651819000001</v>
      </c>
      <c r="BM29" s="403">
        <v>52.568295028999998</v>
      </c>
      <c r="BN29" s="403">
        <v>53.054651288999999</v>
      </c>
      <c r="BO29" s="403">
        <v>53.470571176999997</v>
      </c>
      <c r="BP29" s="403">
        <v>54.015791577000002</v>
      </c>
      <c r="BQ29" s="403">
        <v>53.855803311999999</v>
      </c>
      <c r="BR29" s="403">
        <v>53.391556647000002</v>
      </c>
      <c r="BS29" s="403">
        <v>54.172242126</v>
      </c>
      <c r="BT29" s="403">
        <v>53.086571239999998</v>
      </c>
      <c r="BU29" s="403">
        <v>53.907077332999997</v>
      </c>
      <c r="BV29" s="403">
        <v>54.568488017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92.974373073999999</v>
      </c>
      <c r="D31" s="250">
        <v>98.011996906999997</v>
      </c>
      <c r="E31" s="250">
        <v>96.982911881000007</v>
      </c>
      <c r="F31" s="250">
        <v>96.586122778000004</v>
      </c>
      <c r="G31" s="250">
        <v>95.949340367999994</v>
      </c>
      <c r="H31" s="250">
        <v>96.674758139000005</v>
      </c>
      <c r="I31" s="250">
        <v>95.958375564999997</v>
      </c>
      <c r="J31" s="250">
        <v>99.128538723000005</v>
      </c>
      <c r="K31" s="250">
        <v>96.998872015000003</v>
      </c>
      <c r="L31" s="250">
        <v>95.572736219999996</v>
      </c>
      <c r="M31" s="250">
        <v>97.676394359</v>
      </c>
      <c r="N31" s="250">
        <v>99.093807792000007</v>
      </c>
      <c r="O31" s="250">
        <v>95.795535588999996</v>
      </c>
      <c r="P31" s="250">
        <v>97.559913499000004</v>
      </c>
      <c r="Q31" s="250">
        <v>99.519028392999999</v>
      </c>
      <c r="R31" s="250">
        <v>97.280026383999996</v>
      </c>
      <c r="S31" s="250">
        <v>99.722882952999996</v>
      </c>
      <c r="T31" s="250">
        <v>101.53051920999999</v>
      </c>
      <c r="U31" s="250">
        <v>99.498780117999999</v>
      </c>
      <c r="V31" s="250">
        <v>99.757512391000006</v>
      </c>
      <c r="W31" s="250">
        <v>100.70497331</v>
      </c>
      <c r="X31" s="250">
        <v>99.053785821999995</v>
      </c>
      <c r="Y31" s="250">
        <v>101.75183853</v>
      </c>
      <c r="Z31" s="250">
        <v>100.17539103999999</v>
      </c>
      <c r="AA31" s="250">
        <v>98.515781227999994</v>
      </c>
      <c r="AB31" s="250">
        <v>100.18376512</v>
      </c>
      <c r="AC31" s="250">
        <v>100.33776367</v>
      </c>
      <c r="AD31" s="250">
        <v>99.270590423000002</v>
      </c>
      <c r="AE31" s="250">
        <v>99.943776373999995</v>
      </c>
      <c r="AF31" s="250">
        <v>100.94317855</v>
      </c>
      <c r="AG31" s="250">
        <v>101.36814588999999</v>
      </c>
      <c r="AH31" s="250">
        <v>101.72709313999999</v>
      </c>
      <c r="AI31" s="250">
        <v>100.45922607</v>
      </c>
      <c r="AJ31" s="250">
        <v>100.3838889</v>
      </c>
      <c r="AK31" s="250">
        <v>100.81158766</v>
      </c>
      <c r="AL31" s="250">
        <v>100.55908734</v>
      </c>
      <c r="AM31" s="250">
        <v>99.642955633</v>
      </c>
      <c r="AN31" s="250">
        <v>101.48448664</v>
      </c>
      <c r="AO31" s="250">
        <v>99.818750492999996</v>
      </c>
      <c r="AP31" s="250">
        <v>100.90755233</v>
      </c>
      <c r="AQ31" s="250">
        <v>100.27897421999999</v>
      </c>
      <c r="AR31" s="250">
        <v>101.33914777</v>
      </c>
      <c r="AS31" s="250">
        <v>102.4439296</v>
      </c>
      <c r="AT31" s="250">
        <v>102.39843870999999</v>
      </c>
      <c r="AU31" s="250">
        <v>101.45069925</v>
      </c>
      <c r="AV31" s="250">
        <v>100.84101332</v>
      </c>
      <c r="AW31" s="250">
        <v>101.89672659</v>
      </c>
      <c r="AX31" s="250">
        <v>102.30182889</v>
      </c>
      <c r="AY31" s="250">
        <v>96.663428746999998</v>
      </c>
      <c r="AZ31" s="250">
        <v>97.566799399999994</v>
      </c>
      <c r="BA31" s="250">
        <v>91.268813499999993</v>
      </c>
      <c r="BB31" s="250">
        <v>80.608249928000006</v>
      </c>
      <c r="BC31" s="250">
        <v>84.334094277999995</v>
      </c>
      <c r="BD31" s="250">
        <v>89.908231830999995</v>
      </c>
      <c r="BE31" s="250">
        <v>92.923957982999994</v>
      </c>
      <c r="BF31" s="250">
        <v>92.600562010000004</v>
      </c>
      <c r="BG31" s="250">
        <v>95.120071448999994</v>
      </c>
      <c r="BH31" s="250">
        <v>94.820533964000006</v>
      </c>
      <c r="BI31" s="250">
        <v>95.585832967000002</v>
      </c>
      <c r="BJ31" s="403">
        <v>97.243245236999996</v>
      </c>
      <c r="BK31" s="403">
        <v>94.186007922000002</v>
      </c>
      <c r="BL31" s="403">
        <v>97.729039553000007</v>
      </c>
      <c r="BM31" s="403">
        <v>96.993889486</v>
      </c>
      <c r="BN31" s="403">
        <v>96.832465343999999</v>
      </c>
      <c r="BO31" s="403">
        <v>97.153054969999999</v>
      </c>
      <c r="BP31" s="403">
        <v>98.695261126999995</v>
      </c>
      <c r="BQ31" s="403">
        <v>98.853762951999997</v>
      </c>
      <c r="BR31" s="403">
        <v>99.107298623000005</v>
      </c>
      <c r="BS31" s="403">
        <v>99.627883152999999</v>
      </c>
      <c r="BT31" s="403">
        <v>98.666102748</v>
      </c>
      <c r="BU31" s="403">
        <v>99.744237966</v>
      </c>
      <c r="BV31" s="403">
        <v>100.41638512</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403"/>
      <c r="BK33" s="403"/>
      <c r="BL33" s="403"/>
      <c r="BM33" s="403"/>
      <c r="BN33" s="403"/>
      <c r="BO33" s="403"/>
      <c r="BP33" s="403"/>
      <c r="BQ33" s="403"/>
      <c r="BR33" s="403"/>
      <c r="BS33" s="403"/>
      <c r="BT33" s="403"/>
      <c r="BU33" s="403"/>
      <c r="BV33" s="403"/>
    </row>
    <row r="34" spans="1:74" ht="11.1" customHeight="1" x14ac:dyDescent="0.2">
      <c r="A34" s="162" t="s">
        <v>618</v>
      </c>
      <c r="B34" s="173" t="s">
        <v>1140</v>
      </c>
      <c r="C34" s="250">
        <v>102.50383127000001</v>
      </c>
      <c r="D34" s="250">
        <v>102.76703818999999</v>
      </c>
      <c r="E34" s="250">
        <v>103.02994859</v>
      </c>
      <c r="F34" s="250">
        <v>103.31338031</v>
      </c>
      <c r="G34" s="250">
        <v>103.56008433</v>
      </c>
      <c r="H34" s="250">
        <v>103.79087846</v>
      </c>
      <c r="I34" s="250">
        <v>103.95804892</v>
      </c>
      <c r="J34" s="250">
        <v>104.19280863</v>
      </c>
      <c r="K34" s="250">
        <v>104.44744378999999</v>
      </c>
      <c r="L34" s="250">
        <v>104.73310524999999</v>
      </c>
      <c r="M34" s="250">
        <v>105.01912822</v>
      </c>
      <c r="N34" s="250">
        <v>105.31666352000001</v>
      </c>
      <c r="O34" s="250">
        <v>105.63308180999999</v>
      </c>
      <c r="P34" s="250">
        <v>105.94811381</v>
      </c>
      <c r="Q34" s="250">
        <v>106.26913017</v>
      </c>
      <c r="R34" s="250">
        <v>106.63487382</v>
      </c>
      <c r="S34" s="250">
        <v>106.93880168</v>
      </c>
      <c r="T34" s="250">
        <v>107.21965668</v>
      </c>
      <c r="U34" s="250">
        <v>107.46669701</v>
      </c>
      <c r="V34" s="250">
        <v>107.70946268</v>
      </c>
      <c r="W34" s="250">
        <v>107.93721187</v>
      </c>
      <c r="X34" s="250">
        <v>108.05946876</v>
      </c>
      <c r="Y34" s="250">
        <v>108.32504185000001</v>
      </c>
      <c r="Z34" s="250">
        <v>108.64345532999999</v>
      </c>
      <c r="AA34" s="250">
        <v>109.10619423</v>
      </c>
      <c r="AB34" s="250">
        <v>109.4616747</v>
      </c>
      <c r="AC34" s="250">
        <v>109.80138178999999</v>
      </c>
      <c r="AD34" s="250">
        <v>110.21143721999999</v>
      </c>
      <c r="AE34" s="250">
        <v>110.45500622</v>
      </c>
      <c r="AF34" s="250">
        <v>110.61821052000001</v>
      </c>
      <c r="AG34" s="250">
        <v>110.61217178</v>
      </c>
      <c r="AH34" s="250">
        <v>110.68130547</v>
      </c>
      <c r="AI34" s="250">
        <v>110.73673324000001</v>
      </c>
      <c r="AJ34" s="250">
        <v>110.59888983</v>
      </c>
      <c r="AK34" s="250">
        <v>110.7615797</v>
      </c>
      <c r="AL34" s="250">
        <v>111.04523758000001</v>
      </c>
      <c r="AM34" s="250">
        <v>111.65890898000001</v>
      </c>
      <c r="AN34" s="250">
        <v>112.02771878999999</v>
      </c>
      <c r="AO34" s="250">
        <v>112.36071250000001</v>
      </c>
      <c r="AP34" s="250">
        <v>112.75833796000001</v>
      </c>
      <c r="AQ34" s="250">
        <v>112.94436358999999</v>
      </c>
      <c r="AR34" s="250">
        <v>113.01923723</v>
      </c>
      <c r="AS34" s="250">
        <v>112.8712592</v>
      </c>
      <c r="AT34" s="250">
        <v>112.80760361999999</v>
      </c>
      <c r="AU34" s="250">
        <v>112.71657080999999</v>
      </c>
      <c r="AV34" s="250">
        <v>113.01394774000001</v>
      </c>
      <c r="AW34" s="250">
        <v>112.55632025</v>
      </c>
      <c r="AX34" s="250">
        <v>111.75947531</v>
      </c>
      <c r="AY34" s="250">
        <v>110.67525207</v>
      </c>
      <c r="AZ34" s="250">
        <v>109.16109286</v>
      </c>
      <c r="BA34" s="250">
        <v>107.26883684000001</v>
      </c>
      <c r="BB34" s="250">
        <v>102.63929179</v>
      </c>
      <c r="BC34" s="250">
        <v>101.7602363</v>
      </c>
      <c r="BD34" s="250">
        <v>102.27247816000001</v>
      </c>
      <c r="BE34" s="250">
        <v>106.81410185999999</v>
      </c>
      <c r="BF34" s="250">
        <v>108.13037505</v>
      </c>
      <c r="BG34" s="250">
        <v>108.85938222</v>
      </c>
      <c r="BH34" s="250">
        <v>107.98973128</v>
      </c>
      <c r="BI34" s="250">
        <v>108.30275048</v>
      </c>
      <c r="BJ34" s="403">
        <v>108.78704773</v>
      </c>
      <c r="BK34" s="403">
        <v>109.77853515</v>
      </c>
      <c r="BL34" s="403">
        <v>110.3534544</v>
      </c>
      <c r="BM34" s="403">
        <v>110.84771761</v>
      </c>
      <c r="BN34" s="403">
        <v>111.17542756</v>
      </c>
      <c r="BO34" s="403">
        <v>111.57280159</v>
      </c>
      <c r="BP34" s="403">
        <v>111.95394247</v>
      </c>
      <c r="BQ34" s="403">
        <v>112.31266823</v>
      </c>
      <c r="BR34" s="403">
        <v>112.66597934000001</v>
      </c>
      <c r="BS34" s="403">
        <v>113.00769381000001</v>
      </c>
      <c r="BT34" s="403">
        <v>113.25076059</v>
      </c>
      <c r="BU34" s="403">
        <v>113.63457006</v>
      </c>
      <c r="BV34" s="403">
        <v>114.07207115999999</v>
      </c>
    </row>
    <row r="35" spans="1:74" ht="11.1" customHeight="1" x14ac:dyDescent="0.2">
      <c r="A35" s="162" t="s">
        <v>619</v>
      </c>
      <c r="B35" s="173" t="s">
        <v>845</v>
      </c>
      <c r="C35" s="477">
        <v>2.7391260860000002</v>
      </c>
      <c r="D35" s="477">
        <v>2.7711859488999999</v>
      </c>
      <c r="E35" s="477">
        <v>2.7903878343000001</v>
      </c>
      <c r="F35" s="477">
        <v>2.7878912026</v>
      </c>
      <c r="G35" s="477">
        <v>2.7883369776000002</v>
      </c>
      <c r="H35" s="477">
        <v>2.7828230697</v>
      </c>
      <c r="I35" s="477">
        <v>2.7232643576000002</v>
      </c>
      <c r="J35" s="477">
        <v>2.7420626017999998</v>
      </c>
      <c r="K35" s="477">
        <v>2.7908074903000002</v>
      </c>
      <c r="L35" s="477">
        <v>2.9275917515000001</v>
      </c>
      <c r="M35" s="477">
        <v>2.9920566650999998</v>
      </c>
      <c r="N35" s="477">
        <v>3.0425697570999999</v>
      </c>
      <c r="O35" s="477">
        <v>3.0528132528</v>
      </c>
      <c r="P35" s="477">
        <v>3.0954240632999999</v>
      </c>
      <c r="Q35" s="477">
        <v>3.1439223468000002</v>
      </c>
      <c r="R35" s="477">
        <v>3.2149693422999999</v>
      </c>
      <c r="S35" s="477">
        <v>3.2625672041999998</v>
      </c>
      <c r="T35" s="477">
        <v>3.3035448527</v>
      </c>
      <c r="U35" s="477">
        <v>3.3750615056000002</v>
      </c>
      <c r="V35" s="477">
        <v>3.3751408584</v>
      </c>
      <c r="W35" s="477">
        <v>3.3411713603000002</v>
      </c>
      <c r="X35" s="477">
        <v>3.1760382775</v>
      </c>
      <c r="Y35" s="477">
        <v>3.1479157134000002</v>
      </c>
      <c r="Z35" s="477">
        <v>3.1588465684</v>
      </c>
      <c r="AA35" s="477">
        <v>3.2879021952</v>
      </c>
      <c r="AB35" s="477">
        <v>3.3163033890000002</v>
      </c>
      <c r="AC35" s="477">
        <v>3.3238736517</v>
      </c>
      <c r="AD35" s="477">
        <v>3.3540278789000002</v>
      </c>
      <c r="AE35" s="477">
        <v>3.2880530590000001</v>
      </c>
      <c r="AF35" s="477">
        <v>3.1697115505000002</v>
      </c>
      <c r="AG35" s="477">
        <v>2.9269297926000002</v>
      </c>
      <c r="AH35" s="477">
        <v>2.7591287875999999</v>
      </c>
      <c r="AI35" s="477">
        <v>2.5936572952999999</v>
      </c>
      <c r="AJ35" s="477">
        <v>2.3500217980000002</v>
      </c>
      <c r="AK35" s="477">
        <v>2.2492840075</v>
      </c>
      <c r="AL35" s="477">
        <v>2.2107012727000002</v>
      </c>
      <c r="AM35" s="477">
        <v>2.3396607019000002</v>
      </c>
      <c r="AN35" s="477">
        <v>2.3442397455999999</v>
      </c>
      <c r="AO35" s="477">
        <v>2.3308729545000002</v>
      </c>
      <c r="AP35" s="477">
        <v>2.3109223613999998</v>
      </c>
      <c r="AQ35" s="477">
        <v>2.2537297830999998</v>
      </c>
      <c r="AR35" s="477">
        <v>2.1705528324999999</v>
      </c>
      <c r="AS35" s="477">
        <v>2.0423497536999999</v>
      </c>
      <c r="AT35" s="477">
        <v>1.9210996272</v>
      </c>
      <c r="AU35" s="477">
        <v>1.7878778901000001</v>
      </c>
      <c r="AV35" s="477">
        <v>2.1836185806000001</v>
      </c>
      <c r="AW35" s="477">
        <v>1.6203638104</v>
      </c>
      <c r="AX35" s="477">
        <v>0.64319527953</v>
      </c>
      <c r="AY35" s="477">
        <v>-0.88094799018000003</v>
      </c>
      <c r="AZ35" s="477">
        <v>-2.5588541481</v>
      </c>
      <c r="BA35" s="477">
        <v>-4.5317224735000003</v>
      </c>
      <c r="BB35" s="477">
        <v>-8.9741001469999997</v>
      </c>
      <c r="BC35" s="477">
        <v>-9.9023332631999992</v>
      </c>
      <c r="BD35" s="477">
        <v>-9.5087874640999992</v>
      </c>
      <c r="BE35" s="477">
        <v>-5.3664301971999997</v>
      </c>
      <c r="BF35" s="477">
        <v>-4.1461997417000003</v>
      </c>
      <c r="BG35" s="477">
        <v>-3.4220244321000002</v>
      </c>
      <c r="BH35" s="477">
        <v>-4.4456605220999998</v>
      </c>
      <c r="BI35" s="477">
        <v>-3.7790590177999999</v>
      </c>
      <c r="BJ35" s="478">
        <v>-2.6596649392999998</v>
      </c>
      <c r="BK35" s="478">
        <v>-0.81022351209999999</v>
      </c>
      <c r="BL35" s="478">
        <v>1.0922953528999999</v>
      </c>
      <c r="BM35" s="478">
        <v>3.3363657864</v>
      </c>
      <c r="BN35" s="478">
        <v>8.3166354934999998</v>
      </c>
      <c r="BO35" s="478">
        <v>9.6428287109999999</v>
      </c>
      <c r="BP35" s="478">
        <v>9.4663437159000008</v>
      </c>
      <c r="BQ35" s="478">
        <v>5.1477906701</v>
      </c>
      <c r="BR35" s="478">
        <v>4.1945700163000001</v>
      </c>
      <c r="BS35" s="478">
        <v>3.8107065314000002</v>
      </c>
      <c r="BT35" s="478">
        <v>4.8717866508999998</v>
      </c>
      <c r="BU35" s="478">
        <v>4.9230694101000001</v>
      </c>
      <c r="BV35" s="478">
        <v>4.8581366500999996</v>
      </c>
    </row>
    <row r="36" spans="1:74" ht="11.1" customHeight="1" x14ac:dyDescent="0.2">
      <c r="A36" s="162" t="s">
        <v>846</v>
      </c>
      <c r="B36" s="173" t="s">
        <v>1141</v>
      </c>
      <c r="C36" s="250">
        <v>101.67576536</v>
      </c>
      <c r="D36" s="250">
        <v>101.83947327</v>
      </c>
      <c r="E36" s="250">
        <v>102.00161408</v>
      </c>
      <c r="F36" s="250">
        <v>102.17724699999999</v>
      </c>
      <c r="G36" s="250">
        <v>102.32495917</v>
      </c>
      <c r="H36" s="250">
        <v>102.45980981</v>
      </c>
      <c r="I36" s="250">
        <v>102.52102606</v>
      </c>
      <c r="J36" s="250">
        <v>102.67573329</v>
      </c>
      <c r="K36" s="250">
        <v>102.86315865</v>
      </c>
      <c r="L36" s="250">
        <v>103.10488166</v>
      </c>
      <c r="M36" s="250">
        <v>103.3415586</v>
      </c>
      <c r="N36" s="250">
        <v>103.594769</v>
      </c>
      <c r="O36" s="250">
        <v>103.88088161</v>
      </c>
      <c r="P36" s="250">
        <v>104.15488238</v>
      </c>
      <c r="Q36" s="250">
        <v>104.43314005000001</v>
      </c>
      <c r="R36" s="250">
        <v>104.75515573</v>
      </c>
      <c r="S36" s="250">
        <v>105.01230138</v>
      </c>
      <c r="T36" s="250">
        <v>105.24407811</v>
      </c>
      <c r="U36" s="250">
        <v>105.43604492</v>
      </c>
      <c r="V36" s="250">
        <v>105.62791454000001</v>
      </c>
      <c r="W36" s="250">
        <v>105.80524598</v>
      </c>
      <c r="X36" s="250">
        <v>105.88207196</v>
      </c>
      <c r="Y36" s="250">
        <v>106.09480248</v>
      </c>
      <c r="Z36" s="250">
        <v>106.35747026999999</v>
      </c>
      <c r="AA36" s="250">
        <v>106.73622761999999</v>
      </c>
      <c r="AB36" s="250">
        <v>107.04915573</v>
      </c>
      <c r="AC36" s="250">
        <v>107.36240689</v>
      </c>
      <c r="AD36" s="250">
        <v>107.80154896000001</v>
      </c>
      <c r="AE36" s="250">
        <v>108.02127032</v>
      </c>
      <c r="AF36" s="250">
        <v>108.14713884</v>
      </c>
      <c r="AG36" s="250">
        <v>108.10147188000001</v>
      </c>
      <c r="AH36" s="250">
        <v>108.09789670000001</v>
      </c>
      <c r="AI36" s="250">
        <v>108.05873065999999</v>
      </c>
      <c r="AJ36" s="250">
        <v>107.74447794</v>
      </c>
      <c r="AK36" s="250">
        <v>107.81375204</v>
      </c>
      <c r="AL36" s="250">
        <v>108.02705714</v>
      </c>
      <c r="AM36" s="250">
        <v>108.60426334</v>
      </c>
      <c r="AN36" s="250">
        <v>108.94072786</v>
      </c>
      <c r="AO36" s="250">
        <v>109.2563208</v>
      </c>
      <c r="AP36" s="250">
        <v>109.63090875</v>
      </c>
      <c r="AQ36" s="250">
        <v>109.84485857999999</v>
      </c>
      <c r="AR36" s="250">
        <v>109.97803689</v>
      </c>
      <c r="AS36" s="250">
        <v>110.01768049</v>
      </c>
      <c r="AT36" s="250">
        <v>109.99888815</v>
      </c>
      <c r="AU36" s="250">
        <v>109.90889668</v>
      </c>
      <c r="AV36" s="250">
        <v>109.78510686</v>
      </c>
      <c r="AW36" s="250">
        <v>109.52466655000001</v>
      </c>
      <c r="AX36" s="250">
        <v>109.16497652</v>
      </c>
      <c r="AY36" s="250">
        <v>109.92137289</v>
      </c>
      <c r="AZ36" s="250">
        <v>108.45168135</v>
      </c>
      <c r="BA36" s="250">
        <v>105.97123802</v>
      </c>
      <c r="BB36" s="250">
        <v>98.448389778999996</v>
      </c>
      <c r="BC36" s="250">
        <v>96.970182707000006</v>
      </c>
      <c r="BD36" s="250">
        <v>97.504963684000003</v>
      </c>
      <c r="BE36" s="250">
        <v>103.94687835000001</v>
      </c>
      <c r="BF36" s="250">
        <v>105.5870262</v>
      </c>
      <c r="BG36" s="250">
        <v>106.31955286</v>
      </c>
      <c r="BH36" s="250">
        <v>104.63842778</v>
      </c>
      <c r="BI36" s="250">
        <v>104.68523501999999</v>
      </c>
      <c r="BJ36" s="403">
        <v>104.95394399</v>
      </c>
      <c r="BK36" s="403">
        <v>105.75524129</v>
      </c>
      <c r="BL36" s="403">
        <v>106.23473882</v>
      </c>
      <c r="BM36" s="403">
        <v>106.70312316</v>
      </c>
      <c r="BN36" s="403">
        <v>107.19918066</v>
      </c>
      <c r="BO36" s="403">
        <v>107.61624885000001</v>
      </c>
      <c r="BP36" s="403">
        <v>107.99311408</v>
      </c>
      <c r="BQ36" s="403">
        <v>108.33156411</v>
      </c>
      <c r="BR36" s="403">
        <v>108.6266826</v>
      </c>
      <c r="BS36" s="403">
        <v>108.88025732</v>
      </c>
      <c r="BT36" s="403">
        <v>108.92871645</v>
      </c>
      <c r="BU36" s="403">
        <v>109.22188246</v>
      </c>
      <c r="BV36" s="403">
        <v>109.59618354</v>
      </c>
    </row>
    <row r="37" spans="1:74" ht="11.1" customHeight="1" x14ac:dyDescent="0.2">
      <c r="A37" s="162" t="s">
        <v>847</v>
      </c>
      <c r="B37" s="173" t="s">
        <v>845</v>
      </c>
      <c r="C37" s="477">
        <v>1.9139406987000001</v>
      </c>
      <c r="D37" s="477">
        <v>1.8349856022</v>
      </c>
      <c r="E37" s="477">
        <v>1.7682639135</v>
      </c>
      <c r="F37" s="477">
        <v>1.714690791</v>
      </c>
      <c r="G37" s="477">
        <v>1.6713540819999999</v>
      </c>
      <c r="H37" s="477">
        <v>1.6391787165</v>
      </c>
      <c r="I37" s="477">
        <v>1.5689756604</v>
      </c>
      <c r="J37" s="477">
        <v>1.5957565631999999</v>
      </c>
      <c r="K37" s="477">
        <v>1.6701771289</v>
      </c>
      <c r="L37" s="477">
        <v>1.8653301025</v>
      </c>
      <c r="M37" s="477">
        <v>1.9797965053</v>
      </c>
      <c r="N37" s="477">
        <v>2.086744682</v>
      </c>
      <c r="O37" s="477">
        <v>2.1687727085000001</v>
      </c>
      <c r="P37" s="477">
        <v>2.27358708</v>
      </c>
      <c r="Q37" s="477">
        <v>2.3838112712999999</v>
      </c>
      <c r="R37" s="477">
        <v>2.5229772766999998</v>
      </c>
      <c r="S37" s="477">
        <v>2.6262822163999999</v>
      </c>
      <c r="T37" s="477">
        <v>2.7174248102999998</v>
      </c>
      <c r="U37" s="477">
        <v>2.8433375824999998</v>
      </c>
      <c r="V37" s="477">
        <v>2.8752473016</v>
      </c>
      <c r="W37" s="477">
        <v>2.8601954010999999</v>
      </c>
      <c r="X37" s="477">
        <v>2.6935584919000002</v>
      </c>
      <c r="Y37" s="477">
        <v>2.6642174906</v>
      </c>
      <c r="Z37" s="477">
        <v>2.6668347213999999</v>
      </c>
      <c r="AA37" s="477">
        <v>2.7486732580000002</v>
      </c>
      <c r="AB37" s="477">
        <v>2.7788167860000001</v>
      </c>
      <c r="AC37" s="477">
        <v>2.8049207763999999</v>
      </c>
      <c r="AD37" s="477">
        <v>2.9081081580000001</v>
      </c>
      <c r="AE37" s="477">
        <v>2.8653490155000001</v>
      </c>
      <c r="AF37" s="477">
        <v>2.7584076848999999</v>
      </c>
      <c r="AG37" s="477">
        <v>2.5280035473</v>
      </c>
      <c r="AH37" s="477">
        <v>2.3383801202000001</v>
      </c>
      <c r="AI37" s="477">
        <v>2.1298421049999998</v>
      </c>
      <c r="AJ37" s="477">
        <v>1.7589436526</v>
      </c>
      <c r="AK37" s="477">
        <v>1.6202014810000001</v>
      </c>
      <c r="AL37" s="477">
        <v>1.5697880591</v>
      </c>
      <c r="AM37" s="477">
        <v>1.7501421579000001</v>
      </c>
      <c r="AN37" s="477">
        <v>1.767012652</v>
      </c>
      <c r="AO37" s="477">
        <v>1.7640382325999999</v>
      </c>
      <c r="AP37" s="477">
        <v>1.6969698572</v>
      </c>
      <c r="AQ37" s="477">
        <v>1.6881751674000001</v>
      </c>
      <c r="AR37" s="477">
        <v>1.6929694762</v>
      </c>
      <c r="AS37" s="477">
        <v>1.7726017736999999</v>
      </c>
      <c r="AT37" s="477">
        <v>1.7585831972999999</v>
      </c>
      <c r="AU37" s="477">
        <v>1.7121855942999999</v>
      </c>
      <c r="AV37" s="477">
        <v>1.8939522066000001</v>
      </c>
      <c r="AW37" s="477">
        <v>1.5869167661000001</v>
      </c>
      <c r="AX37" s="477">
        <v>1.0533651601</v>
      </c>
      <c r="AY37" s="477">
        <v>1.2127604440999999</v>
      </c>
      <c r="AZ37" s="477">
        <v>-0.44891062805999998</v>
      </c>
      <c r="BA37" s="477">
        <v>-3.0067667921000001</v>
      </c>
      <c r="BB37" s="477">
        <v>-10.20015167</v>
      </c>
      <c r="BC37" s="477">
        <v>-11.720781512</v>
      </c>
      <c r="BD37" s="477">
        <v>-11.341421945</v>
      </c>
      <c r="BE37" s="477">
        <v>-5.5180241129000001</v>
      </c>
      <c r="BF37" s="477">
        <v>-4.0108241308999997</v>
      </c>
      <c r="BG37" s="477">
        <v>-3.2657445587999998</v>
      </c>
      <c r="BH37" s="477">
        <v>-4.6879574293999999</v>
      </c>
      <c r="BI37" s="477">
        <v>-4.4185768218000003</v>
      </c>
      <c r="BJ37" s="478">
        <v>-3.8574941004999999</v>
      </c>
      <c r="BK37" s="478">
        <v>-3.7901014954000001</v>
      </c>
      <c r="BL37" s="478">
        <v>-2.0441753483</v>
      </c>
      <c r="BM37" s="478">
        <v>0.69064506990999996</v>
      </c>
      <c r="BN37" s="478">
        <v>8.8887090008000005</v>
      </c>
      <c r="BO37" s="478">
        <v>10.978700717000001</v>
      </c>
      <c r="BP37" s="478">
        <v>10.756529719</v>
      </c>
      <c r="BQ37" s="478">
        <v>4.2181985906000001</v>
      </c>
      <c r="BR37" s="478">
        <v>2.8788161886000001</v>
      </c>
      <c r="BS37" s="478">
        <v>2.4084981383000001</v>
      </c>
      <c r="BT37" s="478">
        <v>4.1001081131000001</v>
      </c>
      <c r="BU37" s="478">
        <v>4.3336077390999996</v>
      </c>
      <c r="BV37" s="478">
        <v>4.4231206355000001</v>
      </c>
    </row>
    <row r="38" spans="1:74" ht="11.1" customHeight="1" x14ac:dyDescent="0.2">
      <c r="A38" s="162" t="s">
        <v>848</v>
      </c>
      <c r="B38" s="173" t="s">
        <v>1142</v>
      </c>
      <c r="C38" s="250">
        <v>103.28951384</v>
      </c>
      <c r="D38" s="250">
        <v>103.64796063999999</v>
      </c>
      <c r="E38" s="250">
        <v>104.00750302</v>
      </c>
      <c r="F38" s="250">
        <v>104.39450986</v>
      </c>
      <c r="G38" s="250">
        <v>104.7364668</v>
      </c>
      <c r="H38" s="250">
        <v>105.0597427</v>
      </c>
      <c r="I38" s="250">
        <v>105.32938995000001</v>
      </c>
      <c r="J38" s="250">
        <v>105.64151447</v>
      </c>
      <c r="K38" s="250">
        <v>105.96116866</v>
      </c>
      <c r="L38" s="250">
        <v>106.28950395</v>
      </c>
      <c r="M38" s="250">
        <v>106.6233539</v>
      </c>
      <c r="N38" s="250">
        <v>106.96386993</v>
      </c>
      <c r="O38" s="250">
        <v>107.30968932</v>
      </c>
      <c r="P38" s="250">
        <v>107.66455956</v>
      </c>
      <c r="Q38" s="250">
        <v>108.02711794</v>
      </c>
      <c r="R38" s="250">
        <v>108.43533969000001</v>
      </c>
      <c r="S38" s="250">
        <v>108.78479289000001</v>
      </c>
      <c r="T38" s="250">
        <v>109.1134528</v>
      </c>
      <c r="U38" s="250">
        <v>109.41418247</v>
      </c>
      <c r="V38" s="250">
        <v>109.70660848</v>
      </c>
      <c r="W38" s="250">
        <v>109.98359388999999</v>
      </c>
      <c r="X38" s="250">
        <v>110.15027564</v>
      </c>
      <c r="Y38" s="250">
        <v>110.46752716</v>
      </c>
      <c r="Z38" s="250">
        <v>110.84048539</v>
      </c>
      <c r="AA38" s="250">
        <v>111.3855136</v>
      </c>
      <c r="AB38" s="250">
        <v>111.78261277999999</v>
      </c>
      <c r="AC38" s="250">
        <v>112.14814622</v>
      </c>
      <c r="AD38" s="250">
        <v>112.52941952</v>
      </c>
      <c r="AE38" s="250">
        <v>112.79634225</v>
      </c>
      <c r="AF38" s="250">
        <v>112.99622003</v>
      </c>
      <c r="AG38" s="250">
        <v>113.02897415</v>
      </c>
      <c r="AH38" s="250">
        <v>113.16982106</v>
      </c>
      <c r="AI38" s="250">
        <v>113.31868204</v>
      </c>
      <c r="AJ38" s="250">
        <v>113.35538948999999</v>
      </c>
      <c r="AK38" s="250">
        <v>113.61040435</v>
      </c>
      <c r="AL38" s="250">
        <v>113.963559</v>
      </c>
      <c r="AM38" s="250">
        <v>114.61321404</v>
      </c>
      <c r="AN38" s="250">
        <v>115.01387782</v>
      </c>
      <c r="AO38" s="250">
        <v>115.36391096</v>
      </c>
      <c r="AP38" s="250">
        <v>115.78405739</v>
      </c>
      <c r="AQ38" s="250">
        <v>115.94227124</v>
      </c>
      <c r="AR38" s="250">
        <v>115.95929648000001</v>
      </c>
      <c r="AS38" s="250">
        <v>115.62546501</v>
      </c>
      <c r="AT38" s="250">
        <v>115.51736406000001</v>
      </c>
      <c r="AU38" s="250">
        <v>115.42532554</v>
      </c>
      <c r="AV38" s="250">
        <v>116.13494751</v>
      </c>
      <c r="AW38" s="250">
        <v>115.48583533999999</v>
      </c>
      <c r="AX38" s="250">
        <v>114.26358706000001</v>
      </c>
      <c r="AY38" s="250">
        <v>111.37625223000001</v>
      </c>
      <c r="AZ38" s="250">
        <v>109.82669461</v>
      </c>
      <c r="BA38" s="250">
        <v>108.52296373999999</v>
      </c>
      <c r="BB38" s="250">
        <v>106.76626207</v>
      </c>
      <c r="BC38" s="250">
        <v>106.47828287</v>
      </c>
      <c r="BD38" s="250">
        <v>106.96022859</v>
      </c>
      <c r="BE38" s="250">
        <v>109.59176751</v>
      </c>
      <c r="BF38" s="250">
        <v>110.57881186</v>
      </c>
      <c r="BG38" s="250">
        <v>111.30102991</v>
      </c>
      <c r="BH38" s="250">
        <v>111.24359575</v>
      </c>
      <c r="BI38" s="250">
        <v>111.82228067</v>
      </c>
      <c r="BJ38" s="403">
        <v>112.52225875000001</v>
      </c>
      <c r="BK38" s="403">
        <v>113.70630751</v>
      </c>
      <c r="BL38" s="403">
        <v>114.37678877</v>
      </c>
      <c r="BM38" s="403">
        <v>114.89648006</v>
      </c>
      <c r="BN38" s="403">
        <v>115.05362243</v>
      </c>
      <c r="BO38" s="403">
        <v>115.43055296</v>
      </c>
      <c r="BP38" s="403">
        <v>115.81551272999999</v>
      </c>
      <c r="BQ38" s="403">
        <v>116.19415152000001</v>
      </c>
      <c r="BR38" s="403">
        <v>116.60593238</v>
      </c>
      <c r="BS38" s="403">
        <v>117.03650510999999</v>
      </c>
      <c r="BT38" s="403">
        <v>117.47650113</v>
      </c>
      <c r="BU38" s="403">
        <v>117.95168404</v>
      </c>
      <c r="BV38" s="403">
        <v>118.45268527</v>
      </c>
    </row>
    <row r="39" spans="1:74" ht="11.1" customHeight="1" x14ac:dyDescent="0.2">
      <c r="A39" s="162" t="s">
        <v>849</v>
      </c>
      <c r="B39" s="173" t="s">
        <v>845</v>
      </c>
      <c r="C39" s="477">
        <v>3.5220338953999999</v>
      </c>
      <c r="D39" s="477">
        <v>3.6603928058999999</v>
      </c>
      <c r="E39" s="477">
        <v>3.7619996298</v>
      </c>
      <c r="F39" s="477">
        <v>3.8086615706</v>
      </c>
      <c r="G39" s="477">
        <v>3.8511088357999999</v>
      </c>
      <c r="H39" s="477">
        <v>3.8711495642</v>
      </c>
      <c r="I39" s="477">
        <v>3.8220856605</v>
      </c>
      <c r="J39" s="477">
        <v>3.8330905513000002</v>
      </c>
      <c r="K39" s="477">
        <v>3.8570283853</v>
      </c>
      <c r="L39" s="477">
        <v>3.9378560020000002</v>
      </c>
      <c r="M39" s="477">
        <v>3.9542798687</v>
      </c>
      <c r="N39" s="477">
        <v>3.9506334277000001</v>
      </c>
      <c r="O39" s="477">
        <v>3.8921428946000001</v>
      </c>
      <c r="P39" s="477">
        <v>3.8752319903000001</v>
      </c>
      <c r="Q39" s="477">
        <v>3.8647355233999998</v>
      </c>
      <c r="R39" s="477">
        <v>3.8707302097</v>
      </c>
      <c r="S39" s="477">
        <v>3.8652498202999999</v>
      </c>
      <c r="T39" s="477">
        <v>3.8584808951</v>
      </c>
      <c r="U39" s="477">
        <v>3.8781127663000001</v>
      </c>
      <c r="V39" s="477">
        <v>3.8480080713999998</v>
      </c>
      <c r="W39" s="477">
        <v>3.7961314303</v>
      </c>
      <c r="X39" s="477">
        <v>3.6323169630000001</v>
      </c>
      <c r="Y39" s="477">
        <v>3.6053764235000001</v>
      </c>
      <c r="Z39" s="477">
        <v>3.6242288787999999</v>
      </c>
      <c r="AA39" s="477">
        <v>3.7981885018999999</v>
      </c>
      <c r="AB39" s="477">
        <v>3.824892089</v>
      </c>
      <c r="AC39" s="477">
        <v>3.81480906</v>
      </c>
      <c r="AD39" s="477">
        <v>3.7755955225000002</v>
      </c>
      <c r="AE39" s="477">
        <v>3.6876012278000001</v>
      </c>
      <c r="AF39" s="477">
        <v>3.5584679374000001</v>
      </c>
      <c r="AG39" s="477">
        <v>3.3037688536999998</v>
      </c>
      <c r="AH39" s="477">
        <v>3.1567948616999999</v>
      </c>
      <c r="AI39" s="477">
        <v>3.0323505852000001</v>
      </c>
      <c r="AJ39" s="477">
        <v>2.9097647177999999</v>
      </c>
      <c r="AK39" s="477">
        <v>2.8450688386</v>
      </c>
      <c r="AL39" s="477">
        <v>2.8176289568000001</v>
      </c>
      <c r="AM39" s="477">
        <v>2.8977739872999999</v>
      </c>
      <c r="AN39" s="477">
        <v>2.8906687347000002</v>
      </c>
      <c r="AO39" s="477">
        <v>2.8674256695999998</v>
      </c>
      <c r="AP39" s="477">
        <v>2.8922550971000001</v>
      </c>
      <c r="AQ39" s="477">
        <v>2.7890345815000002</v>
      </c>
      <c r="AR39" s="477">
        <v>2.6222792614000001</v>
      </c>
      <c r="AS39" s="477">
        <v>2.2971905033</v>
      </c>
      <c r="AT39" s="477">
        <v>2.0743542574</v>
      </c>
      <c r="AU39" s="477">
        <v>1.8590434176999999</v>
      </c>
      <c r="AV39" s="477">
        <v>2.4520739852000002</v>
      </c>
      <c r="AW39" s="477">
        <v>1.6507563672000001</v>
      </c>
      <c r="AX39" s="477">
        <v>0.26326666586000003</v>
      </c>
      <c r="AY39" s="477">
        <v>-2.8242483495999999</v>
      </c>
      <c r="AZ39" s="477">
        <v>-4.5100498387999997</v>
      </c>
      <c r="BA39" s="477">
        <v>-5.9298849662000004</v>
      </c>
      <c r="BB39" s="477">
        <v>-7.7884602834000001</v>
      </c>
      <c r="BC39" s="477">
        <v>-8.1626729209000004</v>
      </c>
      <c r="BD39" s="477">
        <v>-7.7605402627000002</v>
      </c>
      <c r="BE39" s="477">
        <v>-5.2183119887</v>
      </c>
      <c r="BF39" s="477">
        <v>-4.2751600525000004</v>
      </c>
      <c r="BG39" s="477">
        <v>-3.5731288693000001</v>
      </c>
      <c r="BH39" s="477">
        <v>-4.2117828168999996</v>
      </c>
      <c r="BI39" s="477">
        <v>-3.1722978437</v>
      </c>
      <c r="BJ39" s="478">
        <v>-1.5239573287999999</v>
      </c>
      <c r="BK39" s="478">
        <v>2.0920575364</v>
      </c>
      <c r="BL39" s="478">
        <v>4.1429765115999997</v>
      </c>
      <c r="BM39" s="478">
        <v>5.8729655886999996</v>
      </c>
      <c r="BN39" s="478">
        <v>7.7621527661999998</v>
      </c>
      <c r="BO39" s="478">
        <v>8.4076018676000004</v>
      </c>
      <c r="BP39" s="478">
        <v>8.2790437694999994</v>
      </c>
      <c r="BQ39" s="478">
        <v>6.0245255339000003</v>
      </c>
      <c r="BR39" s="478">
        <v>5.4505202454999999</v>
      </c>
      <c r="BS39" s="478">
        <v>5.1531196115000002</v>
      </c>
      <c r="BT39" s="478">
        <v>5.6029341164000002</v>
      </c>
      <c r="BU39" s="478">
        <v>5.4813793197000003</v>
      </c>
      <c r="BV39" s="478">
        <v>5.2704474445000002</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877</v>
      </c>
      <c r="AY41" s="153"/>
      <c r="AZ41" s="153"/>
      <c r="BA41" s="153"/>
      <c r="BB41" s="153"/>
      <c r="BC41" s="153"/>
      <c r="BD41" s="153"/>
      <c r="BE41" s="153"/>
      <c r="BF41" s="153"/>
      <c r="BG41" s="153"/>
      <c r="BH41" s="153"/>
      <c r="BI41" s="153"/>
      <c r="BJ41" s="153"/>
    </row>
    <row r="42" spans="1:74" ht="11.1" customHeight="1" x14ac:dyDescent="0.2">
      <c r="A42" s="162" t="s">
        <v>878</v>
      </c>
      <c r="B42" s="173" t="s">
        <v>1143</v>
      </c>
      <c r="C42" s="250">
        <v>105.25700481</v>
      </c>
      <c r="D42" s="250">
        <v>105.33884034</v>
      </c>
      <c r="E42" s="250">
        <v>105.05721887999999</v>
      </c>
      <c r="F42" s="250">
        <v>103.65963329</v>
      </c>
      <c r="G42" s="250">
        <v>103.21547816</v>
      </c>
      <c r="H42" s="250">
        <v>102.97224636999999</v>
      </c>
      <c r="I42" s="250">
        <v>102.91211370000001</v>
      </c>
      <c r="J42" s="250">
        <v>103.08409675999999</v>
      </c>
      <c r="K42" s="250">
        <v>103.47037133000001</v>
      </c>
      <c r="L42" s="250">
        <v>104.6152546</v>
      </c>
      <c r="M42" s="250">
        <v>105.02187428000001</v>
      </c>
      <c r="N42" s="250">
        <v>105.23454758</v>
      </c>
      <c r="O42" s="250">
        <v>105.20197607</v>
      </c>
      <c r="P42" s="250">
        <v>105.06523042000001</v>
      </c>
      <c r="Q42" s="250">
        <v>104.77301219</v>
      </c>
      <c r="R42" s="250">
        <v>104.14090994</v>
      </c>
      <c r="S42" s="250">
        <v>103.67605515</v>
      </c>
      <c r="T42" s="250">
        <v>103.19403638</v>
      </c>
      <c r="U42" s="250">
        <v>102.39622049</v>
      </c>
      <c r="V42" s="250">
        <v>102.10384859</v>
      </c>
      <c r="W42" s="250">
        <v>102.01828754</v>
      </c>
      <c r="X42" s="250">
        <v>102.72502052</v>
      </c>
      <c r="Y42" s="250">
        <v>102.61396882</v>
      </c>
      <c r="Z42" s="250">
        <v>102.27061560999999</v>
      </c>
      <c r="AA42" s="250">
        <v>100.81801584</v>
      </c>
      <c r="AB42" s="250">
        <v>100.66776838</v>
      </c>
      <c r="AC42" s="250">
        <v>100.94292818</v>
      </c>
      <c r="AD42" s="250">
        <v>102.10587866</v>
      </c>
      <c r="AE42" s="250">
        <v>102.88506542</v>
      </c>
      <c r="AF42" s="250">
        <v>103.74287189</v>
      </c>
      <c r="AG42" s="250">
        <v>105.10109122</v>
      </c>
      <c r="AH42" s="250">
        <v>105.79979221000001</v>
      </c>
      <c r="AI42" s="250">
        <v>106.26076801000001</v>
      </c>
      <c r="AJ42" s="250">
        <v>106.39581735</v>
      </c>
      <c r="AK42" s="250">
        <v>106.44749376</v>
      </c>
      <c r="AL42" s="250">
        <v>106.32759595</v>
      </c>
      <c r="AM42" s="250">
        <v>105.59090612</v>
      </c>
      <c r="AN42" s="250">
        <v>105.46177323000001</v>
      </c>
      <c r="AO42" s="250">
        <v>105.49497948</v>
      </c>
      <c r="AP42" s="250">
        <v>105.92827265</v>
      </c>
      <c r="AQ42" s="250">
        <v>106.10784633999999</v>
      </c>
      <c r="AR42" s="250">
        <v>106.27144832</v>
      </c>
      <c r="AS42" s="250">
        <v>106.50219555</v>
      </c>
      <c r="AT42" s="250">
        <v>106.57151643</v>
      </c>
      <c r="AU42" s="250">
        <v>106.56252789</v>
      </c>
      <c r="AV42" s="250">
        <v>106.29608292</v>
      </c>
      <c r="AW42" s="250">
        <v>106.26483584</v>
      </c>
      <c r="AX42" s="250">
        <v>106.28963963</v>
      </c>
      <c r="AY42" s="250">
        <v>106.22031106999999</v>
      </c>
      <c r="AZ42" s="250">
        <v>106.46985397</v>
      </c>
      <c r="BA42" s="250">
        <v>106.88808514</v>
      </c>
      <c r="BB42" s="250">
        <v>108.16414294</v>
      </c>
      <c r="BC42" s="250">
        <v>108.40289685</v>
      </c>
      <c r="BD42" s="250">
        <v>108.29348524</v>
      </c>
      <c r="BE42" s="250">
        <v>107.19094049</v>
      </c>
      <c r="BF42" s="250">
        <v>106.86892356</v>
      </c>
      <c r="BG42" s="250">
        <v>106.68246682</v>
      </c>
      <c r="BH42" s="250">
        <v>106.90074881</v>
      </c>
      <c r="BI42" s="250">
        <v>106.78352857</v>
      </c>
      <c r="BJ42" s="403">
        <v>106.59998464</v>
      </c>
      <c r="BK42" s="403">
        <v>106.19445792</v>
      </c>
      <c r="BL42" s="403">
        <v>105.99501092</v>
      </c>
      <c r="BM42" s="403">
        <v>105.84598453</v>
      </c>
      <c r="BN42" s="403">
        <v>105.832144</v>
      </c>
      <c r="BO42" s="403">
        <v>105.72038494</v>
      </c>
      <c r="BP42" s="403">
        <v>105.59547258000001</v>
      </c>
      <c r="BQ42" s="403">
        <v>105.43167505</v>
      </c>
      <c r="BR42" s="403">
        <v>105.299755</v>
      </c>
      <c r="BS42" s="403">
        <v>105.17398054</v>
      </c>
      <c r="BT42" s="403">
        <v>105.06348547</v>
      </c>
      <c r="BU42" s="403">
        <v>104.94315188</v>
      </c>
      <c r="BV42" s="403">
        <v>104.82211356000001</v>
      </c>
    </row>
    <row r="43" spans="1:74" ht="11.1" customHeight="1" x14ac:dyDescent="0.2">
      <c r="A43" s="162" t="s">
        <v>879</v>
      </c>
      <c r="B43" s="470" t="s">
        <v>11</v>
      </c>
      <c r="C43" s="471">
        <v>5.9233055406000004</v>
      </c>
      <c r="D43" s="471">
        <v>5.2220256870000004</v>
      </c>
      <c r="E43" s="471">
        <v>4.5158025346999997</v>
      </c>
      <c r="F43" s="471">
        <v>3.8831739268000001</v>
      </c>
      <c r="G43" s="471">
        <v>3.0803507730000002</v>
      </c>
      <c r="H43" s="471">
        <v>2.2060249741</v>
      </c>
      <c r="I43" s="471">
        <v>0.64419868751999998</v>
      </c>
      <c r="J43" s="471">
        <v>0.12341657361</v>
      </c>
      <c r="K43" s="471">
        <v>-2.9088706519000002E-3</v>
      </c>
      <c r="L43" s="471">
        <v>1.0764795933</v>
      </c>
      <c r="M43" s="471">
        <v>1.1100316370000001</v>
      </c>
      <c r="N43" s="471">
        <v>0.91977506703</v>
      </c>
      <c r="O43" s="471">
        <v>-5.2280351650000001E-2</v>
      </c>
      <c r="P43" s="471">
        <v>-0.25974267845999999</v>
      </c>
      <c r="Q43" s="471">
        <v>-0.27052561604999997</v>
      </c>
      <c r="R43" s="471">
        <v>0.46428550721</v>
      </c>
      <c r="S43" s="471">
        <v>0.44622861027999999</v>
      </c>
      <c r="T43" s="471">
        <v>0.21538814009999999</v>
      </c>
      <c r="U43" s="471">
        <v>-0.50129493490999999</v>
      </c>
      <c r="V43" s="471">
        <v>-0.95092085695999995</v>
      </c>
      <c r="W43" s="471">
        <v>-1.4033812471</v>
      </c>
      <c r="X43" s="471">
        <v>-1.8068436409999999</v>
      </c>
      <c r="Y43" s="471">
        <v>-2.2927656533</v>
      </c>
      <c r="Z43" s="471">
        <v>-2.8165008964</v>
      </c>
      <c r="AA43" s="471">
        <v>-4.1671843036</v>
      </c>
      <c r="AB43" s="471">
        <v>-4.1854589026999998</v>
      </c>
      <c r="AC43" s="471">
        <v>-3.6556016964000002</v>
      </c>
      <c r="AD43" s="471">
        <v>-1.9541132137999999</v>
      </c>
      <c r="AE43" s="471">
        <v>-0.76294350649999998</v>
      </c>
      <c r="AF43" s="471">
        <v>0.53184808665000005</v>
      </c>
      <c r="AG43" s="471">
        <v>2.6415728250999999</v>
      </c>
      <c r="AH43" s="471">
        <v>3.6197887471999999</v>
      </c>
      <c r="AI43" s="471">
        <v>4.1585489942000002</v>
      </c>
      <c r="AJ43" s="471">
        <v>3.5734203948999999</v>
      </c>
      <c r="AK43" s="471">
        <v>3.7358704523999999</v>
      </c>
      <c r="AL43" s="471">
        <v>3.9669071326999998</v>
      </c>
      <c r="AM43" s="471">
        <v>4.7341640635999997</v>
      </c>
      <c r="AN43" s="471">
        <v>4.7622043559999998</v>
      </c>
      <c r="AO43" s="471">
        <v>4.5095296742000004</v>
      </c>
      <c r="AP43" s="471">
        <v>3.7435591777999999</v>
      </c>
      <c r="AQ43" s="471">
        <v>3.1324088690999998</v>
      </c>
      <c r="AR43" s="471">
        <v>2.4373495640999998</v>
      </c>
      <c r="AS43" s="471">
        <v>1.3331015974</v>
      </c>
      <c r="AT43" s="471">
        <v>0.72941940741</v>
      </c>
      <c r="AU43" s="471">
        <v>0.28398051849</v>
      </c>
      <c r="AV43" s="471">
        <v>-9.3739051111999996E-2</v>
      </c>
      <c r="AW43" s="471">
        <v>-0.17159438017</v>
      </c>
      <c r="AX43" s="471">
        <v>-3.5697530443000003E-2</v>
      </c>
      <c r="AY43" s="471">
        <v>0.59607874744</v>
      </c>
      <c r="AZ43" s="471">
        <v>0.95587312194999996</v>
      </c>
      <c r="BA43" s="471">
        <v>1.3205421419000001</v>
      </c>
      <c r="BB43" s="471">
        <v>2.1107398770999999</v>
      </c>
      <c r="BC43" s="471">
        <v>2.1629413789999998</v>
      </c>
      <c r="BD43" s="471">
        <v>1.9027094779</v>
      </c>
      <c r="BE43" s="471">
        <v>0.64669553324999995</v>
      </c>
      <c r="BF43" s="471">
        <v>0.27906812552999999</v>
      </c>
      <c r="BG43" s="471">
        <v>0.11255263242000001</v>
      </c>
      <c r="BH43" s="471">
        <v>0.56885057860999999</v>
      </c>
      <c r="BI43" s="471">
        <v>0.48811323492999997</v>
      </c>
      <c r="BJ43" s="472">
        <v>0.29198049472999998</v>
      </c>
      <c r="BK43" s="472">
        <v>-2.4339170713E-2</v>
      </c>
      <c r="BL43" s="472">
        <v>-0.44598826348999998</v>
      </c>
      <c r="BM43" s="472">
        <v>-0.97494552559000003</v>
      </c>
      <c r="BN43" s="472">
        <v>-2.155981529</v>
      </c>
      <c r="BO43" s="472">
        <v>-2.4745758565</v>
      </c>
      <c r="BP43" s="472">
        <v>-2.4913896316000002</v>
      </c>
      <c r="BQ43" s="472">
        <v>-1.6412445208999999</v>
      </c>
      <c r="BR43" s="472">
        <v>-1.4683113759999999</v>
      </c>
      <c r="BS43" s="472">
        <v>-1.4139964385999999</v>
      </c>
      <c r="BT43" s="472">
        <v>-1.7186627414</v>
      </c>
      <c r="BU43" s="472">
        <v>-1.7234649544</v>
      </c>
      <c r="BV43" s="472">
        <v>-1.6677967516000001</v>
      </c>
    </row>
    <row r="44" spans="1:74" ht="11.1" customHeight="1" x14ac:dyDescent="0.2"/>
    <row r="45" spans="1:74" ht="13.2" x14ac:dyDescent="0.25">
      <c r="B45" s="790" t="s">
        <v>826</v>
      </c>
      <c r="C45" s="791"/>
      <c r="D45" s="791"/>
      <c r="E45" s="791"/>
      <c r="F45" s="791"/>
      <c r="G45" s="791"/>
      <c r="H45" s="791"/>
      <c r="I45" s="791"/>
      <c r="J45" s="791"/>
      <c r="K45" s="791"/>
      <c r="L45" s="791"/>
      <c r="M45" s="791"/>
      <c r="N45" s="791"/>
      <c r="O45" s="791"/>
      <c r="P45" s="791"/>
      <c r="Q45" s="791"/>
    </row>
    <row r="46" spans="1:74" ht="12.75" customHeight="1" x14ac:dyDescent="0.2">
      <c r="B46" s="825" t="s">
        <v>661</v>
      </c>
      <c r="C46" s="813"/>
      <c r="D46" s="813"/>
      <c r="E46" s="813"/>
      <c r="F46" s="813"/>
      <c r="G46" s="813"/>
      <c r="H46" s="813"/>
      <c r="I46" s="813"/>
      <c r="J46" s="813"/>
      <c r="K46" s="813"/>
      <c r="L46" s="813"/>
      <c r="M46" s="813"/>
      <c r="N46" s="813"/>
      <c r="O46" s="813"/>
      <c r="P46" s="813"/>
      <c r="Q46" s="809"/>
    </row>
    <row r="47" spans="1:74" ht="12.75" customHeight="1" x14ac:dyDescent="0.2">
      <c r="B47" s="825" t="s">
        <v>1405</v>
      </c>
      <c r="C47" s="809"/>
      <c r="D47" s="809"/>
      <c r="E47" s="809"/>
      <c r="F47" s="809"/>
      <c r="G47" s="809"/>
      <c r="H47" s="809"/>
      <c r="I47" s="809"/>
      <c r="J47" s="809"/>
      <c r="K47" s="809"/>
      <c r="L47" s="809"/>
      <c r="M47" s="809"/>
      <c r="N47" s="809"/>
      <c r="O47" s="809"/>
      <c r="P47" s="809"/>
      <c r="Q47" s="809"/>
    </row>
    <row r="48" spans="1:74" ht="12.75" customHeight="1" x14ac:dyDescent="0.2">
      <c r="B48" s="825" t="s">
        <v>1404</v>
      </c>
      <c r="C48" s="809"/>
      <c r="D48" s="809"/>
      <c r="E48" s="809"/>
      <c r="F48" s="809"/>
      <c r="G48" s="809"/>
      <c r="H48" s="809"/>
      <c r="I48" s="809"/>
      <c r="J48" s="809"/>
      <c r="K48" s="809"/>
      <c r="L48" s="809"/>
      <c r="M48" s="809"/>
      <c r="N48" s="809"/>
      <c r="O48" s="809"/>
      <c r="P48" s="809"/>
      <c r="Q48" s="809"/>
    </row>
    <row r="49" spans="2:17" ht="23.85" customHeight="1" x14ac:dyDescent="0.2">
      <c r="B49" s="823" t="s">
        <v>1139</v>
      </c>
      <c r="C49" s="823"/>
      <c r="D49" s="823"/>
      <c r="E49" s="823"/>
      <c r="F49" s="823"/>
      <c r="G49" s="823"/>
      <c r="H49" s="823"/>
      <c r="I49" s="823"/>
      <c r="J49" s="823"/>
      <c r="K49" s="823"/>
      <c r="L49" s="823"/>
      <c r="M49" s="823"/>
      <c r="N49" s="823"/>
      <c r="O49" s="823"/>
      <c r="P49" s="823"/>
      <c r="Q49" s="823"/>
    </row>
    <row r="50" spans="2:17" ht="13.2" x14ac:dyDescent="0.2">
      <c r="B50" s="812" t="s">
        <v>851</v>
      </c>
      <c r="C50" s="813"/>
      <c r="D50" s="813"/>
      <c r="E50" s="813"/>
      <c r="F50" s="813"/>
      <c r="G50" s="813"/>
      <c r="H50" s="813"/>
      <c r="I50" s="813"/>
      <c r="J50" s="813"/>
      <c r="K50" s="813"/>
      <c r="L50" s="813"/>
      <c r="M50" s="813"/>
      <c r="N50" s="813"/>
      <c r="O50" s="813"/>
      <c r="P50" s="813"/>
      <c r="Q50" s="809"/>
    </row>
    <row r="51" spans="2:17" ht="14.85" customHeight="1" x14ac:dyDescent="0.2">
      <c r="B51" s="827" t="s">
        <v>873</v>
      </c>
      <c r="C51" s="809"/>
      <c r="D51" s="809"/>
      <c r="E51" s="809"/>
      <c r="F51" s="809"/>
      <c r="G51" s="809"/>
      <c r="H51" s="809"/>
      <c r="I51" s="809"/>
      <c r="J51" s="809"/>
      <c r="K51" s="809"/>
      <c r="L51" s="809"/>
      <c r="M51" s="809"/>
      <c r="N51" s="809"/>
      <c r="O51" s="809"/>
      <c r="P51" s="809"/>
      <c r="Q51" s="809"/>
    </row>
    <row r="52" spans="2:17" ht="13.2" x14ac:dyDescent="0.2">
      <c r="B52" s="807" t="s">
        <v>855</v>
      </c>
      <c r="C52" s="808"/>
      <c r="D52" s="808"/>
      <c r="E52" s="808"/>
      <c r="F52" s="808"/>
      <c r="G52" s="808"/>
      <c r="H52" s="808"/>
      <c r="I52" s="808"/>
      <c r="J52" s="808"/>
      <c r="K52" s="808"/>
      <c r="L52" s="808"/>
      <c r="M52" s="808"/>
      <c r="N52" s="808"/>
      <c r="O52" s="808"/>
      <c r="P52" s="808"/>
      <c r="Q52" s="809"/>
    </row>
    <row r="53" spans="2:17" ht="13.35" customHeight="1" x14ac:dyDescent="0.2">
      <c r="B53" s="821" t="s">
        <v>949</v>
      </c>
      <c r="C53" s="809"/>
      <c r="D53" s="809"/>
      <c r="E53" s="809"/>
      <c r="F53" s="809"/>
      <c r="G53" s="809"/>
      <c r="H53" s="809"/>
      <c r="I53" s="809"/>
      <c r="J53" s="809"/>
      <c r="K53" s="809"/>
      <c r="L53" s="809"/>
      <c r="M53" s="809"/>
      <c r="N53" s="809"/>
      <c r="O53" s="809"/>
      <c r="P53" s="809"/>
      <c r="Q53" s="80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C8"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800" t="s">
        <v>809</v>
      </c>
      <c r="B1" s="835" t="s">
        <v>924</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98"/>
    </row>
    <row r="2" spans="1:74" ht="13.2" x14ac:dyDescent="0.25">
      <c r="A2" s="801"/>
      <c r="B2" s="532" t="str">
        <f>"U.S. Energy Information Administration  |  Short-Term Energy Outlook  - "&amp;Dates!D1</f>
        <v>U.S. Energy Information Administration  |  Short-Term Energy Outlook  - December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5">
        <f>Dates!D3</f>
        <v>2016</v>
      </c>
      <c r="D3" s="796"/>
      <c r="E3" s="796"/>
      <c r="F3" s="796"/>
      <c r="G3" s="796"/>
      <c r="H3" s="796"/>
      <c r="I3" s="796"/>
      <c r="J3" s="796"/>
      <c r="K3" s="796"/>
      <c r="L3" s="796"/>
      <c r="M3" s="796"/>
      <c r="N3" s="797"/>
      <c r="O3" s="805">
        <f>C3+1</f>
        <v>2017</v>
      </c>
      <c r="P3" s="806"/>
      <c r="Q3" s="806"/>
      <c r="R3" s="806"/>
      <c r="S3" s="806"/>
      <c r="T3" s="806"/>
      <c r="U3" s="806"/>
      <c r="V3" s="806"/>
      <c r="W3" s="806"/>
      <c r="X3" s="796"/>
      <c r="Y3" s="796"/>
      <c r="Z3" s="797"/>
      <c r="AA3" s="795">
        <f>O3+1</f>
        <v>2018</v>
      </c>
      <c r="AB3" s="796"/>
      <c r="AC3" s="796"/>
      <c r="AD3" s="796"/>
      <c r="AE3" s="796"/>
      <c r="AF3" s="796"/>
      <c r="AG3" s="796"/>
      <c r="AH3" s="796"/>
      <c r="AI3" s="796"/>
      <c r="AJ3" s="796"/>
      <c r="AK3" s="796"/>
      <c r="AL3" s="797"/>
      <c r="AM3" s="795">
        <f>AA3+1</f>
        <v>2019</v>
      </c>
      <c r="AN3" s="796"/>
      <c r="AO3" s="796"/>
      <c r="AP3" s="796"/>
      <c r="AQ3" s="796"/>
      <c r="AR3" s="796"/>
      <c r="AS3" s="796"/>
      <c r="AT3" s="796"/>
      <c r="AU3" s="796"/>
      <c r="AV3" s="796"/>
      <c r="AW3" s="796"/>
      <c r="AX3" s="797"/>
      <c r="AY3" s="795">
        <f>AM3+1</f>
        <v>2020</v>
      </c>
      <c r="AZ3" s="802"/>
      <c r="BA3" s="802"/>
      <c r="BB3" s="802"/>
      <c r="BC3" s="802"/>
      <c r="BD3" s="802"/>
      <c r="BE3" s="802"/>
      <c r="BF3" s="802"/>
      <c r="BG3" s="802"/>
      <c r="BH3" s="802"/>
      <c r="BI3" s="802"/>
      <c r="BJ3" s="803"/>
      <c r="BK3" s="795">
        <f>AY3+1</f>
        <v>2021</v>
      </c>
      <c r="BL3" s="796"/>
      <c r="BM3" s="796"/>
      <c r="BN3" s="796"/>
      <c r="BO3" s="796"/>
      <c r="BP3" s="796"/>
      <c r="BQ3" s="796"/>
      <c r="BR3" s="796"/>
      <c r="BS3" s="796"/>
      <c r="BT3" s="796"/>
      <c r="BU3" s="796"/>
      <c r="BV3" s="797"/>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9.2025380000000006</v>
      </c>
      <c r="D7" s="215">
        <v>9.0652380000000008</v>
      </c>
      <c r="E7" s="215">
        <v>9.0885289999999994</v>
      </c>
      <c r="F7" s="215">
        <v>8.870851</v>
      </c>
      <c r="G7" s="215">
        <v>8.8338059999999992</v>
      </c>
      <c r="H7" s="215">
        <v>8.6709779999999999</v>
      </c>
      <c r="I7" s="215">
        <v>8.6640759999999997</v>
      </c>
      <c r="J7" s="215">
        <v>8.6855569999999993</v>
      </c>
      <c r="K7" s="215">
        <v>8.5442040000000006</v>
      </c>
      <c r="L7" s="215">
        <v>8.8410119999999992</v>
      </c>
      <c r="M7" s="215">
        <v>8.9060450000000007</v>
      </c>
      <c r="N7" s="215">
        <v>8.8458570000000005</v>
      </c>
      <c r="O7" s="215">
        <v>8.8735900000000001</v>
      </c>
      <c r="P7" s="215">
        <v>9.1081160000000008</v>
      </c>
      <c r="Q7" s="215">
        <v>9.1924080000000004</v>
      </c>
      <c r="R7" s="215">
        <v>9.1148070000000008</v>
      </c>
      <c r="S7" s="215">
        <v>9.2077039999999997</v>
      </c>
      <c r="T7" s="215">
        <v>9.1344849999999997</v>
      </c>
      <c r="U7" s="215">
        <v>9.2657760000000007</v>
      </c>
      <c r="V7" s="215">
        <v>9.2639449999999997</v>
      </c>
      <c r="W7" s="215">
        <v>9.5335920000000005</v>
      </c>
      <c r="X7" s="215">
        <v>9.6680379999999992</v>
      </c>
      <c r="Y7" s="215">
        <v>10.087902</v>
      </c>
      <c r="Z7" s="215">
        <v>9.9928659999999994</v>
      </c>
      <c r="AA7" s="215">
        <v>9.9983160000000009</v>
      </c>
      <c r="AB7" s="215">
        <v>10.260786</v>
      </c>
      <c r="AC7" s="215">
        <v>10.488575000000001</v>
      </c>
      <c r="AD7" s="215">
        <v>10.496371</v>
      </c>
      <c r="AE7" s="215">
        <v>10.456747999999999</v>
      </c>
      <c r="AF7" s="215">
        <v>10.604911</v>
      </c>
      <c r="AG7" s="215">
        <v>10.903438</v>
      </c>
      <c r="AH7" s="215">
        <v>11.383527000000001</v>
      </c>
      <c r="AI7" s="215">
        <v>11.463372</v>
      </c>
      <c r="AJ7" s="215">
        <v>11.553960999999999</v>
      </c>
      <c r="AK7" s="215">
        <v>11.907087000000001</v>
      </c>
      <c r="AL7" s="215">
        <v>12.00375</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12.009976999999999</v>
      </c>
      <c r="BC7" s="215">
        <v>10.018784999999999</v>
      </c>
      <c r="BD7" s="215">
        <v>10.442129</v>
      </c>
      <c r="BE7" s="215">
        <v>10.972645999999999</v>
      </c>
      <c r="BF7" s="215">
        <v>10.573746</v>
      </c>
      <c r="BG7" s="215">
        <v>10.859946000000001</v>
      </c>
      <c r="BH7" s="215">
        <v>10.623939631000001</v>
      </c>
      <c r="BI7" s="215">
        <v>11.175545091</v>
      </c>
      <c r="BJ7" s="323">
        <v>11.18563</v>
      </c>
      <c r="BK7" s="323">
        <v>11.06503</v>
      </c>
      <c r="BL7" s="323">
        <v>10.99535</v>
      </c>
      <c r="BM7" s="323">
        <v>10.982849999999999</v>
      </c>
      <c r="BN7" s="323">
        <v>10.98804</v>
      </c>
      <c r="BO7" s="323">
        <v>11.00839</v>
      </c>
      <c r="BP7" s="323">
        <v>11.016159999999999</v>
      </c>
      <c r="BQ7" s="323">
        <v>11.11599</v>
      </c>
      <c r="BR7" s="323">
        <v>11.01153</v>
      </c>
      <c r="BS7" s="323">
        <v>11.1433</v>
      </c>
      <c r="BT7" s="323">
        <v>11.1328</v>
      </c>
      <c r="BU7" s="323">
        <v>11.35257</v>
      </c>
      <c r="BV7" s="323">
        <v>11.40001</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0.47146500000000002</v>
      </c>
      <c r="AJ8" s="215">
        <v>0.48655599999999999</v>
      </c>
      <c r="AK8" s="215">
        <v>0.49729600000000002</v>
      </c>
      <c r="AL8" s="215">
        <v>0.49566300000000002</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0.36097499999999999</v>
      </c>
      <c r="BE8" s="215">
        <v>0.44400499999999998</v>
      </c>
      <c r="BF8" s="215">
        <v>0.44358199999999998</v>
      </c>
      <c r="BG8" s="215">
        <v>0.44173499999999999</v>
      </c>
      <c r="BH8" s="215">
        <v>0.46330256778000001</v>
      </c>
      <c r="BI8" s="215">
        <v>0.48157976297999999</v>
      </c>
      <c r="BJ8" s="323">
        <v>0.48936929423999997</v>
      </c>
      <c r="BK8" s="323">
        <v>0.50073186768</v>
      </c>
      <c r="BL8" s="323">
        <v>0.48639801795999998</v>
      </c>
      <c r="BM8" s="323">
        <v>0.46920687843999997</v>
      </c>
      <c r="BN8" s="323">
        <v>0.46325775711</v>
      </c>
      <c r="BO8" s="323">
        <v>0.43885824261</v>
      </c>
      <c r="BP8" s="323">
        <v>0.42149102846999997</v>
      </c>
      <c r="BQ8" s="323">
        <v>0.48973017051000001</v>
      </c>
      <c r="BR8" s="323">
        <v>0.38491688869000001</v>
      </c>
      <c r="BS8" s="323">
        <v>0.44745051001000002</v>
      </c>
      <c r="BT8" s="323">
        <v>0.46434262036000001</v>
      </c>
      <c r="BU8" s="323">
        <v>0.49032287656000001</v>
      </c>
      <c r="BV8" s="323">
        <v>0.49609916926999997</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1.5087410000000001</v>
      </c>
      <c r="L9" s="215">
        <v>1.606519</v>
      </c>
      <c r="M9" s="215">
        <v>1.683195</v>
      </c>
      <c r="N9" s="215">
        <v>1.736426</v>
      </c>
      <c r="O9" s="215">
        <v>1.750904</v>
      </c>
      <c r="P9" s="215">
        <v>1.7536179999999999</v>
      </c>
      <c r="Q9" s="215">
        <v>1.77535</v>
      </c>
      <c r="R9" s="215">
        <v>1.6644460000000001</v>
      </c>
      <c r="S9" s="215">
        <v>1.6849289999999999</v>
      </c>
      <c r="T9" s="215">
        <v>1.6313260000000001</v>
      </c>
      <c r="U9" s="215">
        <v>1.7568159999999999</v>
      </c>
      <c r="V9" s="215">
        <v>1.7185299999999999</v>
      </c>
      <c r="W9" s="215">
        <v>1.6933510000000001</v>
      </c>
      <c r="X9" s="215">
        <v>1.482453</v>
      </c>
      <c r="Y9" s="215">
        <v>1.698094</v>
      </c>
      <c r="Z9" s="215">
        <v>1.5691660000000001</v>
      </c>
      <c r="AA9" s="215">
        <v>1.6373610000000001</v>
      </c>
      <c r="AB9" s="215">
        <v>1.7123630000000001</v>
      </c>
      <c r="AC9" s="215">
        <v>1.704564</v>
      </c>
      <c r="AD9" s="215">
        <v>1.6024510000000001</v>
      </c>
      <c r="AE9" s="215">
        <v>1.5362229999999999</v>
      </c>
      <c r="AF9" s="215">
        <v>1.663573</v>
      </c>
      <c r="AG9" s="215">
        <v>1.866757</v>
      </c>
      <c r="AH9" s="215">
        <v>1.954796</v>
      </c>
      <c r="AI9" s="215">
        <v>1.797722</v>
      </c>
      <c r="AJ9" s="215">
        <v>1.7515039999999999</v>
      </c>
      <c r="AK9" s="215">
        <v>1.9503919999999999</v>
      </c>
      <c r="AL9" s="215">
        <v>1.9206510000000001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1.911754</v>
      </c>
      <c r="BC9" s="215">
        <v>1.6121829999999999</v>
      </c>
      <c r="BD9" s="215">
        <v>1.563574</v>
      </c>
      <c r="BE9" s="215">
        <v>1.6484289999999999</v>
      </c>
      <c r="BF9" s="215">
        <v>1.1954009999999999</v>
      </c>
      <c r="BG9" s="215">
        <v>1.5095419999999999</v>
      </c>
      <c r="BH9" s="215">
        <v>1.2505699821</v>
      </c>
      <c r="BI9" s="215">
        <v>1.7935159547999999</v>
      </c>
      <c r="BJ9" s="323">
        <v>1.8742107096</v>
      </c>
      <c r="BK9" s="323">
        <v>1.8659928302</v>
      </c>
      <c r="BL9" s="323">
        <v>1.8587419311</v>
      </c>
      <c r="BM9" s="323">
        <v>1.8477156513999999</v>
      </c>
      <c r="BN9" s="323">
        <v>1.8369324902999999</v>
      </c>
      <c r="BO9" s="323">
        <v>1.8269347137</v>
      </c>
      <c r="BP9" s="323">
        <v>1.7911771557</v>
      </c>
      <c r="BQ9" s="323">
        <v>1.7739222497</v>
      </c>
      <c r="BR9" s="323">
        <v>1.7223430873000001</v>
      </c>
      <c r="BS9" s="323">
        <v>1.7287441873</v>
      </c>
      <c r="BT9" s="323">
        <v>1.6505668446999999</v>
      </c>
      <c r="BU9" s="323">
        <v>1.8088399630000001</v>
      </c>
      <c r="BV9" s="323">
        <v>1.8254885585</v>
      </c>
    </row>
    <row r="10" spans="1:74" ht="11.1" customHeight="1" x14ac:dyDescent="0.2">
      <c r="A10" s="61" t="s">
        <v>514</v>
      </c>
      <c r="B10" s="175" t="s">
        <v>120</v>
      </c>
      <c r="C10" s="215">
        <v>7.0937250000000001</v>
      </c>
      <c r="D10" s="215">
        <v>7.0081340000000001</v>
      </c>
      <c r="E10" s="215">
        <v>6.9657640000000001</v>
      </c>
      <c r="F10" s="215">
        <v>6.8082500000000001</v>
      </c>
      <c r="G10" s="215">
        <v>6.7358599999999997</v>
      </c>
      <c r="H10" s="215">
        <v>6.6499280000000001</v>
      </c>
      <c r="I10" s="215">
        <v>6.657762</v>
      </c>
      <c r="J10" s="215">
        <v>6.6072379999999997</v>
      </c>
      <c r="K10" s="215">
        <v>6.5822079999999996</v>
      </c>
      <c r="L10" s="215">
        <v>6.7382629999999999</v>
      </c>
      <c r="M10" s="215">
        <v>6.708418</v>
      </c>
      <c r="N10" s="215">
        <v>6.5885189999999998</v>
      </c>
      <c r="O10" s="215">
        <v>6.604781</v>
      </c>
      <c r="P10" s="215">
        <v>6.8390120000000003</v>
      </c>
      <c r="Q10" s="215">
        <v>6.8912639999999996</v>
      </c>
      <c r="R10" s="215">
        <v>6.9250699999999998</v>
      </c>
      <c r="S10" s="215">
        <v>7.0152380000000001</v>
      </c>
      <c r="T10" s="215">
        <v>7.0417189999999996</v>
      </c>
      <c r="U10" s="215">
        <v>7.0863290000000001</v>
      </c>
      <c r="V10" s="215">
        <v>7.0947240000000003</v>
      </c>
      <c r="W10" s="215">
        <v>7.3580839999999998</v>
      </c>
      <c r="X10" s="215">
        <v>7.6789610000000001</v>
      </c>
      <c r="Y10" s="215">
        <v>7.879893</v>
      </c>
      <c r="Z10" s="215">
        <v>7.9113519999999999</v>
      </c>
      <c r="AA10" s="215">
        <v>7.8532590000000004</v>
      </c>
      <c r="AB10" s="215">
        <v>8.0353239999999992</v>
      </c>
      <c r="AC10" s="215">
        <v>8.2718190000000007</v>
      </c>
      <c r="AD10" s="215">
        <v>8.3965130000000006</v>
      </c>
      <c r="AE10" s="215">
        <v>8.4248089999999998</v>
      </c>
      <c r="AF10" s="215">
        <v>8.4906319999999997</v>
      </c>
      <c r="AG10" s="215">
        <v>8.6419460000000008</v>
      </c>
      <c r="AH10" s="215">
        <v>9.0010220000000007</v>
      </c>
      <c r="AI10" s="215">
        <v>9.1941849999999992</v>
      </c>
      <c r="AJ10" s="215">
        <v>9.3159010000000002</v>
      </c>
      <c r="AK10" s="215">
        <v>9.4593989999999994</v>
      </c>
      <c r="AL10" s="215">
        <v>9.5874360000000003</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9.6355199999999996</v>
      </c>
      <c r="BC10" s="215">
        <v>8.0024809999999995</v>
      </c>
      <c r="BD10" s="215">
        <v>8.5175800000000006</v>
      </c>
      <c r="BE10" s="215">
        <v>8.8802120000000002</v>
      </c>
      <c r="BF10" s="215">
        <v>8.9347630000000002</v>
      </c>
      <c r="BG10" s="215">
        <v>8.9086689999999997</v>
      </c>
      <c r="BH10" s="215">
        <v>8.9100670807999993</v>
      </c>
      <c r="BI10" s="215">
        <v>8.9004493734000008</v>
      </c>
      <c r="BJ10" s="323">
        <v>8.8220545468000005</v>
      </c>
      <c r="BK10" s="323">
        <v>8.6983075858000003</v>
      </c>
      <c r="BL10" s="323">
        <v>8.6502082950000005</v>
      </c>
      <c r="BM10" s="323">
        <v>8.6659240391000001</v>
      </c>
      <c r="BN10" s="323">
        <v>8.6878454559999998</v>
      </c>
      <c r="BO10" s="323">
        <v>8.7425995412000006</v>
      </c>
      <c r="BP10" s="323">
        <v>8.8034892255999999</v>
      </c>
      <c r="BQ10" s="323">
        <v>8.8523356912000004</v>
      </c>
      <c r="BR10" s="323">
        <v>8.9042664888999994</v>
      </c>
      <c r="BS10" s="323">
        <v>8.9671041189</v>
      </c>
      <c r="BT10" s="323">
        <v>9.0178890086999992</v>
      </c>
      <c r="BU10" s="323">
        <v>9.0534058391999999</v>
      </c>
      <c r="BV10" s="323">
        <v>9.0784260487000008</v>
      </c>
    </row>
    <row r="11" spans="1:74" ht="11.1" customHeight="1" x14ac:dyDescent="0.2">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4.9153419999999999</v>
      </c>
      <c r="AN11" s="215">
        <v>3.7550110000000001</v>
      </c>
      <c r="AO11" s="215">
        <v>4.1100700000000003</v>
      </c>
      <c r="AP11" s="215">
        <v>4.0878839999999999</v>
      </c>
      <c r="AQ11" s="215">
        <v>4.1950570000000003</v>
      </c>
      <c r="AR11" s="215">
        <v>4.0522790000000004</v>
      </c>
      <c r="AS11" s="215">
        <v>4.232246</v>
      </c>
      <c r="AT11" s="215">
        <v>4.1892469999999999</v>
      </c>
      <c r="AU11" s="215">
        <v>3.3901720000000002</v>
      </c>
      <c r="AV11" s="215">
        <v>2.8297590000000001</v>
      </c>
      <c r="AW11" s="215">
        <v>2.737447</v>
      </c>
      <c r="AX11" s="215">
        <v>3.2964319999999998</v>
      </c>
      <c r="AY11" s="215">
        <v>3.1577459999999999</v>
      </c>
      <c r="AZ11" s="215">
        <v>2.811439</v>
      </c>
      <c r="BA11" s="215">
        <v>2.7393239999999999</v>
      </c>
      <c r="BB11" s="215">
        <v>2.4423560000000002</v>
      </c>
      <c r="BC11" s="215">
        <v>3.158274</v>
      </c>
      <c r="BD11" s="215">
        <v>3.644476</v>
      </c>
      <c r="BE11" s="215">
        <v>2.6394099999999998</v>
      </c>
      <c r="BF11" s="215">
        <v>2.1342379999999999</v>
      </c>
      <c r="BG11" s="215">
        <v>2.1591879999999999</v>
      </c>
      <c r="BH11" s="215">
        <v>2.5789677419000001</v>
      </c>
      <c r="BI11" s="215">
        <v>2.4186786667</v>
      </c>
      <c r="BJ11" s="323">
        <v>3.1073230000000001</v>
      </c>
      <c r="BK11" s="323">
        <v>3.9027349999999998</v>
      </c>
      <c r="BL11" s="323">
        <v>3.5694620000000001</v>
      </c>
      <c r="BM11" s="323">
        <v>3.807337</v>
      </c>
      <c r="BN11" s="323">
        <v>3.9018269999999999</v>
      </c>
      <c r="BO11" s="323">
        <v>4.3703180000000001</v>
      </c>
      <c r="BP11" s="323">
        <v>3.9281890000000002</v>
      </c>
      <c r="BQ11" s="323">
        <v>4.6301899999999998</v>
      </c>
      <c r="BR11" s="323">
        <v>5.0280310000000004</v>
      </c>
      <c r="BS11" s="323">
        <v>4.4302029999999997</v>
      </c>
      <c r="BT11" s="323">
        <v>3.764011</v>
      </c>
      <c r="BU11" s="323">
        <v>3.873078</v>
      </c>
      <c r="BV11" s="323">
        <v>4.1966409999999996</v>
      </c>
    </row>
    <row r="12" spans="1:74" ht="11.1" customHeight="1" x14ac:dyDescent="0.2">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-3.7741935483999998E-3</v>
      </c>
      <c r="BF12" s="215">
        <v>0.27774193547999998</v>
      </c>
      <c r="BG12" s="215">
        <v>0.17813333333</v>
      </c>
      <c r="BH12" s="215">
        <v>9.9262672811E-2</v>
      </c>
      <c r="BI12" s="215">
        <v>3.9184188973000002E-2</v>
      </c>
      <c r="BJ12" s="323">
        <v>8.06452E-2</v>
      </c>
      <c r="BK12" s="323">
        <v>8.06452E-2</v>
      </c>
      <c r="BL12" s="323">
        <v>8.9285699999999996E-2</v>
      </c>
      <c r="BM12" s="323">
        <v>8.06452E-2</v>
      </c>
      <c r="BN12" s="323">
        <v>8.3333299999999999E-2</v>
      </c>
      <c r="BO12" s="323">
        <v>8.06452E-2</v>
      </c>
      <c r="BP12" s="323">
        <v>8.3333299999999999E-2</v>
      </c>
      <c r="BQ12" s="323">
        <v>8.06452E-2</v>
      </c>
      <c r="BR12" s="323">
        <v>0</v>
      </c>
      <c r="BS12" s="323">
        <v>0</v>
      </c>
      <c r="BT12" s="323">
        <v>2.58065E-2</v>
      </c>
      <c r="BU12" s="323">
        <v>2.6666700000000002E-2</v>
      </c>
      <c r="BV12" s="323">
        <v>2.58065E-2</v>
      </c>
    </row>
    <row r="13" spans="1:74" ht="11.1" customHeight="1" x14ac:dyDescent="0.2">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-0.20874193548</v>
      </c>
      <c r="AN13" s="215">
        <v>-9.6000000000000002E-2</v>
      </c>
      <c r="AO13" s="215">
        <v>-0.23322580644999999</v>
      </c>
      <c r="AP13" s="215">
        <v>-0.36373333333000002</v>
      </c>
      <c r="AQ13" s="215">
        <v>-0.36525806451999998</v>
      </c>
      <c r="AR13" s="215">
        <v>0.58930000000000005</v>
      </c>
      <c r="AS13" s="215">
        <v>0.70509677419000005</v>
      </c>
      <c r="AT13" s="215">
        <v>0.37</v>
      </c>
      <c r="AU13" s="215">
        <v>0.15013333333000001</v>
      </c>
      <c r="AV13" s="215">
        <v>-0.57267741935000005</v>
      </c>
      <c r="AW13" s="215">
        <v>-8.4000000000000005E-2</v>
      </c>
      <c r="AX13" s="215">
        <v>0.42306451613000001</v>
      </c>
      <c r="AY13" s="215">
        <v>-0.32458064516000001</v>
      </c>
      <c r="AZ13" s="215">
        <v>-0.39279310345000001</v>
      </c>
      <c r="BA13" s="215">
        <v>-0.91061290322999999</v>
      </c>
      <c r="BB13" s="215">
        <v>-1.5569999999999999</v>
      </c>
      <c r="BC13" s="215">
        <v>0.26461290322999997</v>
      </c>
      <c r="BD13" s="215">
        <v>-0.36549999999999999</v>
      </c>
      <c r="BE13" s="215">
        <v>0.40793548387</v>
      </c>
      <c r="BF13" s="215">
        <v>0.49264516129000002</v>
      </c>
      <c r="BG13" s="215">
        <v>0.22286666666999999</v>
      </c>
      <c r="BH13" s="215">
        <v>0.37648387097000002</v>
      </c>
      <c r="BI13" s="215">
        <v>-7.7423296200000005E-2</v>
      </c>
      <c r="BJ13" s="323">
        <v>0.38889550000000001</v>
      </c>
      <c r="BK13" s="323">
        <v>-4.0380800000000001E-2</v>
      </c>
      <c r="BL13" s="323">
        <v>-0.39304559999999999</v>
      </c>
      <c r="BM13" s="323">
        <v>-0.37936690000000001</v>
      </c>
      <c r="BN13" s="323">
        <v>-8.6938199999999993E-2</v>
      </c>
      <c r="BO13" s="323">
        <v>6.3861200000000003E-3</v>
      </c>
      <c r="BP13" s="323">
        <v>0.52232089999999998</v>
      </c>
      <c r="BQ13" s="323">
        <v>0.47317049999999999</v>
      </c>
      <c r="BR13" s="323">
        <v>0.23873949999999999</v>
      </c>
      <c r="BS13" s="323">
        <v>-4.2047000000000001E-2</v>
      </c>
      <c r="BT13" s="323">
        <v>-0.49118709999999999</v>
      </c>
      <c r="BU13" s="323">
        <v>1.19758E-3</v>
      </c>
      <c r="BV13" s="323">
        <v>0.441355</v>
      </c>
    </row>
    <row r="14" spans="1:74" ht="11.1" customHeight="1" x14ac:dyDescent="0.2">
      <c r="A14" s="61" t="s">
        <v>516</v>
      </c>
      <c r="B14" s="175" t="s">
        <v>123</v>
      </c>
      <c r="C14" s="215">
        <v>0.35051580645000002</v>
      </c>
      <c r="D14" s="215">
        <v>2.0808551724E-2</v>
      </c>
      <c r="E14" s="215">
        <v>-1.4324935484E-2</v>
      </c>
      <c r="F14" s="215">
        <v>0.21197033333000001</v>
      </c>
      <c r="G14" s="215">
        <v>0.34494019355</v>
      </c>
      <c r="H14" s="215">
        <v>0.36511266666999997</v>
      </c>
      <c r="I14" s="215">
        <v>0.15784954839000001</v>
      </c>
      <c r="J14" s="215">
        <v>0.39370577419000002</v>
      </c>
      <c r="K14" s="215">
        <v>2.5180000000000001E-2</v>
      </c>
      <c r="L14" s="215">
        <v>0.17943732258</v>
      </c>
      <c r="M14" s="215">
        <v>-0.10390233333</v>
      </c>
      <c r="N14" s="215">
        <v>0.12384919355</v>
      </c>
      <c r="O14" s="215">
        <v>0.19324380645</v>
      </c>
      <c r="P14" s="215">
        <v>0.31007800000000002</v>
      </c>
      <c r="Q14" s="215">
        <v>-6.1323225805999998E-2</v>
      </c>
      <c r="R14" s="215">
        <v>0.19532066667</v>
      </c>
      <c r="S14" s="215">
        <v>0.24550719355</v>
      </c>
      <c r="T14" s="215">
        <v>0.16027033332999999</v>
      </c>
      <c r="U14" s="215">
        <v>0.49799306451999997</v>
      </c>
      <c r="V14" s="215">
        <v>-0.14749987097</v>
      </c>
      <c r="W14" s="215">
        <v>0.21455733332999999</v>
      </c>
      <c r="X14" s="215">
        <v>-3.6780806451999999E-2</v>
      </c>
      <c r="Y14" s="215">
        <v>0.14314666667000001</v>
      </c>
      <c r="Z14" s="215">
        <v>5.8417483871000001E-2</v>
      </c>
      <c r="AA14" s="215">
        <v>-3.8282580645000001E-2</v>
      </c>
      <c r="AB14" s="215">
        <v>6.6674428571000005E-2</v>
      </c>
      <c r="AC14" s="215">
        <v>0.56133232257999999</v>
      </c>
      <c r="AD14" s="215">
        <v>0.27390799999999998</v>
      </c>
      <c r="AE14" s="215">
        <v>0.54562816129000002</v>
      </c>
      <c r="AF14" s="215">
        <v>0.212282</v>
      </c>
      <c r="AG14" s="215">
        <v>0.64651529031999999</v>
      </c>
      <c r="AH14" s="215">
        <v>4.2713387096999997E-2</v>
      </c>
      <c r="AI14" s="215">
        <v>0.25272099999999997</v>
      </c>
      <c r="AJ14" s="215">
        <v>0.14635416129000001</v>
      </c>
      <c r="AK14" s="215">
        <v>0.45699966667000003</v>
      </c>
      <c r="AL14" s="215">
        <v>0.46373158064999997</v>
      </c>
      <c r="AM14" s="215">
        <v>0.21135493548000001</v>
      </c>
      <c r="AN14" s="215">
        <v>0.50744071429000004</v>
      </c>
      <c r="AO14" s="215">
        <v>0.12052680645</v>
      </c>
      <c r="AP14" s="215">
        <v>0.464418</v>
      </c>
      <c r="AQ14" s="215">
        <v>0.60484816128999996</v>
      </c>
      <c r="AR14" s="215">
        <v>0.50667700000000004</v>
      </c>
      <c r="AS14" s="215">
        <v>0.41875622580999999</v>
      </c>
      <c r="AT14" s="215">
        <v>0.31282300000000002</v>
      </c>
      <c r="AU14" s="215">
        <v>0.36760766667</v>
      </c>
      <c r="AV14" s="215">
        <v>0.63301161289999996</v>
      </c>
      <c r="AW14" s="215">
        <v>0.76234000000000002</v>
      </c>
      <c r="AX14" s="215">
        <v>0.27095548387000001</v>
      </c>
      <c r="AY14" s="215">
        <v>0.64288464515999999</v>
      </c>
      <c r="AZ14" s="215">
        <v>0.70240710345000001</v>
      </c>
      <c r="BA14" s="215">
        <v>0.66051090322999995</v>
      </c>
      <c r="BB14" s="215">
        <v>-1.3632999999999999E-2</v>
      </c>
      <c r="BC14" s="215">
        <v>-0.14515522581000001</v>
      </c>
      <c r="BD14" s="215">
        <v>0.26749466666999999</v>
      </c>
      <c r="BE14" s="215">
        <v>0.32171870967999999</v>
      </c>
      <c r="BF14" s="215">
        <v>0.67304790322999997</v>
      </c>
      <c r="BG14" s="215">
        <v>0.152699</v>
      </c>
      <c r="BH14" s="215">
        <v>-0.27387972277</v>
      </c>
      <c r="BI14" s="215">
        <v>0.40323268272000001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16.782968</v>
      </c>
      <c r="AN15" s="215">
        <v>15.845750000000001</v>
      </c>
      <c r="AO15" s="215">
        <v>15.934677000000001</v>
      </c>
      <c r="AP15" s="215">
        <v>16.341200000000001</v>
      </c>
      <c r="AQ15" s="215">
        <v>16.719452</v>
      </c>
      <c r="AR15" s="215">
        <v>17.235800000000001</v>
      </c>
      <c r="AS15" s="215">
        <v>17.175194000000001</v>
      </c>
      <c r="AT15" s="215">
        <v>17.296838999999999</v>
      </c>
      <c r="AU15" s="215">
        <v>16.403099999999998</v>
      </c>
      <c r="AV15" s="215">
        <v>15.680871</v>
      </c>
      <c r="AW15" s="215">
        <v>16.481767000000001</v>
      </c>
      <c r="AX15" s="215">
        <v>16.792548</v>
      </c>
      <c r="AY15" s="215">
        <v>16.230871</v>
      </c>
      <c r="AZ15" s="215">
        <v>15.866655</v>
      </c>
      <c r="BA15" s="215">
        <v>15.226290000000001</v>
      </c>
      <c r="BB15" s="215">
        <v>12.7864</v>
      </c>
      <c r="BC15" s="215">
        <v>12.957807000000001</v>
      </c>
      <c r="BD15" s="215">
        <v>13.732032999999999</v>
      </c>
      <c r="BE15" s="215">
        <v>14.337935999999999</v>
      </c>
      <c r="BF15" s="215">
        <v>14.151419000000001</v>
      </c>
      <c r="BG15" s="215">
        <v>13.572832999999999</v>
      </c>
      <c r="BH15" s="215">
        <v>13.404774194</v>
      </c>
      <c r="BI15" s="215">
        <v>13.959217333</v>
      </c>
      <c r="BJ15" s="323">
        <v>14.92352</v>
      </c>
      <c r="BK15" s="323">
        <v>15.245850000000001</v>
      </c>
      <c r="BL15" s="323">
        <v>14.46022</v>
      </c>
      <c r="BM15" s="323">
        <v>14.71597</v>
      </c>
      <c r="BN15" s="323">
        <v>15.03701</v>
      </c>
      <c r="BO15" s="323">
        <v>15.68277</v>
      </c>
      <c r="BP15" s="323">
        <v>15.82837</v>
      </c>
      <c r="BQ15" s="323">
        <v>16.535969999999999</v>
      </c>
      <c r="BR15" s="323">
        <v>16.474609999999998</v>
      </c>
      <c r="BS15" s="323">
        <v>15.775510000000001</v>
      </c>
      <c r="BT15" s="323">
        <v>14.58943</v>
      </c>
      <c r="BU15" s="323">
        <v>15.41197</v>
      </c>
      <c r="BV15" s="323">
        <v>16.234839999999998</v>
      </c>
    </row>
    <row r="16" spans="1:74" ht="11.1" customHeight="1" x14ac:dyDescent="0.2">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215"/>
      <c r="BG16" s="215"/>
      <c r="BH16" s="215"/>
      <c r="BI16" s="215"/>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1.108708</v>
      </c>
      <c r="AN17" s="215">
        <v>1.007071</v>
      </c>
      <c r="AO17" s="215">
        <v>1.0383579999999999</v>
      </c>
      <c r="AP17" s="215">
        <v>1.0650999999999999</v>
      </c>
      <c r="AQ17" s="215">
        <v>1.064227</v>
      </c>
      <c r="AR17" s="215">
        <v>1.0761670000000001</v>
      </c>
      <c r="AS17" s="215">
        <v>1.066033</v>
      </c>
      <c r="AT17" s="215">
        <v>1.098679</v>
      </c>
      <c r="AU17" s="215">
        <v>1.0174989999999999</v>
      </c>
      <c r="AV17" s="215">
        <v>1.0142260000000001</v>
      </c>
      <c r="AW17" s="215">
        <v>1.1312009999999999</v>
      </c>
      <c r="AX17" s="215">
        <v>1.1334200000000001</v>
      </c>
      <c r="AY17" s="215">
        <v>1.1360269999999999</v>
      </c>
      <c r="AZ17" s="215">
        <v>0.93948100000000001</v>
      </c>
      <c r="BA17" s="215">
        <v>0.97841800000000001</v>
      </c>
      <c r="BB17" s="215">
        <v>0.76726499999999997</v>
      </c>
      <c r="BC17" s="215">
        <v>0.80670799999999998</v>
      </c>
      <c r="BD17" s="215">
        <v>0.872498</v>
      </c>
      <c r="BE17" s="215">
        <v>0.93551600000000001</v>
      </c>
      <c r="BF17" s="215">
        <v>0.92400000000000004</v>
      </c>
      <c r="BG17" s="215">
        <v>0.94583600000000001</v>
      </c>
      <c r="BH17" s="215">
        <v>0.96402520000000003</v>
      </c>
      <c r="BI17" s="215">
        <v>1.0275259999999999</v>
      </c>
      <c r="BJ17" s="323">
        <v>1.071132</v>
      </c>
      <c r="BK17" s="323">
        <v>1.1065320000000001</v>
      </c>
      <c r="BL17" s="323">
        <v>1.018365</v>
      </c>
      <c r="BM17" s="323">
        <v>1.009091</v>
      </c>
      <c r="BN17" s="323">
        <v>1.043018</v>
      </c>
      <c r="BO17" s="323">
        <v>1.0969580000000001</v>
      </c>
      <c r="BP17" s="323">
        <v>1.1064929999999999</v>
      </c>
      <c r="BQ17" s="323">
        <v>1.0833459999999999</v>
      </c>
      <c r="BR17" s="323">
        <v>1.115307</v>
      </c>
      <c r="BS17" s="323">
        <v>1.0677179999999999</v>
      </c>
      <c r="BT17" s="323">
        <v>0.99142540000000001</v>
      </c>
      <c r="BU17" s="323">
        <v>1.056684</v>
      </c>
      <c r="BV17" s="323">
        <v>1.1186780000000001</v>
      </c>
    </row>
    <row r="18" spans="1:74" ht="11.1" customHeight="1" x14ac:dyDescent="0.2">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4.5540649999999996</v>
      </c>
      <c r="AN18" s="215">
        <v>4.7127499999999998</v>
      </c>
      <c r="AO18" s="215">
        <v>4.7294840000000002</v>
      </c>
      <c r="AP18" s="215">
        <v>4.7902329999999997</v>
      </c>
      <c r="AQ18" s="215">
        <v>4.8398070000000004</v>
      </c>
      <c r="AR18" s="215">
        <v>4.7946999999999997</v>
      </c>
      <c r="AS18" s="215">
        <v>4.7073229999999997</v>
      </c>
      <c r="AT18" s="215">
        <v>4.7658709999999997</v>
      </c>
      <c r="AU18" s="215">
        <v>4.9894999999999996</v>
      </c>
      <c r="AV18" s="215">
        <v>5.0222579999999999</v>
      </c>
      <c r="AW18" s="215">
        <v>4.9945000000000004</v>
      </c>
      <c r="AX18" s="215">
        <v>4.9915159999999998</v>
      </c>
      <c r="AY18" s="215">
        <v>5.1452900000000001</v>
      </c>
      <c r="AZ18" s="215">
        <v>4.9652070000000004</v>
      </c>
      <c r="BA18" s="215">
        <v>5.2528709999999998</v>
      </c>
      <c r="BB18" s="215">
        <v>4.9342670000000002</v>
      </c>
      <c r="BC18" s="215">
        <v>4.7448709999999998</v>
      </c>
      <c r="BD18" s="215">
        <v>5.1973330000000004</v>
      </c>
      <c r="BE18" s="215">
        <v>5.3689359999999997</v>
      </c>
      <c r="BF18" s="215">
        <v>5.3248389999999999</v>
      </c>
      <c r="BG18" s="215">
        <v>5.3088670000000002</v>
      </c>
      <c r="BH18" s="215">
        <v>5.0947015366999997</v>
      </c>
      <c r="BI18" s="215">
        <v>4.9157693371000004</v>
      </c>
      <c r="BJ18" s="323">
        <v>4.9549390000000004</v>
      </c>
      <c r="BK18" s="323">
        <v>4.9516140000000002</v>
      </c>
      <c r="BL18" s="323">
        <v>5.0688339999999998</v>
      </c>
      <c r="BM18" s="323">
        <v>5.1539989999999998</v>
      </c>
      <c r="BN18" s="323">
        <v>5.2657590000000001</v>
      </c>
      <c r="BO18" s="323">
        <v>5.3286360000000004</v>
      </c>
      <c r="BP18" s="323">
        <v>5.2441089999999999</v>
      </c>
      <c r="BQ18" s="323">
        <v>5.2713239999999999</v>
      </c>
      <c r="BR18" s="323">
        <v>5.3454259999999998</v>
      </c>
      <c r="BS18" s="323">
        <v>5.3803830000000001</v>
      </c>
      <c r="BT18" s="323">
        <v>5.4198060000000003</v>
      </c>
      <c r="BU18" s="323">
        <v>5.4410780000000001</v>
      </c>
      <c r="BV18" s="323">
        <v>5.3367329999999997</v>
      </c>
    </row>
    <row r="19" spans="1:74" ht="11.1" customHeight="1" x14ac:dyDescent="0.2">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1.1097619999999999</v>
      </c>
      <c r="AN19" s="215">
        <v>1.1117079999999999</v>
      </c>
      <c r="AO19" s="215">
        <v>1.0845469999999999</v>
      </c>
      <c r="AP19" s="215">
        <v>1.1336200000000001</v>
      </c>
      <c r="AQ19" s="215">
        <v>1.1457329999999999</v>
      </c>
      <c r="AR19" s="215">
        <v>1.1544779999999999</v>
      </c>
      <c r="AS19" s="215">
        <v>1.1503049999999999</v>
      </c>
      <c r="AT19" s="215">
        <v>1.1285449999999999</v>
      </c>
      <c r="AU19" s="215">
        <v>1.0668759999999999</v>
      </c>
      <c r="AV19" s="215">
        <v>1.088292</v>
      </c>
      <c r="AW19" s="215">
        <v>1.125297</v>
      </c>
      <c r="AX19" s="215">
        <v>1.1539699999999999</v>
      </c>
      <c r="AY19" s="215">
        <v>1.158323</v>
      </c>
      <c r="AZ19" s="215">
        <v>1.1383190000000001</v>
      </c>
      <c r="BA19" s="215">
        <v>1.0465139999999999</v>
      </c>
      <c r="BB19" s="215">
        <v>0.66727599999999998</v>
      </c>
      <c r="BC19" s="215">
        <v>0.78</v>
      </c>
      <c r="BD19" s="215">
        <v>0.96706199999999998</v>
      </c>
      <c r="BE19" s="215">
        <v>1.0307170000000001</v>
      </c>
      <c r="BF19" s="215">
        <v>1.0227310000000001</v>
      </c>
      <c r="BG19" s="215">
        <v>1.0329839999999999</v>
      </c>
      <c r="BH19" s="215">
        <v>0.97970965805999999</v>
      </c>
      <c r="BI19" s="215">
        <v>1.0711757733</v>
      </c>
      <c r="BJ19" s="323">
        <v>1.0176700000000001</v>
      </c>
      <c r="BK19" s="323">
        <v>1.0491619999999999</v>
      </c>
      <c r="BL19" s="323">
        <v>1.077229</v>
      </c>
      <c r="BM19" s="323">
        <v>1.0432030000000001</v>
      </c>
      <c r="BN19" s="323">
        <v>1.0321849999999999</v>
      </c>
      <c r="BO19" s="323">
        <v>1.068217</v>
      </c>
      <c r="BP19" s="323">
        <v>1.086778</v>
      </c>
      <c r="BQ19" s="323">
        <v>1.0943309999999999</v>
      </c>
      <c r="BR19" s="323">
        <v>1.128433</v>
      </c>
      <c r="BS19" s="323">
        <v>1.072211</v>
      </c>
      <c r="BT19" s="323">
        <v>1.073107</v>
      </c>
      <c r="BU19" s="323">
        <v>1.1189199999999999</v>
      </c>
      <c r="BV19" s="323">
        <v>1.101156</v>
      </c>
    </row>
    <row r="20" spans="1:74" ht="11.1" customHeight="1" x14ac:dyDescent="0.2">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1.019452</v>
      </c>
      <c r="AN20" s="215">
        <v>1.021393</v>
      </c>
      <c r="AO20" s="215">
        <v>0.99558100000000005</v>
      </c>
      <c r="AP20" s="215">
        <v>1.0327</v>
      </c>
      <c r="AQ20" s="215">
        <v>1.0472900000000001</v>
      </c>
      <c r="AR20" s="215">
        <v>1.063267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0.86526700000000001</v>
      </c>
      <c r="BE20" s="215">
        <v>0.92603199999999997</v>
      </c>
      <c r="BF20" s="215">
        <v>0.91674199999999995</v>
      </c>
      <c r="BG20" s="215">
        <v>0.92593300000000001</v>
      </c>
      <c r="BH20" s="215">
        <v>0.94003225806000001</v>
      </c>
      <c r="BI20" s="215">
        <v>0.96874397332999995</v>
      </c>
      <c r="BJ20" s="323">
        <v>0.91214220000000001</v>
      </c>
      <c r="BK20" s="323">
        <v>0.96670299999999998</v>
      </c>
      <c r="BL20" s="323">
        <v>0.9892803</v>
      </c>
      <c r="BM20" s="323">
        <v>0.9407491</v>
      </c>
      <c r="BN20" s="323">
        <v>0.93082710000000002</v>
      </c>
      <c r="BO20" s="323">
        <v>0.96737850000000003</v>
      </c>
      <c r="BP20" s="323">
        <v>0.97759470000000004</v>
      </c>
      <c r="BQ20" s="323">
        <v>0.97985880000000003</v>
      </c>
      <c r="BR20" s="323">
        <v>1.0146189999999999</v>
      </c>
      <c r="BS20" s="323">
        <v>0.97287349999999995</v>
      </c>
      <c r="BT20" s="323">
        <v>0.97660340000000001</v>
      </c>
      <c r="BU20" s="323">
        <v>1.0092239999999999</v>
      </c>
      <c r="BV20" s="323">
        <v>0.98817900000000003</v>
      </c>
    </row>
    <row r="21" spans="1:74" ht="11.1" customHeight="1" x14ac:dyDescent="0.2">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0.19753200000000001</v>
      </c>
      <c r="X21" s="215">
        <v>0.21292335484</v>
      </c>
      <c r="Y21" s="215">
        <v>0.23336733333000001</v>
      </c>
      <c r="Z21" s="215">
        <v>0.21527438709999999</v>
      </c>
      <c r="AA21" s="215">
        <v>0.21954209677</v>
      </c>
      <c r="AB21" s="215">
        <v>0.16444314286</v>
      </c>
      <c r="AC21" s="215">
        <v>0.23425712903000001</v>
      </c>
      <c r="AD21" s="215">
        <v>0.20937966666999999</v>
      </c>
      <c r="AE21" s="215">
        <v>0.19104587097</v>
      </c>
      <c r="AF21" s="215">
        <v>0.21827299999999999</v>
      </c>
      <c r="AG21" s="215">
        <v>0.18833816129</v>
      </c>
      <c r="AH21" s="215">
        <v>0.21041741935</v>
      </c>
      <c r="AI21" s="215">
        <v>0.21740599999999999</v>
      </c>
      <c r="AJ21" s="215">
        <v>0.19108412902999999</v>
      </c>
      <c r="AK21" s="215">
        <v>0.21369266667</v>
      </c>
      <c r="AL21" s="215">
        <v>0.25137890323000001</v>
      </c>
      <c r="AM21" s="215">
        <v>0.22645267742</v>
      </c>
      <c r="AN21" s="215">
        <v>0.21721314286000001</v>
      </c>
      <c r="AO21" s="215">
        <v>0.20670906452000001</v>
      </c>
      <c r="AP21" s="215">
        <v>0.19823433333000001</v>
      </c>
      <c r="AQ21" s="215">
        <v>0.19580725805999999</v>
      </c>
      <c r="AR21" s="215">
        <v>0.21546699999999999</v>
      </c>
      <c r="AS21" s="215">
        <v>0.21480567742000001</v>
      </c>
      <c r="AT21" s="215">
        <v>0.20774241935000001</v>
      </c>
      <c r="AU21" s="215">
        <v>0.19540033333000001</v>
      </c>
      <c r="AV21" s="215">
        <v>0.19225735484000001</v>
      </c>
      <c r="AW21" s="215">
        <v>0.21736733333</v>
      </c>
      <c r="AX21" s="215">
        <v>0.21854719354999999</v>
      </c>
      <c r="AY21" s="215">
        <v>0.22309745161</v>
      </c>
      <c r="AZ21" s="215">
        <v>0.20934489654999999</v>
      </c>
      <c r="BA21" s="215">
        <v>0.21858083871</v>
      </c>
      <c r="BB21" s="215">
        <v>0.19536666666999999</v>
      </c>
      <c r="BC21" s="215">
        <v>0.20077496774</v>
      </c>
      <c r="BD21" s="215">
        <v>0.18180033333000001</v>
      </c>
      <c r="BE21" s="215">
        <v>0.20261399999999999</v>
      </c>
      <c r="BF21" s="215">
        <v>0.19722432258</v>
      </c>
      <c r="BG21" s="215">
        <v>0.19036600000000001</v>
      </c>
      <c r="BH21" s="215">
        <v>0.19811500000000001</v>
      </c>
      <c r="BI21" s="215">
        <v>0.20721290000000001</v>
      </c>
      <c r="BJ21" s="323">
        <v>0.21342050000000001</v>
      </c>
      <c r="BK21" s="323">
        <v>0.201877</v>
      </c>
      <c r="BL21" s="323">
        <v>0.1980952</v>
      </c>
      <c r="BM21" s="323">
        <v>0.20109260000000001</v>
      </c>
      <c r="BN21" s="323">
        <v>0.20576810000000001</v>
      </c>
      <c r="BO21" s="323">
        <v>0.208477</v>
      </c>
      <c r="BP21" s="323">
        <v>0.2125322</v>
      </c>
      <c r="BQ21" s="323">
        <v>0.21456069999999999</v>
      </c>
      <c r="BR21" s="323">
        <v>0.2123448</v>
      </c>
      <c r="BS21" s="323">
        <v>0.2084781</v>
      </c>
      <c r="BT21" s="323">
        <v>0.20131969999999999</v>
      </c>
      <c r="BU21" s="323">
        <v>0.2108044</v>
      </c>
      <c r="BV21" s="323">
        <v>0.21761179999999999</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-3.1295500000000001</v>
      </c>
      <c r="AN22" s="215">
        <v>-3.3028339999999998</v>
      </c>
      <c r="AO22" s="215">
        <v>-3.1507390000000002</v>
      </c>
      <c r="AP22" s="215">
        <v>-2.945309</v>
      </c>
      <c r="AQ22" s="215">
        <v>-2.5401090000000002</v>
      </c>
      <c r="AR22" s="215">
        <v>-3.3317860000000001</v>
      </c>
      <c r="AS22" s="215">
        <v>-2.715535</v>
      </c>
      <c r="AT22" s="215">
        <v>-3.2402739999999999</v>
      </c>
      <c r="AU22" s="215">
        <v>-3.3502230000000002</v>
      </c>
      <c r="AV22" s="215">
        <v>-3.2699180000000001</v>
      </c>
      <c r="AW22" s="215">
        <v>-3.3755090000000001</v>
      </c>
      <c r="AX22" s="215">
        <v>-3.4677169999999999</v>
      </c>
      <c r="AY22" s="215">
        <v>-3.7627290000000002</v>
      </c>
      <c r="AZ22" s="215">
        <v>-4.3371719999999998</v>
      </c>
      <c r="BA22" s="215">
        <v>-4.0157179999999997</v>
      </c>
      <c r="BB22" s="215">
        <v>-3.658331</v>
      </c>
      <c r="BC22" s="215">
        <v>-2.2189770000000002</v>
      </c>
      <c r="BD22" s="215">
        <v>-2.9694219999999998</v>
      </c>
      <c r="BE22" s="215">
        <v>-3.2055349999999998</v>
      </c>
      <c r="BF22" s="215">
        <v>-3.1667640000000001</v>
      </c>
      <c r="BG22" s="215">
        <v>-2.9922230000000001</v>
      </c>
      <c r="BH22" s="215">
        <v>-3.0111412952999999</v>
      </c>
      <c r="BI22" s="215">
        <v>-3.1985546014000001</v>
      </c>
      <c r="BJ22" s="323">
        <v>-3.7776670000000001</v>
      </c>
      <c r="BK22" s="323">
        <v>-3.8372139999999999</v>
      </c>
      <c r="BL22" s="323">
        <v>-3.1147480000000001</v>
      </c>
      <c r="BM22" s="323">
        <v>-3.0819700000000001</v>
      </c>
      <c r="BN22" s="323">
        <v>-2.962208</v>
      </c>
      <c r="BO22" s="323">
        <v>-3.1448969999999998</v>
      </c>
      <c r="BP22" s="323">
        <v>-3.1361219999999999</v>
      </c>
      <c r="BQ22" s="323">
        <v>-4.0721879999999997</v>
      </c>
      <c r="BR22" s="323">
        <v>-3.5698479999999999</v>
      </c>
      <c r="BS22" s="323">
        <v>-3.346263</v>
      </c>
      <c r="BT22" s="323">
        <v>-2.651335</v>
      </c>
      <c r="BU22" s="323">
        <v>-3.1179589999999999</v>
      </c>
      <c r="BV22" s="323">
        <v>-4.3989770000000004</v>
      </c>
    </row>
    <row r="23" spans="1:74" ht="11.1" customHeight="1" x14ac:dyDescent="0.2">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-1.2643200000000001</v>
      </c>
      <c r="AN23" s="215">
        <v>-1.2705420000000001</v>
      </c>
      <c r="AO23" s="215">
        <v>-1.39737</v>
      </c>
      <c r="AP23" s="215">
        <v>-1.715192</v>
      </c>
      <c r="AQ23" s="215">
        <v>-1.618247</v>
      </c>
      <c r="AR23" s="215">
        <v>-1.6903319999999999</v>
      </c>
      <c r="AS23" s="215">
        <v>-1.712696</v>
      </c>
      <c r="AT23" s="215">
        <v>-1.653737</v>
      </c>
      <c r="AU23" s="215">
        <v>-1.7083740000000001</v>
      </c>
      <c r="AV23" s="215">
        <v>-1.8825879999999999</v>
      </c>
      <c r="AW23" s="215">
        <v>-1.790734</v>
      </c>
      <c r="AX23" s="215">
        <v>-1.7550600000000001</v>
      </c>
      <c r="AY23" s="215">
        <v>-1.9535899999999999</v>
      </c>
      <c r="AZ23" s="215">
        <v>-2.0446529999999998</v>
      </c>
      <c r="BA23" s="215">
        <v>-1.9790559999999999</v>
      </c>
      <c r="BB23" s="215">
        <v>-1.939327</v>
      </c>
      <c r="BC23" s="215">
        <v>-1.7293719999999999</v>
      </c>
      <c r="BD23" s="215">
        <v>-1.9226939999999999</v>
      </c>
      <c r="BE23" s="215">
        <v>-1.86721</v>
      </c>
      <c r="BF23" s="215">
        <v>-1.865696</v>
      </c>
      <c r="BG23" s="215">
        <v>-1.8428310000000001</v>
      </c>
      <c r="BH23" s="215">
        <v>-2.0577203289999999</v>
      </c>
      <c r="BI23" s="215">
        <v>-2.1067151666999999</v>
      </c>
      <c r="BJ23" s="323">
        <v>-1.9341459999999999</v>
      </c>
      <c r="BK23" s="323">
        <v>-1.863707</v>
      </c>
      <c r="BL23" s="323">
        <v>-1.851766</v>
      </c>
      <c r="BM23" s="323">
        <v>-1.9534320000000001</v>
      </c>
      <c r="BN23" s="323">
        <v>-2.0468489999999999</v>
      </c>
      <c r="BO23" s="323">
        <v>-2.0880679999999998</v>
      </c>
      <c r="BP23" s="323">
        <v>-2.0835569999999999</v>
      </c>
      <c r="BQ23" s="323">
        <v>-2.1405789999999998</v>
      </c>
      <c r="BR23" s="323">
        <v>-2.0866880000000001</v>
      </c>
      <c r="BS23" s="323">
        <v>-2.0228950000000001</v>
      </c>
      <c r="BT23" s="323">
        <v>-2.0337610000000002</v>
      </c>
      <c r="BU23" s="323">
        <v>-2.0044219999999999</v>
      </c>
      <c r="BV23" s="323">
        <v>-2.078881</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0.34459299999999998</v>
      </c>
      <c r="AN24" s="215">
        <v>0.10932600000000001</v>
      </c>
      <c r="AO24" s="215">
        <v>0.28467799999999999</v>
      </c>
      <c r="AP24" s="215">
        <v>0.53055300000000005</v>
      </c>
      <c r="AQ24" s="215">
        <v>0.47823500000000002</v>
      </c>
      <c r="AR24" s="215">
        <v>0.405026</v>
      </c>
      <c r="AS24" s="215">
        <v>0.540995</v>
      </c>
      <c r="AT24" s="215">
        <v>0.47372900000000001</v>
      </c>
      <c r="AU24" s="215">
        <v>0.39529700000000001</v>
      </c>
      <c r="AV24" s="215">
        <v>0.551342</v>
      </c>
      <c r="AW24" s="215">
        <v>0.48042800000000002</v>
      </c>
      <c r="AX24" s="215">
        <v>0.51849400000000001</v>
      </c>
      <c r="AY24" s="215">
        <v>0.45420899999999997</v>
      </c>
      <c r="AZ24" s="215">
        <v>0.28461700000000001</v>
      </c>
      <c r="BA24" s="215">
        <v>0.199853</v>
      </c>
      <c r="BB24" s="215">
        <v>5.7521999999999997E-2</v>
      </c>
      <c r="BC24" s="215">
        <v>0.30175800000000003</v>
      </c>
      <c r="BD24" s="215">
        <v>0.37574800000000003</v>
      </c>
      <c r="BE24" s="215">
        <v>0.38651999999999997</v>
      </c>
      <c r="BF24" s="215">
        <v>0.35431800000000002</v>
      </c>
      <c r="BG24" s="215">
        <v>0.27897300000000003</v>
      </c>
      <c r="BH24" s="215">
        <v>0.30067840000000001</v>
      </c>
      <c r="BI24" s="215">
        <v>0.51219979999999998</v>
      </c>
      <c r="BJ24" s="323">
        <v>0.41907440000000001</v>
      </c>
      <c r="BK24" s="323">
        <v>0.4301026</v>
      </c>
      <c r="BL24" s="323">
        <v>0.38476719999999998</v>
      </c>
      <c r="BM24" s="323">
        <v>0.39439970000000002</v>
      </c>
      <c r="BN24" s="323">
        <v>0.46821309999999999</v>
      </c>
      <c r="BO24" s="323">
        <v>0.39622069999999998</v>
      </c>
      <c r="BP24" s="323">
        <v>0.50465720000000003</v>
      </c>
      <c r="BQ24" s="323">
        <v>0.46047640000000001</v>
      </c>
      <c r="BR24" s="323">
        <v>0.42483510000000002</v>
      </c>
      <c r="BS24" s="323">
        <v>0.4329692</v>
      </c>
      <c r="BT24" s="323">
        <v>0.40815069999999998</v>
      </c>
      <c r="BU24" s="323">
        <v>0.25831799999999999</v>
      </c>
      <c r="BV24" s="323">
        <v>0.22084229999999999</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-7.9908999999999994E-2</v>
      </c>
      <c r="AN25" s="215">
        <v>-6.5355999999999997E-2</v>
      </c>
      <c r="AO25" s="215">
        <v>-9.2777999999999999E-2</v>
      </c>
      <c r="AP25" s="215">
        <v>-9.1462000000000002E-2</v>
      </c>
      <c r="AQ25" s="215">
        <v>-5.9797000000000003E-2</v>
      </c>
      <c r="AR25" s="215">
        <v>-5.7668999999999998E-2</v>
      </c>
      <c r="AS25" s="215">
        <v>-5.8853000000000003E-2</v>
      </c>
      <c r="AT25" s="215">
        <v>-6.5759999999999999E-2</v>
      </c>
      <c r="AU25" s="215">
        <v>-2.8975000000000001E-2</v>
      </c>
      <c r="AV25" s="215">
        <v>-3.6583999999999998E-2</v>
      </c>
      <c r="AW25" s="215">
        <v>-3.8980000000000001E-2</v>
      </c>
      <c r="AX25" s="215">
        <v>-7.0785000000000001E-2</v>
      </c>
      <c r="AY25" s="215">
        <v>-8.1090999999999996E-2</v>
      </c>
      <c r="AZ25" s="215">
        <v>-0.128493</v>
      </c>
      <c r="BA25" s="215">
        <v>-8.1037999999999999E-2</v>
      </c>
      <c r="BB25" s="215">
        <v>-5.6466000000000002E-2</v>
      </c>
      <c r="BC25" s="215">
        <v>-3.6170000000000001E-2</v>
      </c>
      <c r="BD25" s="215">
        <v>-4.3756000000000003E-2</v>
      </c>
      <c r="BE25" s="215">
        <v>-3.8214999999999999E-2</v>
      </c>
      <c r="BF25" s="215">
        <v>-4.5626E-2</v>
      </c>
      <c r="BG25" s="215">
        <v>-3.1315000000000003E-2</v>
      </c>
      <c r="BH25" s="215">
        <v>-1.1914166258E-2</v>
      </c>
      <c r="BI25" s="215">
        <v>-6.2192725999999997E-2</v>
      </c>
      <c r="BJ25" s="323">
        <v>-6.9702E-2</v>
      </c>
      <c r="BK25" s="323">
        <v>-9.5893900000000004E-2</v>
      </c>
      <c r="BL25" s="323">
        <v>-0.1043699</v>
      </c>
      <c r="BM25" s="323">
        <v>-0.10629139999999999</v>
      </c>
      <c r="BN25" s="323">
        <v>-8.9988600000000002E-2</v>
      </c>
      <c r="BO25" s="323">
        <v>-7.5089400000000001E-2</v>
      </c>
      <c r="BP25" s="323">
        <v>-7.8057000000000001E-2</v>
      </c>
      <c r="BQ25" s="323">
        <v>-7.8722700000000007E-2</v>
      </c>
      <c r="BR25" s="323">
        <v>-7.8395500000000007E-2</v>
      </c>
      <c r="BS25" s="323">
        <v>-7.4545500000000001E-2</v>
      </c>
      <c r="BT25" s="323">
        <v>-8.7548600000000004E-2</v>
      </c>
      <c r="BU25" s="323">
        <v>-8.5476300000000005E-2</v>
      </c>
      <c r="BV25" s="323">
        <v>-8.9734599999999998E-2</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0.444828</v>
      </c>
      <c r="AN26" s="215">
        <v>0.42546400000000001</v>
      </c>
      <c r="AO26" s="215">
        <v>0.51417800000000002</v>
      </c>
      <c r="AP26" s="215">
        <v>0.80780099999999999</v>
      </c>
      <c r="AQ26" s="215">
        <v>1.0041629999999999</v>
      </c>
      <c r="AR26" s="215">
        <v>0.62604300000000002</v>
      </c>
      <c r="AS26" s="215">
        <v>0.81289699999999998</v>
      </c>
      <c r="AT26" s="215">
        <v>0.697353</v>
      </c>
      <c r="AU26" s="215">
        <v>0.62252300000000005</v>
      </c>
      <c r="AV26" s="215">
        <v>0.51267200000000002</v>
      </c>
      <c r="AW26" s="215">
        <v>0.44736199999999998</v>
      </c>
      <c r="AX26" s="215">
        <v>0.43847199999999997</v>
      </c>
      <c r="AY26" s="215">
        <v>0.32143899999999997</v>
      </c>
      <c r="AZ26" s="215">
        <v>0.35391099999999998</v>
      </c>
      <c r="BA26" s="215">
        <v>0.497836</v>
      </c>
      <c r="BB26" s="215">
        <v>0.204093</v>
      </c>
      <c r="BC26" s="215">
        <v>0.34716000000000002</v>
      </c>
      <c r="BD26" s="215">
        <v>0.53888899999999995</v>
      </c>
      <c r="BE26" s="215">
        <v>0.45368999999999998</v>
      </c>
      <c r="BF26" s="215">
        <v>0.48153400000000002</v>
      </c>
      <c r="BG26" s="215">
        <v>0.51356800000000002</v>
      </c>
      <c r="BH26" s="215">
        <v>0.33461355300000001</v>
      </c>
      <c r="BI26" s="215">
        <v>0.36256104877000001</v>
      </c>
      <c r="BJ26" s="323">
        <v>-0.13063830000000001</v>
      </c>
      <c r="BK26" s="323">
        <v>0.45009909999999997</v>
      </c>
      <c r="BL26" s="323">
        <v>0.37754409999999999</v>
      </c>
      <c r="BM26" s="323">
        <v>0.31466729999999998</v>
      </c>
      <c r="BN26" s="323">
        <v>0.67285930000000005</v>
      </c>
      <c r="BO26" s="323">
        <v>0.7695978</v>
      </c>
      <c r="BP26" s="323">
        <v>0.63039179999999995</v>
      </c>
      <c r="BQ26" s="323">
        <v>0.54825120000000005</v>
      </c>
      <c r="BR26" s="323">
        <v>0.49408580000000002</v>
      </c>
      <c r="BS26" s="323">
        <v>0.48420770000000002</v>
      </c>
      <c r="BT26" s="323">
        <v>0.38397540000000002</v>
      </c>
      <c r="BU26" s="323">
        <v>0.20373179999999999</v>
      </c>
      <c r="BV26" s="323">
        <v>-0.10059940000000001</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-0.78108599999999995</v>
      </c>
      <c r="AN27" s="215">
        <v>-0.86004599999999998</v>
      </c>
      <c r="AO27" s="215">
        <v>-0.76960399999999995</v>
      </c>
      <c r="AP27" s="215">
        <v>-0.57928500000000005</v>
      </c>
      <c r="AQ27" s="215">
        <v>-0.59065100000000004</v>
      </c>
      <c r="AR27" s="215">
        <v>-0.64609099999999997</v>
      </c>
      <c r="AS27" s="215">
        <v>-0.59236500000000003</v>
      </c>
      <c r="AT27" s="215">
        <v>-0.54748699999999995</v>
      </c>
      <c r="AU27" s="215">
        <v>-0.67186400000000002</v>
      </c>
      <c r="AV27" s="215">
        <v>-0.77386100000000002</v>
      </c>
      <c r="AW27" s="215">
        <v>-0.94935899999999995</v>
      </c>
      <c r="AX27" s="215">
        <v>-0.90232199999999996</v>
      </c>
      <c r="AY27" s="215">
        <v>-0.73121999999999998</v>
      </c>
      <c r="AZ27" s="215">
        <v>-0.79067399999999999</v>
      </c>
      <c r="BA27" s="215">
        <v>-0.65454199999999996</v>
      </c>
      <c r="BB27" s="215">
        <v>-0.67260399999999998</v>
      </c>
      <c r="BC27" s="215">
        <v>-0.20055200000000001</v>
      </c>
      <c r="BD27" s="215">
        <v>-0.34778599999999998</v>
      </c>
      <c r="BE27" s="215">
        <v>-0.47261999999999998</v>
      </c>
      <c r="BF27" s="215">
        <v>-0.64945600000000003</v>
      </c>
      <c r="BG27" s="215">
        <v>-0.63045700000000005</v>
      </c>
      <c r="BH27" s="215">
        <v>-0.37520276497999999</v>
      </c>
      <c r="BI27" s="215">
        <v>-0.70655018873999997</v>
      </c>
      <c r="BJ27" s="323">
        <v>-0.85522549999999997</v>
      </c>
      <c r="BK27" s="323">
        <v>-1.046038</v>
      </c>
      <c r="BL27" s="323">
        <v>-0.51666990000000002</v>
      </c>
      <c r="BM27" s="323">
        <v>-0.48114040000000002</v>
      </c>
      <c r="BN27" s="323">
        <v>-0.71379300000000001</v>
      </c>
      <c r="BO27" s="323">
        <v>-0.73333519999999996</v>
      </c>
      <c r="BP27" s="323">
        <v>-0.67931109999999995</v>
      </c>
      <c r="BQ27" s="323">
        <v>-1.0374099999999999</v>
      </c>
      <c r="BR27" s="323">
        <v>-0.67407289999999997</v>
      </c>
      <c r="BS27" s="323">
        <v>-0.61298129999999995</v>
      </c>
      <c r="BT27" s="323">
        <v>-0.39638139999999999</v>
      </c>
      <c r="BU27" s="323">
        <v>-0.62666219999999995</v>
      </c>
      <c r="BV27" s="323">
        <v>-0.70940369999999997</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-0.16377800000000001</v>
      </c>
      <c r="AN28" s="215">
        <v>-5.1951999999999998E-2</v>
      </c>
      <c r="AO28" s="215">
        <v>-2.8677999999999999E-2</v>
      </c>
      <c r="AP28" s="215">
        <v>2.2279999999999999E-3</v>
      </c>
      <c r="AQ28" s="215">
        <v>-6.4159999999999998E-3</v>
      </c>
      <c r="AR28" s="215">
        <v>-3.9072999999999997E-2</v>
      </c>
      <c r="AS28" s="215">
        <v>4.7109999999999999E-3</v>
      </c>
      <c r="AT28" s="215">
        <v>-7.8911999999999996E-2</v>
      </c>
      <c r="AU28" s="215">
        <v>-5.6877999999999998E-2</v>
      </c>
      <c r="AV28" s="215">
        <v>-7.3331999999999994E-2</v>
      </c>
      <c r="AW28" s="215">
        <v>-9.4535999999999995E-2</v>
      </c>
      <c r="AX28" s="215">
        <v>-8.5800000000000001E-2</v>
      </c>
      <c r="AY28" s="215">
        <v>-6.7493999999999998E-2</v>
      </c>
      <c r="AZ28" s="215">
        <v>-8.1323999999999994E-2</v>
      </c>
      <c r="BA28" s="215">
        <v>-6.4043000000000003E-2</v>
      </c>
      <c r="BB28" s="215">
        <v>7.6415999999999998E-2</v>
      </c>
      <c r="BC28" s="215">
        <v>0.10184799999999999</v>
      </c>
      <c r="BD28" s="215">
        <v>9.3056E-2</v>
      </c>
      <c r="BE28" s="215">
        <v>0.111669</v>
      </c>
      <c r="BF28" s="215">
        <v>0.135405</v>
      </c>
      <c r="BG28" s="215">
        <v>0.12324300000000001</v>
      </c>
      <c r="BH28" s="215">
        <v>0.10830414747</v>
      </c>
      <c r="BI28" s="215">
        <v>1.4535322268999999E-2</v>
      </c>
      <c r="BJ28" s="323">
        <v>-0.15031030000000001</v>
      </c>
      <c r="BK28" s="323">
        <v>-0.15349769999999999</v>
      </c>
      <c r="BL28" s="323">
        <v>-0.13879820000000001</v>
      </c>
      <c r="BM28" s="323">
        <v>-9.4993099999999997E-2</v>
      </c>
      <c r="BN28" s="323">
        <v>-1.09239E-2</v>
      </c>
      <c r="BO28" s="323">
        <v>-5.0365899999999998E-2</v>
      </c>
      <c r="BP28" s="323">
        <v>-2.9251800000000001E-2</v>
      </c>
      <c r="BQ28" s="323">
        <v>-1.8352799999999999E-2</v>
      </c>
      <c r="BR28" s="323">
        <v>9.3961300000000008E-3</v>
      </c>
      <c r="BS28" s="323">
        <v>1.7288700000000001E-2</v>
      </c>
      <c r="BT28" s="323">
        <v>9.5884399999999995E-2</v>
      </c>
      <c r="BU28" s="323">
        <v>-2.9077800000000001E-2</v>
      </c>
      <c r="BV28" s="323">
        <v>-6.2898399999999993E-2</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-0.973028</v>
      </c>
      <c r="AN29" s="215">
        <v>-0.799539</v>
      </c>
      <c r="AO29" s="215">
        <v>-0.993143</v>
      </c>
      <c r="AP29" s="215">
        <v>-1.139815</v>
      </c>
      <c r="AQ29" s="215">
        <v>-1.127138</v>
      </c>
      <c r="AR29" s="215">
        <v>-1.3900410000000001</v>
      </c>
      <c r="AS29" s="215">
        <v>-1.2000789999999999</v>
      </c>
      <c r="AT29" s="215">
        <v>-1.3762270000000001</v>
      </c>
      <c r="AU29" s="215">
        <v>-1.3091619999999999</v>
      </c>
      <c r="AV29" s="215">
        <v>-1.0192330000000001</v>
      </c>
      <c r="AW29" s="215">
        <v>-0.889181</v>
      </c>
      <c r="AX29" s="215">
        <v>-1.0059340000000001</v>
      </c>
      <c r="AY29" s="215">
        <v>-1.04559</v>
      </c>
      <c r="AZ29" s="215">
        <v>-1.2323230000000001</v>
      </c>
      <c r="BA29" s="215">
        <v>-1.2951509999999999</v>
      </c>
      <c r="BB29" s="215">
        <v>-0.86513799999999996</v>
      </c>
      <c r="BC29" s="215">
        <v>-0.54277699999999995</v>
      </c>
      <c r="BD29" s="215">
        <v>-1.1755450000000001</v>
      </c>
      <c r="BE29" s="215">
        <v>-1.2528440000000001</v>
      </c>
      <c r="BF29" s="215">
        <v>-1.191886</v>
      </c>
      <c r="BG29" s="215">
        <v>-0.99747300000000005</v>
      </c>
      <c r="BH29" s="215">
        <v>-0.86729032258000005</v>
      </c>
      <c r="BI29" s="215">
        <v>-0.64448953836</v>
      </c>
      <c r="BJ29" s="323">
        <v>-0.57675359999999998</v>
      </c>
      <c r="BK29" s="323">
        <v>-0.76818140000000001</v>
      </c>
      <c r="BL29" s="323">
        <v>-0.64758079999999996</v>
      </c>
      <c r="BM29" s="323">
        <v>-0.63930489999999995</v>
      </c>
      <c r="BN29" s="323">
        <v>-0.66344820000000004</v>
      </c>
      <c r="BO29" s="323">
        <v>-0.7847961</v>
      </c>
      <c r="BP29" s="323">
        <v>-0.88409079999999995</v>
      </c>
      <c r="BQ29" s="323">
        <v>-1.0684279999999999</v>
      </c>
      <c r="BR29" s="323">
        <v>-0.9526483</v>
      </c>
      <c r="BS29" s="323">
        <v>-1.0059750000000001</v>
      </c>
      <c r="BT29" s="323">
        <v>-0.51230039999999999</v>
      </c>
      <c r="BU29" s="323">
        <v>-0.40700160000000002</v>
      </c>
      <c r="BV29" s="323">
        <v>-0.76372090000000004</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-3.2478E-2</v>
      </c>
      <c r="AN30" s="215">
        <v>-7.7406000000000003E-2</v>
      </c>
      <c r="AO30" s="215">
        <v>-0.111315</v>
      </c>
      <c r="AP30" s="215">
        <v>-0.22023000000000001</v>
      </c>
      <c r="AQ30" s="215">
        <v>-0.13189100000000001</v>
      </c>
      <c r="AR30" s="215">
        <v>-9.7434999999999994E-2</v>
      </c>
      <c r="AS30" s="215">
        <v>-4.0055E-2</v>
      </c>
      <c r="AT30" s="215">
        <v>-0.14250299999999999</v>
      </c>
      <c r="AU30" s="215">
        <v>-3.6746000000000001E-2</v>
      </c>
      <c r="AV30" s="215">
        <v>-3.2368000000000001E-2</v>
      </c>
      <c r="AW30" s="215">
        <v>-5.8830000000000002E-3</v>
      </c>
      <c r="AX30" s="215">
        <v>-3.4029999999999998E-2</v>
      </c>
      <c r="AY30" s="215">
        <v>2.2748000000000001E-2</v>
      </c>
      <c r="AZ30" s="215">
        <v>-6.1692999999999998E-2</v>
      </c>
      <c r="BA30" s="215">
        <v>-2.2259000000000001E-2</v>
      </c>
      <c r="BB30" s="215">
        <v>5.2484999999999997E-2</v>
      </c>
      <c r="BC30" s="215">
        <v>5.2319999999999997E-3</v>
      </c>
      <c r="BD30" s="215">
        <v>7.8399999999999997E-4</v>
      </c>
      <c r="BE30" s="215">
        <v>9.5600000000000008E-3</v>
      </c>
      <c r="BF30" s="215">
        <v>6.2098E-2</v>
      </c>
      <c r="BG30" s="215">
        <v>6.5086000000000005E-2</v>
      </c>
      <c r="BH30" s="215">
        <v>4.5548387097000001E-2</v>
      </c>
      <c r="BI30" s="215">
        <v>4.8852047361000003E-2</v>
      </c>
      <c r="BJ30" s="323">
        <v>2.33359E-2</v>
      </c>
      <c r="BK30" s="323">
        <v>-3.97396E-2</v>
      </c>
      <c r="BL30" s="323">
        <v>-7.4058200000000005E-2</v>
      </c>
      <c r="BM30" s="323">
        <v>-2.78125E-2</v>
      </c>
      <c r="BN30" s="323">
        <v>-0.105598</v>
      </c>
      <c r="BO30" s="323">
        <v>-8.1499299999999997E-2</v>
      </c>
      <c r="BP30" s="323">
        <v>-4.1091099999999998E-2</v>
      </c>
      <c r="BQ30" s="323">
        <v>-6.5873600000000004E-2</v>
      </c>
      <c r="BR30" s="323">
        <v>-8.7574600000000002E-2</v>
      </c>
      <c r="BS30" s="323">
        <v>-2.4201500000000001E-2</v>
      </c>
      <c r="BT30" s="323">
        <v>-6.3122499999999998E-2</v>
      </c>
      <c r="BU30" s="323">
        <v>7.8532599999999994E-2</v>
      </c>
      <c r="BV30" s="323">
        <v>-8.7839300000000006E-3</v>
      </c>
    </row>
    <row r="31" spans="1:74" ht="11.1" customHeight="1" x14ac:dyDescent="0.2">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-0.62437200000000004</v>
      </c>
      <c r="AN31" s="215">
        <v>-0.71278300000000006</v>
      </c>
      <c r="AO31" s="215">
        <v>-0.55670699999999995</v>
      </c>
      <c r="AP31" s="215">
        <v>-0.53990700000000003</v>
      </c>
      <c r="AQ31" s="215">
        <v>-0.488367</v>
      </c>
      <c r="AR31" s="215">
        <v>-0.442214</v>
      </c>
      <c r="AS31" s="215">
        <v>-0.47009000000000001</v>
      </c>
      <c r="AT31" s="215">
        <v>-0.54673000000000005</v>
      </c>
      <c r="AU31" s="215">
        <v>-0.55604399999999998</v>
      </c>
      <c r="AV31" s="215">
        <v>-0.51596600000000004</v>
      </c>
      <c r="AW31" s="215">
        <v>-0.53462600000000005</v>
      </c>
      <c r="AX31" s="215">
        <v>-0.57075200000000004</v>
      </c>
      <c r="AY31" s="215">
        <v>-0.68213999999999997</v>
      </c>
      <c r="AZ31" s="215">
        <v>-0.63653999999999999</v>
      </c>
      <c r="BA31" s="215">
        <v>-0.61731800000000003</v>
      </c>
      <c r="BB31" s="215">
        <v>-0.51531199999999999</v>
      </c>
      <c r="BC31" s="215">
        <v>-0.46610400000000002</v>
      </c>
      <c r="BD31" s="215">
        <v>-0.488118</v>
      </c>
      <c r="BE31" s="215">
        <v>-0.53608500000000003</v>
      </c>
      <c r="BF31" s="215">
        <v>-0.44745499999999999</v>
      </c>
      <c r="BG31" s="215">
        <v>-0.47101700000000002</v>
      </c>
      <c r="BH31" s="215">
        <v>-0.48815819999999999</v>
      </c>
      <c r="BI31" s="215">
        <v>-0.61675519999999995</v>
      </c>
      <c r="BJ31" s="323">
        <v>-0.50330169999999996</v>
      </c>
      <c r="BK31" s="323">
        <v>-0.75035830000000003</v>
      </c>
      <c r="BL31" s="323">
        <v>-0.54381579999999996</v>
      </c>
      <c r="BM31" s="323">
        <v>-0.48806319999999997</v>
      </c>
      <c r="BN31" s="323">
        <v>-0.47267959999999998</v>
      </c>
      <c r="BO31" s="323">
        <v>-0.49756139999999999</v>
      </c>
      <c r="BP31" s="323">
        <v>-0.47581210000000002</v>
      </c>
      <c r="BQ31" s="323">
        <v>-0.67154930000000002</v>
      </c>
      <c r="BR31" s="323">
        <v>-0.61878619999999995</v>
      </c>
      <c r="BS31" s="323">
        <v>-0.54013069999999996</v>
      </c>
      <c r="BT31" s="323">
        <v>-0.44623190000000001</v>
      </c>
      <c r="BU31" s="323">
        <v>-0.50590219999999997</v>
      </c>
      <c r="BV31" s="323">
        <v>-0.8057974</v>
      </c>
    </row>
    <row r="32" spans="1:74" ht="11.1" customHeight="1" x14ac:dyDescent="0.2">
      <c r="A32" s="61" t="s">
        <v>753</v>
      </c>
      <c r="B32" s="175" t="s">
        <v>125</v>
      </c>
      <c r="C32" s="215">
        <v>-0.29309880645000003</v>
      </c>
      <c r="D32" s="215">
        <v>0.54932168965999995</v>
      </c>
      <c r="E32" s="215">
        <v>0.22711206451999999</v>
      </c>
      <c r="F32" s="215">
        <v>-0.20486146666999999</v>
      </c>
      <c r="G32" s="215">
        <v>-0.41520319355000002</v>
      </c>
      <c r="H32" s="215">
        <v>-0.34441006667000001</v>
      </c>
      <c r="I32" s="215">
        <v>-0.81069429031999996</v>
      </c>
      <c r="J32" s="215">
        <v>-0.22756922581</v>
      </c>
      <c r="K32" s="215">
        <v>1.7675333333000001E-2</v>
      </c>
      <c r="L32" s="215">
        <v>0.61038841934999999</v>
      </c>
      <c r="M32" s="215">
        <v>-9.5712333332999999E-2</v>
      </c>
      <c r="N32" s="215">
        <v>0.66427425805999996</v>
      </c>
      <c r="O32" s="215">
        <v>-6.3727677418999998E-2</v>
      </c>
      <c r="P32" s="215">
        <v>0.73961082143000001</v>
      </c>
      <c r="Q32" s="215">
        <v>0.91783080645000004</v>
      </c>
      <c r="R32" s="215">
        <v>-0.47230346667000001</v>
      </c>
      <c r="S32" s="215">
        <v>-0.58058335484000001</v>
      </c>
      <c r="T32" s="215">
        <v>0.1211125</v>
      </c>
      <c r="U32" s="215">
        <v>-0.21985945161000001</v>
      </c>
      <c r="V32" s="215">
        <v>-0.37298777419000001</v>
      </c>
      <c r="W32" s="215">
        <v>0.45156546667000003</v>
      </c>
      <c r="X32" s="215">
        <v>0.69198748386999998</v>
      </c>
      <c r="Y32" s="215">
        <v>0.12095646667</v>
      </c>
      <c r="Z32" s="215">
        <v>-4.0119419354999998E-2</v>
      </c>
      <c r="AA32" s="215">
        <v>0.42183322580999999</v>
      </c>
      <c r="AB32" s="215">
        <v>0.29626046429000003</v>
      </c>
      <c r="AC32" s="215">
        <v>0.49203809676999999</v>
      </c>
      <c r="AD32" s="215">
        <v>0.21972803332999999</v>
      </c>
      <c r="AE32" s="215">
        <v>-0.36883667741999998</v>
      </c>
      <c r="AF32" s="215">
        <v>-0.53113889999999997</v>
      </c>
      <c r="AG32" s="215">
        <v>-0.36356719355</v>
      </c>
      <c r="AH32" s="215">
        <v>-0.68804500000000002</v>
      </c>
      <c r="AI32" s="215">
        <v>-1.0076489333</v>
      </c>
      <c r="AJ32" s="215">
        <v>0.90613932257999996</v>
      </c>
      <c r="AK32" s="215">
        <v>0.60069033332999999</v>
      </c>
      <c r="AL32" s="215">
        <v>-0.25948038709999999</v>
      </c>
      <c r="AM32" s="215">
        <v>1.2769806452E-2</v>
      </c>
      <c r="AN32" s="215">
        <v>0.69238835714000002</v>
      </c>
      <c r="AO32" s="215">
        <v>0.33336964516000001</v>
      </c>
      <c r="AP32" s="215">
        <v>-0.25034260000000003</v>
      </c>
      <c r="AQ32" s="215">
        <v>-1.0376993226</v>
      </c>
      <c r="AR32" s="215">
        <v>-0.49071740000000003</v>
      </c>
      <c r="AS32" s="215">
        <v>-0.86342303225999995</v>
      </c>
      <c r="AT32" s="215">
        <v>-9.9354935483999998E-2</v>
      </c>
      <c r="AU32" s="215">
        <v>-7.3538733332999998E-2</v>
      </c>
      <c r="AV32" s="215">
        <v>0.98616241935000004</v>
      </c>
      <c r="AW32" s="215">
        <v>0.16170029999999999</v>
      </c>
      <c r="AX32" s="215">
        <v>-0.37925441934999998</v>
      </c>
      <c r="AY32" s="215">
        <v>-0.21721174194000001</v>
      </c>
      <c r="AZ32" s="215">
        <v>1.0572035517</v>
      </c>
      <c r="BA32" s="215">
        <v>-0.42302345160999999</v>
      </c>
      <c r="BB32" s="215">
        <v>-1.0012582333</v>
      </c>
      <c r="BC32" s="215">
        <v>-1.1679233226000001</v>
      </c>
      <c r="BD32" s="215">
        <v>-0.54607143332999997</v>
      </c>
      <c r="BE32" s="215">
        <v>-0.34756364515999999</v>
      </c>
      <c r="BF32" s="215">
        <v>-1.4071290323E-2</v>
      </c>
      <c r="BG32" s="215">
        <v>0.24869849999999999</v>
      </c>
      <c r="BH32" s="215">
        <v>1.2637313119</v>
      </c>
      <c r="BI32" s="215">
        <v>0.75574064162999999</v>
      </c>
      <c r="BJ32" s="323">
        <v>0.53171440000000003</v>
      </c>
      <c r="BK32" s="323">
        <v>0.32401229999999998</v>
      </c>
      <c r="BL32" s="323">
        <v>0.67717490000000002</v>
      </c>
      <c r="BM32" s="323">
        <v>0.43194929999999998</v>
      </c>
      <c r="BN32" s="323">
        <v>-0.22918469999999999</v>
      </c>
      <c r="BO32" s="323">
        <v>-0.67716359999999998</v>
      </c>
      <c r="BP32" s="323">
        <v>-0.4627116</v>
      </c>
      <c r="BQ32" s="323">
        <v>-0.33935650000000001</v>
      </c>
      <c r="BR32" s="323">
        <v>-0.32171899999999998</v>
      </c>
      <c r="BS32" s="323">
        <v>-0.23180890000000001</v>
      </c>
      <c r="BT32" s="323">
        <v>0.58033639999999997</v>
      </c>
      <c r="BU32" s="323">
        <v>0.28534939999999998</v>
      </c>
      <c r="BV32" s="323">
        <v>0.4155798</v>
      </c>
    </row>
    <row r="33" spans="1:74" s="64" customFormat="1" ht="11.1" customHeight="1" x14ac:dyDescent="0.2">
      <c r="A33" s="61" t="s">
        <v>758</v>
      </c>
      <c r="B33" s="175" t="s">
        <v>405</v>
      </c>
      <c r="C33" s="215">
        <v>19.063090902999999</v>
      </c>
      <c r="D33" s="215">
        <v>19.841396069000002</v>
      </c>
      <c r="E33" s="215">
        <v>19.753266193999998</v>
      </c>
      <c r="F33" s="215">
        <v>19.3463922</v>
      </c>
      <c r="G33" s="215">
        <v>19.326569902999999</v>
      </c>
      <c r="H33" s="215">
        <v>19.832541933000002</v>
      </c>
      <c r="I33" s="215">
        <v>19.753818257999999</v>
      </c>
      <c r="J33" s="215">
        <v>20.261720451999999</v>
      </c>
      <c r="K33" s="215">
        <v>19.774890667000001</v>
      </c>
      <c r="L33" s="215">
        <v>19.684273322999999</v>
      </c>
      <c r="M33" s="215">
        <v>19.686129999999999</v>
      </c>
      <c r="N33" s="215">
        <v>19.985831645000001</v>
      </c>
      <c r="O33" s="215">
        <v>19.289750741999999</v>
      </c>
      <c r="P33" s="215">
        <v>19.146475107000001</v>
      </c>
      <c r="Q33" s="215">
        <v>20.057610516</v>
      </c>
      <c r="R33" s="215">
        <v>19.621292532999998</v>
      </c>
      <c r="S33" s="215">
        <v>20.046856032000001</v>
      </c>
      <c r="T33" s="215">
        <v>20.565244833000001</v>
      </c>
      <c r="U33" s="215">
        <v>20.125407226</v>
      </c>
      <c r="V33" s="215">
        <v>20.274130516</v>
      </c>
      <c r="W33" s="215">
        <v>19.629546467000001</v>
      </c>
      <c r="X33" s="215">
        <v>19.971008839</v>
      </c>
      <c r="Y33" s="215">
        <v>20.310401800000001</v>
      </c>
      <c r="Z33" s="215">
        <v>20.319359968000001</v>
      </c>
      <c r="AA33" s="215">
        <v>20.564494323000002</v>
      </c>
      <c r="AB33" s="215">
        <v>19.693277606999999</v>
      </c>
      <c r="AC33" s="215">
        <v>20.731360226</v>
      </c>
      <c r="AD33" s="215">
        <v>20.0384897</v>
      </c>
      <c r="AE33" s="215">
        <v>20.251335193999999</v>
      </c>
      <c r="AF33" s="215">
        <v>20.7704001</v>
      </c>
      <c r="AG33" s="215">
        <v>20.671505968000002</v>
      </c>
      <c r="AH33" s="215">
        <v>21.356232419000001</v>
      </c>
      <c r="AI33" s="215">
        <v>20.084241067000001</v>
      </c>
      <c r="AJ33" s="215">
        <v>20.785921452</v>
      </c>
      <c r="AK33" s="215">
        <v>20.774381999999999</v>
      </c>
      <c r="AL33" s="215">
        <v>20.327644515999999</v>
      </c>
      <c r="AM33" s="215">
        <v>20.665175483999999</v>
      </c>
      <c r="AN33" s="215">
        <v>20.284046499999999</v>
      </c>
      <c r="AO33" s="215">
        <v>20.176405710000001</v>
      </c>
      <c r="AP33" s="215">
        <v>20.332735733</v>
      </c>
      <c r="AQ33" s="215">
        <v>20.387217934999999</v>
      </c>
      <c r="AR33" s="215">
        <v>20.654108600000001</v>
      </c>
      <c r="AS33" s="215">
        <v>20.734702644999999</v>
      </c>
      <c r="AT33" s="215">
        <v>21.158047484000001</v>
      </c>
      <c r="AU33" s="215">
        <v>20.248613599999999</v>
      </c>
      <c r="AV33" s="215">
        <v>20.714148774000002</v>
      </c>
      <c r="AW33" s="215">
        <v>20.736323633000001</v>
      </c>
      <c r="AX33" s="215">
        <v>20.443029773999999</v>
      </c>
      <c r="AY33" s="215">
        <v>19.913667709999999</v>
      </c>
      <c r="AZ33" s="215">
        <v>19.839038448</v>
      </c>
      <c r="BA33" s="215">
        <v>18.283932387</v>
      </c>
      <c r="BB33" s="215">
        <v>14.690985433</v>
      </c>
      <c r="BC33" s="215">
        <v>16.103260644999999</v>
      </c>
      <c r="BD33" s="215">
        <v>17.435232899999999</v>
      </c>
      <c r="BE33" s="215">
        <v>18.322620355000002</v>
      </c>
      <c r="BF33" s="215">
        <v>18.439378032</v>
      </c>
      <c r="BG33" s="215">
        <v>18.307361499999999</v>
      </c>
      <c r="BH33" s="215">
        <v>18.893915605</v>
      </c>
      <c r="BI33" s="215">
        <v>18.738087384</v>
      </c>
      <c r="BJ33" s="323">
        <v>18.934729999999998</v>
      </c>
      <c r="BK33" s="323">
        <v>19.041840000000001</v>
      </c>
      <c r="BL33" s="323">
        <v>19.385179999999998</v>
      </c>
      <c r="BM33" s="323">
        <v>19.47334</v>
      </c>
      <c r="BN33" s="323">
        <v>19.39235</v>
      </c>
      <c r="BO33" s="323">
        <v>19.562999999999999</v>
      </c>
      <c r="BP33" s="323">
        <v>19.879449999999999</v>
      </c>
      <c r="BQ33" s="323">
        <v>19.787990000000001</v>
      </c>
      <c r="BR33" s="323">
        <v>20.384550000000001</v>
      </c>
      <c r="BS33" s="323">
        <v>19.92623</v>
      </c>
      <c r="BT33" s="323">
        <v>20.204090000000001</v>
      </c>
      <c r="BU33" s="323">
        <v>20.406839999999999</v>
      </c>
      <c r="BV33" s="323">
        <v>20.02562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26"/>
      <c r="BK34" s="326"/>
      <c r="BL34" s="326"/>
      <c r="BM34" s="326"/>
      <c r="BN34" s="326"/>
      <c r="BO34" s="326"/>
      <c r="BP34" s="326"/>
      <c r="BQ34" s="326"/>
      <c r="BR34" s="326"/>
      <c r="BS34" s="326"/>
      <c r="BT34" s="326"/>
      <c r="BU34" s="326"/>
      <c r="BV34" s="326"/>
    </row>
    <row r="35" spans="1:74" ht="11.1" customHeight="1" x14ac:dyDescent="0.2">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26"/>
      <c r="BK35" s="326"/>
      <c r="BL35" s="326"/>
      <c r="BM35" s="326"/>
      <c r="BN35" s="326"/>
      <c r="BO35" s="326"/>
      <c r="BP35" s="326"/>
      <c r="BQ35" s="326"/>
      <c r="BR35" s="326"/>
      <c r="BS35" s="326"/>
      <c r="BT35" s="326"/>
      <c r="BU35" s="326"/>
      <c r="BV35" s="326"/>
    </row>
    <row r="36" spans="1:74" ht="11.1" customHeight="1" x14ac:dyDescent="0.2">
      <c r="A36" s="615" t="s">
        <v>991</v>
      </c>
      <c r="B36" s="622" t="s">
        <v>994</v>
      </c>
      <c r="C36" s="215">
        <v>2.9582320000000002</v>
      </c>
      <c r="D36" s="215">
        <v>2.7927749999999998</v>
      </c>
      <c r="E36" s="215">
        <v>2.6381299999999999</v>
      </c>
      <c r="F36" s="215">
        <v>2.4085830000000001</v>
      </c>
      <c r="G36" s="215">
        <v>2.3812790000000001</v>
      </c>
      <c r="H36" s="215">
        <v>2.2556219999999998</v>
      </c>
      <c r="I36" s="215">
        <v>2.3992909999999998</v>
      </c>
      <c r="J36" s="215">
        <v>2.2949570000000001</v>
      </c>
      <c r="K36" s="215">
        <v>2.4471120000000002</v>
      </c>
      <c r="L36" s="215">
        <v>2.5907239999999998</v>
      </c>
      <c r="M36" s="215">
        <v>2.546681</v>
      </c>
      <c r="N36" s="215">
        <v>2.776478</v>
      </c>
      <c r="O36" s="215">
        <v>3.0152230000000002</v>
      </c>
      <c r="P36" s="215">
        <v>2.6113029999999999</v>
      </c>
      <c r="Q36" s="215">
        <v>2.726645</v>
      </c>
      <c r="R36" s="215">
        <v>2.5498720000000001</v>
      </c>
      <c r="S36" s="215">
        <v>2.4317489999999999</v>
      </c>
      <c r="T36" s="215">
        <v>2.482774</v>
      </c>
      <c r="U36" s="215">
        <v>2.5941320000000001</v>
      </c>
      <c r="V36" s="215">
        <v>2.2721520000000002</v>
      </c>
      <c r="W36" s="215">
        <v>2.3361290000000001</v>
      </c>
      <c r="X36" s="215">
        <v>2.5953400000000002</v>
      </c>
      <c r="Y36" s="215">
        <v>2.9047839999999998</v>
      </c>
      <c r="Z36" s="215">
        <v>3.113299</v>
      </c>
      <c r="AA36" s="215">
        <v>3.5365449999999998</v>
      </c>
      <c r="AB36" s="215">
        <v>3.1573500000000001</v>
      </c>
      <c r="AC36" s="215">
        <v>3.0940310000000002</v>
      </c>
      <c r="AD36" s="215">
        <v>2.8628550000000001</v>
      </c>
      <c r="AE36" s="215">
        <v>2.5815000000000001</v>
      </c>
      <c r="AF36" s="215">
        <v>2.6043530000000001</v>
      </c>
      <c r="AG36" s="215">
        <v>2.8432019999999998</v>
      </c>
      <c r="AH36" s="215">
        <v>2.902774</v>
      </c>
      <c r="AI36" s="215">
        <v>2.9017400000000002</v>
      </c>
      <c r="AJ36" s="215">
        <v>2.976086</v>
      </c>
      <c r="AK36" s="215">
        <v>3.324694</v>
      </c>
      <c r="AL36" s="215">
        <v>3.3805269999999998</v>
      </c>
      <c r="AM36" s="215">
        <v>3.7151969999999999</v>
      </c>
      <c r="AN36" s="215">
        <v>3.5900650000000001</v>
      </c>
      <c r="AO36" s="215">
        <v>3.1362429999999999</v>
      </c>
      <c r="AP36" s="215">
        <v>2.8857740000000001</v>
      </c>
      <c r="AQ36" s="215">
        <v>2.7452040000000002</v>
      </c>
      <c r="AR36" s="215">
        <v>2.7531680000000001</v>
      </c>
      <c r="AS36" s="215">
        <v>2.929627</v>
      </c>
      <c r="AT36" s="215">
        <v>2.8539729999999999</v>
      </c>
      <c r="AU36" s="215">
        <v>3.0413929999999998</v>
      </c>
      <c r="AV36" s="215">
        <v>3.1476060000000001</v>
      </c>
      <c r="AW36" s="215">
        <v>3.398466</v>
      </c>
      <c r="AX36" s="215">
        <v>3.4986169999999999</v>
      </c>
      <c r="AY36" s="215">
        <v>3.3962810000000001</v>
      </c>
      <c r="AZ36" s="215">
        <v>3.2084169999999999</v>
      </c>
      <c r="BA36" s="215">
        <v>3.3106209999999998</v>
      </c>
      <c r="BB36" s="215">
        <v>2.8570069999999999</v>
      </c>
      <c r="BC36" s="215">
        <v>2.881014</v>
      </c>
      <c r="BD36" s="215">
        <v>2.7600060000000002</v>
      </c>
      <c r="BE36" s="215">
        <v>3.0208550000000001</v>
      </c>
      <c r="BF36" s="215">
        <v>2.8907880000000001</v>
      </c>
      <c r="BG36" s="215">
        <v>2.9232019999999999</v>
      </c>
      <c r="BH36" s="215">
        <v>3.2533034676999999</v>
      </c>
      <c r="BI36" s="215">
        <v>3.2862720667</v>
      </c>
      <c r="BJ36" s="323">
        <v>3.6218270000000001</v>
      </c>
      <c r="BK36" s="323">
        <v>3.7323360000000001</v>
      </c>
      <c r="BL36" s="323">
        <v>3.658182</v>
      </c>
      <c r="BM36" s="323">
        <v>3.3420049999999999</v>
      </c>
      <c r="BN36" s="323">
        <v>3.2071540000000001</v>
      </c>
      <c r="BO36" s="323">
        <v>3.076905</v>
      </c>
      <c r="BP36" s="323">
        <v>3.0057499999999999</v>
      </c>
      <c r="BQ36" s="323">
        <v>3.112101</v>
      </c>
      <c r="BR36" s="323">
        <v>3.069337</v>
      </c>
      <c r="BS36" s="323">
        <v>3.2414860000000001</v>
      </c>
      <c r="BT36" s="323">
        <v>3.3433030000000001</v>
      </c>
      <c r="BU36" s="323">
        <v>3.5904780000000001</v>
      </c>
      <c r="BV36" s="323">
        <v>3.694598</v>
      </c>
    </row>
    <row r="37" spans="1:74" ht="11.1" customHeight="1" x14ac:dyDescent="0.2">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9.2238000000000001E-2</v>
      </c>
      <c r="AN37" s="215">
        <v>-0.130995</v>
      </c>
      <c r="AO37" s="215">
        <v>3.2937000000000001E-2</v>
      </c>
      <c r="AP37" s="215">
        <v>0.14152000000000001</v>
      </c>
      <c r="AQ37" s="215">
        <v>0.139816</v>
      </c>
      <c r="AR37" s="215">
        <v>-3.2070000000000002E-3</v>
      </c>
      <c r="AS37" s="215">
        <v>-6.2359999999999999E-2</v>
      </c>
      <c r="AT37" s="215">
        <v>0.103729</v>
      </c>
      <c r="AU37" s="215">
        <v>9.7963999999999996E-2</v>
      </c>
      <c r="AV37" s="215">
        <v>0.156083</v>
      </c>
      <c r="AW37" s="215">
        <v>0.104794</v>
      </c>
      <c r="AX37" s="215">
        <v>7.8493999999999994E-2</v>
      </c>
      <c r="AY37" s="215">
        <v>6.1015E-2</v>
      </c>
      <c r="AZ37" s="215">
        <v>0.20558299999999999</v>
      </c>
      <c r="BA37" s="215">
        <v>0.16824</v>
      </c>
      <c r="BB37" s="215">
        <v>0.10038900000000001</v>
      </c>
      <c r="BC37" s="215">
        <v>0.18459700000000001</v>
      </c>
      <c r="BD37" s="215">
        <v>2.8715000000000001E-2</v>
      </c>
      <c r="BE37" s="215">
        <v>2.1746000000000001E-2</v>
      </c>
      <c r="BF37" s="215">
        <v>5.6899999999999999E-2</v>
      </c>
      <c r="BG37" s="215">
        <v>-5.1159999999999997E-2</v>
      </c>
      <c r="BH37" s="215">
        <v>2.2067549999999998E-2</v>
      </c>
      <c r="BI37" s="215">
        <v>2.8639200000000001E-4</v>
      </c>
      <c r="BJ37" s="323">
        <v>-2.7969900000000001E-5</v>
      </c>
      <c r="BK37" s="323">
        <v>2.7316199999999999E-6</v>
      </c>
      <c r="BL37" s="323">
        <v>-2.6677800000000001E-7</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9.3775670000000009</v>
      </c>
      <c r="X38" s="215">
        <v>9.3571270000000002</v>
      </c>
      <c r="Y38" s="215">
        <v>9.1104800000000008</v>
      </c>
      <c r="Z38" s="215">
        <v>9.2465630000000001</v>
      </c>
      <c r="AA38" s="215">
        <v>8.7875920000000001</v>
      </c>
      <c r="AB38" s="215">
        <v>8.7961489999999998</v>
      </c>
      <c r="AC38" s="215">
        <v>9.4645469999999996</v>
      </c>
      <c r="AD38" s="215">
        <v>9.2059660000000001</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8.7783929999999994</v>
      </c>
      <c r="AN38" s="215">
        <v>9.071828</v>
      </c>
      <c r="AO38" s="215">
        <v>9.1840539999999997</v>
      </c>
      <c r="AP38" s="215">
        <v>9.4105889999999999</v>
      </c>
      <c r="AQ38" s="215">
        <v>9.4974360000000004</v>
      </c>
      <c r="AR38" s="215">
        <v>9.7032880000000006</v>
      </c>
      <c r="AS38" s="215">
        <v>9.5329610000000002</v>
      </c>
      <c r="AT38" s="215">
        <v>9.8336889999999997</v>
      </c>
      <c r="AU38" s="215">
        <v>9.1975020000000001</v>
      </c>
      <c r="AV38" s="215">
        <v>9.3081890000000005</v>
      </c>
      <c r="AW38" s="215">
        <v>9.2090530000000008</v>
      </c>
      <c r="AX38" s="215">
        <v>8.9712309999999995</v>
      </c>
      <c r="AY38" s="215">
        <v>8.7608540000000001</v>
      </c>
      <c r="AZ38" s="215">
        <v>8.9667809999999992</v>
      </c>
      <c r="BA38" s="215">
        <v>7.7805790000000004</v>
      </c>
      <c r="BB38" s="215">
        <v>5.8534949999999997</v>
      </c>
      <c r="BC38" s="215">
        <v>7.1884839999999999</v>
      </c>
      <c r="BD38" s="215">
        <v>8.2856550000000002</v>
      </c>
      <c r="BE38" s="215">
        <v>8.4581130000000009</v>
      </c>
      <c r="BF38" s="215">
        <v>8.5084769999999992</v>
      </c>
      <c r="BG38" s="215">
        <v>8.5454810000000005</v>
      </c>
      <c r="BH38" s="215">
        <v>8.4723225806000002</v>
      </c>
      <c r="BI38" s="215">
        <v>8.1997514667000004</v>
      </c>
      <c r="BJ38" s="323">
        <v>8.0184870000000004</v>
      </c>
      <c r="BK38" s="323">
        <v>8.0959950000000003</v>
      </c>
      <c r="BL38" s="323">
        <v>8.5055949999999996</v>
      </c>
      <c r="BM38" s="323">
        <v>8.6266490000000005</v>
      </c>
      <c r="BN38" s="323">
        <v>8.6083979999999993</v>
      </c>
      <c r="BO38" s="323">
        <v>8.8872330000000002</v>
      </c>
      <c r="BP38" s="323">
        <v>9.0095500000000008</v>
      </c>
      <c r="BQ38" s="323">
        <v>8.8385420000000003</v>
      </c>
      <c r="BR38" s="323">
        <v>9.1525990000000004</v>
      </c>
      <c r="BS38" s="323">
        <v>8.9050630000000002</v>
      </c>
      <c r="BT38" s="323">
        <v>8.9430169999999993</v>
      </c>
      <c r="BU38" s="323">
        <v>8.8916029999999999</v>
      </c>
      <c r="BV38" s="323">
        <v>8.6921689999999998</v>
      </c>
    </row>
    <row r="39" spans="1:74" ht="11.1" customHeight="1" x14ac:dyDescent="0.2">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0.86010206452000004</v>
      </c>
      <c r="AN39" s="215">
        <v>0.96162400000000003</v>
      </c>
      <c r="AO39" s="215">
        <v>0.91354545161</v>
      </c>
      <c r="AP39" s="215">
        <v>0.92837066667000001</v>
      </c>
      <c r="AQ39" s="215">
        <v>0.98705093548</v>
      </c>
      <c r="AR39" s="215">
        <v>0.99393566667</v>
      </c>
      <c r="AS39" s="215">
        <v>0.96517125806000004</v>
      </c>
      <c r="AT39" s="215">
        <v>0.95772558065000002</v>
      </c>
      <c r="AU39" s="215">
        <v>0.923678</v>
      </c>
      <c r="AV39" s="215">
        <v>0.97325090322999996</v>
      </c>
      <c r="AW39" s="215">
        <v>0.98221800000000004</v>
      </c>
      <c r="AX39" s="215">
        <v>0.94627480644999995</v>
      </c>
      <c r="AY39" s="215">
        <v>0.91037558065000002</v>
      </c>
      <c r="AZ39" s="215">
        <v>0.88385475861999996</v>
      </c>
      <c r="BA39" s="215">
        <v>0.75412374193999998</v>
      </c>
      <c r="BB39" s="215">
        <v>0.52957133332999995</v>
      </c>
      <c r="BC39" s="215">
        <v>0.75261783870999999</v>
      </c>
      <c r="BD39" s="215">
        <v>0.883185</v>
      </c>
      <c r="BE39" s="215">
        <v>0.87875083871000004</v>
      </c>
      <c r="BF39" s="215">
        <v>0.85475535483999998</v>
      </c>
      <c r="BG39" s="215">
        <v>0.88280266666999996</v>
      </c>
      <c r="BH39" s="215">
        <v>0.88195326728000001</v>
      </c>
      <c r="BI39" s="215">
        <v>0.85683659592000005</v>
      </c>
      <c r="BJ39" s="323">
        <v>0.82389939999999995</v>
      </c>
      <c r="BK39" s="323">
        <v>0.8389489</v>
      </c>
      <c r="BL39" s="323">
        <v>0.86987639999999999</v>
      </c>
      <c r="BM39" s="323">
        <v>0.84497599999999995</v>
      </c>
      <c r="BN39" s="323">
        <v>0.85324160000000004</v>
      </c>
      <c r="BO39" s="323">
        <v>0.90270090000000003</v>
      </c>
      <c r="BP39" s="323">
        <v>0.90641419999999995</v>
      </c>
      <c r="BQ39" s="323">
        <v>0.90015129999999999</v>
      </c>
      <c r="BR39" s="323">
        <v>0.94410609999999995</v>
      </c>
      <c r="BS39" s="323">
        <v>0.88930109999999996</v>
      </c>
      <c r="BT39" s="323">
        <v>0.90538589999999997</v>
      </c>
      <c r="BU39" s="323">
        <v>0.90852719999999998</v>
      </c>
      <c r="BV39" s="323">
        <v>0.88051120000000005</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1.6210279999999999</v>
      </c>
      <c r="AN40" s="215">
        <v>1.60669</v>
      </c>
      <c r="AO40" s="215">
        <v>1.7113229999999999</v>
      </c>
      <c r="AP40" s="215">
        <v>1.7556609999999999</v>
      </c>
      <c r="AQ40" s="215">
        <v>1.7730669999999999</v>
      </c>
      <c r="AR40" s="215">
        <v>1.801695</v>
      </c>
      <c r="AS40" s="215">
        <v>1.8469690000000001</v>
      </c>
      <c r="AT40" s="215">
        <v>1.841442</v>
      </c>
      <c r="AU40" s="215">
        <v>1.7024550000000001</v>
      </c>
      <c r="AV40" s="215">
        <v>1.7267969999999999</v>
      </c>
      <c r="AW40" s="215">
        <v>1.7109300000000001</v>
      </c>
      <c r="AX40" s="215">
        <v>1.8092330000000001</v>
      </c>
      <c r="AY40" s="215">
        <v>1.6730529999999999</v>
      </c>
      <c r="AZ40" s="215">
        <v>1.629435</v>
      </c>
      <c r="BA40" s="215">
        <v>1.387054</v>
      </c>
      <c r="BB40" s="215">
        <v>0.69131600000000004</v>
      </c>
      <c r="BC40" s="215">
        <v>0.59559099999999998</v>
      </c>
      <c r="BD40" s="215">
        <v>0.78559000000000001</v>
      </c>
      <c r="BE40" s="215">
        <v>0.96415300000000004</v>
      </c>
      <c r="BF40" s="215">
        <v>1.015501</v>
      </c>
      <c r="BG40" s="215">
        <v>0.92127599999999998</v>
      </c>
      <c r="BH40" s="215">
        <v>1.0342580644999999</v>
      </c>
      <c r="BI40" s="215">
        <v>1.1010794666999999</v>
      </c>
      <c r="BJ40" s="323">
        <v>1.235487</v>
      </c>
      <c r="BK40" s="323">
        <v>1.3038989999999999</v>
      </c>
      <c r="BL40" s="323">
        <v>1.3886039999999999</v>
      </c>
      <c r="BM40" s="323">
        <v>1.4594069999999999</v>
      </c>
      <c r="BN40" s="323">
        <v>1.4991749999999999</v>
      </c>
      <c r="BO40" s="323">
        <v>1.5155449999999999</v>
      </c>
      <c r="BP40" s="323">
        <v>1.625569</v>
      </c>
      <c r="BQ40" s="323">
        <v>1.6493169999999999</v>
      </c>
      <c r="BR40" s="323">
        <v>1.7065980000000001</v>
      </c>
      <c r="BS40" s="323">
        <v>1.5775729999999999</v>
      </c>
      <c r="BT40" s="323">
        <v>1.604671</v>
      </c>
      <c r="BU40" s="323">
        <v>1.601367</v>
      </c>
      <c r="BV40" s="323">
        <v>1.584659</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4.3274600000000003</v>
      </c>
      <c r="AN41" s="215">
        <v>4.307328</v>
      </c>
      <c r="AO41" s="215">
        <v>4.1841280000000003</v>
      </c>
      <c r="AP41" s="215">
        <v>4.1195950000000003</v>
      </c>
      <c r="AQ41" s="215">
        <v>4.1096599999999999</v>
      </c>
      <c r="AR41" s="215">
        <v>3.993214</v>
      </c>
      <c r="AS41" s="215">
        <v>3.9111980000000002</v>
      </c>
      <c r="AT41" s="215">
        <v>4.0294759999999998</v>
      </c>
      <c r="AU41" s="215">
        <v>3.9205559999999999</v>
      </c>
      <c r="AV41" s="215">
        <v>4.2242249999999997</v>
      </c>
      <c r="AW41" s="215">
        <v>4.2014529999999999</v>
      </c>
      <c r="AX41" s="215">
        <v>3.9271090000000002</v>
      </c>
      <c r="AY41" s="215">
        <v>3.9976340000000001</v>
      </c>
      <c r="AZ41" s="215">
        <v>4.0105430000000002</v>
      </c>
      <c r="BA41" s="215">
        <v>3.9133399999999998</v>
      </c>
      <c r="BB41" s="215">
        <v>3.505074</v>
      </c>
      <c r="BC41" s="215">
        <v>3.5332870000000001</v>
      </c>
      <c r="BD41" s="215">
        <v>3.49194</v>
      </c>
      <c r="BE41" s="215">
        <v>3.6099239999999999</v>
      </c>
      <c r="BF41" s="215">
        <v>3.663262</v>
      </c>
      <c r="BG41" s="215">
        <v>3.8181579999999999</v>
      </c>
      <c r="BH41" s="215">
        <v>3.9461612903000001</v>
      </c>
      <c r="BI41" s="215">
        <v>4.0499267999999997</v>
      </c>
      <c r="BJ41" s="323">
        <v>3.9567359999999998</v>
      </c>
      <c r="BK41" s="323">
        <v>3.986748</v>
      </c>
      <c r="BL41" s="323">
        <v>3.996302</v>
      </c>
      <c r="BM41" s="323">
        <v>4.0504519999999999</v>
      </c>
      <c r="BN41" s="323">
        <v>4.016934</v>
      </c>
      <c r="BO41" s="323">
        <v>3.9471690000000001</v>
      </c>
      <c r="BP41" s="323">
        <v>3.9053749999999998</v>
      </c>
      <c r="BQ41" s="323">
        <v>3.812344</v>
      </c>
      <c r="BR41" s="323">
        <v>4.0034539999999996</v>
      </c>
      <c r="BS41" s="323">
        <v>3.9017710000000001</v>
      </c>
      <c r="BT41" s="323">
        <v>4.1581970000000004</v>
      </c>
      <c r="BU41" s="323">
        <v>4.1459590000000004</v>
      </c>
      <c r="BV41" s="323">
        <v>3.9962049999999998</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0.31903799999999999</v>
      </c>
      <c r="AN42" s="215">
        <v>0.27938000000000002</v>
      </c>
      <c r="AO42" s="215">
        <v>0.22120100000000001</v>
      </c>
      <c r="AP42" s="215">
        <v>0.17707100000000001</v>
      </c>
      <c r="AQ42" s="215">
        <v>0.19204499999999999</v>
      </c>
      <c r="AR42" s="215">
        <v>0.32213199999999997</v>
      </c>
      <c r="AS42" s="215">
        <v>0.34194600000000003</v>
      </c>
      <c r="AT42" s="215">
        <v>0.32911000000000001</v>
      </c>
      <c r="AU42" s="215">
        <v>0.30465399999999998</v>
      </c>
      <c r="AV42" s="215">
        <v>0.318859</v>
      </c>
      <c r="AW42" s="215">
        <v>0.20845</v>
      </c>
      <c r="AX42" s="215">
        <v>0.28409899999999999</v>
      </c>
      <c r="AY42" s="215">
        <v>0.25755400000000001</v>
      </c>
      <c r="AZ42" s="215">
        <v>0.149927</v>
      </c>
      <c r="BA42" s="215">
        <v>0.109321</v>
      </c>
      <c r="BB42" s="215">
        <v>0.12478599999999999</v>
      </c>
      <c r="BC42" s="215">
        <v>8.1230999999999998E-2</v>
      </c>
      <c r="BD42" s="215">
        <v>0.23158500000000001</v>
      </c>
      <c r="BE42" s="215">
        <v>0.341109</v>
      </c>
      <c r="BF42" s="215">
        <v>0.30490499999999998</v>
      </c>
      <c r="BG42" s="215">
        <v>0.32045400000000002</v>
      </c>
      <c r="BH42" s="215">
        <v>0.22074193548000001</v>
      </c>
      <c r="BI42" s="215">
        <v>0.28229263999999998</v>
      </c>
      <c r="BJ42" s="323">
        <v>0.28516350000000001</v>
      </c>
      <c r="BK42" s="323">
        <v>0.2634745</v>
      </c>
      <c r="BL42" s="323">
        <v>0.1819568</v>
      </c>
      <c r="BM42" s="323">
        <v>0.25930029999999998</v>
      </c>
      <c r="BN42" s="323">
        <v>0.23081499999999999</v>
      </c>
      <c r="BO42" s="323">
        <v>0.1978451</v>
      </c>
      <c r="BP42" s="323">
        <v>0.25838179999999999</v>
      </c>
      <c r="BQ42" s="323">
        <v>0.29627530000000002</v>
      </c>
      <c r="BR42" s="323">
        <v>0.27692509999999998</v>
      </c>
      <c r="BS42" s="323">
        <v>0.27031329999999998</v>
      </c>
      <c r="BT42" s="323">
        <v>0.20909359999999999</v>
      </c>
      <c r="BU42" s="323">
        <v>0.2438804</v>
      </c>
      <c r="BV42" s="323">
        <v>0.28911589999999998</v>
      </c>
    </row>
    <row r="43" spans="1:74" ht="11.1" customHeight="1" x14ac:dyDescent="0.2">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1.7616289999999999</v>
      </c>
      <c r="AN43" s="215">
        <v>1.5595730000000001</v>
      </c>
      <c r="AO43" s="215">
        <v>1.706361</v>
      </c>
      <c r="AP43" s="215">
        <v>1.8423909999999999</v>
      </c>
      <c r="AQ43" s="215">
        <v>1.9298599999999999</v>
      </c>
      <c r="AR43" s="215">
        <v>2.0836890000000001</v>
      </c>
      <c r="AS43" s="215">
        <v>2.2342330000000001</v>
      </c>
      <c r="AT43" s="215">
        <v>2.1664940000000001</v>
      </c>
      <c r="AU43" s="215">
        <v>1.983959</v>
      </c>
      <c r="AV43" s="215">
        <v>1.8322270000000001</v>
      </c>
      <c r="AW43" s="215">
        <v>1.903006</v>
      </c>
      <c r="AX43" s="215">
        <v>1.8740859999999999</v>
      </c>
      <c r="AY43" s="215">
        <v>1.7589520000000001</v>
      </c>
      <c r="AZ43" s="215">
        <v>1.6681839999999999</v>
      </c>
      <c r="BA43" s="215">
        <v>1.6146180000000001</v>
      </c>
      <c r="BB43" s="215">
        <v>1.5589219999999999</v>
      </c>
      <c r="BC43" s="215">
        <v>1.639025</v>
      </c>
      <c r="BD43" s="215">
        <v>1.8517170000000001</v>
      </c>
      <c r="BE43" s="215">
        <v>1.9066909999999999</v>
      </c>
      <c r="BF43" s="215">
        <v>1.999512</v>
      </c>
      <c r="BG43" s="215">
        <v>1.829885</v>
      </c>
      <c r="BH43" s="215">
        <v>1.9312222000000001</v>
      </c>
      <c r="BI43" s="215">
        <v>1.8184168999999999</v>
      </c>
      <c r="BJ43" s="323">
        <v>1.8170580000000001</v>
      </c>
      <c r="BK43" s="323">
        <v>1.6593819999999999</v>
      </c>
      <c r="BL43" s="323">
        <v>1.654536</v>
      </c>
      <c r="BM43" s="323">
        <v>1.7355240000000001</v>
      </c>
      <c r="BN43" s="323">
        <v>1.8298749999999999</v>
      </c>
      <c r="BO43" s="323">
        <v>1.9383030000000001</v>
      </c>
      <c r="BP43" s="323">
        <v>2.0748259999999998</v>
      </c>
      <c r="BQ43" s="323">
        <v>2.0794069999999998</v>
      </c>
      <c r="BR43" s="323">
        <v>2.1756389999999999</v>
      </c>
      <c r="BS43" s="323">
        <v>2.0300210000000001</v>
      </c>
      <c r="BT43" s="323">
        <v>1.94581</v>
      </c>
      <c r="BU43" s="323">
        <v>1.9335549999999999</v>
      </c>
      <c r="BV43" s="323">
        <v>1.7688729999999999</v>
      </c>
    </row>
    <row r="44" spans="1:74" ht="11.1" customHeight="1" x14ac:dyDescent="0.2">
      <c r="A44" s="61" t="s">
        <v>525</v>
      </c>
      <c r="B44" s="622" t="s">
        <v>190</v>
      </c>
      <c r="C44" s="215">
        <v>19.062964000000001</v>
      </c>
      <c r="D44" s="215">
        <v>19.841259000000001</v>
      </c>
      <c r="E44" s="215">
        <v>19.753139999999998</v>
      </c>
      <c r="F44" s="215">
        <v>19.346260999999998</v>
      </c>
      <c r="G44" s="215">
        <v>19.326447000000002</v>
      </c>
      <c r="H44" s="215">
        <v>19.832407</v>
      </c>
      <c r="I44" s="215">
        <v>19.753692000000001</v>
      </c>
      <c r="J44" s="215">
        <v>20.261590000000002</v>
      </c>
      <c r="K44" s="215">
        <v>19.774761000000002</v>
      </c>
      <c r="L44" s="215">
        <v>19.684139999999999</v>
      </c>
      <c r="M44" s="215">
        <v>19.685969</v>
      </c>
      <c r="N44" s="215">
        <v>19.985669000000001</v>
      </c>
      <c r="O44" s="215">
        <v>19.289556000000001</v>
      </c>
      <c r="P44" s="215">
        <v>19.146297000000001</v>
      </c>
      <c r="Q44" s="215">
        <v>20.057479000000001</v>
      </c>
      <c r="R44" s="215">
        <v>19.621158000000001</v>
      </c>
      <c r="S44" s="215">
        <v>20.046728999999999</v>
      </c>
      <c r="T44" s="215">
        <v>20.565113</v>
      </c>
      <c r="U44" s="215">
        <v>20.125278999999999</v>
      </c>
      <c r="V44" s="215">
        <v>20.273999</v>
      </c>
      <c r="W44" s="215">
        <v>19.629411999999999</v>
      </c>
      <c r="X44" s="215">
        <v>19.970877000000002</v>
      </c>
      <c r="Y44" s="215">
        <v>20.310272000000001</v>
      </c>
      <c r="Z44" s="215">
        <v>20.319229</v>
      </c>
      <c r="AA44" s="215">
        <v>20.564366</v>
      </c>
      <c r="AB44" s="215">
        <v>19.693135000000002</v>
      </c>
      <c r="AC44" s="215">
        <v>20.731231000000001</v>
      </c>
      <c r="AD44" s="215">
        <v>20.038354000000002</v>
      </c>
      <c r="AE44" s="215">
        <v>20.251204999999999</v>
      </c>
      <c r="AF44" s="215">
        <v>20.770271000000001</v>
      </c>
      <c r="AG44" s="215">
        <v>20.671374</v>
      </c>
      <c r="AH44" s="215">
        <v>21.356102</v>
      </c>
      <c r="AI44" s="215">
        <v>20.084109000000002</v>
      </c>
      <c r="AJ44" s="215">
        <v>20.785793000000002</v>
      </c>
      <c r="AK44" s="215">
        <v>20.774214000000001</v>
      </c>
      <c r="AL44" s="215">
        <v>20.327480999999999</v>
      </c>
      <c r="AM44" s="215">
        <v>20.614982999999999</v>
      </c>
      <c r="AN44" s="215">
        <v>20.283868999999999</v>
      </c>
      <c r="AO44" s="215">
        <v>20.176247</v>
      </c>
      <c r="AP44" s="215">
        <v>20.332601</v>
      </c>
      <c r="AQ44" s="215">
        <v>20.387087999999999</v>
      </c>
      <c r="AR44" s="215">
        <v>20.653979</v>
      </c>
      <c r="AS44" s="215">
        <v>20.734573999999999</v>
      </c>
      <c r="AT44" s="215">
        <v>21.157913000000001</v>
      </c>
      <c r="AU44" s="215">
        <v>20.248483</v>
      </c>
      <c r="AV44" s="215">
        <v>20.713985999999998</v>
      </c>
      <c r="AW44" s="215">
        <v>20.736152000000001</v>
      </c>
      <c r="AX44" s="215">
        <v>20.442869000000002</v>
      </c>
      <c r="AY44" s="215">
        <v>19.905342999999998</v>
      </c>
      <c r="AZ44" s="215">
        <v>19.83887</v>
      </c>
      <c r="BA44" s="215">
        <v>18.283773</v>
      </c>
      <c r="BB44" s="215">
        <v>14.690989</v>
      </c>
      <c r="BC44" s="215">
        <v>16.103228999999999</v>
      </c>
      <c r="BD44" s="215">
        <v>17.435207999999999</v>
      </c>
      <c r="BE44" s="215">
        <v>18.322590999999999</v>
      </c>
      <c r="BF44" s="215">
        <v>18.439344999999999</v>
      </c>
      <c r="BG44" s="215">
        <v>18.307296000000001</v>
      </c>
      <c r="BH44" s="215">
        <v>18.880077089</v>
      </c>
      <c r="BI44" s="215">
        <v>18.738025732000001</v>
      </c>
      <c r="BJ44" s="323">
        <v>18.934729999999998</v>
      </c>
      <c r="BK44" s="323">
        <v>19.041840000000001</v>
      </c>
      <c r="BL44" s="323">
        <v>19.385169999999999</v>
      </c>
      <c r="BM44" s="323">
        <v>19.47334</v>
      </c>
      <c r="BN44" s="323">
        <v>19.39235</v>
      </c>
      <c r="BO44" s="323">
        <v>19.562999999999999</v>
      </c>
      <c r="BP44" s="323">
        <v>19.879449999999999</v>
      </c>
      <c r="BQ44" s="323">
        <v>19.787990000000001</v>
      </c>
      <c r="BR44" s="323">
        <v>20.384550000000001</v>
      </c>
      <c r="BS44" s="323">
        <v>19.92623</v>
      </c>
      <c r="BT44" s="323">
        <v>20.204090000000001</v>
      </c>
      <c r="BU44" s="323">
        <v>20.406839999999999</v>
      </c>
      <c r="BV44" s="323">
        <v>20.02562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1.785792</v>
      </c>
      <c r="AN46" s="215">
        <v>0.452177</v>
      </c>
      <c r="AO46" s="215">
        <v>0.95933100000000004</v>
      </c>
      <c r="AP46" s="215">
        <v>1.1425749999999999</v>
      </c>
      <c r="AQ46" s="215">
        <v>1.6549480000000001</v>
      </c>
      <c r="AR46" s="215">
        <v>0.72049300000000005</v>
      </c>
      <c r="AS46" s="215">
        <v>1.5167109999999999</v>
      </c>
      <c r="AT46" s="215">
        <v>0.94897299999999996</v>
      </c>
      <c r="AU46" s="215">
        <v>3.9948999999999998E-2</v>
      </c>
      <c r="AV46" s="215">
        <v>-0.44015900000000002</v>
      </c>
      <c r="AW46" s="215">
        <v>-0.63806200000000002</v>
      </c>
      <c r="AX46" s="215">
        <v>-0.17128499999999999</v>
      </c>
      <c r="AY46" s="215">
        <v>-0.60498300000000005</v>
      </c>
      <c r="AZ46" s="215">
        <v>-1.525733</v>
      </c>
      <c r="BA46" s="215">
        <v>-1.276394</v>
      </c>
      <c r="BB46" s="215">
        <v>-1.215975</v>
      </c>
      <c r="BC46" s="215">
        <v>0.93929700000000005</v>
      </c>
      <c r="BD46" s="215">
        <v>0.67505400000000004</v>
      </c>
      <c r="BE46" s="215">
        <v>-0.56612499999999999</v>
      </c>
      <c r="BF46" s="215">
        <v>-1.0325260000000001</v>
      </c>
      <c r="BG46" s="215">
        <v>-0.83303499999999997</v>
      </c>
      <c r="BH46" s="215">
        <v>-0.43217355335000002</v>
      </c>
      <c r="BI46" s="215">
        <v>-0.77987593470000005</v>
      </c>
      <c r="BJ46" s="323">
        <v>-0.67034360000000004</v>
      </c>
      <c r="BK46" s="323">
        <v>6.5521200000000002E-2</v>
      </c>
      <c r="BL46" s="323">
        <v>0.45471400000000001</v>
      </c>
      <c r="BM46" s="323">
        <v>0.72536610000000001</v>
      </c>
      <c r="BN46" s="323">
        <v>0.93961899999999998</v>
      </c>
      <c r="BO46" s="323">
        <v>1.2254210000000001</v>
      </c>
      <c r="BP46" s="323">
        <v>0.79206710000000002</v>
      </c>
      <c r="BQ46" s="323">
        <v>0.5580022</v>
      </c>
      <c r="BR46" s="323">
        <v>1.458183</v>
      </c>
      <c r="BS46" s="323">
        <v>1.0839399999999999</v>
      </c>
      <c r="BT46" s="323">
        <v>1.112676</v>
      </c>
      <c r="BU46" s="323">
        <v>0.75511810000000001</v>
      </c>
      <c r="BV46" s="323">
        <v>-0.2023365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26"/>
      <c r="BK47" s="326"/>
      <c r="BL47" s="326"/>
      <c r="BM47" s="326"/>
      <c r="BN47" s="326"/>
      <c r="BO47" s="326"/>
      <c r="BP47" s="326"/>
      <c r="BQ47" s="326"/>
      <c r="BR47" s="326"/>
      <c r="BS47" s="326"/>
      <c r="BT47" s="326"/>
      <c r="BU47" s="326"/>
      <c r="BV47" s="326"/>
    </row>
    <row r="48" spans="1:74" ht="11.1" customHeight="1" x14ac:dyDescent="0.2">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68"/>
      <c r="BG49" s="68"/>
      <c r="BH49" s="68"/>
      <c r="BI49" s="68"/>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448.97199999999998</v>
      </c>
      <c r="AN50" s="68">
        <v>451.66</v>
      </c>
      <c r="AO50" s="68">
        <v>458.89</v>
      </c>
      <c r="AP50" s="68">
        <v>469.80200000000002</v>
      </c>
      <c r="AQ50" s="68">
        <v>481.125</v>
      </c>
      <c r="AR50" s="68">
        <v>463.44600000000003</v>
      </c>
      <c r="AS50" s="68">
        <v>441.58800000000002</v>
      </c>
      <c r="AT50" s="68">
        <v>430.11799999999999</v>
      </c>
      <c r="AU50" s="68">
        <v>425.61399999999998</v>
      </c>
      <c r="AV50" s="68">
        <v>443.36700000000002</v>
      </c>
      <c r="AW50" s="68">
        <v>445.887</v>
      </c>
      <c r="AX50" s="68">
        <v>432.77199999999999</v>
      </c>
      <c r="AY50" s="68">
        <v>442.834</v>
      </c>
      <c r="AZ50" s="68">
        <v>454.22500000000002</v>
      </c>
      <c r="BA50" s="68">
        <v>482.45400000000001</v>
      </c>
      <c r="BB50" s="68">
        <v>529.16399999999999</v>
      </c>
      <c r="BC50" s="68">
        <v>520.96100000000001</v>
      </c>
      <c r="BD50" s="68">
        <v>531.92600000000004</v>
      </c>
      <c r="BE50" s="68">
        <v>519.28</v>
      </c>
      <c r="BF50" s="68">
        <v>504.00799999999998</v>
      </c>
      <c r="BG50" s="68">
        <v>497.322</v>
      </c>
      <c r="BH50" s="68">
        <v>485.65100000000001</v>
      </c>
      <c r="BI50" s="68">
        <v>487.97369888999998</v>
      </c>
      <c r="BJ50" s="325">
        <v>475.91789999999997</v>
      </c>
      <c r="BK50" s="325">
        <v>477.16969999999998</v>
      </c>
      <c r="BL50" s="325">
        <v>488.17500000000001</v>
      </c>
      <c r="BM50" s="325">
        <v>499.93540000000002</v>
      </c>
      <c r="BN50" s="325">
        <v>502.54349999999999</v>
      </c>
      <c r="BO50" s="325">
        <v>502.34559999999999</v>
      </c>
      <c r="BP50" s="325">
        <v>486.67590000000001</v>
      </c>
      <c r="BQ50" s="325">
        <v>472.0077</v>
      </c>
      <c r="BR50" s="325">
        <v>464.60669999999999</v>
      </c>
      <c r="BS50" s="325">
        <v>465.86810000000003</v>
      </c>
      <c r="BT50" s="325">
        <v>481.0949</v>
      </c>
      <c r="BU50" s="325">
        <v>481.05900000000003</v>
      </c>
      <c r="BV50" s="325">
        <v>467.37700000000001</v>
      </c>
    </row>
    <row r="51" spans="1:74" ht="11.1" customHeight="1" x14ac:dyDescent="0.2">
      <c r="A51" s="616" t="s">
        <v>993</v>
      </c>
      <c r="B51" s="66" t="s">
        <v>994</v>
      </c>
      <c r="C51" s="68">
        <v>161.15600000000001</v>
      </c>
      <c r="D51" s="68">
        <v>144.256</v>
      </c>
      <c r="E51" s="68">
        <v>148.887</v>
      </c>
      <c r="F51" s="68">
        <v>164.166</v>
      </c>
      <c r="G51" s="68">
        <v>181.24100000000001</v>
      </c>
      <c r="H51" s="68">
        <v>206.56100000000001</v>
      </c>
      <c r="I51" s="68">
        <v>226.13399999999999</v>
      </c>
      <c r="J51" s="68">
        <v>244.90899999999999</v>
      </c>
      <c r="K51" s="68">
        <v>248.06800000000001</v>
      </c>
      <c r="L51" s="68">
        <v>239.11699999999999</v>
      </c>
      <c r="M51" s="68">
        <v>228.001</v>
      </c>
      <c r="N51" s="68">
        <v>195.50899999999999</v>
      </c>
      <c r="O51" s="68">
        <v>161.23599999999999</v>
      </c>
      <c r="P51" s="68">
        <v>151.19900000000001</v>
      </c>
      <c r="Q51" s="68">
        <v>145.21799999999999</v>
      </c>
      <c r="R51" s="68">
        <v>150.232</v>
      </c>
      <c r="S51" s="68">
        <v>167.70400000000001</v>
      </c>
      <c r="T51" s="68">
        <v>187.23500000000001</v>
      </c>
      <c r="U51" s="68">
        <v>202.99299999999999</v>
      </c>
      <c r="V51" s="68">
        <v>226.28800000000001</v>
      </c>
      <c r="W51" s="68">
        <v>225.47200000000001</v>
      </c>
      <c r="X51" s="68">
        <v>228.06700000000001</v>
      </c>
      <c r="Y51" s="68">
        <v>213.785</v>
      </c>
      <c r="Z51" s="68">
        <v>187.435</v>
      </c>
      <c r="AA51" s="68">
        <v>152.56800000000001</v>
      </c>
      <c r="AB51" s="68">
        <v>137.369</v>
      </c>
      <c r="AC51" s="68">
        <v>135.85300000000001</v>
      </c>
      <c r="AD51" s="68">
        <v>141.959</v>
      </c>
      <c r="AE51" s="68">
        <v>159.16900000000001</v>
      </c>
      <c r="AF51" s="68">
        <v>178.57300000000001</v>
      </c>
      <c r="AG51" s="68">
        <v>194.46</v>
      </c>
      <c r="AH51" s="68">
        <v>211.596</v>
      </c>
      <c r="AI51" s="68">
        <v>223.30099999999999</v>
      </c>
      <c r="AJ51" s="68">
        <v>221.84100000000001</v>
      </c>
      <c r="AK51" s="68">
        <v>204.898</v>
      </c>
      <c r="AL51" s="68">
        <v>183.86099999999999</v>
      </c>
      <c r="AM51" s="68">
        <v>160.52000000000001</v>
      </c>
      <c r="AN51" s="68">
        <v>151.238</v>
      </c>
      <c r="AO51" s="68">
        <v>160.33500000000001</v>
      </c>
      <c r="AP51" s="68">
        <v>174.971</v>
      </c>
      <c r="AQ51" s="68">
        <v>201.74</v>
      </c>
      <c r="AR51" s="68">
        <v>224.48</v>
      </c>
      <c r="AS51" s="68">
        <v>238.363</v>
      </c>
      <c r="AT51" s="68">
        <v>255.80699999999999</v>
      </c>
      <c r="AU51" s="68">
        <v>262.76799999999997</v>
      </c>
      <c r="AV51" s="68">
        <v>252.50200000000001</v>
      </c>
      <c r="AW51" s="68">
        <v>231.88800000000001</v>
      </c>
      <c r="AX51" s="68">
        <v>211.696</v>
      </c>
      <c r="AY51" s="68">
        <v>195.11</v>
      </c>
      <c r="AZ51" s="68">
        <v>178.73400000000001</v>
      </c>
      <c r="BA51" s="68">
        <v>180.83799999999999</v>
      </c>
      <c r="BB51" s="68">
        <v>195.59800000000001</v>
      </c>
      <c r="BC51" s="68">
        <v>209.73599999999999</v>
      </c>
      <c r="BD51" s="68">
        <v>233.86699999999999</v>
      </c>
      <c r="BE51" s="68">
        <v>256.74099999999999</v>
      </c>
      <c r="BF51" s="68">
        <v>282.76400000000001</v>
      </c>
      <c r="BG51" s="68">
        <v>299.05500000000001</v>
      </c>
      <c r="BH51" s="68">
        <v>287.28757143000001</v>
      </c>
      <c r="BI51" s="68">
        <v>262.56316034000002</v>
      </c>
      <c r="BJ51" s="325">
        <v>234.46449999999999</v>
      </c>
      <c r="BK51" s="325">
        <v>207.7604</v>
      </c>
      <c r="BL51" s="325">
        <v>191.94630000000001</v>
      </c>
      <c r="BM51" s="325">
        <v>192.12780000000001</v>
      </c>
      <c r="BN51" s="325">
        <v>202.1139</v>
      </c>
      <c r="BO51" s="325">
        <v>220.1157</v>
      </c>
      <c r="BP51" s="325">
        <v>236.99170000000001</v>
      </c>
      <c r="BQ51" s="325">
        <v>250.45140000000001</v>
      </c>
      <c r="BR51" s="325">
        <v>267.45850000000002</v>
      </c>
      <c r="BS51" s="325">
        <v>271.21069999999997</v>
      </c>
      <c r="BT51" s="325">
        <v>266.70639999999997</v>
      </c>
      <c r="BU51" s="325">
        <v>251.37970000000001</v>
      </c>
      <c r="BV51" s="325">
        <v>227.6224</v>
      </c>
    </row>
    <row r="52" spans="1:74" ht="11.1" customHeight="1" x14ac:dyDescent="0.2">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88.994</v>
      </c>
      <c r="AN52" s="68">
        <v>92.94</v>
      </c>
      <c r="AO52" s="68">
        <v>92.186999999999998</v>
      </c>
      <c r="AP52" s="68">
        <v>96.123000000000005</v>
      </c>
      <c r="AQ52" s="68">
        <v>98.195999999999998</v>
      </c>
      <c r="AR52" s="68">
        <v>95.933999999999997</v>
      </c>
      <c r="AS52" s="68">
        <v>96.275000000000006</v>
      </c>
      <c r="AT52" s="68">
        <v>94.694000000000003</v>
      </c>
      <c r="AU52" s="68">
        <v>92.266999999999996</v>
      </c>
      <c r="AV52" s="68">
        <v>98.41</v>
      </c>
      <c r="AW52" s="68">
        <v>94.757999999999996</v>
      </c>
      <c r="AX52" s="68">
        <v>89.843999999999994</v>
      </c>
      <c r="AY52" s="68">
        <v>92.474000000000004</v>
      </c>
      <c r="AZ52" s="68">
        <v>98.775999999999996</v>
      </c>
      <c r="BA52" s="68">
        <v>100.102</v>
      </c>
      <c r="BB52" s="68">
        <v>92.966999999999999</v>
      </c>
      <c r="BC52" s="68">
        <v>88.893000000000001</v>
      </c>
      <c r="BD52" s="68">
        <v>91.852000000000004</v>
      </c>
      <c r="BE52" s="68">
        <v>88.953999999999994</v>
      </c>
      <c r="BF52" s="68">
        <v>82.271000000000001</v>
      </c>
      <c r="BG52" s="68">
        <v>81.403999999999996</v>
      </c>
      <c r="BH52" s="68">
        <v>78.822142857000003</v>
      </c>
      <c r="BI52" s="68">
        <v>79.353659934999996</v>
      </c>
      <c r="BJ52" s="325">
        <v>77.250050000000002</v>
      </c>
      <c r="BK52" s="325">
        <v>85.235609999999994</v>
      </c>
      <c r="BL52" s="325">
        <v>89.321079999999995</v>
      </c>
      <c r="BM52" s="325">
        <v>92.074250000000006</v>
      </c>
      <c r="BN52" s="325">
        <v>94.553650000000005</v>
      </c>
      <c r="BO52" s="325">
        <v>92.342449999999999</v>
      </c>
      <c r="BP52" s="325">
        <v>90.932299999999998</v>
      </c>
      <c r="BQ52" s="325">
        <v>89.683229999999995</v>
      </c>
      <c r="BR52" s="325">
        <v>88.922629999999998</v>
      </c>
      <c r="BS52" s="325">
        <v>90.146389999999997</v>
      </c>
      <c r="BT52" s="325">
        <v>92.021799999999999</v>
      </c>
      <c r="BU52" s="325">
        <v>88.876840000000001</v>
      </c>
      <c r="BV52" s="325">
        <v>82.881249999999994</v>
      </c>
    </row>
    <row r="53" spans="1:74" ht="11.1" customHeight="1" x14ac:dyDescent="0.2">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32.510353000000002</v>
      </c>
      <c r="AN53" s="68">
        <v>32.194479000000001</v>
      </c>
      <c r="AO53" s="68">
        <v>30.92802</v>
      </c>
      <c r="AP53" s="68">
        <v>30.722297999999999</v>
      </c>
      <c r="AQ53" s="68">
        <v>29.595977000000001</v>
      </c>
      <c r="AR53" s="68">
        <v>29.128499000000001</v>
      </c>
      <c r="AS53" s="68">
        <v>29.095613</v>
      </c>
      <c r="AT53" s="68">
        <v>28.357616</v>
      </c>
      <c r="AU53" s="68">
        <v>28.335778000000001</v>
      </c>
      <c r="AV53" s="68">
        <v>27.404743</v>
      </c>
      <c r="AW53" s="68">
        <v>27.357734000000001</v>
      </c>
      <c r="AX53" s="68">
        <v>27.809621</v>
      </c>
      <c r="AY53" s="68">
        <v>30.183185000000002</v>
      </c>
      <c r="AZ53" s="68">
        <v>30.187282</v>
      </c>
      <c r="BA53" s="68">
        <v>33.569009000000001</v>
      </c>
      <c r="BB53" s="68">
        <v>32.260756000000001</v>
      </c>
      <c r="BC53" s="68">
        <v>28.727378999999999</v>
      </c>
      <c r="BD53" s="68">
        <v>26.171522</v>
      </c>
      <c r="BE53" s="68">
        <v>25.523994999999999</v>
      </c>
      <c r="BF53" s="68">
        <v>25.511205</v>
      </c>
      <c r="BG53" s="68">
        <v>25.180250000000001</v>
      </c>
      <c r="BH53" s="68">
        <v>24.53488076</v>
      </c>
      <c r="BI53" s="68">
        <v>25.921665303000001</v>
      </c>
      <c r="BJ53" s="325">
        <v>26.429929999999999</v>
      </c>
      <c r="BK53" s="325">
        <v>27.348479999999999</v>
      </c>
      <c r="BL53" s="325">
        <v>27.704080000000001</v>
      </c>
      <c r="BM53" s="325">
        <v>27.298559999999998</v>
      </c>
      <c r="BN53" s="325">
        <v>26.84497</v>
      </c>
      <c r="BO53" s="325">
        <v>26.445139999999999</v>
      </c>
      <c r="BP53" s="325">
        <v>26.170539999999999</v>
      </c>
      <c r="BQ53" s="325">
        <v>26.11674</v>
      </c>
      <c r="BR53" s="325">
        <v>25.782789999999999</v>
      </c>
      <c r="BS53" s="325">
        <v>25.978449999999999</v>
      </c>
      <c r="BT53" s="325">
        <v>25.390830000000001</v>
      </c>
      <c r="BU53" s="325">
        <v>25.769480000000001</v>
      </c>
      <c r="BV53" s="325">
        <v>26.248729999999998</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262.36599999999999</v>
      </c>
      <c r="AN54" s="68">
        <v>252.05799999999999</v>
      </c>
      <c r="AO54" s="68">
        <v>236.55500000000001</v>
      </c>
      <c r="AP54" s="68">
        <v>230.869</v>
      </c>
      <c r="AQ54" s="68">
        <v>235.83</v>
      </c>
      <c r="AR54" s="68">
        <v>229.91399999999999</v>
      </c>
      <c r="AS54" s="68">
        <v>235.434</v>
      </c>
      <c r="AT54" s="68">
        <v>230.36199999999999</v>
      </c>
      <c r="AU54" s="68">
        <v>232.04300000000001</v>
      </c>
      <c r="AV54" s="68">
        <v>224.47300000000001</v>
      </c>
      <c r="AW54" s="68">
        <v>233.691</v>
      </c>
      <c r="AX54" s="68">
        <v>254.1</v>
      </c>
      <c r="AY54" s="68">
        <v>264.23</v>
      </c>
      <c r="AZ54" s="68">
        <v>251.71799999999999</v>
      </c>
      <c r="BA54" s="68">
        <v>260.839</v>
      </c>
      <c r="BB54" s="68">
        <v>257.30200000000002</v>
      </c>
      <c r="BC54" s="68">
        <v>258.23500000000001</v>
      </c>
      <c r="BD54" s="68">
        <v>253.26300000000001</v>
      </c>
      <c r="BE54" s="68">
        <v>249.27500000000001</v>
      </c>
      <c r="BF54" s="68">
        <v>236.61500000000001</v>
      </c>
      <c r="BG54" s="68">
        <v>226.54400000000001</v>
      </c>
      <c r="BH54" s="68">
        <v>227.00557143</v>
      </c>
      <c r="BI54" s="68">
        <v>234.39777742000001</v>
      </c>
      <c r="BJ54" s="325">
        <v>240.77369999999999</v>
      </c>
      <c r="BK54" s="325">
        <v>248.66909999999999</v>
      </c>
      <c r="BL54" s="325">
        <v>245.518</v>
      </c>
      <c r="BM54" s="325">
        <v>233.89529999999999</v>
      </c>
      <c r="BN54" s="325">
        <v>231.7544</v>
      </c>
      <c r="BO54" s="325">
        <v>233.16839999999999</v>
      </c>
      <c r="BP54" s="325">
        <v>232.16239999999999</v>
      </c>
      <c r="BQ54" s="325">
        <v>229.30940000000001</v>
      </c>
      <c r="BR54" s="325">
        <v>224.90100000000001</v>
      </c>
      <c r="BS54" s="325">
        <v>228.29660000000001</v>
      </c>
      <c r="BT54" s="325">
        <v>222.04920000000001</v>
      </c>
      <c r="BU54" s="325">
        <v>225.81979999999999</v>
      </c>
      <c r="BV54" s="325">
        <v>235.19720000000001</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28.704999999999998</v>
      </c>
      <c r="AN55" s="68">
        <v>23.864000000000001</v>
      </c>
      <c r="AO55" s="68">
        <v>20.864999999999998</v>
      </c>
      <c r="AP55" s="68">
        <v>20.866</v>
      </c>
      <c r="AQ55" s="68">
        <v>22.169</v>
      </c>
      <c r="AR55" s="68">
        <v>21.491</v>
      </c>
      <c r="AS55" s="68">
        <v>21.916</v>
      </c>
      <c r="AT55" s="68">
        <v>23.084</v>
      </c>
      <c r="AU55" s="68">
        <v>23.007000000000001</v>
      </c>
      <c r="AV55" s="68">
        <v>23.33</v>
      </c>
      <c r="AW55" s="68">
        <v>24.834</v>
      </c>
      <c r="AX55" s="68">
        <v>26.129000000000001</v>
      </c>
      <c r="AY55" s="68">
        <v>27.672999999999998</v>
      </c>
      <c r="AZ55" s="68">
        <v>25.852</v>
      </c>
      <c r="BA55" s="68">
        <v>22.577000000000002</v>
      </c>
      <c r="BB55" s="68">
        <v>22.87</v>
      </c>
      <c r="BC55" s="68">
        <v>24.044</v>
      </c>
      <c r="BD55" s="68">
        <v>23.498999999999999</v>
      </c>
      <c r="BE55" s="68">
        <v>24.305</v>
      </c>
      <c r="BF55" s="68">
        <v>25.151</v>
      </c>
      <c r="BG55" s="68">
        <v>22.436</v>
      </c>
      <c r="BH55" s="68">
        <v>25.270714286</v>
      </c>
      <c r="BI55" s="68">
        <v>25.808834224000002</v>
      </c>
      <c r="BJ55" s="325">
        <v>24.356639999999999</v>
      </c>
      <c r="BK55" s="325">
        <v>26.484069999999999</v>
      </c>
      <c r="BL55" s="325">
        <v>26.046849999999999</v>
      </c>
      <c r="BM55" s="325">
        <v>22.993919999999999</v>
      </c>
      <c r="BN55" s="325">
        <v>20.560790000000001</v>
      </c>
      <c r="BO55" s="325">
        <v>21.636620000000001</v>
      </c>
      <c r="BP55" s="325">
        <v>21.52195</v>
      </c>
      <c r="BQ55" s="325">
        <v>20.817959999999999</v>
      </c>
      <c r="BR55" s="325">
        <v>21.39066</v>
      </c>
      <c r="BS55" s="325">
        <v>22.356200000000001</v>
      </c>
      <c r="BT55" s="325">
        <v>21.73263</v>
      </c>
      <c r="BU55" s="325">
        <v>21.857849999999999</v>
      </c>
      <c r="BV55" s="325">
        <v>22.608899999999998</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233.661</v>
      </c>
      <c r="AN56" s="68">
        <v>228.19399999999999</v>
      </c>
      <c r="AO56" s="68">
        <v>215.69</v>
      </c>
      <c r="AP56" s="68">
        <v>210.00299999999999</v>
      </c>
      <c r="AQ56" s="68">
        <v>213.661</v>
      </c>
      <c r="AR56" s="68">
        <v>208.423</v>
      </c>
      <c r="AS56" s="68">
        <v>213.518</v>
      </c>
      <c r="AT56" s="68">
        <v>207.27799999999999</v>
      </c>
      <c r="AU56" s="68">
        <v>209.036</v>
      </c>
      <c r="AV56" s="68">
        <v>201.143</v>
      </c>
      <c r="AW56" s="68">
        <v>208.857</v>
      </c>
      <c r="AX56" s="68">
        <v>227.971</v>
      </c>
      <c r="AY56" s="68">
        <v>236.55699999999999</v>
      </c>
      <c r="AZ56" s="68">
        <v>225.86600000000001</v>
      </c>
      <c r="BA56" s="68">
        <v>238.262</v>
      </c>
      <c r="BB56" s="68">
        <v>234.43199999999999</v>
      </c>
      <c r="BC56" s="68">
        <v>234.191</v>
      </c>
      <c r="BD56" s="68">
        <v>229.76400000000001</v>
      </c>
      <c r="BE56" s="68">
        <v>224.97</v>
      </c>
      <c r="BF56" s="68">
        <v>211.464</v>
      </c>
      <c r="BG56" s="68">
        <v>204.108</v>
      </c>
      <c r="BH56" s="68">
        <v>201.73457142999999</v>
      </c>
      <c r="BI56" s="68">
        <v>208.58892997000001</v>
      </c>
      <c r="BJ56" s="325">
        <v>216.417</v>
      </c>
      <c r="BK56" s="325">
        <v>222.185</v>
      </c>
      <c r="BL56" s="325">
        <v>219.47110000000001</v>
      </c>
      <c r="BM56" s="325">
        <v>210.9014</v>
      </c>
      <c r="BN56" s="325">
        <v>211.1936</v>
      </c>
      <c r="BO56" s="325">
        <v>211.5318</v>
      </c>
      <c r="BP56" s="325">
        <v>210.6405</v>
      </c>
      <c r="BQ56" s="325">
        <v>208.4914</v>
      </c>
      <c r="BR56" s="325">
        <v>203.5104</v>
      </c>
      <c r="BS56" s="325">
        <v>205.94040000000001</v>
      </c>
      <c r="BT56" s="325">
        <v>200.31659999999999</v>
      </c>
      <c r="BU56" s="325">
        <v>203.96199999999999</v>
      </c>
      <c r="BV56" s="325">
        <v>212.5883</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41.158000000000001</v>
      </c>
      <c r="AN57" s="68">
        <v>42.018999999999998</v>
      </c>
      <c r="AO57" s="68">
        <v>41.646000000000001</v>
      </c>
      <c r="AP57" s="68">
        <v>40.871000000000002</v>
      </c>
      <c r="AQ57" s="68">
        <v>39.292999999999999</v>
      </c>
      <c r="AR57" s="68">
        <v>40.546999999999997</v>
      </c>
      <c r="AS57" s="68">
        <v>43.029000000000003</v>
      </c>
      <c r="AT57" s="68">
        <v>43.15</v>
      </c>
      <c r="AU57" s="68">
        <v>44.331000000000003</v>
      </c>
      <c r="AV57" s="68">
        <v>39.781999999999996</v>
      </c>
      <c r="AW57" s="68">
        <v>40.622</v>
      </c>
      <c r="AX57" s="68">
        <v>40.466999999999999</v>
      </c>
      <c r="AY57" s="68">
        <v>44.012</v>
      </c>
      <c r="AZ57" s="68">
        <v>42.725000000000001</v>
      </c>
      <c r="BA57" s="68">
        <v>39.872999999999998</v>
      </c>
      <c r="BB57" s="68">
        <v>39.993000000000002</v>
      </c>
      <c r="BC57" s="68">
        <v>40.354999999999997</v>
      </c>
      <c r="BD57" s="68">
        <v>41.512999999999998</v>
      </c>
      <c r="BE57" s="68">
        <v>40.993000000000002</v>
      </c>
      <c r="BF57" s="68">
        <v>40.091000000000001</v>
      </c>
      <c r="BG57" s="68">
        <v>40.134999999999998</v>
      </c>
      <c r="BH57" s="68">
        <v>37.329428571000001</v>
      </c>
      <c r="BI57" s="68">
        <v>37.134820239</v>
      </c>
      <c r="BJ57" s="325">
        <v>37.671700000000001</v>
      </c>
      <c r="BK57" s="325">
        <v>38.470410000000001</v>
      </c>
      <c r="BL57" s="325">
        <v>38.144350000000003</v>
      </c>
      <c r="BM57" s="325">
        <v>37.895740000000004</v>
      </c>
      <c r="BN57" s="325">
        <v>38.821800000000003</v>
      </c>
      <c r="BO57" s="325">
        <v>39.696829999999999</v>
      </c>
      <c r="BP57" s="325">
        <v>39.260620000000003</v>
      </c>
      <c r="BQ57" s="325">
        <v>40.59789</v>
      </c>
      <c r="BR57" s="325">
        <v>40.301679999999998</v>
      </c>
      <c r="BS57" s="325">
        <v>41.780239999999999</v>
      </c>
      <c r="BT57" s="325">
        <v>41.060659999999999</v>
      </c>
      <c r="BU57" s="325">
        <v>39.002319999999997</v>
      </c>
      <c r="BV57" s="325">
        <v>38.935940000000002</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140.12899999999999</v>
      </c>
      <c r="AN58" s="68">
        <v>136.32300000000001</v>
      </c>
      <c r="AO58" s="68">
        <v>132.172</v>
      </c>
      <c r="AP58" s="68">
        <v>128.274</v>
      </c>
      <c r="AQ58" s="68">
        <v>129.86500000000001</v>
      </c>
      <c r="AR58" s="68">
        <v>131.09399999999999</v>
      </c>
      <c r="AS58" s="68">
        <v>137.67400000000001</v>
      </c>
      <c r="AT58" s="68">
        <v>135.636</v>
      </c>
      <c r="AU58" s="68">
        <v>131.83799999999999</v>
      </c>
      <c r="AV58" s="68">
        <v>120.07299999999999</v>
      </c>
      <c r="AW58" s="68">
        <v>126.221</v>
      </c>
      <c r="AX58" s="68">
        <v>140.083</v>
      </c>
      <c r="AY58" s="68">
        <v>143.01</v>
      </c>
      <c r="AZ58" s="68">
        <v>132.74</v>
      </c>
      <c r="BA58" s="68">
        <v>126.71299999999999</v>
      </c>
      <c r="BB58" s="68">
        <v>150.709</v>
      </c>
      <c r="BC58" s="68">
        <v>175.899</v>
      </c>
      <c r="BD58" s="68">
        <v>175.42699999999999</v>
      </c>
      <c r="BE58" s="68">
        <v>177.56100000000001</v>
      </c>
      <c r="BF58" s="68">
        <v>178.91399999999999</v>
      </c>
      <c r="BG58" s="68">
        <v>171.71799999999999</v>
      </c>
      <c r="BH58" s="68">
        <v>153.114</v>
      </c>
      <c r="BI58" s="68">
        <v>146.09633504999999</v>
      </c>
      <c r="BJ58" s="325">
        <v>150.7039</v>
      </c>
      <c r="BK58" s="325">
        <v>146.17169999999999</v>
      </c>
      <c r="BL58" s="325">
        <v>139.7345</v>
      </c>
      <c r="BM58" s="325">
        <v>133.76580000000001</v>
      </c>
      <c r="BN58" s="325">
        <v>129.39420000000001</v>
      </c>
      <c r="BO58" s="325">
        <v>130.85910000000001</v>
      </c>
      <c r="BP58" s="325">
        <v>132.35120000000001</v>
      </c>
      <c r="BQ58" s="325">
        <v>134.78309999999999</v>
      </c>
      <c r="BR58" s="325">
        <v>136.8235</v>
      </c>
      <c r="BS58" s="325">
        <v>134.94669999999999</v>
      </c>
      <c r="BT58" s="325">
        <v>128.77420000000001</v>
      </c>
      <c r="BU58" s="325">
        <v>132.96459999999999</v>
      </c>
      <c r="BV58" s="325">
        <v>138.22790000000001</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29.748999999999999</v>
      </c>
      <c r="AN59" s="68">
        <v>28.41</v>
      </c>
      <c r="AO59" s="68">
        <v>29.18</v>
      </c>
      <c r="AP59" s="68">
        <v>28.93</v>
      </c>
      <c r="AQ59" s="68">
        <v>30.155999999999999</v>
      </c>
      <c r="AR59" s="68">
        <v>30.466999999999999</v>
      </c>
      <c r="AS59" s="68">
        <v>30.712</v>
      </c>
      <c r="AT59" s="68">
        <v>28.788</v>
      </c>
      <c r="AU59" s="68">
        <v>30.03</v>
      </c>
      <c r="AV59" s="68">
        <v>29.681000000000001</v>
      </c>
      <c r="AW59" s="68">
        <v>32.659999999999997</v>
      </c>
      <c r="AX59" s="68">
        <v>30.52</v>
      </c>
      <c r="AY59" s="68">
        <v>30.731000000000002</v>
      </c>
      <c r="AZ59" s="68">
        <v>31.242999999999999</v>
      </c>
      <c r="BA59" s="68">
        <v>34.369999999999997</v>
      </c>
      <c r="BB59" s="68">
        <v>36.548000000000002</v>
      </c>
      <c r="BC59" s="68">
        <v>39.375999999999998</v>
      </c>
      <c r="BD59" s="68">
        <v>39.622999999999998</v>
      </c>
      <c r="BE59" s="68">
        <v>36.332000000000001</v>
      </c>
      <c r="BF59" s="68">
        <v>34.770000000000003</v>
      </c>
      <c r="BG59" s="68">
        <v>32.061</v>
      </c>
      <c r="BH59" s="68">
        <v>31.798999999999999</v>
      </c>
      <c r="BI59" s="68">
        <v>29.756635021000001</v>
      </c>
      <c r="BJ59" s="325">
        <v>28.421119999999998</v>
      </c>
      <c r="BK59" s="325">
        <v>29.370760000000001</v>
      </c>
      <c r="BL59" s="325">
        <v>29.708210000000001</v>
      </c>
      <c r="BM59" s="325">
        <v>30.374310000000001</v>
      </c>
      <c r="BN59" s="325">
        <v>30.223369999999999</v>
      </c>
      <c r="BO59" s="325">
        <v>31.963259999999998</v>
      </c>
      <c r="BP59" s="325">
        <v>32.290120000000002</v>
      </c>
      <c r="BQ59" s="325">
        <v>31.256519999999998</v>
      </c>
      <c r="BR59" s="325">
        <v>30.262440000000002</v>
      </c>
      <c r="BS59" s="325">
        <v>30.787569999999999</v>
      </c>
      <c r="BT59" s="325">
        <v>31.691130000000001</v>
      </c>
      <c r="BU59" s="325">
        <v>33.393329999999999</v>
      </c>
      <c r="BV59" s="325">
        <v>32.235639999999997</v>
      </c>
    </row>
    <row r="60" spans="1:74" ht="11.1" customHeight="1" x14ac:dyDescent="0.2">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60.615000000000002</v>
      </c>
      <c r="AN60" s="68">
        <v>61.472000000000001</v>
      </c>
      <c r="AO60" s="68">
        <v>63.317</v>
      </c>
      <c r="AP60" s="68">
        <v>63.07</v>
      </c>
      <c r="AQ60" s="68">
        <v>61.323</v>
      </c>
      <c r="AR60" s="68">
        <v>59.155999999999999</v>
      </c>
      <c r="AS60" s="68">
        <v>56.904000000000003</v>
      </c>
      <c r="AT60" s="68">
        <v>53.771999999999998</v>
      </c>
      <c r="AU60" s="68">
        <v>51.16</v>
      </c>
      <c r="AV60" s="68">
        <v>49.875999999999998</v>
      </c>
      <c r="AW60" s="68">
        <v>50.152999999999999</v>
      </c>
      <c r="AX60" s="68">
        <v>54.588000000000001</v>
      </c>
      <c r="AY60" s="68">
        <v>56.091000000000001</v>
      </c>
      <c r="AZ60" s="68">
        <v>59.058999999999997</v>
      </c>
      <c r="BA60" s="68">
        <v>61.991999999999997</v>
      </c>
      <c r="BB60" s="68">
        <v>62.956000000000003</v>
      </c>
      <c r="BC60" s="68">
        <v>63.317999999999998</v>
      </c>
      <c r="BD60" s="68">
        <v>59.204999999999998</v>
      </c>
      <c r="BE60" s="68">
        <v>56.316000000000003</v>
      </c>
      <c r="BF60" s="68">
        <v>51.195999999999998</v>
      </c>
      <c r="BG60" s="68">
        <v>48.573999999999998</v>
      </c>
      <c r="BH60" s="68">
        <v>45.603270000000002</v>
      </c>
      <c r="BI60" s="68">
        <v>47.599319999999999</v>
      </c>
      <c r="BJ60" s="325">
        <v>50.625250000000001</v>
      </c>
      <c r="BK60" s="325">
        <v>53.26943</v>
      </c>
      <c r="BL60" s="325">
        <v>55.258400000000002</v>
      </c>
      <c r="BM60" s="325">
        <v>56.512749999999997</v>
      </c>
      <c r="BN60" s="325">
        <v>57.113860000000003</v>
      </c>
      <c r="BO60" s="325">
        <v>57.221299999999999</v>
      </c>
      <c r="BP60" s="325">
        <v>55.534529999999997</v>
      </c>
      <c r="BQ60" s="325">
        <v>54.015250000000002</v>
      </c>
      <c r="BR60" s="325">
        <v>51.734250000000003</v>
      </c>
      <c r="BS60" s="325">
        <v>49.994480000000003</v>
      </c>
      <c r="BT60" s="325">
        <v>47.456440000000001</v>
      </c>
      <c r="BU60" s="325">
        <v>49.384120000000003</v>
      </c>
      <c r="BV60" s="325">
        <v>52.358229999999999</v>
      </c>
    </row>
    <row r="61" spans="1:74" ht="11.1" customHeight="1" x14ac:dyDescent="0.2">
      <c r="A61" s="61" t="s">
        <v>529</v>
      </c>
      <c r="B61" s="175" t="s">
        <v>113</v>
      </c>
      <c r="C61" s="238">
        <v>1315.557362</v>
      </c>
      <c r="D61" s="238">
        <v>1320.013033</v>
      </c>
      <c r="E61" s="238">
        <v>1325.6305589999999</v>
      </c>
      <c r="F61" s="238">
        <v>1336.288403</v>
      </c>
      <c r="G61" s="238">
        <v>1351.6977019999999</v>
      </c>
      <c r="H61" s="238">
        <v>1351.0260040000001</v>
      </c>
      <c r="I61" s="238">
        <v>1368.758527</v>
      </c>
      <c r="J61" s="238">
        <v>1369.0301730000001</v>
      </c>
      <c r="K61" s="238">
        <v>1353.361913</v>
      </c>
      <c r="L61" s="238">
        <v>1354.1058720000001</v>
      </c>
      <c r="M61" s="238">
        <v>1356.5082420000001</v>
      </c>
      <c r="N61" s="238">
        <v>1329.8037400000001</v>
      </c>
      <c r="O61" s="238">
        <v>1353.9552980000001</v>
      </c>
      <c r="P61" s="238">
        <v>1351.867195</v>
      </c>
      <c r="Q61" s="238">
        <v>1336.5904399999999</v>
      </c>
      <c r="R61" s="238">
        <v>1336.450544</v>
      </c>
      <c r="S61" s="238">
        <v>1346.970628</v>
      </c>
      <c r="T61" s="238">
        <v>1328.0862529999999</v>
      </c>
      <c r="U61" s="238">
        <v>1316.7558959999999</v>
      </c>
      <c r="V61" s="238">
        <v>1304.8895170000001</v>
      </c>
      <c r="W61" s="238">
        <v>1300.9485529999999</v>
      </c>
      <c r="X61" s="238">
        <v>1269.6399409999999</v>
      </c>
      <c r="Y61" s="238">
        <v>1259.334247</v>
      </c>
      <c r="Z61" s="238">
        <v>1229.1699490000001</v>
      </c>
      <c r="AA61" s="238">
        <v>1215.2071189999999</v>
      </c>
      <c r="AB61" s="238">
        <v>1209.9948260000001</v>
      </c>
      <c r="AC61" s="238">
        <v>1195.8376450000001</v>
      </c>
      <c r="AD61" s="238">
        <v>1200.884804</v>
      </c>
      <c r="AE61" s="238">
        <v>1209.937741</v>
      </c>
      <c r="AF61" s="238">
        <v>1206.826908</v>
      </c>
      <c r="AG61" s="238">
        <v>1212.586491</v>
      </c>
      <c r="AH61" s="238">
        <v>1231.857886</v>
      </c>
      <c r="AI61" s="238">
        <v>1271.1883539999999</v>
      </c>
      <c r="AJ61" s="238">
        <v>1260.222035</v>
      </c>
      <c r="AK61" s="238">
        <v>1257.7723249999999</v>
      </c>
      <c r="AL61" s="238">
        <v>1258.9382169999999</v>
      </c>
      <c r="AM61" s="238">
        <v>1265.0133530000001</v>
      </c>
      <c r="AN61" s="238">
        <v>1248.3144789999999</v>
      </c>
      <c r="AO61" s="238">
        <v>1245.21002</v>
      </c>
      <c r="AP61" s="238">
        <v>1263.632298</v>
      </c>
      <c r="AQ61" s="238">
        <v>1307.123977</v>
      </c>
      <c r="AR61" s="238">
        <v>1304.1664989999999</v>
      </c>
      <c r="AS61" s="238">
        <v>1309.074613</v>
      </c>
      <c r="AT61" s="238">
        <v>1300.684616</v>
      </c>
      <c r="AU61" s="238">
        <v>1298.386778</v>
      </c>
      <c r="AV61" s="238">
        <v>1285.568743</v>
      </c>
      <c r="AW61" s="238">
        <v>1283.237734</v>
      </c>
      <c r="AX61" s="238">
        <v>1281.879621</v>
      </c>
      <c r="AY61" s="238">
        <v>1298.6751850000001</v>
      </c>
      <c r="AZ61" s="238">
        <v>1279.4072819999999</v>
      </c>
      <c r="BA61" s="238">
        <v>1320.7500090000001</v>
      </c>
      <c r="BB61" s="238">
        <v>1397.497756</v>
      </c>
      <c r="BC61" s="238">
        <v>1425.5003790000001</v>
      </c>
      <c r="BD61" s="238">
        <v>1452.847522</v>
      </c>
      <c r="BE61" s="238">
        <v>1450.975995</v>
      </c>
      <c r="BF61" s="238">
        <v>1436.1402049999999</v>
      </c>
      <c r="BG61" s="238">
        <v>1421.99325</v>
      </c>
      <c r="BH61" s="238">
        <v>1371.1465793</v>
      </c>
      <c r="BI61" s="238">
        <v>1350.797059</v>
      </c>
      <c r="BJ61" s="329">
        <v>1322.258</v>
      </c>
      <c r="BK61" s="329">
        <v>1313.4659999999999</v>
      </c>
      <c r="BL61" s="329">
        <v>1305.51</v>
      </c>
      <c r="BM61" s="329">
        <v>1303.8800000000001</v>
      </c>
      <c r="BN61" s="329">
        <v>1313.364</v>
      </c>
      <c r="BO61" s="329">
        <v>1334.1579999999999</v>
      </c>
      <c r="BP61" s="329">
        <v>1332.3689999999999</v>
      </c>
      <c r="BQ61" s="329">
        <v>1328.221</v>
      </c>
      <c r="BR61" s="329">
        <v>1330.7940000000001</v>
      </c>
      <c r="BS61" s="329">
        <v>1339.009</v>
      </c>
      <c r="BT61" s="329">
        <v>1336.2460000000001</v>
      </c>
      <c r="BU61" s="329">
        <v>1327.6489999999999</v>
      </c>
      <c r="BV61" s="329">
        <v>1301.0840000000001</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656.14</v>
      </c>
      <c r="BF62" s="268">
        <v>647.53</v>
      </c>
      <c r="BG62" s="268">
        <v>642.18600000000004</v>
      </c>
      <c r="BH62" s="268">
        <v>639.10885714000005</v>
      </c>
      <c r="BI62" s="268">
        <v>637.93333146999998</v>
      </c>
      <c r="BJ62" s="331">
        <v>635.43330000000003</v>
      </c>
      <c r="BK62" s="331">
        <v>632.93330000000003</v>
      </c>
      <c r="BL62" s="331">
        <v>630.43330000000003</v>
      </c>
      <c r="BM62" s="331">
        <v>627.93330000000003</v>
      </c>
      <c r="BN62" s="331">
        <v>625.43330000000003</v>
      </c>
      <c r="BO62" s="331">
        <v>622.93330000000003</v>
      </c>
      <c r="BP62" s="331">
        <v>620.43330000000003</v>
      </c>
      <c r="BQ62" s="331">
        <v>617.93330000000003</v>
      </c>
      <c r="BR62" s="331">
        <v>617.93330000000003</v>
      </c>
      <c r="BS62" s="331">
        <v>617.93330000000003</v>
      </c>
      <c r="BT62" s="331">
        <v>617.13329999999996</v>
      </c>
      <c r="BU62" s="331">
        <v>616.33330000000001</v>
      </c>
      <c r="BV62" s="331">
        <v>615.53330000000005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790" t="s">
        <v>826</v>
      </c>
      <c r="C64" s="791"/>
      <c r="D64" s="791"/>
      <c r="E64" s="791"/>
      <c r="F64" s="791"/>
      <c r="G64" s="791"/>
      <c r="H64" s="791"/>
      <c r="I64" s="791"/>
      <c r="J64" s="791"/>
      <c r="K64" s="791"/>
      <c r="L64" s="791"/>
      <c r="M64" s="791"/>
      <c r="N64" s="791"/>
      <c r="O64" s="791"/>
      <c r="P64" s="791"/>
      <c r="Q64" s="791"/>
      <c r="AY64" s="400"/>
      <c r="AZ64" s="400"/>
      <c r="BA64" s="400"/>
      <c r="BB64" s="400"/>
      <c r="BC64" s="400"/>
      <c r="BD64" s="637"/>
      <c r="BE64" s="637"/>
      <c r="BF64" s="637"/>
      <c r="BG64" s="400"/>
      <c r="BH64" s="400"/>
      <c r="BI64" s="400"/>
      <c r="BJ64" s="400"/>
    </row>
    <row r="65" spans="1:74" s="436" customFormat="1" ht="12" customHeight="1" x14ac:dyDescent="0.25">
      <c r="A65" s="435"/>
      <c r="B65" s="838" t="s">
        <v>827</v>
      </c>
      <c r="C65" s="813"/>
      <c r="D65" s="813"/>
      <c r="E65" s="813"/>
      <c r="F65" s="813"/>
      <c r="G65" s="813"/>
      <c r="H65" s="813"/>
      <c r="I65" s="813"/>
      <c r="J65" s="813"/>
      <c r="K65" s="813"/>
      <c r="L65" s="813"/>
      <c r="M65" s="813"/>
      <c r="N65" s="813"/>
      <c r="O65" s="813"/>
      <c r="P65" s="813"/>
      <c r="Q65" s="809"/>
      <c r="AY65" s="527"/>
      <c r="AZ65" s="527"/>
      <c r="BA65" s="527"/>
      <c r="BB65" s="527"/>
      <c r="BC65" s="527"/>
      <c r="BD65" s="638"/>
      <c r="BE65" s="638"/>
      <c r="BF65" s="638"/>
      <c r="BG65" s="527"/>
      <c r="BH65" s="527"/>
      <c r="BI65" s="527"/>
      <c r="BJ65" s="527"/>
    </row>
    <row r="66" spans="1:74" s="436" customFormat="1" ht="12" customHeight="1" x14ac:dyDescent="0.25">
      <c r="A66" s="435"/>
      <c r="B66" s="838" t="s">
        <v>863</v>
      </c>
      <c r="C66" s="813"/>
      <c r="D66" s="813"/>
      <c r="E66" s="813"/>
      <c r="F66" s="813"/>
      <c r="G66" s="813"/>
      <c r="H66" s="813"/>
      <c r="I66" s="813"/>
      <c r="J66" s="813"/>
      <c r="K66" s="813"/>
      <c r="L66" s="813"/>
      <c r="M66" s="813"/>
      <c r="N66" s="813"/>
      <c r="O66" s="813"/>
      <c r="P66" s="813"/>
      <c r="Q66" s="809"/>
      <c r="AY66" s="527"/>
      <c r="AZ66" s="527"/>
      <c r="BA66" s="527"/>
      <c r="BB66" s="527"/>
      <c r="BC66" s="527"/>
      <c r="BD66" s="638"/>
      <c r="BE66" s="638"/>
      <c r="BF66" s="638"/>
      <c r="BG66" s="527"/>
      <c r="BH66" s="527"/>
      <c r="BI66" s="527"/>
      <c r="BJ66" s="527"/>
    </row>
    <row r="67" spans="1:74" s="436" customFormat="1" ht="12" customHeight="1" x14ac:dyDescent="0.25">
      <c r="A67" s="435"/>
      <c r="B67" s="838" t="s">
        <v>864</v>
      </c>
      <c r="C67" s="813"/>
      <c r="D67" s="813"/>
      <c r="E67" s="813"/>
      <c r="F67" s="813"/>
      <c r="G67" s="813"/>
      <c r="H67" s="813"/>
      <c r="I67" s="813"/>
      <c r="J67" s="813"/>
      <c r="K67" s="813"/>
      <c r="L67" s="813"/>
      <c r="M67" s="813"/>
      <c r="N67" s="813"/>
      <c r="O67" s="813"/>
      <c r="P67" s="813"/>
      <c r="Q67" s="809"/>
      <c r="AY67" s="527"/>
      <c r="AZ67" s="527"/>
      <c r="BA67" s="527"/>
      <c r="BB67" s="527"/>
      <c r="BC67" s="527"/>
      <c r="BD67" s="638"/>
      <c r="BE67" s="638"/>
      <c r="BF67" s="638"/>
      <c r="BG67" s="527"/>
      <c r="BH67" s="527"/>
      <c r="BI67" s="527"/>
      <c r="BJ67" s="527"/>
    </row>
    <row r="68" spans="1:74" s="436" customFormat="1" ht="12" customHeight="1" x14ac:dyDescent="0.25">
      <c r="A68" s="435"/>
      <c r="B68" s="838" t="s">
        <v>865</v>
      </c>
      <c r="C68" s="813"/>
      <c r="D68" s="813"/>
      <c r="E68" s="813"/>
      <c r="F68" s="813"/>
      <c r="G68" s="813"/>
      <c r="H68" s="813"/>
      <c r="I68" s="813"/>
      <c r="J68" s="813"/>
      <c r="K68" s="813"/>
      <c r="L68" s="813"/>
      <c r="M68" s="813"/>
      <c r="N68" s="813"/>
      <c r="O68" s="813"/>
      <c r="P68" s="813"/>
      <c r="Q68" s="809"/>
      <c r="AY68" s="527"/>
      <c r="AZ68" s="527"/>
      <c r="BA68" s="527"/>
      <c r="BB68" s="527"/>
      <c r="BC68" s="527"/>
      <c r="BD68" s="638"/>
      <c r="BE68" s="638"/>
      <c r="BF68" s="638"/>
      <c r="BG68" s="527"/>
      <c r="BH68" s="527"/>
      <c r="BI68" s="527"/>
      <c r="BJ68" s="527"/>
    </row>
    <row r="69" spans="1:74" s="436" customFormat="1" ht="12" customHeight="1" x14ac:dyDescent="0.25">
      <c r="A69" s="435"/>
      <c r="B69" s="838" t="s">
        <v>903</v>
      </c>
      <c r="C69" s="809"/>
      <c r="D69" s="809"/>
      <c r="E69" s="809"/>
      <c r="F69" s="809"/>
      <c r="G69" s="809"/>
      <c r="H69" s="809"/>
      <c r="I69" s="809"/>
      <c r="J69" s="809"/>
      <c r="K69" s="809"/>
      <c r="L69" s="809"/>
      <c r="M69" s="809"/>
      <c r="N69" s="809"/>
      <c r="O69" s="809"/>
      <c r="P69" s="809"/>
      <c r="Q69" s="809"/>
      <c r="AY69" s="527"/>
      <c r="AZ69" s="527"/>
      <c r="BA69" s="527"/>
      <c r="BB69" s="527"/>
      <c r="BC69" s="527"/>
      <c r="BD69" s="638"/>
      <c r="BE69" s="638"/>
      <c r="BF69" s="638"/>
      <c r="BG69" s="527"/>
      <c r="BH69" s="527"/>
      <c r="BI69" s="527"/>
      <c r="BJ69" s="527"/>
    </row>
    <row r="70" spans="1:74" s="436" customFormat="1" ht="12" customHeight="1" x14ac:dyDescent="0.25">
      <c r="A70" s="435"/>
      <c r="B70" s="838" t="s">
        <v>904</v>
      </c>
      <c r="C70" s="813"/>
      <c r="D70" s="813"/>
      <c r="E70" s="813"/>
      <c r="F70" s="813"/>
      <c r="G70" s="813"/>
      <c r="H70" s="813"/>
      <c r="I70" s="813"/>
      <c r="J70" s="813"/>
      <c r="K70" s="813"/>
      <c r="L70" s="813"/>
      <c r="M70" s="813"/>
      <c r="N70" s="813"/>
      <c r="O70" s="813"/>
      <c r="P70" s="813"/>
      <c r="Q70" s="809"/>
      <c r="AY70" s="527"/>
      <c r="AZ70" s="527"/>
      <c r="BA70" s="527"/>
      <c r="BB70" s="527"/>
      <c r="BC70" s="527"/>
      <c r="BD70" s="638"/>
      <c r="BE70" s="638"/>
      <c r="BF70" s="638"/>
      <c r="BG70" s="527"/>
      <c r="BH70" s="527"/>
      <c r="BI70" s="527"/>
      <c r="BJ70" s="527"/>
    </row>
    <row r="71" spans="1:74" s="436" customFormat="1" ht="22.35" customHeight="1" x14ac:dyDescent="0.25">
      <c r="A71" s="435"/>
      <c r="B71" s="837" t="s">
        <v>1002</v>
      </c>
      <c r="C71" s="813"/>
      <c r="D71" s="813"/>
      <c r="E71" s="813"/>
      <c r="F71" s="813"/>
      <c r="G71" s="813"/>
      <c r="H71" s="813"/>
      <c r="I71" s="813"/>
      <c r="J71" s="813"/>
      <c r="K71" s="813"/>
      <c r="L71" s="813"/>
      <c r="M71" s="813"/>
      <c r="N71" s="813"/>
      <c r="O71" s="813"/>
      <c r="P71" s="813"/>
      <c r="Q71" s="809"/>
      <c r="AY71" s="527"/>
      <c r="AZ71" s="527"/>
      <c r="BA71" s="527"/>
      <c r="BB71" s="527"/>
      <c r="BC71" s="527"/>
      <c r="BD71" s="638"/>
      <c r="BE71" s="638"/>
      <c r="BF71" s="638"/>
      <c r="BG71" s="527"/>
      <c r="BH71" s="527"/>
      <c r="BI71" s="527"/>
      <c r="BJ71" s="527"/>
    </row>
    <row r="72" spans="1:74" s="436" customFormat="1" ht="12" customHeight="1" x14ac:dyDescent="0.25">
      <c r="A72" s="435"/>
      <c r="B72" s="812" t="s">
        <v>851</v>
      </c>
      <c r="C72" s="813"/>
      <c r="D72" s="813"/>
      <c r="E72" s="813"/>
      <c r="F72" s="813"/>
      <c r="G72" s="813"/>
      <c r="H72" s="813"/>
      <c r="I72" s="813"/>
      <c r="J72" s="813"/>
      <c r="K72" s="813"/>
      <c r="L72" s="813"/>
      <c r="M72" s="813"/>
      <c r="N72" s="813"/>
      <c r="O72" s="813"/>
      <c r="P72" s="813"/>
      <c r="Q72" s="809"/>
      <c r="AY72" s="527"/>
      <c r="AZ72" s="527"/>
      <c r="BA72" s="527"/>
      <c r="BB72" s="527"/>
      <c r="BC72" s="527"/>
      <c r="BD72" s="638"/>
      <c r="BE72" s="638"/>
      <c r="BF72" s="638"/>
      <c r="BG72" s="527"/>
      <c r="BH72" s="527"/>
      <c r="BI72" s="527"/>
      <c r="BJ72" s="527"/>
    </row>
    <row r="73" spans="1:74" s="436" customFormat="1" ht="12" customHeight="1" x14ac:dyDescent="0.25">
      <c r="A73" s="435"/>
      <c r="B73" s="839" t="s">
        <v>866</v>
      </c>
      <c r="C73" s="813"/>
      <c r="D73" s="813"/>
      <c r="E73" s="813"/>
      <c r="F73" s="813"/>
      <c r="G73" s="813"/>
      <c r="H73" s="813"/>
      <c r="I73" s="813"/>
      <c r="J73" s="813"/>
      <c r="K73" s="813"/>
      <c r="L73" s="813"/>
      <c r="M73" s="813"/>
      <c r="N73" s="813"/>
      <c r="O73" s="813"/>
      <c r="P73" s="813"/>
      <c r="Q73" s="809"/>
      <c r="AY73" s="527"/>
      <c r="AZ73" s="527"/>
      <c r="BA73" s="527"/>
      <c r="BB73" s="527"/>
      <c r="BC73" s="527"/>
      <c r="BD73" s="638"/>
      <c r="BE73" s="638"/>
      <c r="BF73" s="638"/>
      <c r="BG73" s="527"/>
      <c r="BH73" s="527"/>
      <c r="BI73" s="527"/>
      <c r="BJ73" s="527"/>
    </row>
    <row r="74" spans="1:74" s="436" customFormat="1" ht="12" customHeight="1" x14ac:dyDescent="0.25">
      <c r="A74" s="435"/>
      <c r="B74" s="839" t="s">
        <v>867</v>
      </c>
      <c r="C74" s="809"/>
      <c r="D74" s="809"/>
      <c r="E74" s="809"/>
      <c r="F74" s="809"/>
      <c r="G74" s="809"/>
      <c r="H74" s="809"/>
      <c r="I74" s="809"/>
      <c r="J74" s="809"/>
      <c r="K74" s="809"/>
      <c r="L74" s="809"/>
      <c r="M74" s="809"/>
      <c r="N74" s="809"/>
      <c r="O74" s="809"/>
      <c r="P74" s="809"/>
      <c r="Q74" s="809"/>
      <c r="AY74" s="527"/>
      <c r="AZ74" s="527"/>
      <c r="BA74" s="527"/>
      <c r="BB74" s="527"/>
      <c r="BC74" s="527"/>
      <c r="BD74" s="638"/>
      <c r="BE74" s="638"/>
      <c r="BF74" s="638"/>
      <c r="BG74" s="527"/>
      <c r="BH74" s="527"/>
      <c r="BI74" s="527"/>
      <c r="BJ74" s="527"/>
    </row>
    <row r="75" spans="1:74" s="436" customFormat="1" ht="12" customHeight="1" x14ac:dyDescent="0.25">
      <c r="A75" s="435"/>
      <c r="B75" s="812" t="s">
        <v>868</v>
      </c>
      <c r="C75" s="813"/>
      <c r="D75" s="813"/>
      <c r="E75" s="813"/>
      <c r="F75" s="813"/>
      <c r="G75" s="813"/>
      <c r="H75" s="813"/>
      <c r="I75" s="813"/>
      <c r="J75" s="813"/>
      <c r="K75" s="813"/>
      <c r="L75" s="813"/>
      <c r="M75" s="813"/>
      <c r="N75" s="813"/>
      <c r="O75" s="813"/>
      <c r="P75" s="813"/>
      <c r="Q75" s="809"/>
      <c r="AY75" s="527"/>
      <c r="AZ75" s="527"/>
      <c r="BA75" s="527"/>
      <c r="BB75" s="527"/>
      <c r="BC75" s="527"/>
      <c r="BD75" s="638"/>
      <c r="BE75" s="638"/>
      <c r="BF75" s="638"/>
      <c r="BG75" s="527"/>
      <c r="BH75" s="527"/>
      <c r="BI75" s="527"/>
      <c r="BJ75" s="527"/>
    </row>
    <row r="76" spans="1:74" s="436" customFormat="1" ht="12" customHeight="1" x14ac:dyDescent="0.25">
      <c r="A76" s="435"/>
      <c r="B76" s="814" t="s">
        <v>869</v>
      </c>
      <c r="C76" s="808"/>
      <c r="D76" s="808"/>
      <c r="E76" s="808"/>
      <c r="F76" s="808"/>
      <c r="G76" s="808"/>
      <c r="H76" s="808"/>
      <c r="I76" s="808"/>
      <c r="J76" s="808"/>
      <c r="K76" s="808"/>
      <c r="L76" s="808"/>
      <c r="M76" s="808"/>
      <c r="N76" s="808"/>
      <c r="O76" s="808"/>
      <c r="P76" s="808"/>
      <c r="Q76" s="809"/>
      <c r="AY76" s="527"/>
      <c r="AZ76" s="527"/>
      <c r="BA76" s="527"/>
      <c r="BB76" s="527"/>
      <c r="BC76" s="527"/>
      <c r="BD76" s="638"/>
      <c r="BE76" s="638"/>
      <c r="BF76" s="638"/>
      <c r="BG76" s="527"/>
      <c r="BH76" s="527"/>
      <c r="BI76" s="527"/>
      <c r="BJ76" s="527"/>
    </row>
    <row r="77" spans="1:74" s="436" customFormat="1" ht="12" customHeight="1" x14ac:dyDescent="0.25">
      <c r="A77" s="435"/>
      <c r="B77" s="807" t="s">
        <v>855</v>
      </c>
      <c r="C77" s="808"/>
      <c r="D77" s="808"/>
      <c r="E77" s="808"/>
      <c r="F77" s="808"/>
      <c r="G77" s="808"/>
      <c r="H77" s="808"/>
      <c r="I77" s="808"/>
      <c r="J77" s="808"/>
      <c r="K77" s="808"/>
      <c r="L77" s="808"/>
      <c r="M77" s="808"/>
      <c r="N77" s="808"/>
      <c r="O77" s="808"/>
      <c r="P77" s="808"/>
      <c r="Q77" s="809"/>
      <c r="AY77" s="527"/>
      <c r="AZ77" s="527"/>
      <c r="BA77" s="527"/>
      <c r="BB77" s="527"/>
      <c r="BC77" s="527"/>
      <c r="BD77" s="638"/>
      <c r="BE77" s="638"/>
      <c r="BF77" s="638"/>
      <c r="BG77" s="527"/>
      <c r="BH77" s="527"/>
      <c r="BI77" s="527"/>
      <c r="BJ77" s="527"/>
    </row>
    <row r="78" spans="1:74" s="437" customFormat="1" ht="12" customHeight="1" x14ac:dyDescent="0.25">
      <c r="A78" s="429"/>
      <c r="B78" s="821" t="s">
        <v>949</v>
      </c>
      <c r="C78" s="809"/>
      <c r="D78" s="809"/>
      <c r="E78" s="809"/>
      <c r="F78" s="809"/>
      <c r="G78" s="809"/>
      <c r="H78" s="809"/>
      <c r="I78" s="809"/>
      <c r="J78" s="809"/>
      <c r="K78" s="809"/>
      <c r="L78" s="809"/>
      <c r="M78" s="809"/>
      <c r="N78" s="809"/>
      <c r="O78" s="809"/>
      <c r="P78" s="809"/>
      <c r="Q78" s="809"/>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2020-12-04T01:57:40Z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