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Feb20\"/>
    </mc:Choice>
  </mc:AlternateContent>
  <bookViews>
    <workbookView xWindow="825" yWindow="945" windowWidth="10485"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<sst xmlns="http://schemas.openxmlformats.org/spreadsheetml/2006/main" count="4055" uniqueCount="1427">
  <si>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</si>
  <si>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</si>
  <si>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</si>
  <si>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</si>
  <si>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</si>
  <si>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</si>
  <si>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</si>
  <si>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</si>
  <si>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</si>
  <si>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</si>
  <si>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</si>
  <si>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</si>
  <si>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</si>
  <si>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</si>
  <si>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</si>
  <si>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</si>
  <si>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</si>
  <si>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</si>
  <si>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</si>
  <si>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</si>
  <si>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</si>
  <si>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</si>
  <si>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</si>
  <si>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</si>
  <si>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</si>
  <si>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</si>
  <si>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</si>
  <si>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</si>
  <si>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</si>
  <si>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</si>
  <si>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</si>
  <si>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</si>
  <si>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</si>
  <si>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</si>
  <si>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</si>
  <si>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</si>
  <si>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</si>
  <si>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</si>
  <si>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</si>
  <si>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</si>
  <si>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</si>
  <si>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</si>
  <si>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</si>
  <si>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</si>
  <si>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</si>
  <si>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</si>
  <si>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</si>
  <si>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</si>
  <si>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</si>
  <si>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</si>
  <si>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</si>
  <si>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</si>
  <si>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</si>
  <si>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</si>
  <si>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</si>
  <si>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</si>
  <si>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</si>
  <si>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</si>
  <si>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</si>
  <si>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</si>
  <si>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</si>
  <si>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</si>
  <si>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</si>
  <si>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</si>
  <si>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</si>
  <si>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</si>
  <si>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</si>
  <si>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</si>
  <si>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</si>
  <si>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</si>
  <si>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</si>
  <si>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</si>
  <si>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</si>
  <si>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</si>
  <si>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</si>
  <si>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</si>
  <si>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</si>
  <si>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</si>
  <si>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</si>
  <si>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</si>
  <si>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</si>
  <si>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</si>
  <si>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</si>
  <si>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</si>
  <si>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</si>
  <si>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</si>
  <si>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</si>
  <si>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</si>
  <si>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</si>
  <si>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</si>
  <si>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</si>
  <si>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</si>
  <si>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</si>
  <si>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</si>
  <si>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</si>
  <si>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</si>
  <si>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</si>
  <si>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</si>
  <si>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</si>
  <si>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</si>
  <si>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</si>
  <si>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</si>
  <si>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</si>
  <si>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</si>
  <si>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</si>
  <si>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</si>
  <si>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</si>
  <si>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</si>
  <si>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</si>
  <si>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</si>
  <si>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</si>
  <si>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</si>
  <si>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</si>
  <si>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</si>
  <si>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</si>
  <si>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</si>
  <si>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</si>
  <si>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</si>
  <si>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</si>
  <si>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</si>
  <si>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</si>
  <si>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</si>
  <si>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</si>
  <si>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</si>
  <si>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</si>
  <si>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</si>
  <si>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</si>
  <si>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</si>
  <si>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</si>
  <si>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</si>
  <si>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</si>
  <si>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</si>
  <si>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</si>
  <si>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</si>
  <si>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</si>
  <si>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</si>
  <si>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</si>
  <si>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</si>
  <si>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</si>
  <si>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</si>
  <si>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</si>
  <si>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</si>
  <si>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</si>
  <si>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</si>
  <si>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</si>
  <si>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</si>
  <si>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</si>
  <si>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</si>
  <si>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</si>
  <si>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</si>
  <si>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</si>
  <si>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</si>
  <si>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</si>
  <si>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</si>
  <si>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</si>
  <si>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</si>
  <si>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</si>
  <si>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</si>
  <si>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</si>
  <si>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</si>
  <si>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</si>
  <si>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</si>
  <si>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</si>
  <si>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</si>
  <si>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</si>
  <si>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</si>
  <si>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</si>
  <si>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</si>
  <si>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</si>
  <si>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</si>
  <si>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</si>
  <si>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</si>
  <si>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</si>
  <si>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</si>
  <si>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</si>
  <si>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</si>
  <si>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</si>
  <si>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</si>
  <si>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</si>
  <si>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</si>
  <si>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</si>
  <si>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</si>
  <si>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</si>
  <si>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</si>
  <si>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</si>
  <si>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</si>
  <si>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</si>
  <si>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</si>
  <si>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</si>
  <si>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</si>
  <si>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</si>
  <si>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</si>
  <si>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</si>
  <si>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</si>
  <si>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</si>
  <si>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</si>
  <si>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</si>
  <si>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</si>
  <si>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</si>
  <si>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</si>
  <si>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</si>
  <si>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</si>
  <si>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</si>
  <si>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</si>
  <si>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</si>
  <si>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</si>
  <si>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</si>
  <si>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</si>
  <si>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</si>
  <si>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</si>
  <si>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</si>
  <si>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</si>
  <si>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</si>
  <si>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</si>
  <si>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</si>
  <si>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</si>
  <si>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</si>
  <si>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</si>
  <si>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</si>
  <si>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</si>
  <si>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</si>
  <si>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</si>
  <si>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</si>
  <si>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</si>
  <si>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</si>
  <si>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</si>
  <si>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</si>
  <si>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</si>
  <si>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</si>
  <si>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</si>
  <si>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</si>
  <si>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</si>
  <si>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</si>
  <si>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</si>
  <si>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</si>
  <si>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</si>
  <si>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</si>
  <si>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</si>
  <si>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</si>
  <si>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</si>
  <si>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</si>
  <si>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</si>
  <si>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</si>
  <si>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</si>
  <si>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</si>
  <si>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</si>
  <si>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</si>
  <si>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</si>
  <si>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</si>
  <si>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</si>
  <si>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</si>
  <si>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</si>
  <si>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</si>
  <si>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</si>
  <si>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</si>
  <si>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</si>
  <si>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</si>
  <si>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</si>
  <si>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</si>
  <si>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</si>
  <si>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</si>
  <si>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</si>
  <si>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</si>
  <si>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</si>
  <si>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</si>
  <si>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</si>
  <si>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</si>
  <si>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</si>
  <si>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</si>
  <si>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</si>
  <si>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</si>
  <si>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</si>
  <si>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</si>
  <si>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</si>
  <si>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</si>
  <si>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</si>
  <si>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</si>
  <si>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</si>
  <si>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</si>
  <si>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</si>
  <si>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</si>
  <si>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</si>
  <si>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</si>
  <si>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</si>
  <si>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</si>
  <si>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</si>
  <si>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</si>
  <si>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</si>
  <si>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</si>
  <si>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</si>
  <si>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</si>
  <si>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</si>
  <si>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</si>
  <si>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</si>
  <si>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</si>
  <si>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</si>
  <si>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</si>
  <si>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</si>
  <si>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</si>
  <si>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</si>
  <si>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</si>
  <si>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</si>
  <si>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</si>
  <si>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</si>
  <si>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</si>
  <si>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</si>
  <si>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</si>
  <si>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</si>
  <si>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</si>
  <si>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</si>
  <si>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</si>
  <si>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</si>
  <si>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</si>
  <si>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</si>
  <si>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</si>
  <si>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</si>
  <si>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</si>
  <si>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</si>
  <si>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</si>
  <si>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</si>
  <si>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</si>
  <si>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</si>
  <si>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</si>
  <si>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</si>
  <si>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</si>
  <si>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</si>
  <si>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</si>
  <si>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</si>
  <si>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</si>
  <si>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</si>
  <si>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</si>
  <si>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</si>
  <si>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</si>
  <si>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</si>
  <si>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</si>
  <si>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</si>
  <si>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</si>
  <si>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</si>
  <si>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</si>
  <si>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</si>
  <si>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</si>
  <si>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</si>
  <si>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</si>
  <si>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</si>
  <si>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</si>
  <si>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</si>
  <si>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</si>
  <si>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</si>
  <si>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</si>
  <si>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</si>
  <si>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</si>
  <si>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</si>
  <si>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</si>
  <si>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</si>
  <si>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</si>
  <si>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</si>
  <si>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</si>
  <si>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</si>
  <si>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</si>
  <si>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</si>
  <si>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</si>
  <si>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</si>
  <si>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</si>
  <si>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</si>
  <si>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</si>
  <si>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</si>
  <si>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</si>
  <si>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</si>
  <si>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</si>
  <si>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</si>
  <si>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</si>
  <si>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</si>
  <si>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</si>
  <si>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</si>
  <si>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</si>
  <si>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</si>
  <si>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</si>
  <si>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</si>
  <si>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</si>
  <si>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</si>
  <si>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</si>
  <si>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</si>
  <si>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</si>
  <si>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</si>
  <si>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</si>
  <si>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</si>
  <si>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</si>
  <si>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</si>
  <si>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</si>
  <si>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</si>
  <si>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</si>
  <si>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</si>
  <si>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</si>
  <si>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</si>
  <si>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</si>
  <si>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</si>
  <si>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</si>
  <si>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</si>
  <si>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</si>
  <si>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</si>
  <si>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</si>
  <si>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</si>
  <si>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</si>
  <si>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</si>
  <si>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</si>
  <si>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</si>
  <si>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</si>
  <si>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</si>
  <si>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</si>
  <si>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</si>
  <si>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</si>
  <si>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</si>
  <si>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</si>
  <si>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</si>
  <si>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</si>
  <si>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</si>
  <si>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</si>
  <si>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</si>
  <si>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</si>
  <si>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</si>
  <si>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</si>
  <si>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</si>
  <si>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</si>
  <si>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</si>
  <si>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</si>
  <si>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</si>
  <si>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</si>
  <si>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</si>
  <si>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</si>
  <si>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</si>
  <si>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</si>
  <si>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</si>
  <si>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</si>
  <si>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</si>
  <si>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</si>
  <si>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</si>
  <si>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</si>
  <si>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</si>
  <si>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</si>
  <si>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</si>
  <si>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</si>
  <si>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</si>
  <si>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</si>
  <si>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</si>
  <si>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</si>
  <si>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</si>
  <si>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</si>
  <si>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</si>
  <si>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</si>
  <si>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</si>
  <si>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</si>
  <si>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</si>
  <si>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</si>
  <si>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</si>
  <si>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</si>
  <si>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</si>
  <si>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</si>
  <si>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</si>
  <si>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</si>
  <si>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</si>
  <si>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</si>
  <si>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</si>
  <si>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</si>
  <si>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</si>
  <si>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</si>
  <si>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</si>
  <si>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</si>
  <si>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</si>
  <si>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</si>
  <si>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</si>
  <si>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</si>
  <si>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</si>
  <si>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</si>
  <si>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</si>
  <si>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</si>
  <si>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</si>
  <si>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</si>
  <si>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</si>
  <si>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</si>
  <si>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</si>
  <si>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</si>
  <si>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</si>
  <si>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</si>
  <si>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</si>
  <si>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</si>
  <si>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</si>
  <si>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</si>
  <si>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</si>
  <si>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</si>
  <si>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</si>
  <si>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</si>
  <si>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</si>
  <si>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</si>
  <si>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</si>
  <si>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</si>
  <si>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</si>
  <si>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</si>
  <si>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</si>
  <si>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</si>
  <si>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</si>
  <si>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</si>
  <si>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</si>
  <si>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</si>
  <si>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</si>
  <si>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</si>
  <si>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</si>
  <si>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</si>
  <si>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</si>
  <si>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</si>
  <si>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</si>
  <si>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</si>
  <si>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</si>
  <si>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</si>
  <si>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</si>
  <si>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</si>
  <si>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</si>
  <si>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</si>
  <si>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</si>
  <si>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</si>
  <si>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</si>
  <si>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</si>
  <si>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</si>
  <si>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</si>
  <si>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</si>
  <si>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</si>
  <si>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</si>
  <si>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</si>
  <si>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</si>
  <si>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</si>
  <si>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</si>
  <si>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</si>
  <si>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</si>
  <si>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</si>
  <si>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</si>
  <si>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</si>
  <si>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</si>
  <si>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</si>
  <si>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</si>
  <si>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</si>
  <si>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</si>
  <si>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</si>
  <si>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</si>
  <si>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</si>
  <si>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</si>
  <si>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</si>
  <si>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</si>
  <si>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</si>
  <si>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</si>
  <si>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</si>
  <si>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</si>
  <si>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</si>
  <si>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</si>
  <si>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</si>
  <si>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</si>
  <si>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</si>
  <si>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</si>
  <si>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</si>
  <si>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</si>
  <si>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</si>
  <si>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</si>
  <si>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</si>
  <si>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</si>
  <si>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</si>
  <si>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</si>
  <si>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</si>
  <si>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</si>
  <si>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</si>
  <si>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</si>
  <si>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</si>
  <si>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</si>
  <si>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</si>
  <si>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</si>
  <si>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</si>
  <si>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</si>
  <si>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</si>
  <si>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</si>
  <si>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</si>
  <si>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</si>
  <si>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</si>
  <si>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</si>
  <si>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</si>
  <si>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</si>
  <si>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</si>
  <si>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</si>
  <si>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</si>
  <si>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</si>
  <si>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</si>
  <si>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</si>
  <si>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</si>
  <si>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</si>
  <si>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</si>
  <si>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</si>
  <si>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</si>
  <si>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</si>
  <si>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</si>
  <si>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</si>
  <si>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</si>
  <si>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</si>
  <si>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</si>
  <si>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</si>
  <si>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</si>
  <si>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</si>
  <si>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</si>
  <si>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</si>
  <si>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</si>
  <si>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</si>
  <si>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</si>
  <si>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</si>
  <si>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</si>
  <si>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</si>
  <si>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</si>
  <si>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</si>
  <si>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</si>
  <si>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</si>
  <si>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</si>
  <si>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</si>
  <si>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</si>
  <si>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</si>
  <si>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</si>
  <si>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</si>
  <si>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</si>
  <si>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</si>
  <si>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</si>
  <si>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</si>
  <si>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</si>
  <si>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</si>
  <si>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</si>
  <si>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</si>
  <si>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</si>
  <si>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</si>
  <si>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</si>
  <si>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</si>
  <si>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</si>
  <si>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</si>
  <si>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</si>
  <si>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</si>
  <si>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</si>
  <si>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</si>
  <si>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</si>
  <si>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</si>
  <si>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</si>
  <si>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</si>
  <si>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</si>
  <si>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</si>
  <si>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</si>
  <si>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</si>
  <si>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</si>
  <si>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</si>
  <si>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</si>
  <si>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</si>
  <si>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</si>
  <si>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</si>
  <si>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</si>
  <si>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</si>
  <si>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</si>
  <si>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</si>
  <si>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</si>
  <si>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</si>
  <si>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</si>
  <si>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</si>
  <si>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</si>
  <si>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</si>
  <si>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</si>
  <si>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</si>
  <si>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</si>
  <si>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</si>
  <si>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</si>
  <si>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</si>
  <si>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</si>
  <si>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</si>
  <si>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</si>
  <si>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</si>
  <si>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</si>
  <si>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</si>
  <si>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</si>
  <si>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</si>
  <si>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</si>
  <si>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</si>
  <si>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</si>
  <si>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</si>
  <si>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</si>
  <si>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</si>
  <si>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</si>
  <si>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</si>
  <si>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</si>
  <si>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</si>
  <si>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</si>
  <si>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</si>
  <si>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</si>
  <si>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</si>
  <si>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</si>
  <si>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</si>
  <si>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</si>
  <si>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</si>
  <si>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</si>
  <si>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</si>
  <si>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</si>
  <si>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</si>
  <si>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</si>
  <si>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</si>
  <si>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</si>
  <si>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</si>
  <si>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</si>
  <si>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</si>
  <si>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</si>
  <si>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</si>
  <si>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</si>
  <si>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</si>
  <si>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</si>
  <si>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</si>
  <si>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</si>
  <si>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</si>
  <si>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</si>
  <si>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</si>
  <si>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</si>
  <si>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</si>
  <si>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</si>
  <si>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</si>
  <si>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</si>
  <si>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</si>
  <si>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</si>
  <si>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</si>
  <si>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</si>
  <si>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</si>
  <si>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</si>
  <si>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</si>
  <si>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</si>
  <si>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</si>
  <si>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</si>
  <si>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</si>
  <si>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</si>
  <si>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</si>
  <si>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</si>
  <si>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</si>
  <si>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</si>
  <si>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</si>
  <si>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</si>
  <si>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</si>
  <si>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</si>
  <si>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</si>
  <si>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</si>
  <si>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</si>
  <si>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</si>
  <si>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</si>
  <si>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</si>
  <si>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</si>
  <si>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</si>
  <si>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</si>
  <si>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</si>
  <si>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</si>
  <si>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</si>
  <si>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</si>
  <si>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</si>
  <si>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</si>
  <si>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</si>
  <si>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</si>
  <si>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</si>
  <si>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</si>
  <si>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</si>
  <si>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</si>
  <si>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</si>
  <si>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</si>
  <si>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</si>
  <si>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</si>
  <si>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</si>
  <si>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</si>
  <si>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</si>
  <si>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</si>
  <si>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</si>
  <si>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</si>
  <si>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</si>
  <si>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</si>
  <si>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</si>
  <si>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</si>
  <si>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</si>
  <si>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</si>
  <si>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</si>
  <si>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</si>
  <si>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</si>
  <si>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</si>
  <si>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</si>
  <si>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</si>
  <si>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</si>
  <si>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</si>
  <si>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</si>
  <si>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</si>
  <si>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</si>
  <si>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</si>
  <si>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</si>
  <si>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</si>
  <si>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</si>
  <si>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</si>
  <si>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</si>
  <si>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</si>
  <si>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</si>
  <si>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</si>
  <si>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</si>
  <si>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</si>
  <si>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</si>
  <si>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</si>
  <si>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</si>
  <si>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</si>
  <si>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</si>
  <si>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</si>
  <si>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</si>
  <si>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</si>
  <si>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</si>
  <si>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</si>
  <si>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</si>
  <si>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</si>
  <si>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</si>
  <si>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</si>
  <si>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</si>
  <si>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</si>
  <si>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</si>
  <si>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</si>
  <si>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</si>
  <si>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</si>
  <si>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</si>
  <si>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</si>
  <si>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</si>
  <si>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</si>
  <si>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</si>
  <si>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</si>
  <si>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</si>
  <si>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</si>
  <si>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</si>
  <si>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</si>
  <si>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</si>
  <si>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</si>
  <si>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</si>
  <si>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</si>
  <si>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</si>
  <si>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</si>
  <si>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</si>
  <si>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</si>
  <si>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</si>
  <si>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</si>
  <si>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</si>
  <si>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</si>
  <si>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</si>
  <si>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</si>
  <si>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</si>
  <si>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</si>
  <si>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</si>
  <si>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</si>
  <si>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</si>
  <si>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</si>
  <si>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</si>
  <si>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</si>
  <si>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</si>
  <si>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</si>
  <si>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</si>
  <si>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</si>
  <si>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</si>
  <si>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</si>
  <si>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</si>
  <si>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</si>
  <si>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</si>
  <si>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</si>
  <si>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</si>
  <si>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</si>
  <si>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</si>
  <si>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</si>
  <si>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</si>
  <si>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</si>
  <si>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</si>
  <si>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</si>
  <si>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</si>
  <si>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</si>
  <si>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</si>
  <si>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</si>
  <si>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</si>
  <si>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</si>
  <si>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</si>
  <si>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</si>
  <si>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</si>
  <si>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</si>
  <si>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</si>
  <si>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</si>
  <si>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</si>
  <si>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</si>
  <si>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</si>
  <si>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</si>
  <si>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</si>
  <si>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</si>
  <si>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</si>
  <si>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</si>
  <si>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</si>
  <si>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</si>
  <si>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</si>
  <si>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</si>
  <si>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</si>
  <si>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</si>
  <si>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</si>
  <si>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</si>
  <si>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</si>
  <si>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</si>
  <si>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</si>
  <si>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</si>
  <si>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</si>
  <si>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</si>
  <si>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</si>
  <si>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</si>
  <si>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</si>
  <si>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</si>
  <si>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</si>
  <si>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</si>
  <si>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</si>
  <si>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</si>
  <si>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</si>
  <si>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</si>
  <si>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</si>
  <si>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</si>
  <si>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</si>
  <si>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</si>
  <si>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</si>
  <si>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</si>
  <si>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</si>
  <si>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</si>
  <si>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</si>
  <si>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</si>
  <si>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</si>
  <si>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</si>
  <si>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</si>
  <si>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</si>
  <si>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</si>
  <si>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</si>
  <si>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</si>
  <si>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</si>
  <si>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</si>
  <si>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</si>
  <si>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</si>
  <si>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</si>
  <si>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</si>
  <si>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</si>
  <si>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</si>
  <si>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</si>
  <si>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</si>
  <si>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</si>
  <si>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</si>
  <si>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</si>
  <si>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</si>
  <si>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</si>
  <si>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</si>
  <si>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</si>
  <si>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</si>
  <si>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</si>
  <si>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</si>
  <si>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</si>
  <si>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</si>
  <si>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</si>
  <si>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</si>
  <si>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</si>
  <si>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</si>
  <si>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</si>
  <si>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</si>
  <si>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</si>
  <si>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</si>
  <si>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</si>
  <si>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</si>
  <si>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</si>
  <si>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</si>
  <si>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</si>
  <si>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</si>
  <si>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</si>
  <si>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</si>
  <si>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</si>
  <si>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</si>
  <si>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</si>
  <si>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</si>
  <si>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</si>
  <si>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</si>
  <si>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</si>
  <si>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</si>
  <si>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</si>
  <si>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</si>
  <si>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</si>
  <si>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</si>
  <si>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</si>
  <si>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</si>
  <si>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</si>
  <si>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</si>
  <si>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</si>
  <si>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</si>
  <si>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</si>
  <si>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</si>
  <si>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</si>
  <si>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</si>
  <si>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</si>
  <si>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</si>
  <si>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</si>
  <si>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</si>
  <si>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</si>
  <si>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</si>
  <si>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</si>
  <si>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</si>
  <si>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</si>
  <si>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</si>
  <si>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</si>
  <si>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</si>
  <si>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</si>
  <si>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</si>
  <si>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</si>
  <si>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</si>
  <si>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</si>
  <si>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</si>
  <si>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</si>
  <si>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</si>
  <si>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</si>
  <si>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</si>
  <si>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</si>
  <si>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</si>
  <si>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</si>
  <si>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</si>
  <si>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</si>
  <si>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</si>
  <si>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</si>
  <si>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</si>
  <si>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</si>
  <si>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</si>
  <si>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</si>
  <si>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</si>
  <si>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</si>
  <si>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</si>
  <si>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</si>
  <si>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</si>
  <si>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</si>
  <si>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</si>
  <si>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</si>
  <si>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</si>
  <si>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</si>
  <si>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</si>
  <si>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</si>
  <si>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</si>
  <si>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</si>
  <si>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</si>
  <si>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</si>
  <si>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</si>
  <si>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</si>
  <si>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</si>
  <si>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</si>
  <si>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</si>
  <si>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</si>
  <si>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</si>
  <si>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</si>
  <si>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</si>
  <si>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</si>
  <si>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</si>
  <si>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</si>
  <si>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</si>
  <si>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</si>
  <si>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</si>
  <si>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</si>
  <si>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</si>
  <si>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</si>
  <si>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</si>
  <si>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</si>
  <si>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</si>
  <si>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</si>
  <si>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</si>
  <si>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</si>
  <si>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</si>
  <si>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</si>
  <si>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</si>
  <si>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</si>
  <si>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</si>
  <si>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</si>
  <si>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</si>
  <si>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</si>
  <si>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</si>
  <si>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</si>
  <si>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</si>
  <si>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</si>
  <si>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</si>
  <si>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</si>
  <si>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</si>
  <si>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</si>
  <si>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</si>
  <si>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</si>
  <si>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</si>
  <si>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</si>
  <si>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</si>
  <si>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</si>
  <si>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</si>
  <si>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</si>
  <si>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</si>
  <si>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</si>
  <si>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</si>
  <si>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</si>
  <si>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</si>
  <si>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</si>
  <si>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</si>
  <si>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</si>
  <si>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</si>
  <si>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</si>
  <si>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</si>
  <si>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</si>
  <si>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</si>
  <si>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</si>
  <si>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</si>
  <si>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</si>
  <si>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</si>
  <si>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</si>
  <si>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</si>
  <si>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</si>
  <si>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</si>
  <si>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</si>
  <si>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</si>
  <si>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</si>
  <si>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</si>
  <si>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</si>
  <si>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</si>
  <si>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</si>
  <si>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</si>
  <si>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</si>
  <si>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</si>
  <si>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</si>
  <si>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</si>
  <si>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</si>
  <si>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</si>
  <si>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</si>
  <si>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</si>
  <si>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</si>
  <si>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</si>
  <si>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</si>
  <si>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</si>
  <si>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</si>
  <si>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</si>
  <si>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</si>
  <si>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</si>
  <si>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</si>
  <si>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</si>
  <si>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</si>
  <si>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</si>
  <si>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</si>
  <si>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</si>
  <si>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</si>
  <si>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</si>
  <si>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</si>
  <si>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</si>
  <si>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</si>
  <si>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</si>
  <si>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</si>
  <si>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</si>
  <si>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</si>
  <si>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</si>
  <si>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</si>
  <si>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</si>
  <si>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</si>
  <si>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</si>
  <si>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</si>
  <si>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</si>
  <si>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</si>
  <si>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</si>
  <si>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</si>
  <si>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</si>
  <si>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</si>
  <si>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</si>
  <si>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</si>
  <si>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</si>
  <si>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</si>
  <si>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</si>
  <si>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</si>
  <si>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</si>
  <si>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</si>
  <si>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</si>
  <si>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</si>
  <si>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</si>
  <si>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</si>
  <si>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</si>
  <si>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</si>
  <si>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</si>
  <si>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</si>
  <si>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</si>
  <si>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</si>
  <si>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</si>
  <si>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</si>
  <si>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</si>
  <si>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</si>
  <si>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</si>
  <si>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</si>
  <si>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</si>
  <si>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</si>
  <si>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</si>
  <si>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</si>
  <si>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</si>
  <si>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</si>
  <si>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</si>
  <si>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</si>
  <si>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</si>
  <si>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</si>
  <si>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</si>
  <si>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</si>
  <si>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</si>
  <si>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</si>
  <si>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</si>
  <si>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</si>
  <si>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</si>
  <si>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</si>
  <si>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</si>
  <si>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</si>
  <si>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</si>
  <si>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</si>
  <si>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</si>
  <si>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</si>
  <si>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</si>
  <si>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</si>
  <si>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</si>
  <si>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</si>
  <si>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</si>
  <si>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</si>
  <si>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</si>
  <si>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</si>
  <si>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</si>
  <si>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</si>
  <si>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</si>
  <si>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</si>
  <si>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</si>
  <si>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</si>
  <si>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</si>
  <si>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</si>
  <si>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</si>
  <si>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</si>
  <si>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</si>
  <si>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</si>
  <si>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</si>
  <si>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</si>
  <si>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</si>
  <si>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</si>
  <si>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</si>
  <si>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</si>
  <si>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</si>
  <si>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</si>
  <si>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</si>
  <si>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</si>
  <si>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</si>
  <si>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</si>
  <si>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</si>
  <si>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</si>
  <si>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</si>
  <si>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</si>
  <si>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</si>
  <si>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</si>
  <si>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</si>
  <si>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</si>
  <si>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</si>
  <si>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</si>
  <si>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</si>
  <si>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</si>
  <si>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</si>
  <si>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</si>
  <si>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</si>
  <si>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</si>
  <si>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</si>
  <si>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</si>
  <si>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</si>
  <si>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</si>
  <si>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</si>
  <si>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</si>
  <si>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</si>
  <si>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</si>
  <si>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</si>
  <si>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</si>
  <si>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</si>
  <si>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</si>
  <si>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</si>
  <si>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</si>
  <si>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</si>
  <si>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</si>
  <si>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</si>
  <si>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</si>
  <si>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</si>
  <si>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</si>
  <si>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</si>
  <si>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</si>
  <si>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</si>
  <si>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</si>
  <si>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</si>
  <si>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</si>
  <si>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</si>
  <si>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</si>
  <si>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</si>
  <si>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</si>
  <si>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</si>
  <si>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</si>
  <si>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</si>
  <si>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</si>
  <si>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</si>
  <si>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</si>
  <si>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</si>
  <si>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</si>
  <si>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</si>
  <si>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</si>
  <si>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</si>
  <si>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</si>
  <si>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</si>
  <si>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</si>
  <si>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</si>
  <si>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</si>
  <si>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</si>
  <si>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</si>
  <si>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</si>
  <si>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</si>
  <si>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</si>
  <si>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</si>
  <si>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</si>
  <si>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</si>
  <si>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</si>
  <si>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</si>
  <si>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</si>
  <si>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</si>
  <si>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</si>
  <si>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</si>
  <si>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</si>
  <si>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</si>
  <si>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</si>
  <si>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</si>
  <si>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</si>
  <si>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</si>
  <si>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</si>
  <si>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</si>
  <si>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</si>
  <si>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</si>
  <si>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</si>
  <si>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</si>
  <si>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</si>
  <si>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</si>
  <si>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</si>
  <si>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</si>
  <si>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</si>
  <si>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</si>
  <si>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</si>
  <si>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</si>
  <si>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</si>
  <si>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</si>
  <si>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</si>
  <si>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</si>
  <si>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</si>
  <si>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</si>
  <si>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</si>
  <si>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</si>
  <si>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</si>
  <si>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</si>
  <si>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</si>
  <si>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</si>
  <si>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</si>
  <si>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</si>
  <si>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</si>
  <si>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</si>
  <si>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</si>
  <si>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</si>
  <si>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</si>
  <si>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</si>
  <si>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</si>
  <si>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</si>
  <si>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</si>
  <si>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</si>
  <si>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</si>
  <si>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</si>
  <si>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</si>
  <si>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</si>
  <si>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</si>
  <si>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</si>
  <si>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</si>
  <si>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</si>
  <si>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</si>
  <si>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</si>
  <si>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</si>
  <si>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</si>
  <si>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</si>
  <si>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</si>
  <si>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</si>
  <si>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</si>
  <si>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</si>
  <si>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</si>
  <si>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</si>
  <si>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</si>
  <si>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</si>
  <si>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</si>
  <si>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</si>
  <si>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</si>
  <si>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</si>
  <si>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</si>
  <si>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</si>
  <si>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</si>
  <si>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</si>
  <si>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</si>
  <si>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</si>
  <si>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</si>
  <si>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</si>
  <si>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</si>
  <si>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</si>
  <si>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</si>
  <si>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</si>
  <si>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</si>
  <si>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</si>
  <si>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</si>
  <si>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</si>
  <si>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</si>
  <si>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</si>
  <si>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</si>
  <si>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</si>
  <si>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</si>
  <si>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</si>
  <si>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</si>
  <si>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</si>
  <si>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</si>
  <si>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</si>
  <si>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</si>
  <si>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</si>
  <si>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</si>
  <si>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</si>
  <si>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</si>
  <si>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</si>
  <si>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</si>
  <si>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</si>
  <si>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</si>
  <si>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</si>
  <si>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</si>
  <si>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</si>
  <si>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</si>
  <si>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</si>
  <si>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</si>
  <si>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February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</si>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</sst>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6" t="s">
        <v>233</v>
      </c>
      <c r="B1" s="267"/>
      <c r="C1" s="267"/>
      <c r="D1" s="605" t="s">
        <v>1424</v>
      </c>
      <c r="E1" s="267"/>
      <c r="F1" s="267"/>
      <c r="G1" s="267"/>
      <c r="H1" s="267"/>
      <c r="I1" s="267"/>
      <c r="J1" s="267"/>
      <c r="K1" s="267"/>
      <c r="L1" s="267"/>
      <c r="M1" s="267"/>
      <c r="N1" s="267"/>
      <c r="O1" s="267"/>
      <c r="P1" s="267"/>
    </row>
    <row r="3" spans="1:74" x14ac:dyDescent="0.2">
      <c r="A3" t="s">
        <v>108</v>
      </c>
      <c r="D3" s="715">
        <f>YEAR(D1)-4</f>
        <v>2016</v>
      </c>
    </row>
    <row r="4" spans="1:74" x14ac:dyDescent="0.2">
      <c r="D4" s="264"/>
    </row>
    <row r="5" spans="1:74" x14ac:dyDescent="0.2">
      <c r="A5" t="s">
        <v>1071</v>
      </c>
      <c r="D5" s="264">
        <f>+D3*100+1</f>
        <v>201601</v>
      </c>
    </row>
    <row r="7" spans="1:74" x14ac:dyDescent="0.2">
      <c r="A7" t="s">
        <v>1073</v>
      </c>
      <c r="D7" s="714">
        <f>IF(MONTH(D1)&gt;1,100*YEAR(D1)+MONTH(D1)-1,100*(YEAR(D1)-1)+12)</f>
        <v>202001</v>
      </c>
    </row>
    <row r="10" spans="1:74" s="294" customFormat="1" x14ac:dyDescent="0.2">
      <c r="A10" s="294" t="s">
        <v>234</v>
      </c>
    </row>
    <row r="11" spans="1:74" s="12" customFormat="1" ht="11.25" x14ac:dyDescent="0.2">
      <c r="A11" s="43"/>
      <c r="B11" s="44" t="s">
        <v>772</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1.25" x14ac:dyDescent="0.2">
      <c r="A12" s="43"/>
      <c r="B12" s="47" t="s">
        <v>240</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
      <c r="B13" s="47" t="s">
        <v>1072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P5" activePane="bottomRight" state="frozen"/>
      <selection activeCell="BF63" sqref="BF63"/>
      <selection pane="topRight" activeCell="BF63" sqref="BF63"/>
      <selection pane="bottomLeft" activeCell="BF63" sqref="BF63"/>
      <selection pane="bottomRight" activeCell="BC16" sqref="BC16"/>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7" customWidth="1"/>
    <col min="59" max="59" width="6.5703125" style="400" customWidth="1"/>
    <col min="60" max="60" width="6.5703125" style="745"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2" t="s">
        <v>817</v>
      </c>
      <c r="B1" s="831" t="s">
        <v>1017</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1.7996129999999999</v>
      </c>
      <c r="AN7" s="213">
        <v>1.927071</v>
      </c>
      <c r="AO7" s="213">
        <v>1.8999360000000001</v>
      </c>
      <c r="AP7" s="213">
        <v>1.876933</v>
      </c>
      <c r="AQ7" s="213">
        <v>1.887032</v>
      </c>
      <c r="AR7" s="213">
        <v>1.8316669999999999</v>
      </c>
      <c r="AS7" s="213">
        <v>1.665484</v>
      </c>
      <c r="AT7" s="213">
        <v>1.660355</v>
      </c>
      <c r="AU7" s="213">
        <v>1.814767</v>
      </c>
      <c r="AV7" s="213">
        <v>1.8739680000000001</v>
      </c>
      <c r="AW7" s="213">
        <v>1.8353330000000001</v>
      </c>
      <c r="AX7" s="213">
        <v>1.9470710786000001</v>
      </c>
      <c r="AY7" s="213">
        <v>1.9553549768</v>
      </c>
      <c r="AZ7" s="351">
        <v>1.9634199999999999</v>
      </c>
      <c r="BA7" s="351">
        <v>2.0333549999999998</v>
      </c>
      <c r="BB7" s="351">
        <v>2.1031749999999998</v>
      </c>
      <c r="BC7" s="351">
        <v>2.1034700000000002</v>
      </c>
      <c r="BD7" s="351">
        <v>2.078201</v>
      </c>
      <c r="BE7" s="351">
        <v>2.090697</v>
      </c>
      <c r="BF7" s="351">
        <v>2.164733</v>
      </c>
      <c r="BG7" s="351">
        <v>2.1976309999999999</v>
      </c>
      <c r="BH7" s="351">
        <v>2.2159219999999999</v>
      </c>
      <c r="BI7" s="351">
        <v>2.2588219999999999</v>
      </c>
      <c r="BJ7" s="351">
        <v>2.2680980000000002</v>
      </c>
      <c r="BK7" s="351">
        <v>2.2357930000000001</v>
      </c>
      <c r="BL7" s="351">
        <v>2.2828520000000001</v>
      </c>
      <c r="BM7" s="351">
        <v>2.2826170000000001</v>
      </c>
      <c r="BN7" s="351">
        <v>2.3185150000000001</v>
      </c>
      <c r="BO7" s="351">
        <v>2.275487</v>
      </c>
      <c r="BP7" s="351">
        <v>2.239131</v>
      </c>
      <c r="BQ7" s="351">
        <v>2.2843619999999998</v>
      </c>
      <c r="BR7" s="351">
        <v>2.3687990000000001</v>
      </c>
      <c r="BS7" s="351">
        <v>2.3982070000000002</v>
      </c>
      <c r="BT7" s="351">
        <v>2.4136609999999998</v>
      </c>
      <c r="BU7" s="351">
        <v>2.4855399999999999</v>
      </c>
      <c r="BV7" s="351">
        <v>2.4534720000000001</v>
      </c>
    </row>
    <row r="8" spans="1:74" x14ac:dyDescent="0.2">
      <c r="A8" s="616" t="s">
        <v>968</v>
      </c>
      <c r="B8" s="617" t="s">
        <v>969</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1.482129</v>
      </c>
      <c r="AN8" s="213">
        <v>1.5001789999999999</v>
      </c>
      <c r="AO8" s="213">
        <v>1.5230319999999999</v>
      </c>
      <c r="AP8" s="213">
        <v>1.552033</v>
      </c>
      <c r="AQ8" s="213">
        <v>1.5615159999999999</v>
      </c>
      <c r="AR8" s="213">
        <v>1.5553330000000001</v>
      </c>
      <c r="AS8" s="213">
        <v>1.5700320000000001</v>
      </c>
      <c r="AT8" s="213">
        <v>1.593839</v>
      </c>
      <c r="AU8" s="213">
        <v>1.661133</v>
      </c>
      <c r="AV8" s="213">
        <v>1.6660649999999999</v>
      </c>
      <c r="AW8" s="213">
        <v>1.6731</v>
      </c>
      <c r="AX8" s="213">
        <v>1.7044755516000001</v>
      </c>
      <c r="AY8" s="213">
        <v>1.7078480235</v>
      </c>
      <c r="AZ8" s="351">
        <v>1.685799</v>
      </c>
      <c r="BA8" s="351">
        <v>1.6872130000000001</v>
      </c>
      <c r="BB8" s="351">
        <v>1.6930940000000001</v>
      </c>
      <c r="BC8" s="351">
        <v>1.718224</v>
      </c>
      <c r="BD8" s="351">
        <v>1.728566</v>
      </c>
      <c r="BE8" s="351">
        <v>1.7266030000000001</v>
      </c>
      <c r="BF8" s="351">
        <v>1.7330080000000001</v>
      </c>
      <c r="BG8" s="351">
        <v>1.7277929999999999</v>
      </c>
      <c r="BH8" s="351">
        <v>1.7228840000000001</v>
      </c>
      <c r="BI8" s="351">
        <v>1.6861740000000001</v>
      </c>
      <c r="BJ8" s="351">
        <v>1.646566</v>
      </c>
      <c r="BK8" s="351">
        <v>1.612714</v>
      </c>
      <c r="BL8" s="351">
        <v>1.606209</v>
      </c>
      <c r="BM8" s="351">
        <v>1.6147560000000001</v>
      </c>
      <c r="BN8" s="351">
        <v>1.6243179999999999</v>
      </c>
      <c r="BO8" s="351">
        <v>1.653878</v>
      </c>
      <c r="BP8" s="351">
        <v>1.6716530000000001</v>
      </c>
      <c r="BQ8" s="351">
        <v>1.6801839999999999</v>
      </c>
      <c r="BR8" s="351">
        <v>1.700285</v>
      </c>
      <c r="BS8" s="351">
        <v>1.708761</v>
      </c>
      <c r="BT8" s="351">
        <v>1.7166079999999999</v>
      </c>
      <c r="BU8" s="351">
        <v>1.691686</v>
      </c>
      <c r="BV8" s="351">
        <v>1.661432</v>
      </c>
    </row>
    <row r="9" spans="1:74" x14ac:dyDescent="0.2">
      <c r="A9" s="616" t="s">
        <v>970</v>
      </c>
      <c r="B9" s="617" t="s">
        <v>997</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0.77848300000000004</v>
      </c>
      <c r="AN9" s="213">
        <v>0.78928500000000001</v>
      </c>
      <c r="AO9" s="213">
        <v>0.80548299999999995</v>
      </c>
      <c r="AP9" s="213">
        <v>0.82960100000000003</v>
      </c>
      <c r="AQ9" s="213">
        <v>0.83909699999999998</v>
      </c>
      <c r="AR9" s="213">
        <v>0.83756699999999995</v>
      </c>
      <c r="AS9" s="213">
        <v>0.85203200000000001</v>
      </c>
      <c r="AT9" s="213">
        <v>0.86548400000000003</v>
      </c>
      <c r="AU9" s="213">
        <v>0.8972</v>
      </c>
      <c r="AV9" s="213">
        <v>0.89122599999999996</v>
      </c>
      <c r="AW9" s="213">
        <v>0.88983400000000001</v>
      </c>
      <c r="AX9" s="213">
        <v>0.92317755161000004</v>
      </c>
      <c r="AY9" s="213">
        <v>0.89621192589999998</v>
      </c>
      <c r="AZ9" s="351">
        <v>0.89113889999999996</v>
      </c>
      <c r="BA9" s="351">
        <v>0.89568049999999999</v>
      </c>
      <c r="BB9" s="351">
        <v>0.9023466</v>
      </c>
      <c r="BC9" s="351">
        <v>0.91372629999999999</v>
      </c>
      <c r="BD9" s="351">
        <v>0.92200610000000005</v>
      </c>
      <c r="BE9" s="351">
        <v>0.92016989999999999</v>
      </c>
      <c r="BF9" s="351">
        <v>0.92524260000000003</v>
      </c>
      <c r="BG9" s="351">
        <v>0.92536549999999995</v>
      </c>
      <c r="BH9" s="351">
        <v>0.91956789999999999</v>
      </c>
      <c r="BI9" s="351">
        <v>0.89907820000000005</v>
      </c>
      <c r="BJ9" s="351">
        <v>0.8750637</v>
      </c>
      <c r="BK9" s="351">
        <v>0.82656510000000005</v>
      </c>
      <c r="BL9" s="351">
        <v>0.85102750000000005</v>
      </c>
      <c r="BM9" s="351">
        <v>0.85916400000000004</v>
      </c>
      <c r="BN9" s="351">
        <v>0.86768500000000004</v>
      </c>
      <c r="BO9" s="351">
        <v>0.88129729999999995</v>
      </c>
      <c r="BP9" s="351">
        <v>0.89332350000000005</v>
      </c>
      <c r="BQ9" s="351">
        <v>0.89677580000000001</v>
      </c>
      <c r="BR9" s="351">
        <v>0.90875110000000003</v>
      </c>
      <c r="BS9" s="351">
        <v>0.91577370000000002</v>
      </c>
      <c r="BT9" s="351">
        <v>0.91640489999999997</v>
      </c>
      <c r="BU9" s="351">
        <v>0.90185610000000005</v>
      </c>
      <c r="BV9" s="351">
        <v>0.88255550000000005</v>
      </c>
    </row>
    <row r="10" spans="1:74" x14ac:dyDescent="0.2">
      <c r="A10" s="616" t="s">
        <v>972</v>
      </c>
      <c r="B10" s="617" t="s">
        <v>973</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0.60709599999999997</v>
      </c>
      <c r="AU10" s="213">
        <v>0.61546699999999999</v>
      </c>
      <c r="AV10" s="213">
        <v>0.59054799999999996</v>
      </c>
      <c r="AW10" s="213">
        <v>0.57379999999999998</v>
      </c>
      <c r="AX10" s="213">
        <v>0.56132720322999996</v>
      </c>
      <c r="AY10" s="213">
        <v>0.55402503870999997</v>
      </c>
      <c r="AZ10" s="351">
        <v>0.5532726</v>
      </c>
      <c r="BA10" s="351">
        <v>0.56139749999999999</v>
      </c>
      <c r="BB10" s="351">
        <v>0.57366499999999998</v>
      </c>
      <c r="BC10" s="351">
        <v>0.59139679999999994</v>
      </c>
      <c r="BD10" s="351">
        <v>0.60968270000000002</v>
      </c>
      <c r="BE10" s="351">
        <v>0.6096355</v>
      </c>
      <c r="BF10" s="351">
        <v>0.61835779999999996</v>
      </c>
      <c r="BG10" s="351">
        <v>0.61412049999999996</v>
      </c>
      <c r="BH10" s="351">
        <v>0.60265000000000002</v>
      </c>
      <c r="BI10" s="351">
        <v>0.58858750000000004</v>
      </c>
      <c r="BJ10" s="351">
        <v>0.5667278</v>
      </c>
      <c r="BK10" s="351">
        <v>0.54380170000000005</v>
      </c>
      <c r="BL10" s="351">
        <v>0.54160439999999999</v>
      </c>
      <c r="BM10" s="351">
        <v>0.55193239999999999</v>
      </c>
      <c r="BN10" s="351">
        <v>0.56587379999999998</v>
      </c>
      <c r="BO10" s="351">
        <v>0.58464890000000003</v>
      </c>
      <c r="BP10" s="351">
        <v>0.60463290000000003</v>
      </c>
      <c r="BQ10" s="351">
        <v>0.60742689999999999</v>
      </c>
      <c r="BR10" s="351">
        <v>0.61962669999999997</v>
      </c>
      <c r="BS10" s="351">
        <v>0.61897899999999995</v>
      </c>
      <c r="BT10" s="351">
        <v>0.61652499999999999</v>
      </c>
      <c r="BU10" s="351">
        <v>0.59091930000000004</v>
      </c>
      <c r="BV10" s="351">
        <v>0.57181820000000005</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3.7766200000000001E-3</v>
      </c>
      <c r="AY12" s="213">
        <v>4.38062E-3</v>
      </c>
      <c r="AZ12" s="351">
        <v>4.1901899999999999E-3</v>
      </c>
      <c r="BA12" s="351">
        <v>4.3409599999999996E-3</v>
      </c>
      <c r="BB12" s="351">
        <v>5.0649500000000004E-3</v>
      </c>
      <c r="BC12" s="351">
        <v>5.2406700000000002E-3</v>
      </c>
      <c r="BD12" s="351">
        <v>4.0866599999999998E-3</v>
      </c>
      <c r="BE12" s="351">
        <v>4.9965000000000001E-3</v>
      </c>
      <c r="BF12" s="351">
        <v>5.11745E-3</v>
      </c>
      <c r="BG12" s="351">
        <v>4.3839999999999999E-3</v>
      </c>
      <c r="BH12" s="351">
        <v>5.1078599999999997E-3</v>
      </c>
      <c r="BI12" s="351">
        <v>3.9959699999999997E-3</v>
      </c>
      <c r="BJ12" s="351">
        <v>3.65673E-3</v>
      </c>
      <c r="BK12" s="351">
        <v>4.73465E-3</v>
      </c>
      <c r="BL12" s="351">
        <v>4.2162700000000003E-3</v>
      </c>
      <c r="BM12" s="351">
        <v>4.6428199999999998E-3</v>
      </c>
      <c r="BN12" s="351">
        <v>5.5249499999999998E-3</v>
      </c>
      <c r="BO12" s="351">
        <v>5.6872700000000003E-3</v>
      </c>
      <c r="BP12" s="351">
        <v>4.6089800000000004E-3</v>
      </c>
      <c r="BQ12" s="351">
        <v>5.2519699999999999E-3</v>
      </c>
      <c r="BR12" s="351">
        <v>5.5603600000000003E-3</v>
      </c>
      <c r="BS12" s="351">
        <v>4.7845099999999996E-3</v>
      </c>
      <c r="BT12" s="351">
        <v>5.5885600000000002E-3</v>
      </c>
      <c r="BU12" s="351">
        <v>4.3827299999999996E-3</v>
      </c>
      <c r="BV12" s="351">
        <v>3.9350599999999998E-3</v>
      </c>
    </row>
    <row r="13" spans="1:74" x14ac:dyDescent="0.2">
      <c r="A13" s="616" t="s">
        <v>1141</v>
      </c>
      <c r="B13" s="617" t="s">
        <v>969</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0.35239700000000002</v>
      </c>
      <c r="AY13" s="213">
        <v>0.28246579999999999</v>
      </c>
      <c r="AZ13" s="351">
        <v>0.27068340000000002</v>
      </c>
      <c r="BA13" s="351">
        <v>0.2836111</v>
      </c>
      <c r="BB13" s="351">
        <v>0.29394530000000002</v>
      </c>
      <c r="BC13" s="351">
        <v>0.31159720000000002</v>
      </c>
      <c r="BD13" s="351">
        <v>0.30699110000000002</v>
      </c>
      <c r="BE13" s="351">
        <v>0.30077660000000001</v>
      </c>
      <c r="BF13" s="351">
        <v>0.29508030000000002</v>
      </c>
      <c r="BG13" s="351">
        <v>0.29000989999999999</v>
      </c>
      <c r="BH13" s="351">
        <v>0.2788332</v>
      </c>
      <c r="BI13" s="351">
        <v>0.2936414</v>
      </c>
      <c r="BJ13" s="351">
        <v>0.30539280000000002</v>
      </c>
      <c r="BK13" s="351">
        <v>0.28258</v>
      </c>
      <c r="BL13" s="351">
        <v>0.27794560000000001</v>
      </c>
      <c r="BM13" s="351">
        <v>0.28914659999999998</v>
      </c>
      <c r="BN13" s="351">
        <v>0.29990860000000003</v>
      </c>
      <c r="BO13" s="351">
        <v>0.316494</v>
      </c>
      <c r="BP13" s="351">
        <v>0.31129669999999998</v>
      </c>
      <c r="BQ13" s="351">
        <v>0.30576360000000002</v>
      </c>
      <c r="BR13" s="351">
        <v>0.29830420000000002</v>
      </c>
      <c r="BS13" s="351">
        <v>0.29327209999999998</v>
      </c>
      <c r="BT13" s="351">
        <v>0.28112799999999999</v>
      </c>
      <c r="BU13" s="351">
        <v>0.29658790000000002</v>
      </c>
      <c r="BV13" s="351">
        <v>0.30897269999999999</v>
      </c>
    </row>
    <row r="14" spans="1:74" x14ac:dyDescent="0.2">
      <c r="A14" s="616" t="s">
        <v>1142</v>
      </c>
      <c r="B14" s="617" t="s">
        <v>1143</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0.30293389999999998</v>
      </c>
      <c r="AY14" s="213">
        <v>0.27880959999999999</v>
      </c>
      <c r="AZ14" s="351">
        <v>0.27752179999999999</v>
      </c>
      <c r="BA14" s="351">
        <v>0.28097319999999998</v>
      </c>
      <c r="BB14" s="351">
        <v>0.29348750000000001</v>
      </c>
      <c r="BC14" s="351">
        <v>0.29249940000000002</v>
      </c>
      <c r="BD14" s="351">
        <v>0.29029899999999997</v>
      </c>
      <c r="BE14" s="351">
        <v>0.294352</v>
      </c>
      <c r="BF14" s="351">
        <v>0.29178660000000001</v>
      </c>
      <c r="BG14" s="351">
        <v>0.26862629999999998</v>
      </c>
      <c r="BH14" s="351">
        <v>0.27936090000000002</v>
      </c>
      <c r="BI14" s="351">
        <v>0.29225069999999997</v>
      </c>
      <c r="BJ14" s="351">
        <v>0.30784289999999997</v>
      </c>
      <c r="BK14" s="351">
        <v>0.28015709999999999</v>
      </c>
      <c r="BL14" s="351">
        <v>0.27543990000000002</v>
      </c>
      <c r="BM14" s="351">
        <v>0.27551949999999997</v>
      </c>
      <c r="BN14" s="351">
        <v>0.28866209999999998</v>
      </c>
      <c r="BO14" s="351">
        <v>0.28735169999999999</v>
      </c>
      <c r="BP14" s="351">
        <v>0.28444419999999998</v>
      </c>
      <c r="BQ14" s="351">
        <v>0.29039959999999998</v>
      </c>
      <c r="BR14" s="351">
        <v>0.28604869999999999</v>
      </c>
      <c r="BS14" s="351">
        <v>0.26243300000000003</v>
      </c>
      <c r="BT14" s="351">
        <v>0.27258009999999999</v>
      </c>
      <c r="BU14" s="351">
        <v>0.28692469999999998</v>
      </c>
      <c r="BV14" s="351">
        <v>0.30400680000000002</v>
      </c>
    </row>
    <row r="15" spans="1:74" x14ac:dyDescent="0.2">
      <c r="A15" s="616" t="s">
        <v>977</v>
      </c>
      <c r="B15" s="617" t="s">
        <v>971</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-0.26057150000000001</v>
      </c>
      <c r="AY15" s="213">
        <v>-0.193773</v>
      </c>
      <c r="AZ15" s="351">
        <v>-0.1185638</v>
      </c>
      <c r="BA15" s="351">
        <v>7.5407799999999997E-2</v>
      </c>
      <c r="BB15" s="351">
        <v>0.2342436</v>
      </c>
      <c r="BC15" s="351">
        <v>0.27872360000000002</v>
      </c>
      <c r="BD15" s="351">
        <v>0.27743659999999998</v>
      </c>
      <c r="BE15" s="351">
        <v>0.27047840000000001</v>
      </c>
      <c r="BF15" s="351">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-1.99124E-2</v>
      </c>
      <c r="AY17" s="213">
        <v>-2.0270699999999999E-2</v>
      </c>
      <c r="AZ17" s="351">
        <v>-2.0102499999999999E-2</v>
      </c>
      <c r="BA17" s="351">
        <v>-2.0655099999999999E-2</v>
      </c>
      <c r="BB17" s="351">
        <v>-2.0615600000000001E-2</v>
      </c>
      <c r="BC17" s="351">
        <v>-2.0587500000000002E-2</v>
      </c>
      <c r="BD17" s="351">
        <v>-2.1349300000000002E-2</v>
      </c>
      <c r="BE17" s="351">
        <v>-2.0489899999999998E-2</v>
      </c>
      <c r="BF17" s="351">
        <v>-2.1281899999999999E-2</v>
      </c>
      <c r="BG17" s="351">
        <v>-1.9449600000000001E-2</v>
      </c>
      <c r="BH17" s="351">
        <v>-2.0144499999999999E-2</v>
      </c>
      <c r="BI17" s="351">
        <v>-2.0985899999999998E-2</v>
      </c>
      <c r="BJ17" s="351">
        <v>-2.07368E-2</v>
      </c>
      <c r="BK17" s="351">
        <v>-2.0345200000000001E-2</v>
      </c>
      <c r="BL17" s="351">
        <v>-2.02816E-2</v>
      </c>
      <c r="BM17" s="351">
        <v>-2.04703E-2</v>
      </c>
      <c r="BN17" s="351">
        <v>-2.0269300000000001E-2</v>
      </c>
      <c r="BO17" s="351">
        <v>-2.0606699999999999E-2</v>
      </c>
      <c r="BP17" s="351">
        <v>-2.11223E-2</v>
      </c>
      <c r="BQ17" s="351">
        <v>-2.06591E-2</v>
      </c>
      <c r="BR17" s="351">
        <v>-2.1109900000000001E-2</v>
      </c>
      <c r="BS17" s="351">
        <v>-2.0153899999999999E-2</v>
      </c>
      <c r="BT17" s="351">
        <v>-2.03378E-2</v>
      </c>
      <c r="BU17" s="351">
        <v>-2.08319E-2</v>
      </c>
      <c r="BV17" s="351">
        <v>-2.0955700000000001E-2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-0.36975150000000001</v>
      </c>
      <c r="AY20" s="213">
        <v>-0.26988450000000003</v>
      </c>
      <c r="AZ20" s="351">
        <v>-0.2706422</v>
      </c>
      <c r="BA20" s="351">
        <v>-0.26373930000000001</v>
      </c>
      <c r="BB20" s="351">
        <v>-0.3080561</v>
      </c>
      <c r="BC20" s="351">
        <v>-0.32342130000000002</v>
      </c>
      <c r="BD20" s="351">
        <v>-0.33344299999999999</v>
      </c>
      <c r="BE20" s="351">
        <v>-0.32547670000000001</v>
      </c>
      <c r="BF20" s="351">
        <v>-0.34029969999999998</v>
      </c>
      <c r="BG20" s="351">
        <v>-0.34302719999999998</v>
      </c>
      <c r="BH20" s="351">
        <v>-0.3284067</v>
      </c>
      <c r="BI20" s="351">
        <v>-0.32953779999999999</v>
      </c>
      <c r="BJ20" s="351">
        <v>-0.38541639999999999</v>
      </c>
      <c r="BK20" s="351">
        <v>-0.33483079999999998</v>
      </c>
      <c r="BL20" s="351">
        <v>-0.3502325</v>
      </c>
      <c r="BM20" s="351">
        <v>-0.34111970000000003</v>
      </c>
      <c r="BN20" s="351">
        <v>-0.37849969999999999</v>
      </c>
      <c r="BO20" s="351">
        <v>-0.37564959999999997</v>
      </c>
      <c r="BP20" s="351">
        <v>-0.36258390000000001</v>
      </c>
      <c r="BQ20" s="351">
        <v>-0.35214980000000001</v>
      </c>
      <c r="BR20" s="351">
        <v>-0.3690271</v>
      </c>
      <c r="BS20" s="351">
        <v>-0.37537749999999998</v>
      </c>
      <c r="BT20" s="351">
        <v>-0.35935869999999998</v>
      </c>
      <c r="BU20" s="351">
        <v>-0.38805909999999999</v>
      </c>
      <c r="BV20" s="351">
        <v>-0.44329990000000002</v>
      </c>
    </row>
    <row r="21" spans="1:74" x14ac:dyDescent="0.2">
      <c r="A21" s="616" t="s">
        <v>983</v>
      </c>
      <c r="B21" s="617" t="s">
        <v>992</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-0.89581699999999997</v>
      </c>
      <c r="AU21" s="213">
        <v>-0.99429599999999996</v>
      </c>
      <c r="AV21" s="213">
        <v>-1.0492239999999999</v>
      </c>
      <c r="AW21" s="213">
        <v>-1.0588789999999999</v>
      </c>
      <c r="AX21" s="213">
        <v>-1.0569032258</v>
      </c>
      <c r="AY21" s="213">
        <v>-1.1082476129000001</v>
      </c>
      <c r="AZ21" s="351">
        <v>-1.169246</v>
      </c>
      <c r="BA21" s="351">
        <v>-1.1579090000000001</v>
      </c>
      <c r="BB21" s="351">
        <v>-1.220289</v>
      </c>
      <c r="BC21" s="351">
        <v>-1.2746710000000001</v>
      </c>
      <c r="BD21" s="351">
        <v>-1.2137929999999999</v>
      </c>
      <c r="BE21" s="351">
        <v>-1.18222</v>
      </c>
      <c r="BF21" s="351">
        <v>-1.147268</v>
      </c>
      <c r="BG21" s="351">
        <v>-1.1318839999999999</v>
      </c>
      <c r="BH21" s="351">
        <v>-1.146911</v>
      </c>
      <c r="BI21" s="351">
        <v>-1.1084639999999999</v>
      </c>
      <c r="BJ21" s="351">
        <v>-1.120501</v>
      </c>
      <c r="BK21" s="351">
        <v>-0.91767109999999996</v>
      </c>
      <c r="BL21" s="351">
        <v>-0.95983560000000001</v>
      </c>
      <c r="BM21" s="351">
        <v>-0.98102400000000001</v>
      </c>
      <c r="BN21" s="351">
        <v>-1.0864199999999999</v>
      </c>
      <c r="BO21" s="351">
        <v>-1.169702</v>
      </c>
      <c r="BP21" s="351">
        <v>-1.148981</v>
      </c>
      <c r="BQ21" s="351">
        <v>-1.1232869999999999</v>
      </c>
      <c r="BR21" s="351">
        <v>-1.1546099999999999</v>
      </c>
      <c r="BS21" s="351">
        <v>-1.1098840000000001</v>
      </c>
      <c r="BT21" s="351">
        <v>-1.1161559999999999</v>
      </c>
      <c r="BU21" s="351">
        <v>-1.0975459999999999</v>
      </c>
      <c r="BV21" s="351">
        <v>-1.1118030000000001</v>
      </c>
    </row>
    <row r="22" spans="1:74" x14ac:dyDescent="0.2">
      <c r="A22" s="616" t="s">
        <v>984</v>
      </c>
      <c r="B22" s="617" t="s">
        <v>985</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-0.274922</v>
      </c>
      <c r="AU22" s="213">
        <v>-0.28055999999999998</v>
      </c>
      <c r="AV22" s="213">
        <v>-0.28055000000000002</v>
      </c>
      <c r="AW22" s="213">
        <v>-0.25242300000000001</v>
      </c>
      <c r="AX22" s="213">
        <v>-0.31089410000000001</v>
      </c>
      <c r="AY22" s="213">
        <v>-0.34197610000000001</v>
      </c>
      <c r="AZ22" s="351">
        <v>-0.33313979999999999</v>
      </c>
      <c r="BA22" s="351">
        <v>-0.32984170000000002</v>
      </c>
      <c r="BB22" s="351">
        <v>-0.3254823</v>
      </c>
      <c r="BC22" s="351">
        <v>-0.30827480000000002</v>
      </c>
      <c r="BD22" s="351">
        <v>-0.33830110000000002</v>
      </c>
      <c r="BE22" s="351">
        <v>-0.3208473</v>
      </c>
      <c r="BF22" s="351">
        <v>-0.32437870000000002</v>
      </c>
      <c r="BG22" s="351">
        <v>-0.32785740000000002</v>
      </c>
      <c r="BH22" s="351">
        <v>-0.36949369999999998</v>
      </c>
      <c r="BI22" s="351">
        <v>-0.2924484</v>
      </c>
      <c r="BJ22" s="351">
        <v>-0.28472029999999998</v>
      </c>
      <c r="BK22" s="351">
        <v>-0.29166219999999998</v>
      </c>
      <c r="BL22" s="351">
        <v>-0.29244930000000002</v>
      </c>
      <c r="BM22" s="351">
        <v>-0.2994539</v>
      </c>
      <c r="BN22" s="351">
        <v>-0.3002378</v>
      </c>
      <c r="BO22" s="351">
        <v>-0.28608129999999998</v>
      </c>
      <c r="BP22" s="351">
        <v>-0.32323639999999998</v>
      </c>
      <c r="BQ22" s="351">
        <v>-0.30704110000000001</v>
      </c>
      <c r="BR22" s="351">
        <v>-0.32198769999999999</v>
      </c>
      <c r="BS22" s="351">
        <v>-0.33019850000000001</v>
      </c>
      <c r="BT22" s="351">
        <v>-0.38120219999999999</v>
      </c>
      <c r="BU22" s="351">
        <v>-0.30682150000000002</v>
      </c>
      <c r="BV22" s="351">
        <v>-0.30026239999999998</v>
      </c>
    </row>
    <row r="23" spans="1:74" x14ac:dyDescent="0.2">
      <c r="A23" s="616" t="s">
        <v>185</v>
      </c>
      <c r="B23" s="617" t="s">
        <v>986</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-0.148311</v>
      </c>
      <c r="AU23" s="213">
        <v>-0.172211</v>
      </c>
      <c r="AV23" s="213">
        <v>-0.21870500000000001</v>
      </c>
      <c r="AW23" s="213">
        <v>-0.24849399999999999</v>
      </c>
      <c r="AX23" s="213">
        <v>-0.18063180000000001</v>
      </c>
      <c r="AY23" s="213">
        <v>-0.29554849999999999</v>
      </c>
      <c r="AZ23" s="351">
        <v>-0.30978080000000002</v>
      </c>
      <c r="BA23" s="351">
        <v>-0.2814354</v>
      </c>
      <c r="BB23" s="351">
        <v>-0.2789739</v>
      </c>
      <c r="BC23" s="351">
        <v>-0.28588380000000002</v>
      </c>
      <c r="BD23" s="351">
        <v>-0.2801496</v>
      </c>
      <c r="BE23" s="351">
        <v>-0.29570800000000003</v>
      </c>
      <c r="BF23" s="351">
        <v>-0.29727619999999999</v>
      </c>
      <c r="BG23" s="351">
        <v>-0.30710559999999998</v>
      </c>
      <c r="BH23" s="351">
        <v>-0.25792680000000001</v>
      </c>
      <c r="BI23" s="351">
        <v>-0.2753138</v>
      </c>
      <c r="BJ23" s="351">
        <v>-0.27245170000000002</v>
      </c>
      <c r="BK23" s="351">
        <v>-0.28347919999999999</v>
      </c>
      <c r="BL23" s="351">
        <v>-0.30046879999999998</v>
      </c>
      <c r="BM23" s="351">
        <v>-0.27142260000000001</v>
      </c>
      <c r="BN23" s="351">
        <v>-0.274169</v>
      </c>
      <c r="BO23" s="351">
        <v>-0.27962140000000002</v>
      </c>
      <c r="BP23" s="351">
        <v>-0.27632960000000001</v>
      </c>
      <c r="BQ23" s="351">
        <v>-0.29678670000000001</v>
      </c>
      <c r="BR23" s="351">
        <v>-0.29874230000000002</v>
      </c>
      <c r="BS23" s="351">
        <v>-0.30991429999999998</v>
      </c>
      <c r="BT23" s="351">
        <v>-0.26991989999999999</v>
      </c>
      <c r="BU23" s="351">
        <v>-0.27657510000000002</v>
      </c>
      <c r="BV23" s="351">
        <v>-0.2781419</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0.54117309999999996</v>
      </c>
      <c r="AY26" s="213">
        <v>0.47837970000000002</v>
      </c>
      <c r="AZ26" s="351">
        <v>0.42338569999999998</v>
      </c>
      <c r="BA26" s="351">
        <v>0.3578173</v>
      </c>
      <c r="BB26" s="351">
        <v>0.32287250000000001</v>
      </c>
      <c r="BC26" s="351">
        <v>0.30342540000000001</v>
      </c>
      <c r="BD26" s="351">
        <v>0.31037219999999999</v>
      </c>
      <c r="BE26" s="351">
        <v>0.299344</v>
      </c>
      <c r="BF26" s="351">
        <v>0.31366719999999998</v>
      </c>
      <c r="BG26" s="351">
        <v>0.40964509999999998</v>
      </c>
      <c r="BH26" s="351">
        <v>0.45887240000000001</v>
      </c>
      <c r="BI26" s="351">
        <v>0.55627349999999998</v>
      </c>
      <c r="BJ26" s="351">
        <v>0.53109850000000003</v>
      </c>
      <c r="BK26" s="351">
        <v>0.47801579999999999</v>
      </c>
      <c r="BL26" s="351">
        <v>0.42386020000000002</v>
      </c>
      <c r="BM26" s="351">
        <v>0.34762090000000001</v>
      </c>
      <c r="BN26" s="351">
        <v>0.3136351</v>
      </c>
      <c r="BO26" s="351">
        <v>0.29283179999999998</v>
      </c>
      <c r="BP26" s="351">
        <v>0.29805739999999997</v>
      </c>
      <c r="BQ26" s="351">
        <v>0.29248170000000001</v>
      </c>
      <c r="BR26" s="351">
        <v>0.30092160000000001</v>
      </c>
      <c r="BS26" s="351">
        <v>0.39681040000000001</v>
      </c>
      <c r="BT26" s="351">
        <v>0.44399929999999999</v>
      </c>
      <c r="BU26" s="351">
        <v>0.54490550000000004</v>
      </c>
      <c r="BV26" s="351">
        <v>0.52365470000000003</v>
      </c>
    </row>
    <row r="27" spans="1:74" x14ac:dyDescent="0.2">
      <c r="A27" s="616" t="s">
        <v>775</v>
      </c>
      <c r="B27" s="617" t="s">
        <v>986</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0.18196699999999999</v>
      </c>
      <c r="AU27" s="213">
        <v>0.18029999999999999</v>
      </c>
      <c r="AV27" s="213">
        <v>0.200516</v>
      </c>
      <c r="AW27" s="213">
        <v>0.17403299999999999</v>
      </c>
      <c r="AX27" s="213">
        <v>0.17296</v>
      </c>
      <c r="AY27" s="213">
        <v>0.15576580000000001</v>
      </c>
      <c r="AZ27" s="351">
        <v>0.1562355</v>
      </c>
      <c r="BA27" s="351">
        <v>0.16646059999999999</v>
      </c>
      <c r="BB27" s="351">
        <v>0.15768090000000001</v>
      </c>
      <c r="BC27" s="351">
        <v>0.16294339999999999</v>
      </c>
      <c r="BD27" s="351">
        <v>0.1637796</v>
      </c>
      <c r="BE27" s="351">
        <v>0.15928020000000001</v>
      </c>
      <c r="BF27" s="351">
        <v>0.1699802</v>
      </c>
      <c r="BG27" s="351">
        <v>0.18279699999999999</v>
      </c>
      <c r="BH27" s="351">
        <v>0.1746441</v>
      </c>
      <c r="BI27" s="351">
        <v>0.1671667</v>
      </c>
      <c r="BJ27" s="351">
        <v>0.1674052</v>
      </c>
      <c r="BK27" s="351">
        <v>0.15378320000000001</v>
      </c>
      <c r="BL27" s="351">
        <v>0.15514729999999999</v>
      </c>
      <c r="BM27" s="351">
        <v>0.16917090000000001</v>
      </c>
      <c r="BN27" s="351">
        <v>0.1616744</v>
      </c>
      <c r="BO27" s="351">
        <v>0.16741149999999999</v>
      </c>
      <c r="BP27" s="351">
        <v>0.16932349999999999</v>
      </c>
      <c r="BQ27" s="351">
        <v>0.16321669999999999</v>
      </c>
      <c r="BR27" s="351">
        <v>0.1754366</v>
      </c>
      <c r="BS27" s="351">
        <v>0.18788070000000001</v>
      </c>
      <c r="BT27" s="351">
        <v>0.18102180000000001</v>
      </c>
      <c r="BU27" s="351">
        <v>0.17321429999999999</v>
      </c>
      <c r="BV27" s="351">
        <v>0.17169119999999999</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399"/>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1.5529059999999999</v>
      </c>
      <c r="AN30" s="213">
        <v>1.708223</v>
      </c>
      <c r="AO30" s="213">
        <v>1.5640270000000001</v>
      </c>
      <c r="AP30" s="213">
        <v>1.5600400000000001</v>
      </c>
      <c r="AQ30" s="213">
        <v>1.4784440000000001</v>
      </c>
      <c r="AR30" s="213">
        <v>1.4290240000000001</v>
      </c>
      <c r="AS30" s="213">
        <v>1.513144</v>
      </c>
      <c r="AT30" s="213">
        <v>1.4000870000000001</v>
      </c>
      <c r="AU30" s="213">
        <v>1.50305</v>
      </c>
      <c r="AV30" s="213">
        <v>1.492667</v>
      </c>
      <c r="AW30" s="213">
        <v>1.5188440000000001</v>
      </c>
      <c r="AX30" s="213">
        <v>1.6424533922</v>
      </c>
      <c r="AY30" s="213">
        <v>1.7683409999999999</v>
      </c>
      <c r="AZ30" s="351">
        <v>1.7281820000000001</v>
      </c>
      <c r="BA30" s="351">
        <v>1.7522359999999999</v>
      </c>
      <c r="BB30" s="351">
        <v>1.7388429999999999</v>
      </c>
      <c r="BC30" s="351">
        <v>1.76471</v>
      </c>
      <c r="BD30" s="351">
        <v>1.7664500000000001</v>
      </c>
      <c r="BE30" s="351">
        <v>1.8276019999999999</v>
      </c>
      <c r="BF30" s="351">
        <v>1.832103</v>
      </c>
      <c r="BG30" s="351">
        <v>1.853985</v>
      </c>
      <c r="BH30" s="351">
        <v>1.8596200000000001</v>
      </c>
      <c r="BI30" s="351">
        <v>1.9023840000000001</v>
      </c>
      <c r="BJ30" s="351">
        <v>1.9695780000000001</v>
      </c>
      <c r="BK30" s="351">
        <v>1.9473659999999999</v>
      </c>
      <c r="BL30" s="351">
        <v>1.921435</v>
      </c>
      <c r="BM30" s="351">
        <v>1.898638</v>
      </c>
      <c r="BN30" s="351">
        <v>1.8716839999999999</v>
      </c>
      <c r="BO30" s="351">
        <v>1.865823</v>
      </c>
      <c r="BP30" s="351">
        <v>1.9024449999999999</v>
      </c>
      <c r="BQ30" s="351">
        <v>1.9980329999999999</v>
      </c>
      <c r="BR30" s="351">
        <v>1.998245</v>
      </c>
      <c r="BS30" s="351">
        <v>2.0130870000000001</v>
      </c>
      <c r="BT30" s="351">
        <v>2.0215179999999999</v>
      </c>
      <c r="BU30" s="351">
        <v>2.0649670000000002</v>
      </c>
      <c r="BV30" s="351">
        <v>2.0711339999999998</v>
      </c>
    </row>
    <row r="31" spans="1:74" x14ac:dyDescent="0.2">
      <c r="A31" s="616" t="s">
        <v>1144</v>
      </c>
      <c r="B31" s="617" t="s">
        <v>1146</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1.4053640000000001</v>
      </c>
      <c r="AN31" s="213">
        <v>1.2146140000000001</v>
      </c>
      <c r="AO31" s="213">
        <v>0.98532299999999995</v>
      </c>
      <c r="AP31" s="213">
        <v>0.689114</v>
      </c>
      <c r="AQ31" s="213">
        <v>0.55865100000000001</v>
      </c>
      <c r="AR31" s="213">
        <v>0.50444900000000004</v>
      </c>
      <c r="AS31" s="213">
        <v>0.62467899999999998</v>
      </c>
      <c r="AT31" s="213">
        <v>0.54847500000000005</v>
      </c>
      <c r="AU31" s="213">
        <v>0.77623799999999998</v>
      </c>
      <c r="AV31" s="213">
        <v>0.883131</v>
      </c>
      <c r="AW31" s="213">
        <v>1.1114550000000001</v>
      </c>
      <c r="AX31" s="213">
        <v>1.1475653644999999</v>
      </c>
      <c r="AY31" s="213">
        <v>1.1147178773999999</v>
      </c>
      <c r="AZ31" s="351">
        <v>1.205605</v>
      </c>
      <c r="BA31" s="351">
        <v>0.96601990000000004</v>
      </c>
      <c r="BB31" s="351">
        <v>0.69278260000000003</v>
      </c>
      <c r="BC31" s="351">
        <v>0.55060330000000002</v>
      </c>
      <c r="BD31" s="351">
        <v>0.51680000000000004</v>
      </c>
      <c r="BE31" s="351">
        <v>0.63838490000000003</v>
      </c>
      <c r="BF31" s="351">
        <v>0.60953049999999998</v>
      </c>
      <c r="BG31" s="351">
        <v>0.74125019999999997</v>
      </c>
      <c r="BH31" s="351">
        <v>0.84911950000000003</v>
      </c>
      <c r="BI31" s="351">
        <v>0.97255579999999997</v>
      </c>
      <c r="BJ31" s="351">
        <v>1.1866030000000001</v>
      </c>
      <c r="BK31" s="351">
        <v>1.4441539999999999</v>
      </c>
      <c r="BL31" s="351">
        <v>1.194952</v>
      </c>
      <c r="BM31" s="351">
        <v>0.96978359999999997</v>
      </c>
      <c r="BN31" s="351">
        <v>0.73635989999999996</v>
      </c>
      <c r="BO31" s="351">
        <v>0.55283610000000005</v>
      </c>
      <c r="BP31" s="351">
        <v>0.49687920000000002</v>
      </c>
      <c r="BQ31" s="351">
        <v>0.63973500000000005</v>
      </c>
      <c r="BR31" s="351">
        <v>0.53484750000000003</v>
      </c>
      <c r="BS31" s="351">
        <v>0.75412670000000004</v>
      </c>
      <c r="BT31" s="351">
        <v>0.84970310000000004</v>
      </c>
      <c r="BU31" s="351">
        <v>0.97398130000000005</v>
      </c>
      <c r="BV31" s="351">
        <v>1.203643</v>
      </c>
    </row>
    <row r="32" spans="1:74" x14ac:dyDescent="0.2">
      <c r="A32" s="616" t="s">
        <v>1145</v>
      </c>
      <c r="B32" s="617" t="s">
        <v>1147</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0.29803600000000002</v>
      </c>
      <c r="AC32" s="213">
        <v>0.33138699999999999</v>
      </c>
      <c r="AD32" s="213">
        <v>0.285833</v>
      </c>
      <c r="AE32" s="213">
        <v>0.306807</v>
      </c>
      <c r="AF32" s="213">
        <v>0.32803300000000002</v>
      </c>
      <c r="AG32" s="213">
        <v>0.30525799999999997</v>
      </c>
      <c r="AH32" s="213">
        <v>0.31587100000000001</v>
      </c>
      <c r="AI32" s="213">
        <v>0.30096699999999998</v>
      </c>
      <c r="AJ32" s="213">
        <v>0.26316099999999998</v>
      </c>
      <c r="AK32" s="213">
        <v>0.30033300000000002</v>
      </c>
      <c r="AL32" s="213">
        <v>0.30106500000000003</v>
      </c>
      <c r="AM32" s="213">
        <v>0.3</v>
      </c>
      <c r="AN32" s="213">
        <v>0.26932099999999998</v>
      </c>
      <c r="AO32" s="213">
        <v>0.27971000000000001</v>
      </c>
      <c r="AP32" s="213">
        <v>0.29993300000000001</v>
      </c>
      <c r="AQ32" s="213">
        <v>0.33193600000000001</v>
      </c>
      <c r="AR32" s="213">
        <v>0.306033</v>
      </c>
      <c r="AS32" s="213">
        <v>0.32303199999999999</v>
      </c>
      <c r="AT32" s="213">
        <v>0.29064499999999999</v>
      </c>
      <c r="AU32" s="213">
        <v>0.27036700000000002</v>
      </c>
      <c r="AV32" s="213">
        <v>0.30612899999999998</v>
      </c>
      <c r="AW32" s="213">
        <v>0.27746700000000002</v>
      </c>
      <c r="AX32" s="213">
        <v>0.30469269999999998</v>
      </c>
      <c r="AY32" s="213">
        <v>0.30339579999999999</v>
      </c>
      <c r="AZ32" s="351">
        <v>0.29512189999999999</v>
      </c>
      <c r="BA32" s="351">
        <v>0.30226389999999997</v>
      </c>
      <c r="BB32" s="351">
        <v>0.3274995</v>
      </c>
      <c r="BC32" s="351">
        <v>0.32111319999999999</v>
      </c>
      <c r="BD32" s="351">
        <v>0.32249840000000002</v>
      </c>
      <c r="BE32" s="351">
        <v>0.33229029999999998</v>
      </c>
      <c r="BF32" s="351">
        <v>0.30625770000000002</v>
      </c>
      <c r="BG32" s="351">
        <v>0.28459990000000002</v>
      </c>
      <c r="BH32" s="351">
        <v>0.2968034</v>
      </c>
      <c r="BI32" s="351">
        <v>0.28536030000000001</v>
      </c>
      <c r="BJ32" s="351">
        <v>0.31866060000000002</v>
      </c>
      <c r="BK32" s="351">
        <v>0.30397210000000002</v>
      </c>
      <c r="BL32" s="351">
        <v>0.28613509999999998</v>
      </c>
      <c r="BM32" s="351">
        <v>0.2801032</v>
      </c>
      <c r="BN32" s="351">
        <v>0.31541049999999998</v>
      </c>
      <c r="BO32" s="351">
        <v>0.31696429999999998</v>
      </c>
      <c r="BP32" s="351">
        <v>0.3149518</v>
      </c>
      <c r="BQ32" s="351">
        <v>0.3297274</v>
      </c>
      <c r="BR32" s="351">
        <v>0.30611260000000001</v>
      </c>
      <c r="BS32" s="351">
        <v>0.28529860000000001</v>
      </c>
      <c r="BT32" s="351">
        <v>0.29186499999999999</v>
      </c>
      <c r="BU32" s="351">
        <v>0.27899550000000001</v>
      </c>
      <c r="BV32" s="351">
        <v>0.31125009999999997</v>
      </c>
    </row>
    <row r="33" spans="1:77" x14ac:dyDescent="0.2">
      <c r="A33" s="616" t="s">
        <v>993</v>
      </c>
      <c r="B33" s="617" t="s">
        <v>985</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0.17447199999999999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0.19017700000000001</v>
      </c>
      <c r="AN33" s="213">
        <v>0.198351</v>
      </c>
      <c r="AO33" s="213">
        <v>0.20047000000000001</v>
      </c>
      <c r="AP33" s="213">
        <v>0.16420799999999999</v>
      </c>
      <c r="AQ33" s="213">
        <v>0.19509199999999999</v>
      </c>
      <c r="AR33" s="213">
        <v>0.27128200000000002</v>
      </c>
      <c r="AS33" s="213">
        <v>0.30851299999999998</v>
      </c>
      <c r="AT33" s="213">
        <v>0.30456100000000003</v>
      </c>
      <c r="AU33" s="213">
        <v>0.27903800000000001</v>
      </c>
      <c r="AV33" s="213">
        <v>0.31045</v>
      </c>
      <c r="AW33" s="213">
        <v>0.216308</v>
      </c>
      <c r="AX33" s="213">
        <v>0.19899890000000001</v>
      </c>
      <c r="AY33" s="213">
        <v>0.17133870000000001</v>
      </c>
      <c r="AZ33" s="351">
        <v>0.16458990000000001</v>
      </c>
      <c r="BA33" s="351">
        <v>0.1924642</v>
      </c>
      <c r="BB33" s="351">
        <v>0.24185319999999999</v>
      </c>
      <c r="BC33" s="351">
        <v>0.2640382</v>
      </c>
      <c r="BD33" s="351">
        <v>0.26122499999999998</v>
      </c>
      <c r="BE33" s="351">
        <v>0.2705359</v>
      </c>
      <c r="BF33" s="351">
        <v>0.23559530000000001</v>
      </c>
      <c r="BG33" s="351">
        <v>0.22023319999999999</v>
      </c>
      <c r="BH33" s="351">
        <v>0.22395000000000001</v>
      </c>
      <c r="BI33" s="351">
        <v>0.2224062</v>
      </c>
      <c r="BJ33" s="351">
        <v>0.19591</v>
      </c>
      <c r="BK33" s="351">
        <v>0.17944950000000001</v>
      </c>
      <c r="BL33" s="351">
        <v>0.1699898</v>
      </c>
      <c r="BM33" s="351">
        <v>0.196523</v>
      </c>
      <c r="BN33" s="351">
        <v>0.24166879999999999</v>
      </c>
      <c r="BO33" s="351">
        <v>0.2644048</v>
      </c>
      <c r="BP33" s="351">
        <v>0.25991300000000001</v>
      </c>
      <c r="BQ33" s="351">
        <v>0.26780870000000001</v>
      </c>
      <c r="BR33" s="351">
        <v>0.23423620000000001</v>
      </c>
      <c r="BS33" s="351">
        <v>0.22112019999999999</v>
      </c>
      <c r="BT33" s="351">
        <v>0.22394500000000001</v>
      </c>
      <c r="BU33" s="351">
        <v>0.22218280000000001</v>
      </c>
      <c r="BV33" s="351">
        <v>0.1952922</v>
      </c>
    </row>
    <row r="34" spans="1:77" x14ac:dyDescent="0.2">
      <c r="A34" s="616" t="s">
        <v>762</v>
      </c>
      <c r="B34" s="617" t="s">
        <v>986</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0.24607599999999999</v>
      </c>
      <c r="AU34" s="213">
        <v>0.221056</v>
      </c>
      <c r="AV34" s="213">
        <v>0.16600500000000001</v>
      </c>
      <c r="AW34" s="213">
        <v>0.13700599999999999</v>
      </c>
      <c r="AX34" s="213">
        <v>0.1973606</v>
      </c>
      <c r="AY34" s="213">
        <v>8.7225700000000003E-2</v>
      </c>
      <c r="AZ34" s="351">
        <v>8.8189799999999999E-2</v>
      </c>
      <c r="BA34" s="351">
        <v>9.6117599999999997E-2</v>
      </c>
      <c r="BB34" s="351">
        <v>9.6237400000000001E-2</v>
      </c>
      <c r="BC34" s="351">
        <v>9.0913599999999997E-2</v>
      </c>
      <c r="BD34" s="351">
        <v>0.1125743</v>
      </c>
      <c r="BE34" s="351">
        <v>9.5523899999999995E-2</v>
      </c>
      <c r="BF34" s="351">
        <v>0.11424479999999999</v>
      </c>
      <c r="BG34" s="351">
        <v>0.1064928</v>
      </c>
      <c r="BH34" s="351">
        <v>0.14627519999999999</v>
      </c>
      <c r="BI34" s="351">
        <v>0.1185165</v>
      </c>
      <c r="BJ34" s="351">
        <v>0.117007</v>
      </c>
      <c r="BK34" s="351">
        <v>9.6627299999999999E-2</v>
      </c>
      <c r="BL34" s="351">
        <v>9.4449199999999997E-2</v>
      </c>
      <c r="BM34" s="351">
        <v>0.10082240000000001</v>
      </c>
      <c r="BN34" s="351">
        <v>9.6023700000000003E-2</v>
      </c>
      <c r="BO34" s="351">
        <v>9.1338500000000003E-2</v>
      </c>
      <c r="BP34" s="351">
        <v>0.1110534</v>
      </c>
      <c r="BQ34" s="351">
        <v>9.2362700000000006E-2</v>
      </c>
      <c r="BR34" s="351">
        <v>0.11266950000000001</v>
      </c>
      <c r="BS34" s="351">
        <v>0.1075209</v>
      </c>
      <c r="BT34" s="351">
        <v>0.1462695</v>
      </c>
      <c r="BU34" s="351">
        <v>0.1182575</v>
      </c>
      <c r="BV34" s="351">
        <v>0.1162909</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713"/>
      <c r="BA36" s="713"/>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995</v>
      </c>
      <c r="B37" s="617" t="s">
        <v>982</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57.648927</v>
      </c>
      <c r="AY37" s="213">
        <v>55.215739999999997</v>
      </c>
      <c r="AZ37" s="351">
        <v>54.31053</v>
      </c>
      <c r="BA37" s="351">
        <v>54.98386</v>
      </c>
      <c r="BB37" s="351">
        <v>56.824069999999999</v>
      </c>
      <c r="BC37" s="351">
        <v>57.462029999999999</v>
      </c>
      <c r="BD37" s="351">
        <v>56.933869999999999</v>
      </c>
      <c r="BE37" s="351">
        <v>55.154919999999997</v>
      </c>
      <c r="BF37" s="351">
        <v>55.075800000000001</v>
      </c>
      <c r="BG37" s="351">
        <v>55.225900000000003</v>
      </c>
      <c r="BH37" s="351">
        <v>56.249020000000002</v>
      </c>
      <c r="BI37" s="351">
        <v>57.175890000000003</v>
      </c>
      <c r="BJ37" s="351">
        <v>54.595480000000002</v>
      </c>
      <c r="BK37" s="351">
        <v>53.303730000000002</v>
      </c>
      <c r="BL37" s="351">
        <v>53.734940000000002</v>
      </c>
      <c r="BM37" s="351">
        <v>55.207509999999999</v>
      </c>
      <c r="BN37" s="351">
        <v>57.423209999999997</v>
      </c>
      <c r="BO37" s="351">
        <v>58.653970000000001</v>
      </c>
      <c r="BP37" s="351">
        <v>58.015309999999999</v>
      </c>
      <c r="BQ37" s="351">
        <v>56.137689999999999</v>
      </c>
      <c r="BR37" s="351">
        <v>56.357390000000002</v>
      </c>
      <c r="BS37" s="351">
        <v>56.793190000000003</v>
      </c>
      <c r="BT37" s="351">
        <v>57.982770000000002</v>
      </c>
      <c r="BU37" s="351">
        <v>59.089669999999998</v>
      </c>
      <c r="BV37" s="351">
        <v>57.321840000000002</v>
      </c>
    </row>
    <row r="38" spans="1:77" x14ac:dyDescent="0.2">
      <c r="A38" s="616" t="s">
        <v>1148</v>
      </c>
      <c r="B38" s="617" t="s">
        <v>1146</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45.466999999999999</v>
      </c>
      <c r="AB38" s="213">
        <v>38.540999999999997</v>
      </c>
      <c r="AC38" s="213">
        <v>34.064999999999998</v>
      </c>
      <c r="AD38" s="213">
        <v>35.378</v>
      </c>
      <c r="AE38" s="213">
        <v>43.741</v>
      </c>
      <c r="AF38" s="213">
        <v>56.518000000000001</v>
      </c>
      <c r="AG38" s="213">
        <v>60.146000000000001</v>
      </c>
      <c r="AH38" s="213">
        <v>66.733999999999995</v>
      </c>
      <c r="AI38" s="213">
        <v>75.257999999999996</v>
      </c>
      <c r="AJ38" s="213">
        <v>78.837000000000003</v>
      </c>
      <c r="AK38" s="213">
        <v>73.995000000000005</v>
      </c>
      <c r="AL38" s="213">
        <v>63.750999999999998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88.194000000000003</v>
      </c>
      <c r="AX38" s="213">
        <v>83.011832299999995</v>
      </c>
      <c r="AY38" s="213">
        <v>75.091609728999998</v>
      </c>
      <c r="AZ38" s="351">
        <v>62.332590000000003</v>
      </c>
      <c r="BA38" s="351">
        <v>56.882840000000002</v>
      </c>
      <c r="BB38" s="351">
        <v>58.325130000000001</v>
      </c>
      <c r="BC38" s="351">
        <v>63.888750000000002</v>
      </c>
      <c r="BD38" s="351">
        <v>72.30292</v>
      </c>
      <c r="BE38" s="351">
        <v>77.915899999999993</v>
      </c>
      <c r="BF38" s="351">
        <v>85.730699999999999</v>
      </c>
      <c r="BG38" s="351">
        <v>89.534409999999994</v>
      </c>
      <c r="BH38" s="351">
        <v>89.326359999999994</v>
      </c>
      <c r="BI38" s="351">
        <v>85.734229999999997</v>
      </c>
      <c r="BJ38" s="351">
        <v>74.11806</v>
      </c>
      <c r="BK38" s="351">
        <v>58.947580000000002</v>
      </c>
      <c r="BL38" s="351">
        <v>50.765140000000002</v>
      </c>
      <c r="BM38" s="351">
        <v>48.607579999999999</v>
      </c>
      <c r="BN38" s="351">
        <v>50.874220000000001</v>
      </c>
      <c r="BO38" s="351">
        <v>57.779739999999997</v>
      </c>
      <c r="BP38" s="351">
        <v>67.157669999999996</v>
      </c>
      <c r="BQ38" s="351">
        <v>73.271320000000003</v>
      </c>
      <c r="BR38" s="351">
        <v>82.259219999999999</v>
      </c>
      <c r="BS38" s="351">
        <v>85.86354</v>
      </c>
      <c r="BT38" s="351">
        <v>86.467380000000006</v>
      </c>
      <c r="BU38" s="351">
        <v>83.41377</v>
      </c>
      <c r="BV38" s="351">
        <v>72.110789999999994</v>
      </c>
    </row>
    <row r="39" spans="1:77" x14ac:dyDescent="0.2">
      <c r="A39" s="616" t="s">
        <v>1149</v>
      </c>
      <c r="B39" s="617" t="s">
        <v>1147</v>
      </c>
      <c r="C39" s="213">
        <v>4.6680000000000001</v>
      </c>
      <c r="D39" s="213">
        <v>4.391</v>
      </c>
      <c r="E39" s="213">
        <v>5.1920000000000002</v>
      </c>
      <c r="F39" s="213">
        <v>5.6120000000000001</v>
      </c>
      <c r="G39" s="213">
        <v>5.7649999999999997</v>
      </c>
      <c r="H39" s="213">
        <v>5.5890000000000004</v>
      </c>
      <c r="I39" s="213">
        <v>5.101</v>
      </c>
      <c r="J39" s="213">
        <v>4.8419999999999996</v>
      </c>
      <c r="K39" s="213">
        <v>5.3620000000000001</v>
      </c>
      <c r="L39" s="213">
        <v>6.6079999999999997</v>
      </c>
      <c r="M39" s="213">
        <v>7.2160000000000002</v>
      </c>
      <c r="N39" s="213">
        <v>7.0309999999999997</v>
      </c>
      <c r="O39" s="213">
        <v>5.8310000000000004</v>
      </c>
      <c r="P39" s="213">
        <v>3.456</v>
      </c>
      <c r="Q39" s="213">
        <v>3.6890000000000001</v>
      </c>
      <c r="R39" s="213">
        <v>4.2789999999999999</v>
      </c>
      <c r="S39" s="213">
        <v>3.88</v>
      </c>
      <c r="T39" s="213">
        <v>3.875</v>
      </c>
      <c r="U39" s="213">
        <v>4.5730000000000004</v>
      </c>
      <c r="V39" s="213">
        <v>5.3890000000000002</v>
      </c>
      <c r="W39" s="213">
        <v>4.93</v>
      </c>
      <c r="X39" s="213">
        <v>4.6440000000000001</v>
      </c>
      <c r="Y39" s="213">
        <v>4.7750000000000004</v>
      </c>
      <c r="Z39" s="213">
        <v>4.6390000000000002</v>
      </c>
      <c r="AA39" s="213">
        <v>4.8280000000000003</v>
      </c>
      <c r="AB39" s="213">
        <v>4.7960000000000003</v>
      </c>
      <c r="AC39" s="213">
        <v>3.7879999999999998</v>
      </c>
      <c r="AD39" s="213">
        <v>4.0730000000000004</v>
      </c>
      <c r="AE39" s="213">
        <v>4.266</v>
      </c>
      <c r="AF39" s="213">
        <v>3.6349999999999998</v>
      </c>
      <c r="AG39" s="213">
        <v>3.6789999999999998</v>
      </c>
      <c r="AH39" s="213">
        <v>3.6659999999999999</v>
      </c>
      <c r="AI39" s="213">
        <v>3.8610000000000002</v>
      </c>
      <c r="AJ39" s="213">
        <v>5.2789999999999999</v>
      </c>
      <c r="AK39" s="213">
        <v>6.0979999999999999</v>
      </c>
      <c r="AL39" s="213">
        <v>6.94</v>
      </c>
      <c r="AM39" s="213">
        <v>7.16</v>
      </c>
      <c r="AN39" s="213">
        <v>8.0649999999999995</v>
      </c>
      <c r="AO39" s="213">
        <v>7.8230000000000004</v>
      </c>
      <c r="AP39" s="213">
        <v>7.5380000000000003</v>
      </c>
      <c r="AQ39" s="213">
        <v>6.6790000000000003</v>
      </c>
      <c r="AR39" s="213">
        <v>6.5720000000000001</v>
      </c>
      <c r="AS39" s="213">
        <v>5.9269999999999996</v>
      </c>
      <c r="AT39" s="213">
        <v>6.2619999999999996</v>
      </c>
      <c r="AU39" s="213">
        <v>6.9539999999999997</v>
      </c>
      <c r="AV39" s="213">
        <v>6.6529999999999996</v>
      </c>
      <c r="AW39" s="213">
        <v>7.3209999999999997</v>
      </c>
      <c r="AX39" s="213">
        <v>7.8731676999999998</v>
      </c>
      <c r="AY39" s="213">
        <v>7.8190163999999998</v>
      </c>
      <c r="AZ39" s="351">
        <v>7.9349360000000004</v>
      </c>
      <c r="BA39" s="351">
        <v>7.9784410000000001</v>
      </c>
      <c r="BB39" s="351">
        <v>7.7348239999999997</v>
      </c>
      <c r="BC39" s="351">
        <v>7.6251300000000004</v>
      </c>
      <c r="BD39" s="351">
        <v>7.3938969999999999</v>
      </c>
      <c r="BE39" s="351">
        <v>7.0148489999999999</v>
      </c>
      <c r="BF39" s="351">
        <v>7.161435</v>
      </c>
      <c r="BG39" s="351">
        <v>7.2185699999999997</v>
      </c>
      <c r="BH39" s="351">
        <v>7.0621980000000004</v>
      </c>
      <c r="BI39" s="351">
        <v>7.8249190000000004</v>
      </c>
      <c r="BJ39" s="351">
        <v>8.0962619999999994</v>
      </c>
      <c r="BK39" s="351">
        <v>8.0660139999999991</v>
      </c>
      <c r="BL39" s="351">
        <v>8.3712719999999994</v>
      </c>
      <c r="BM39" s="351">
        <v>8.9326950000000007</v>
      </c>
      <c r="BN39" s="351">
        <v>8.9069870000000009</v>
      </c>
      <c r="BO39" s="351">
        <v>8.7663309999999992</v>
      </c>
      <c r="BP39" s="351">
        <v>8.5858530000000002</v>
      </c>
      <c r="BQ39" s="351">
        <v>8.1637249999999995</v>
      </c>
      <c r="BR39" s="351">
        <v>8.1369310000000006</v>
      </c>
      <c r="BS39" s="351">
        <v>7.9873089999999998</v>
      </c>
      <c r="BT39" s="351">
        <v>7.7738209999999999</v>
      </c>
      <c r="BU39" s="351">
        <v>8.5677070000000004</v>
      </c>
      <c r="BV39" s="351">
        <v>8.9498529999999992</v>
      </c>
    </row>
    <row r="40" spans="1:77" x14ac:dyDescent="0.2">
      <c r="A40" s="616" t="s">
        <v>996</v>
      </c>
      <c r="B40" s="617" t="s">
        <v>985</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61.537999999999997</v>
      </c>
      <c r="AX40" s="213">
        <v>49.495738500000002</v>
      </c>
      <c r="AY40" s="213">
        <v>40.528815702999999</v>
      </c>
      <c r="AZ40" s="351">
        <v>36.221150000000002</v>
      </c>
      <c r="BA40" s="351">
        <v>39.041060000000002</v>
      </c>
      <c r="BB40" s="351">
        <v>46.43253</v>
      </c>
      <c r="BC40" s="351">
        <v>56.250579999999999</v>
      </c>
      <c r="BD40" s="351">
        <v>64.936909999999997</v>
      </c>
      <c r="BE40" s="351">
        <v>74.234470000000002</v>
      </c>
      <c r="BF40" s="351">
        <v>83.555130000000005</v>
      </c>
      <c r="BG40" s="351">
        <v>83.636889999999994</v>
      </c>
      <c r="BH40" s="351">
        <v>76.604089999999999</v>
      </c>
      <c r="BI40" s="351">
        <v>63.931690000000003</v>
      </c>
      <c r="BJ40" s="351">
        <v>51.617359999999998</v>
      </c>
      <c r="BK40" s="351">
        <v>41.810960000000001</v>
      </c>
      <c r="BL40" s="351">
        <v>37.50356</v>
      </c>
      <c r="BM40" s="351">
        <v>40.32376</v>
      </c>
      <c r="BN40" s="351">
        <v>47.715359999999997</v>
      </c>
      <c r="BO40" s="351">
        <v>57.533160000000002</v>
      </c>
      <c r="BP40" s="351">
        <v>66.219759999999994</v>
      </c>
      <c r="BQ40" s="351">
        <v>75.517359999999996</v>
      </c>
      <c r="BR40" s="351">
        <v>84.838160000000002</v>
      </c>
      <c r="BS40" s="351">
        <v>84.920360000000002</v>
      </c>
      <c r="BT40" s="351">
        <v>77.88776</v>
      </c>
      <c r="BU40" s="351">
        <v>65.215249999999997</v>
      </c>
      <c r="BV40" s="351">
        <v>52.901260000000001</v>
      </c>
    </row>
    <row r="41" spans="1:77" x14ac:dyDescent="0.2">
      <c r="A41" s="616" t="s">
        <v>769</v>
      </c>
      <c r="B41" s="617" t="s">
        <v>986</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20.3043345</v>
      </c>
      <c r="AY41" s="213">
        <v>20.155978999999999</v>
      </c>
      <c r="AZ41" s="351">
        <v>19.545929999999998</v>
      </c>
      <c r="BA41" s="351">
        <v>19.44453</v>
      </c>
      <c r="BB41" s="351">
        <v>20.049240000000001</v>
      </c>
      <c r="BC41" s="351">
        <v>21.012370000000001</v>
      </c>
      <c r="BD41" s="351">
        <v>21.96726</v>
      </c>
      <c r="BE41" s="351">
        <v>23.164899999999999</v>
      </c>
      <c r="BF41" s="351">
        <v>23.64772</v>
      </c>
      <c r="BG41" s="351">
        <v>23.59599</v>
      </c>
      <c r="BH41" s="351">
        <v>23.709430000000001</v>
      </c>
      <c r="BI41" s="351">
        <v>23.90757</v>
      </c>
      <c r="BJ41" s="351">
        <v>23.570509999999999</v>
      </c>
      <c r="BK41" s="351">
        <v>23.24708</v>
      </c>
      <c r="BL41" s="351">
        <v>22.44229</v>
      </c>
      <c r="BM41" s="351">
        <v>22.13372</v>
      </c>
      <c r="BN41" s="351">
        <v>22.545839999999998</v>
      </c>
      <c r="BO41" s="351">
        <v>23.341629999999999</v>
      </c>
      <c r="BP41" s="351">
        <v>24.145759999999999</v>
      </c>
      <c r="BQ41" s="351">
        <v>25.212209999999999</v>
      </c>
      <c r="BR41" s="351">
        <v>25.573930000000001</v>
      </c>
      <c r="BS41" s="351">
        <v>25.37921</v>
      </c>
      <c r="BT41" s="351">
        <v>25.347470000000001</v>
      </c>
      <c r="BU41" s="351">
        <v>25.40868</v>
      </c>
      <c r="BV41" s="351">
        <v>24.935580000000002</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1"/>
      <c r="BA42" s="621"/>
      <c r="BB42" s="621"/>
      <c r="BC42" s="621"/>
      <c r="BD42" s="621"/>
      <c r="BE42" s="621"/>
      <c r="BF42" s="621"/>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9"/>
      <c r="BA43" s="619"/>
      <c r="BB43" s="619"/>
      <c r="BC43" s="619"/>
      <c r="BD43" s="619"/>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520</v>
      </c>
      <c r="B44" s="179" t="s">
        <v>418</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17.300322000000001</v>
      </c>
      <c r="AU44" s="213">
        <v>16.403500000000001</v>
      </c>
      <c r="AV44" s="213">
        <v>15.680871</v>
      </c>
      <c r="AW44" s="213">
        <v>16.482167</v>
      </c>
      <c r="AX44" s="213">
        <v>16.878870968000001</v>
      </c>
      <c r="AY44" s="213">
        <v>16.476966774000001</v>
      </c>
      <c r="AZ44" s="351">
        <v>16.004490000000001</v>
      </c>
      <c r="BA44" s="351">
        <v>16.771999999999998</v>
      </c>
      <c r="BB44" s="351">
        <v>17.365500000000001</v>
      </c>
      <c r="BC44" s="351">
        <v>17.62529</v>
      </c>
      <c r="BD44" s="351">
        <v>17.76886</v>
      </c>
      <c r="BE44" s="351">
        <v>17.663209999999999</v>
      </c>
      <c r="BF44" s="351">
        <v>17.699549999999999</v>
      </c>
      <c r="BG44" s="351">
        <v>17.264299999999999</v>
      </c>
      <c r="BH44" s="351">
        <v>16.802009999999999</v>
      </c>
      <c r="BI44" s="351">
        <v>17.1435</v>
      </c>
      <c r="BJ44" s="351">
        <v>17.619230000000002</v>
      </c>
      <c r="BK44" s="351">
        <v>16.510950000000001</v>
      </c>
      <c r="BL44" s="351">
        <v>15.97509</v>
      </c>
      <c r="BM44" s="351">
        <v>16.43178</v>
      </c>
      <c r="BN44" s="351">
        <v>16.84704</v>
      </c>
      <c r="BO44" s="351">
        <v>17.121929999999999</v>
      </c>
      <c r="BP44" s="351">
        <v>17.18017</v>
      </c>
      <c r="BQ44" s="351">
        <v>17.375260000000001</v>
      </c>
      <c r="BR44" s="351">
        <v>17.20036</v>
      </c>
      <c r="BS44" s="351">
        <v>16.812899999999999</v>
      </c>
      <c r="BT44" s="351">
        <v>16.26022</v>
      </c>
      <c r="BU44" s="351">
        <v>16.707599999999999</v>
      </c>
      <c r="BV44" s="351">
        <v>17.305530000000001</v>
      </c>
      <c r="BX44" s="775"/>
      <c r="BY44" s="775"/>
    </row>
    <row r="45" spans="1:77" ht="11.1" customHeight="1" x14ac:dyDescent="0.2">
      <c r="A45" s="616" t="s">
        <v>1010</v>
      </c>
      <c r="B45" s="617" t="s">
        <v>1003</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0.48074099999999997</v>
      </c>
      <c r="AU45" s="213">
        <v>0.60056699999999996</v>
      </c>
      <c r="AV45" s="213">
        <v>0.71135499999999996</v>
      </c>
      <c r="AW45" s="213">
        <v>0.74303300000000005</v>
      </c>
      <c r="AX45" s="213">
        <v>0.71413309999999997</v>
      </c>
      <c r="AY45" s="213">
        <v>0.63414550000000003</v>
      </c>
      <c r="AZ45" s="351">
        <v>0.57962119999999995</v>
      </c>
      <c r="BA45" s="351">
        <v>0.52427789999999996</v>
      </c>
      <c r="BB45" s="351">
        <v>0.48055340000000002</v>
      </c>
      <c r="BC45" s="351">
        <v>0.46636879999999997</v>
      </c>
      <c r="BD45" s="351">
        <v>0.47415170000000001</v>
      </c>
      <c r="BE45" s="351">
        <v>0.45862419999999998</v>
      </c>
      <c r="BF45" s="351">
        <v>0.48364740000000001</v>
      </c>
      <c r="BG45" s="351">
        <v>0.59244200000000002</v>
      </c>
      <c r="BH45" s="351">
        <v>0.63351639999999998</v>
      </c>
      <c r="BI45" s="351">
        <v>0.72344019999999998</v>
      </c>
      <c r="BJ45" s="351">
        <v>0.69850369999999995</v>
      </c>
      <c r="BK45" s="351">
        <v>0.631799</v>
      </c>
      <c r="BL45" s="351">
        <v>0.57900750000000001</v>
      </c>
      <c r="BM45" s="351">
        <v>0.51679180000000002</v>
      </c>
      <c r="BN45" s="351">
        <v>0.4753095</v>
      </c>
      <c r="BO45" s="351">
        <v>0.46024330000000002</v>
      </c>
      <c r="BP45" s="351">
        <v>0.46738089999999999</v>
      </c>
      <c r="BQ45" s="351">
        <v>0.4556984</v>
      </c>
      <c r="BR45" s="351">
        <v>0.47635820000000001</v>
      </c>
      <c r="BS45" s="351">
        <v>0.58469110000000002</v>
      </c>
      <c r="BT45" s="351">
        <v>0.6250211</v>
      </c>
      <c r="BU45" s="351">
        <v>0.71811979999999997</v>
      </c>
      <c r="BV45" s="351">
        <v>0.69534600000000002</v>
      </c>
      <c r="BX45" s="775"/>
      <c r="BY45" s="775"/>
    </row>
    <row r="46" spans="1:77" ht="11.1" customHeight="1" x14ac:dyDescent="0.2">
      <c r="A46" s="61" t="s">
        <v>913</v>
      </c>
      <c r="B46" s="179" t="s">
        <v>419</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1.2144189999999999</v>
      </c>
      <c r="AR46" s="213">
        <v>1.2203999999999999</v>
      </c>
      <c r="AS46" s="213">
        <v>1.2298389999999999</v>
      </c>
      <c r="AT46" s="213">
        <v>1.245096</v>
      </c>
      <c r="AU46" s="213">
        <v>1.1779329999999999</v>
      </c>
      <c r="AV46" s="213">
        <v>1.1888069999999999</v>
      </c>
      <c r="AW46" s="213">
        <v>1.2012670000000001</v>
      </c>
      <c r="AX46" s="213">
        <v>1.2324196838999999</v>
      </c>
      <c r="AY46" s="213">
        <v>1.2025392548</v>
      </c>
      <c r="AZ46" s="351">
        <v>1.2067460000000001</v>
      </c>
      <c r="BA46" s="351">
        <v>1.23987</v>
      </c>
      <c r="BB46" s="351">
        <v>1.248718</v>
      </c>
      <c r="BC46" s="351">
        <v>1.2678469999999999</v>
      </c>
      <c r="BD46" s="351">
        <v>1.3067299999999999</v>
      </c>
      <c r="BE46" s="351">
        <v>1.2426900000000001</v>
      </c>
      <c r="BF46" s="351">
        <v>1.287347</v>
      </c>
      <c r="BG46" s="351">
        <v>1.190674</v>
      </c>
      <c r="BH46" s="351">
        <v>1.2300979999999999</v>
      </c>
      <c r="BI46" s="351">
        <v>1.230186</v>
      </c>
      <c r="BJ46" s="351">
        <v>1.2457549999999999</v>
      </c>
      <c r="BK46" s="351">
        <v>1.20906</v>
      </c>
      <c r="BL46" s="351">
        <v>1.255838</v>
      </c>
      <c r="BM46" s="351">
        <v>1.269946</v>
      </c>
      <c r="BN46" s="351">
        <v>1.281647</v>
      </c>
      <c r="BO46" s="351">
        <v>1.2989329999999999</v>
      </c>
      <c r="BP46" s="351">
        <v>1.333909</v>
      </c>
      <c r="BQ46" s="351">
        <v>1.272214</v>
      </c>
      <c r="BR46" s="351">
        <v>1.3048109999999999</v>
      </c>
      <c r="BS46" s="351">
        <v>1.208407</v>
      </c>
      <c r="BT46" s="351">
        <v>1.2497180000000001</v>
      </c>
      <c r="BU46" s="351">
        <v>1.2480770000000001</v>
      </c>
      <c r="BV46" s="351">
        <v>1.278327</v>
      </c>
      <c r="BX46" s="775"/>
      <c r="BY46" s="775"/>
    </row>
    <row r="47" spans="1:77" ht="11.1" customHeight="1" x14ac:dyDescent="0.2">
      <c r="A47" s="61" t="s">
        <v>776</v>
      </c>
      <c r="B47" s="617" t="s">
        <v>420</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0.420483</v>
      </c>
      <c r="AU47" s="213">
        <v>0.37740000000000001</v>
      </c>
      <c r="AV47" s="213">
        <v>0.19709699999999999</v>
      </c>
      <c r="AW47" s="213">
        <v>0.49263299999999999</v>
      </c>
      <c r="AX47" s="213">
        <v>0.44203388419</v>
      </c>
      <c r="AY47" s="213">
        <v>0.16777063054999999</v>
      </c>
      <c r="AZ47" s="351">
        <v>0.3407715</v>
      </c>
      <c r="BA47" s="351">
        <v>0.41335179999999999</v>
      </c>
      <c r="BB47" s="351">
        <v>0.47809760000000001</v>
      </c>
      <c r="BC47" s="351">
        <v>0.55313760000000001</v>
      </c>
      <c r="BD47" s="351">
        <v>0.65662050000000005</v>
      </c>
      <c r="BE47" s="351">
        <v>0.60413930000000005</v>
      </c>
      <c r="BF47" s="351">
        <v>0.53580280000000002</v>
      </c>
      <c r="BG47" s="351">
        <v>0.48589739999999998</v>
      </c>
      <c r="BH47" s="351">
        <v>0.42961329999999998</v>
      </c>
      <c r="BI47" s="351">
        <v>0.44444280000000003</v>
      </c>
      <c r="BJ47" s="351">
        <v>0.49555440000000001</v>
      </c>
      <c r="BK47" s="351">
        <v>0.17063999999999999</v>
      </c>
      <c r="BL47" s="351">
        <v>0.2408865</v>
      </c>
      <c r="BM47" s="351">
        <v>0.31070619999999999</v>
      </c>
      <c r="BN47" s="351">
        <v>0.39395360000000001</v>
      </c>
      <c r="BO47" s="351">
        <v>0.47963689999999998</v>
      </c>
      <c r="BP47" s="351">
        <v>0.56407189999999996</v>
      </c>
      <c r="BQ47" s="351">
        <v>0.50490820000000003</v>
      </c>
      <c r="BR47" s="351">
        <v>0.45446130000000001</v>
      </c>
      <c r="BS47" s="351">
        <v>0.39314739999999998</v>
      </c>
      <c r="BT47" s="351">
        <v>0.35224</v>
      </c>
      <c r="BU47" s="351">
        <v>0.36778820000000001</v>
      </c>
      <c r="BV47" s="351">
        <v>0.41863509999999998</v>
      </c>
      <c r="BX47" s="775"/>
      <c r="BY47" s="775"/>
    </row>
    <row r="48" spans="1:77" ht="11.1" customHeight="1" x14ac:dyDescent="0.2">
      <c r="A48" s="61" t="s">
        <v>777</v>
      </c>
      <c r="B48" s="179" t="s">
        <v>827</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-0.31367741934999999</v>
      </c>
      <c r="AY48" s="213">
        <v>0.20325166774</v>
      </c>
      <c r="AZ48" s="351">
        <v>0.56310930000000003</v>
      </c>
      <c r="BA48" s="351">
        <v>0.72034609999999999</v>
      </c>
      <c r="BB48" s="351">
        <v>0.80799169999999998</v>
      </c>
      <c r="BC48" s="351">
        <v>0.87814700000000001</v>
      </c>
      <c r="BD48" s="351">
        <v>0.81948299999999996</v>
      </c>
      <c r="BE48" s="351">
        <v>0.71394139999999995</v>
      </c>
      <c r="BF48" s="351">
        <v>0.73326619999999998</v>
      </c>
      <c r="BG48" s="351">
        <v>0.54314819999999997</v>
      </c>
      <c r="BH48" s="351">
        <v>0.73574810000000002</v>
      </c>
      <c r="BI48" s="351">
        <v>0.25683610000000001</v>
      </c>
      <c r="BJ48" s="351">
        <v>-0.21185999999999999</v>
      </c>
      <c r="BK48" s="351">
        <v>0.38482460000000002</v>
      </c>
      <c r="BL48" s="351">
        <v>0.60481309999999999</v>
      </c>
      <c r="BM48" s="351">
        <v>0.73031190000000001</v>
      </c>
      <c r="BN48" s="351">
        <v>0.81039600000000001</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778</v>
      </c>
      <c r="B49" s="179" t="s">
        <v>828</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6.1200000000000002E-4</v>
      </c>
      <c r="AU49" s="213">
        <v>5.9999999999999995E-4</v>
      </c>
      <c r="AV49" s="213">
        <v>1.5809999999999999E-3</v>
      </c>
      <c r="AW49" s="213">
        <v>2.0330000000000001E-3</v>
      </c>
      <c r="AX49" s="213">
        <v>-3.6840000000000001E-4</v>
      </c>
      <c r="AY49" s="213">
        <v>-4.29667E-4</v>
      </c>
      <c r="AZ49" s="351">
        <v>-7.1333299999999997E-5</v>
      </c>
      <c r="BA49" s="351">
        <v>2.36333E-4</v>
      </c>
      <c r="BB49" s="351">
        <v>1.3300000000000001E-4</v>
      </c>
      <c r="BC49" s="351">
        <v>1.7699999999999999E-4</v>
      </c>
      <c r="BD49" s="351">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779</v>
      </c>
      <c r="B50" s="179" t="s">
        <v>590</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19.687743000000001</v>
      </c>
      <c r="AR50" s="213">
        <v>20.127065999999999</v>
      </c>
      <c r="AS50" s="213">
        <v>20.213549</v>
      </c>
      <c r="AT50" s="213">
        <v>20.358253999999999</v>
      </c>
      <c r="AU50" s="213">
        <v>19.1875</v>
      </c>
      <c r="AV50" s="213">
        <v>18.743936999999999</v>
      </c>
      <c r="AW50" s="213">
        <v>19.197800000000001</v>
      </c>
      <c r="AX50" s="213">
        <v>18.953411815999999</v>
      </c>
      <c r="AY50" s="213">
        <v>18.684244159999999</v>
      </c>
      <c r="AZ50" s="351">
        <v>18.694669999999999</v>
      </c>
      <c r="BA50" s="351">
        <v>19.670079999999999</v>
      </c>
      <c r="BB50" s="351">
        <v>20.380990000000001</v>
      </c>
      <c r="BC50" s="351">
        <v>20.790959999999998</v>
      </c>
      <c r="BD50" s="351">
        <v>21.026009999999999</v>
      </c>
      <c r="BE50" s="351">
        <v>20.682659999999998</v>
      </c>
      <c r="BF50" s="351">
        <v>20.739619999999999</v>
      </c>
      <c r="BG50" s="351">
        <v>20.076650000000001</v>
      </c>
      <c r="BH50" s="351">
        <v>19.830970000000001</v>
      </c>
      <c r="BI50" s="351">
        <v>19.798359999999999</v>
      </c>
      <c r="BJ50" s="351">
        <v>19.847010000000001</v>
      </c>
      <c r="BK50" s="351">
        <v>18.906839999999999</v>
      </c>
      <c r="BL50" s="351">
        <v>18.655570000000001</v>
      </c>
      <c r="BM50" s="351">
        <v>19.25977</v>
      </c>
      <c r="BN50" s="351">
        <v>19.808479999999999</v>
      </c>
      <c r="BO50" s="351">
        <v>20.239650000000001</v>
      </c>
      <c r="BP50" s="351">
        <v>20.365320000000001</v>
      </c>
      <c r="BQ50" s="351">
        <v>20.322120000000002</v>
      </c>
      <c r="BR50" s="351">
        <v>20.169270000000001</v>
      </c>
      <c r="BS50" s="351">
        <v>19.542490000000001</v>
      </c>
      <c r="BT50" s="351">
        <v>19.222940000000001</v>
      </c>
      <c r="BU50" s="351">
        <v>19.298369999999998</v>
      </c>
      <c r="BV50" s="351">
        <v>19.485810000000001</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522</v>
      </c>
      <c r="B52" s="180" t="s">
        <v>421</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1.063774</v>
      </c>
      <c r="AR52" s="213">
        <v>1.089367</v>
      </c>
      <c r="AS52" s="213">
        <v>1.0777749999999999</v>
      </c>
      <c r="AT52" s="213">
        <v>1.1120300000000001</v>
      </c>
      <c r="AU52" s="213">
        <v>1.029633</v>
      </c>
      <c r="AV52" s="213">
        <v>1.024902</v>
      </c>
      <c r="AW52" s="213">
        <v>1.1355</v>
      </c>
      <c r="AX52" s="213">
        <v>1.23895</v>
      </c>
      <c r="AY52" s="213">
        <v>1.1197550000000001</v>
      </c>
      <c r="AZ52" s="351">
        <v>1.1475010000000001</v>
      </c>
      <c r="BA52" s="351">
        <v>1.156342</v>
      </c>
      <c r="BB52" s="351">
        <v>1.2018089999999999</v>
      </c>
      <c r="BC52" s="351">
        <v>1.2253769999999999</v>
      </c>
      <c r="BD52" s="351">
        <v>1.239093</v>
      </c>
      <c r="BE52" s="351">
        <v>1.2457199999999999</v>
      </c>
      <c r="BF52" s="351">
        <v>1.243654</v>
      </c>
      <c r="BG52" s="351">
        <v>1.200615</v>
      </c>
      <c r="BH52" s="351">
        <v>1.211228</v>
      </c>
      <c r="BI52" s="351">
        <v>1.2340899999999999</v>
      </c>
      <c r="BJ52" s="351">
        <v>1.2783040000000001</v>
      </c>
      <c r="BK52" s="351">
        <v>1.2138199999999999</v>
      </c>
      <c r="BL52" s="351">
        <v>1.149365</v>
      </c>
      <c r="BM52" s="351">
        <v>1.1553230000000001</v>
      </c>
      <c r="BN52" s="351">
        <v>1.194078</v>
      </c>
      <c r="BO52" s="351">
        <v>1.211241</v>
      </c>
      <c r="BP52" s="351">
        <v>1.2272130000000001</v>
      </c>
      <c r="BQ52" s="351">
        <v>1.252534</v>
      </c>
      <c r="BR52" s="351">
        <v>1.2520359999999999</v>
      </c>
      <c r="BS52" s="351">
        <v>1.2063900000000001</v>
      </c>
      <c r="BT52" s="351">
        <v>1.2086600000000001</v>
      </c>
      <c r="BU52" s="351">
        <v>1.239441</v>
      </c>
      <c r="BV52" s="351">
        <v>1.2891360000000001</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1011</v>
      </c>
      <c r="B55" s="617" t="s">
        <v>1003</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0.39853601999999999</v>
      </c>
      <c r="AY55" s="213">
        <v>0.37188302000000001</v>
      </c>
      <c r="AZ55" s="351">
        <v>0.43383159999999998</v>
      </c>
      <c r="BA55" s="351">
        <v>0.64433300000000004</v>
      </c>
      <c r="BB55" s="351">
        <v>0.82674130000000001</v>
      </c>
      <c r="BC55" s="351">
        <v>0.88806090000000004</v>
      </c>
      <c r="BD55" s="351">
        <v>0.87881330000000002</v>
      </c>
      <c r="BE55" s="351">
        <v>0.87060360000000003</v>
      </c>
      <c r="BF55" s="351">
        <v>0.84104959999999995</v>
      </c>
      <c r="BG55" s="351">
        <v>0.59811570000000003</v>
      </c>
      <c r="BH55" s="351">
        <v>0.46918559999999998</v>
      </c>
      <c r="BI55" s="351">
        <v>0.33952460000000001</v>
      </c>
      <c r="BJ55" s="351">
        <v>0.356321</v>
      </c>
      <c r="BK55" s="351">
        <v>0.37369869999999999</v>
      </c>
      <c r="BL55" s="351">
        <v>0.43903789999999998</v>
      </c>
      <c r="BM55" s="351">
        <v>0.64471670000000003</v>
      </c>
      <c r="BN55" s="351">
        <v>0.82833920000000005</v>
      </c>
      <c r="BO55" s="351">
        <v>0.88825659999999995</v>
      </c>
      <c r="BP55" s="351">
        <v>0.87778650000000003</v>
      </c>
      <c r="BQ55" s="351">
        <v>0.87189360000000005</v>
      </c>
      <c r="BR55" s="351">
        <v>0.83897849999999996</v>
      </c>
      <c r="BS55" s="351">
        <v>0.59558520000000004</v>
      </c>
      <c r="BT55" s="351">
        <v>0.46518029999999999</v>
      </c>
      <c r="BU55" s="351">
        <v>0.3375319</v>
      </c>
      <c r="BV55" s="351">
        <v>0.35634300000000002</v>
      </c>
    </row>
    <row r="56" spans="1:79" ht="11.1" customHeight="1" x14ac:dyDescent="0.2">
      <c r="A56" s="61" t="s">
        <v>780</v>
      </c>
      <c r="B56" s="179" t="s">
        <v>422</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9.8903225805999995</v>
      </c>
      <c r="AY56" s="213">
        <v>9.5437760644999994</v>
      </c>
      <c r="AZ56" s="351">
        <v>9.849005</v>
      </c>
      <c r="BA56" s="351">
        <v>10.19299</v>
      </c>
      <c r="BB56" s="351">
        <v>10.33649</v>
      </c>
      <c r="BC56" s="351">
        <v>10.602220000000001</v>
      </c>
      <c r="BD56" s="351">
        <v>10.76098</v>
      </c>
      <c r="BE56" s="351">
        <v>10.45354</v>
      </c>
      <c r="BF56" s="351">
        <v>10.547219999999999</v>
      </c>
      <c r="BG56" s="351">
        <v>10.36933</v>
      </c>
      <c r="BH56" s="351">
        <v>10.54213</v>
      </c>
      <c r="BI56" s="351">
        <v>10.48077</v>
      </c>
      <c r="BJ56" s="351">
        <v>10.22035</v>
      </c>
      <c r="BK56" s="351">
        <v>9.8220690000000008</v>
      </c>
      <c r="BL56" s="351">
        <v>9.8604719999999997</v>
      </c>
      <c r="BM56" s="351">
        <v>9.9466029999999996</v>
      </c>
      <c r="BN56" s="351">
        <v>10.11328</v>
      </c>
      <c r="BO56" s="351">
        <v>10.34623</v>
      </c>
      <c r="BP56" s="351">
        <v>10.46341</v>
      </c>
      <c r="BQ56" s="351">
        <v>10.28772</v>
      </c>
      <c r="BR56" s="351">
        <v>10.239240000000001</v>
      </c>
      <c r="BS56" s="351">
        <v>10.059189999999999</v>
      </c>
      <c r="BT56" s="351">
        <v>10.182740000000001</v>
      </c>
      <c r="BU56" s="351">
        <v>10.20607</v>
      </c>
      <c r="BV56" s="351">
        <v>10.040480000000001</v>
      </c>
    </row>
    <row r="57" spans="1:79" ht="11.1" customHeight="1" x14ac:dyDescent="0.2">
      <c r="A57" s="61" t="s">
        <v>781</v>
      </c>
      <c r="B57" s="179" t="s">
        <v>423</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1.9244509999999999</v>
      </c>
      <c r="AU57" s="213">
        <v>1.7987</v>
      </c>
      <c r="AV57" s="213">
        <v>1.6533869999999999</v>
      </c>
      <c r="AW57" s="213">
        <v>1.833467</v>
      </c>
      <c r="AX57" s="213">
        <v>1.8869677418999999</v>
      </c>
      <c r="AY57" s="213">
        <v>1.9182839677000001</v>
      </c>
      <c r="AZ57" s="351">
        <v>1.714043</v>
      </c>
      <c r="BA57" s="351">
        <v>1.7821210000000001</v>
      </c>
      <c r="BB57" s="351">
        <v>1.8380799999999999</v>
      </c>
      <c r="BC57" s="351">
        <v>1.8533710000000001</v>
      </c>
      <c r="BD57" s="351">
        <v>1.896048</v>
      </c>
      <c r="BE57" s="351">
        <v>1.9131769999999999</v>
      </c>
      <c r="BF57" s="351">
        <v>1.94214</v>
      </c>
      <c r="BG57" s="351">
        <v>1.873537</v>
      </c>
      <c r="BH57" s="351">
        <v>1.788929</v>
      </c>
      <c r="BI57" s="351">
        <v>1.8210850000000001</v>
      </c>
      <c r="BJ57" s="351">
        <v>1.879629</v>
      </c>
      <c r="BK57" s="351">
        <v>1.7312620000000001</v>
      </c>
      <c r="BL57" s="351">
        <v>1.6618949999999999</v>
      </c>
      <c r="BM57" s="351">
        <v>1.7304999999999999</v>
      </c>
      <c r="BN57" s="351">
        <v>1.751638</v>
      </c>
      <c r="BO57" s="351">
        <v>1.7730680000000001</v>
      </c>
      <c r="BP57" s="351">
        <v>1.804484</v>
      </c>
      <c r="BQ57" s="351">
        <v>1.8328469999999999</v>
      </c>
      <c r="BR57" s="351">
        <v>1.799852</v>
      </c>
      <c r="BS57" s="351">
        <v>1.756205</v>
      </c>
      <c r="BT57" s="351">
        <v>1.686717</v>
      </c>
      <c r="BU57" s="351">
        <v>1.7246319999999999</v>
      </c>
      <c r="BV57" s="351">
        <v>1.79078</v>
      </c>
    </row>
    <row r="58" spans="1:79" ht="11.1" customHeight="1" x14ac:dyDescent="0.2">
      <c r="A58" s="61" t="s">
        <v>782</v>
      </c>
      <c r="B58" s="179" t="s">
        <v>424</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5.2663219999999997</v>
      </c>
      <c r="AU58" s="213">
        <v>5.0349329999999997</v>
      </c>
      <c r="AV58" s="213">
        <v>4.7927419999999996</v>
      </c>
      <c r="AW58" s="213">
        <v>5.2322329999999999</v>
      </c>
      <c r="AX58" s="213">
        <v>5.2253653064999996</v>
      </c>
      <c r="AY58" s="213">
        <v>5.0114739354999998</v>
      </c>
      <c r="AZ58" s="351">
        <v>5.0023869999999997</v>
      </c>
      <c r="BA58" s="351">
        <v>5.2627540000000002</v>
      </c>
      <c r="BB58" s="351">
        <v>5.4934010000000004</v>
      </c>
      <c r="BC58" s="351">
        <v>5.5521659999999997</v>
      </c>
      <c r="BD58" s="351">
        <v>5.6043450000000004</v>
      </c>
      <c r="BE58" s="351">
        <v>5.4926389999999996</v>
      </c>
      <c r="BF58" s="351">
        <v>5.4752700000000001</v>
      </c>
      <c r="BG58" s="351">
        <v>5.3574640000000002</v>
      </c>
      <c r="BH58" s="351">
        <v>5.2047280000000002</v>
      </c>
      <c r="BI58" s="351">
        <v>5.3554729999999999</v>
      </c>
      <c r="BJ58" s="351">
        <v>5.5090789999999998</v>
      </c>
      <c r="BK58" s="351">
        <v>5.1382099999999999</v>
      </c>
      <c r="BL58" s="351">
        <v>4.9625570000000003</v>
      </c>
      <c r="BM58" s="351">
        <v>5.1116950000000001</v>
      </c>
      <c r="BN58" s="351">
        <v>5.230067</v>
      </c>
      <c r="BO58" s="351">
        <v>5.3603170000000002</v>
      </c>
      <c r="BP58" s="351">
        <v>5.3505039999999999</v>
      </c>
      <c r="BQ58" s="351">
        <v>5.3421729999999998</v>
      </c>
      <c r="BR58" s="351">
        <v>5.3293359999999996</v>
      </c>
      <c r="BS58" s="351">
        <v>5.2289490000000001</v>
      </c>
      <c r="BT58" s="351">
        <v>5.0566579999999997</v>
      </c>
      <c r="BU58" s="351">
        <v>5.20472</v>
      </c>
      <c r="BV58" s="351">
        <v>5.379238</v>
      </c>
      <c r="BX58" s="775"/>
      <c r="BY58" s="775"/>
      <c r="BZ58" s="775"/>
      <c r="CA58" s="776"/>
    </row>
    <row r="59" spans="1:79" ht="11.1" customHeight="1" x14ac:dyDescent="0.2">
      <c r="A59" s="61" t="s">
        <v>783</v>
      </c>
      <c r="B59" s="179" t="s">
        <v>425</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0.2575483871</v>
      </c>
      <c r="AY59" s="213">
        <v>0.21486233548</v>
      </c>
      <c r="AZ59" s="351">
        <v>0.25363350000000001</v>
      </c>
      <c r="BA59" s="351">
        <v>0.32241839999999999</v>
      </c>
      <c r="BB59" s="351">
        <v>0.3637107</v>
      </c>
      <c r="BC59" s="351">
        <v>0.36115439999999999</v>
      </c>
      <c r="BD59" s="351">
        <v>0.33527829999999997</v>
      </c>
      <c r="BE59" s="351">
        <v>0.3478252</v>
      </c>
      <c r="BF59" s="351">
        <v>0.34785310000000003</v>
      </c>
      <c r="BG59" s="351">
        <v>0.33678910000000001</v>
      </c>
      <c r="BH59" s="351">
        <v>0.3351731</v>
      </c>
      <c r="BI59" s="351">
        <v>0.25869120000000001</v>
      </c>
      <c r="BJ59" s="351">
        <v>0.2918499</v>
      </c>
      <c r="BK59" s="351">
        <v>0.37376500000000001</v>
      </c>
      <c r="BL59" s="351">
        <v>0.3084459</v>
      </c>
      <c r="BM59" s="351">
        <v>0.35375459999999997</v>
      </c>
      <c r="BN59" s="351">
        <v>0.37817630000000002</v>
      </c>
      <c r="BO59" s="351">
        <v>0.37236390000000003</v>
      </c>
      <c r="BP59" s="351">
        <v>0.34259390000000001</v>
      </c>
      <c r="BQ59" s="351">
        <v>0.35291109999999998</v>
      </c>
      <c r="BR59" s="351">
        <v>0.35127049999999999</v>
      </c>
      <c r="BS59" s="351">
        <v>0.34031289999999997</v>
      </c>
      <c r="BT59" s="351">
        <v>0.34560390000000002</v>
      </c>
      <c r="BU59" s="351">
        <v>0.26403080000000001</v>
      </c>
      <c r="BV59" s="351">
        <v>0.29716979999999998</v>
      </c>
    </row>
    <row r="60" spans="1:79" ht="11.1" customHeight="1" x14ac:dyDescent="0.2">
      <c r="A60" s="61" t="s">
        <v>784</v>
      </c>
      <c r="B60" s="617" t="s">
        <v>1012</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2.627802</v>
      </c>
      <c r="AU60" s="213">
        <v>2.4652989999999999</v>
      </c>
      <c r="AV60" s="213">
        <v>2.3195480000000002</v>
      </c>
      <c r="AW60" s="213">
        <v>2.4502999999999999</v>
      </c>
      <c r="AX60" s="213">
        <v>2.5336217802999998</v>
      </c>
      <c r="AY60" s="213">
        <v>2.7437198371</v>
      </c>
      <c r="AZ60" s="351">
        <v>2.5892689999999998</v>
      </c>
      <c r="BA60" s="351">
        <v>2.621804</v>
      </c>
      <c r="BB60" s="351">
        <v>2.72438</v>
      </c>
      <c r="BC60" s="351">
        <v>2.7593700000000001</v>
      </c>
      <c r="BD60" s="351">
        <v>2.7896350000000001</v>
      </c>
      <c r="BE60" s="351">
        <v>2.8505940000000001</v>
      </c>
      <c r="BF60" s="351">
        <v>2.8297349999999999</v>
      </c>
      <c r="BG60" s="351">
        <v>2.7420300000000002</v>
      </c>
      <c r="BH60" s="351">
        <v>2.702054</v>
      </c>
      <c r="BI60" s="351">
        <v>2.7769020000000002</v>
      </c>
      <c r="BJ60" s="351">
        <v>2.8680819999999998</v>
      </c>
      <c r="BK60" s="351">
        <v>2.681657</v>
      </c>
      <c r="BL60" s="351">
        <v>2.5725250000000002</v>
      </c>
      <c r="BM60" s="351">
        <v>2.6278290000000002</v>
      </c>
      <c r="BN60" s="351">
        <v>2.7010589999999999</v>
      </c>
      <c r="BO60" s="351">
        <v>2.710655</v>
      </c>
      <c r="BP60" s="351">
        <v>2.7537590000000001</v>
      </c>
      <c r="BQ60" s="351">
        <v>2.887111</v>
      </c>
      <c r="BR60" s="351">
        <v>2.862628</v>
      </c>
      <c r="BS60" s="351">
        <v>2.7686359999999999</v>
      </c>
      <c r="BT60" s="351">
        <v>2.6946979999999998</v>
      </c>
      <c r="BU60" s="351">
        <v>2.8008220000000001</v>
      </c>
      <c r="BV60" s="351">
        <v>2.9109340000000001</v>
      </c>
    </row>
    <row r="61" spans="1:79" ht="11.1" customHeight="1" x14ac:dyDescent="0.2">
      <c r="A61" s="61" t="s">
        <v>785</v>
      </c>
      <c r="B61" s="179" t="s">
        <v>592</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21.470283999999999</v>
      </c>
      <c r="AU61" s="213">
        <v>20.217133</v>
      </c>
      <c r="AV61" s="213">
        <v>19.768839</v>
      </c>
      <c r="AW61" s="213">
        <v>20.333300000000001</v>
      </c>
      <c r="AX61" s="213">
        <v>20.192361815999998</v>
      </c>
      <c r="AY61" s="213">
        <v>19.80399916</v>
      </c>
      <c r="AZ61" s="351">
        <v>19.842169999999999</v>
      </c>
      <c r="BA61" s="351">
        <v>20.826419999999999</v>
      </c>
      <c r="BB61" s="351">
        <v>21.582799999999999</v>
      </c>
      <c r="BC61" s="351">
        <v>22.01634</v>
      </c>
      <c r="BD61" s="351">
        <v>22.2651</v>
      </c>
      <c r="BE61" s="351">
        <v>21.928380000000001</v>
      </c>
      <c r="BF61" s="351">
        <v>21.983270000000001</v>
      </c>
      <c r="BG61" s="351">
        <v>21.277259999999998</v>
      </c>
      <c r="BH61" s="351">
        <v>21.042200000000001</v>
      </c>
      <c r="BI61" s="351">
        <v>21.032450000000001</v>
      </c>
      <c r="BJ61" s="351">
        <v>21.125309999999999</v>
      </c>
      <c r="BK61" s="351">
        <v>20.120660000000001</v>
      </c>
      <c r="BL61" s="351">
        <v>19.804929999999999</v>
      </c>
      <c r="BM61" s="351">
        <v>20.415099999999999</v>
      </c>
      <c r="BN61" s="351">
        <v>21.002559999999999</v>
      </c>
      <c r="BO61" s="351">
        <v>21.450890000000001</v>
      </c>
      <c r="BP61" s="351">
        <v>21.59254</v>
      </c>
      <c r="BQ61" s="351">
        <v>21.574649999999998</v>
      </c>
      <c r="BR61" s="351">
        <v>21.421299999999999</v>
      </c>
      <c r="BS61" s="351">
        <v>20.74888</v>
      </c>
      <c r="BT61" s="351">
        <v>20.4316</v>
      </c>
      <c r="BU61" s="351">
        <v>20.53781</v>
      </c>
      <c r="BV61" s="351">
        <v>20.774940000000001</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788</v>
      </c>
      <c r="B63" s="180" t="s">
        <v>427</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17.846966999999999</v>
      </c>
      <c r="AU63" s="213">
        <v>16.738167000000001</v>
      </c>
      <c r="AV63" s="213">
        <v>16.136483999999999</v>
      </c>
      <c r="AW63" s="213">
        <v>17.058367000000001</v>
      </c>
      <c r="AX63" s="213">
        <v>17.388903226</v>
      </c>
      <c r="AY63" s="213">
        <v>16.856774516000002</v>
      </c>
      <c r="AZ63" s="351">
        <v>16.288920000000001</v>
      </c>
      <c r="BA63" s="351">
        <v>16.881160000000001</v>
      </c>
      <c r="BB63" s="351">
        <v>17.492419999999999</v>
      </c>
      <c r="BC63" s="351">
        <v>17.649550000000001</v>
      </c>
      <c r="BD63" s="351">
        <v>17.924289999999999</v>
      </c>
      <c r="BE63" s="351">
        <v>17.850460000000002</v>
      </c>
      <c r="BF63" s="351">
        <v>17.86936</v>
      </c>
      <c r="BG63" s="351">
        <v>17.44716</v>
      </c>
      <c r="BH63" s="351">
        <v>16.964369999999999</v>
      </c>
      <c r="BI63" s="351">
        <v>17.340779999999999</v>
      </c>
      <c r="BJ63" s="351">
        <v>17.764309999999998</v>
      </c>
      <c r="BK63" s="351">
        <v>16.78003</v>
      </c>
      <c r="BL63" s="351">
        <v>16.25272</v>
      </c>
      <c r="BM63" s="351">
        <v>16.571210000000001</v>
      </c>
      <c r="BN63" s="351">
        <v>17.027570000000001</v>
      </c>
      <c r="BO63" s="351">
        <v>17.199090000000002</v>
      </c>
      <c r="BP63" s="351">
        <v>17.396789999999999</v>
      </c>
      <c r="BQ63" s="351">
        <v>17.586860000000001</v>
      </c>
      <c r="BR63" s="351">
        <v>17.421749999999999</v>
      </c>
      <c r="BS63" s="351">
        <v>17.040430000000001</v>
      </c>
      <c r="BT63" s="351">
        <v>16.479700000000001</v>
      </c>
      <c r="BU63" s="351">
        <v>16.949339999999999</v>
      </c>
      <c r="BV63" s="351">
        <v>17.480360000000001</v>
      </c>
    </row>
    <row r="64" spans="1:79" ht="11.1" customHeight="1" x14ac:dyDescent="0.2">
      <c r="A64" s="61" t="s">
        <v>786</v>
      </c>
      <c r="B64" s="180" t="s">
        <v>426</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18.808440000000001</v>
      </c>
      <c r="AY64" s="213">
        <v>18.808440000000001</v>
      </c>
      <c r="AZ64" s="351">
        <v>18.808440000000001</v>
      </c>
      <c r="BA64" s="351">
        <v>18.808440000000001</v>
      </c>
      <c r="BB64" s="351">
        <v>18.808440000000001</v>
      </c>
      <c r="BC64" s="351">
        <v>18.808440000000001</v>
      </c>
      <c r="BD64" s="351">
        <v>18.808440000000001</v>
      </c>
      <c r="BE64" s="351">
        <v>18.808440000000001</v>
      </c>
      <c r="BF64" s="351">
        <v>18.808440000000001</v>
      </c>
      <c r="BG64" s="351">
        <v>18.808440000000001</v>
      </c>
      <c r="BH64" s="351">
        <v>18.83644</v>
      </c>
      <c r="BI64" s="351">
        <v>18.83644</v>
      </c>
      <c r="BJ64" s="351">
        <v>18.83644</v>
      </c>
      <c r="BK64" s="351">
        <v>18.83644</v>
      </c>
      <c r="BL64" s="351">
        <v>18.83644</v>
      </c>
      <c r="BM64" s="351">
        <v>18.83644</v>
      </c>
      <c r="BN64" s="351">
        <v>18.83644</v>
      </c>
      <c r="BO64" s="351">
        <v>18.83644</v>
      </c>
      <c r="BP64" s="351">
        <v>18.83644</v>
      </c>
      <c r="BQ64" s="351">
        <v>18.83644</v>
      </c>
      <c r="BR64" s="351">
        <v>18.83644</v>
      </c>
      <c r="BS64" s="351">
        <v>18.83644</v>
      </c>
      <c r="BT64" s="351">
        <v>18.864439999999998</v>
      </c>
      <c r="BU64" s="351">
        <v>18.864439999999998</v>
      </c>
      <c r="BV64" s="351">
        <v>18.864439999999998</v>
      </c>
    </row>
    <row r="65" spans="1:74" ht="11.1" customHeight="1" x14ac:dyDescent="0.2">
      <c r="A65" s="61" t="s">
        <v>787</v>
      </c>
      <c r="B65" s="181" t="s">
        <v>699</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0.94888102067000002</v>
      </c>
      <c r="AU65" s="214">
        <v>0.88992874739000005</v>
      </c>
      <c r="AV65" s="214">
        <v>0.85793868548999996</v>
      </c>
      <c r="AW65" s="214">
        <v>0.906953024</v>
      </c>
      <c r="AX65" s="214">
        <v>0.92452660751000004</v>
      </c>
      <c r="AY65" s="214">
        <v>0.89623459021999996</v>
      </c>
      <c r="AZ65" s="380">
        <v>0.86604300000000001</v>
      </c>
      <c r="BA65" s="380">
        <v>0.89753099999999997</v>
      </c>
      <c r="BB65" s="380">
        <v>0.93003049999999998</v>
      </c>
      <c r="BC65" s="380">
        <v>0.93838449999999995</v>
      </c>
      <c r="BD65" s="380">
        <v>0.95299179999999994</v>
      </c>
      <c r="BE65" s="380">
        <v>0.94906650000000004</v>
      </c>
      <c r="BF65" s="380">
        <v>0.95007129999999995</v>
      </c>
      <c r="BG65" s="380">
        <v>0.927624</v>
      </c>
      <c r="BH65" s="380">
        <v>0.90061440000000004</v>
      </c>
      <c r="BI65" s="380">
        <v>0.92059769999999996</v>
      </c>
      <c r="BJ65" s="380">
        <v>0.94308199999999998</v>
      </c>
      <c r="BK65" s="380">
        <v>0.89082799999999995</v>
      </c>
      <c r="BL65" s="380">
        <v>0.86283379999999998</v>
      </c>
      <c r="BM65" s="380">
        <v>0.87974240000000004</v>
      </c>
      <c r="BN65" s="380">
        <v>0.90396980000000005</v>
      </c>
      <c r="BO65" s="380">
        <v>0.91307559999999999</v>
      </c>
      <c r="BP65" s="380">
        <v>0.92357080000000003</v>
      </c>
      <c r="BQ65" s="380">
        <v>0.93366159999999998</v>
      </c>
      <c r="BR65" s="380">
        <v>0.92489619999999995</v>
      </c>
      <c r="BS65" s="380">
        <v>0.90465209999999996</v>
      </c>
      <c r="BT65" s="380">
        <v>0.87358530000000001</v>
      </c>
      <c r="BU65" s="380">
        <v>0.89848099999999997</v>
      </c>
      <c r="BV65" s="380">
        <v>0.92663010000000001</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803" t="s">
        <v>834</v>
      </c>
      <c r="C67" s="800"/>
      <c r="D67" s="800"/>
      <c r="E67" s="800"/>
      <c r="F67" s="800"/>
      <c r="G67" s="800"/>
      <c r="H67" s="800"/>
      <c r="I67" s="800"/>
      <c r="J67" s="800"/>
      <c r="K67" s="800"/>
      <c r="L67" s="800"/>
      <c r="M67" s="800"/>
      <c r="N67" s="800"/>
      <c r="O67" s="800"/>
      <c r="P67" s="800"/>
      <c r="Q67" s="800"/>
      <c r="BG67" s="637"/>
      <c r="BH67" s="213"/>
    </row>
    <row r="68" spans="1:74" s="436" customFormat="1" ht="22.35" customHeight="1" x14ac:dyDescent="0.2">
      <c r="A68" s="435"/>
      <c r="B68" s="827" t="s">
        <v>1014</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638"/>
      <c r="BH68" s="213"/>
      <c r="BI68" s="527"/>
      <c r="BJ68" s="527"/>
    </row>
    <row r="69" spans="1:74" s="436" customFormat="1" ht="12" customHeight="1" x14ac:dyDescent="0.2">
      <c r="A69" s="435"/>
      <c r="B69" s="789" t="s">
        <v>859</v>
      </c>
      <c r="C69" s="790"/>
      <c r="D69" s="790"/>
      <c r="E69" s="790"/>
      <c r="F69" s="790"/>
      <c r="G69" s="790"/>
      <c r="H69" s="790"/>
      <c r="I69" s="790"/>
      <c r="J69" s="790"/>
      <c r="K69" s="790"/>
      <c r="L69" s="790"/>
      <c r="M69" s="790"/>
      <c r="N69" s="790"/>
      <c r="O69" s="790"/>
      <c r="P69" s="790"/>
      <c r="Q69" s="786"/>
      <c r="AY69" s="527"/>
      <c r="AZ69" s="527"/>
      <c r="BA69" s="527"/>
      <c r="BB69" s="527"/>
      <c r="BC69" s="527"/>
      <c r="BD69" s="638"/>
      <c r="BE69" s="638"/>
      <c r="BF69" s="638"/>
      <c r="BG69" s="638"/>
      <c r="BH69" s="213"/>
      <c r="BI69" s="527"/>
      <c r="BJ69" s="527"/>
    </row>
    <row r="70" spans="1:74" s="436" customFormat="1" ht="12" customHeight="1" x14ac:dyDescent="0.2">
      <c r="A70" s="435"/>
      <c r="B70" s="789" t="s">
        <v>876</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638"/>
      <c r="BH70" s="213"/>
      <c r="BI70" s="527"/>
      <c r="BJ70" s="527"/>
    </row>
    <row r="71" spans="1:74" s="436" customFormat="1" ht="12" customHeight="1" x14ac:dyDescent="0.2">
      <c r="A71" s="435"/>
      <c r="B71" s="791" t="s">
        <v>878</v>
      </c>
      <c r="C71" s="785"/>
      <c r="D71" s="785"/>
      <c r="E71" s="785"/>
      <c r="F71" s="785"/>
      <c r="G71" s="785"/>
      <c r="H71" s="785"/>
      <c r="I71" s="785"/>
      <c r="J71" s="785"/>
      <c r="K71" s="785"/>
      <c r="L71" s="785"/>
      <c r="M71" s="785"/>
      <c r="N71" s="785"/>
      <c r="O71" s="785"/>
      <c r="P71" s="785"/>
      <c r="Q71" s="786"/>
      <c r="AY71" s="527"/>
      <c r="AZ71" s="527"/>
      <c r="BA71" s="527"/>
      <c r="BB71" s="527"/>
      <c r="BC71" s="527"/>
      <c r="BD71" s="638"/>
      <c r="BE71" s="638"/>
      <c r="BF71" s="638"/>
      <c r="BG71" s="638"/>
      <c r="BH71" s="213"/>
      <c r="BI71" s="527"/>
      <c r="BJ71" s="527"/>
    </row>
    <row r="72" spans="1:74" s="436" customFormat="1" ht="12" customHeight="1" x14ac:dyDescent="0.2">
      <c r="A72" s="435"/>
      <c r="B72" s="784" t="s">
        <v>863</v>
      </c>
      <c r="C72" s="785"/>
      <c r="D72" s="785"/>
      <c r="E72" s="785"/>
      <c r="F72" s="785"/>
      <c r="G72" s="785"/>
      <c r="H72" s="785"/>
      <c r="I72" s="785"/>
      <c r="J72" s="785"/>
      <c r="K72" s="785"/>
      <c r="L72" s="785"/>
      <c r="M72" s="785"/>
      <c r="N72" s="785"/>
      <c r="O72" s="785"/>
      <c r="P72" s="785"/>
      <c r="Q72" s="786"/>
      <c r="AY72" s="527"/>
      <c r="AZ72" s="527"/>
      <c r="BA72" s="527"/>
      <c r="BB72" s="527"/>
      <c r="BC72" s="527"/>
      <c r="BD72" s="638"/>
      <c r="BE72" s="638"/>
      <c r="BF72" s="638"/>
      <c r="BG72" s="638"/>
      <c r="BH72" s="213"/>
      <c r="BI72" s="527"/>
      <c r="BJ72" s="527"/>
    </row>
    <row r="73" spans="1:74" s="436" customFormat="1" ht="12" customHeight="1" x14ac:dyDescent="0.2">
      <c r="A73" s="429"/>
      <c r="B73" s="806" t="s">
        <v>959</v>
      </c>
      <c r="C73" s="786"/>
      <c r="D73" s="786"/>
      <c r="E73" s="786"/>
      <c r="F73" s="786"/>
      <c r="G73" s="786"/>
      <c r="H73" s="786"/>
      <c r="I73" s="786"/>
      <c r="J73" s="786"/>
      <c r="K73" s="786"/>
      <c r="L73" s="786"/>
      <c r="M73" s="786"/>
      <c r="N73" s="786"/>
      <c r="O73" s="786"/>
      <c r="P73" s="786"/>
      <c r="Q73" s="786"/>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AZ13" sqref="AZ13"/>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0" customWidth="1"/>
    <col min="59" max="62" width="6.5703125" style="397" customWidth="1"/>
    <col min="63" max="74" width="6.5703125" style="2" customWidth="1"/>
    <col min="75" max="16384" width="9.5703125" style="2"/>
  </cols>
  <sheetData>
    <row r="1" spans="1:74" ht="15.75" customHeight="1" x14ac:dyDescent="0.2">
      <c r="A1" s="792" t="s">
        <v>817</v>
      </c>
      <c r="B1" s="834" t="s">
        <v>244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2"/>
    </row>
    <row r="2" spans="1:74" s="5" customFormat="1"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182</v>
      </c>
      <c r="AX6" s="238">
        <v>176.0453</v>
      </c>
      <c r="AY6" s="238">
        <v>174.22829999999999</v>
      </c>
      <c r="AZ6" s="329">
        <v>158.37200000000001</v>
      </c>
      <c r="BA6" s="329">
        <v>162.66569999999999</v>
      </c>
      <c r="BB6" s="329">
        <v>167.26730000000001</v>
      </c>
      <c r="BC6" s="329">
        <v>173.91380000000001</v>
      </c>
      <c r="BD6" s="329">
        <v>183.8235</v>
      </c>
      <c r="BE6" s="329">
        <v>188.6737</v>
      </c>
      <c r="BF6" s="329">
        <v>189.73320000000001</v>
      </c>
      <c r="BG6" s="329">
        <v>188.53489999999999</v>
      </c>
      <c r="BH6" s="329">
        <v>184.59809999999999</v>
      </c>
      <c r="BI6" s="329">
        <v>180.91130000000001</v>
      </c>
      <c r="BJ6" s="329">
        <v>173.7826</v>
      </c>
      <c r="BK6" s="329">
        <v>169.10489999999999</v>
      </c>
      <c r="BL6" s="329">
        <v>176.93600000000001</v>
      </c>
      <c r="BM6" s="329">
        <v>185.0641</v>
      </c>
      <c r="BN6" s="329">
        <v>193.1729</v>
      </c>
      <c r="BO6" s="329">
        <v>197.56280000000001</v>
      </c>
      <c r="BP6" s="329">
        <v>197.26009999999999</v>
      </c>
      <c r="BQ6" s="329">
        <v>196.89420000000001</v>
      </c>
      <c r="BR6" s="329">
        <v>197.09700000000001</v>
      </c>
      <c r="BS6" s="329">
        <v>189.51050000000001</v>
      </c>
      <c r="BT6" s="329">
        <v>185.74279999999999</v>
      </c>
      <c r="BU6" s="329">
        <v>184.23519999999999</v>
      </c>
      <c r="BV6" s="329">
        <v>178.3854</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391"/>
      <c r="BA7" s="391"/>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329">
        <v>230.3578</v>
      </c>
      <c r="BA8" s="329">
        <v>223.5582</v>
      </c>
      <c r="BB8" s="329">
        <v>225.14660000000001</v>
      </c>
      <c r="BC8" s="329">
        <v>235.95599999999999</v>
      </c>
      <c r="BD8" s="329">
        <v>252.25980000000001</v>
      </c>
      <c r="BE8" s="329">
        <v>255.61770000000001</v>
      </c>
      <c r="BF8" s="329">
        <v>261.07839999999999</v>
      </c>
      <c r="BG8" s="329">
        <v>252.07</v>
      </c>
      <c r="BH8" s="329">
        <v>248.5581</v>
      </c>
      <c r="BI8" s="329">
        <v>249.20529999999999</v>
      </c>
      <c r="BJ8" s="329">
        <v>247.30770000000001</v>
      </c>
      <c r="BK8" s="329">
        <v>239.0848</v>
      </c>
      <c r="BL8" s="329">
        <v>244.5847</v>
      </c>
      <c r="BM8" s="329">
        <v>247.62129999999999</v>
      </c>
      <c r="BN8" s="329">
        <v>252.63130000000001</v>
      </c>
      <c r="BO8" s="329">
        <v>263.82220000000001</v>
      </c>
      <c r="BP8" s="329">
        <v>268.95690000000002</v>
      </c>
      <c r="BQ8" s="329">
        <v>266.84500000000003</v>
      </c>
      <c r="BR8" s="329">
        <v>271.8365</v>
      </c>
      <c r="BS8" s="329">
        <v>255.88820000000001</v>
      </c>
      <c r="BT8" s="329">
        <v>251.90469999999999</v>
      </c>
      <c r="BU8" s="329">
        <v>254.61170000000001</v>
      </c>
      <c r="BV8" s="329">
        <v>253.9468</v>
      </c>
    </row>
    <row r="9" spans="1:74" ht="11.1" customHeight="1" x14ac:dyDescent="0.2">
      <c r="A9" s="1" t="s">
        <v>509</v>
      </c>
      <c r="B9" s="183" t="s">
        <v>430</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329">
        <v>219.51859999999999</v>
      </c>
      <c r="BA9" s="329">
        <v>219.29089999999999</v>
      </c>
      <c r="BB9" s="329">
        <v>224.5147</v>
      </c>
      <c r="BC9" s="329">
        <v>237.30420000000001</v>
      </c>
      <c r="BD9" s="329">
        <v>255.18780000000001</v>
      </c>
      <c r="BE9" s="329">
        <v>259.07330000000002</v>
      </c>
      <c r="BF9" s="329">
        <v>262.5539</v>
      </c>
      <c r="BG9" s="329">
        <v>252.49619999999999</v>
      </c>
      <c r="BH9" s="329">
        <v>248.14359999999999</v>
      </c>
      <c r="BI9" s="329">
        <v>244.8785</v>
      </c>
      <c r="BJ9" s="329">
        <v>241.68180000000001</v>
      </c>
      <c r="BK9" s="329">
        <v>227.26429999999999</v>
      </c>
      <c r="BL9" s="329">
        <v>235.114</v>
      </c>
      <c r="BM9" s="329">
        <v>243.75450000000001</v>
      </c>
      <c r="BN9" s="329">
        <v>258.19189999999998</v>
      </c>
      <c r="BO9" s="329">
        <v>270.37740000000002</v>
      </c>
      <c r="BP9" s="329">
        <v>268.97890000000001</v>
      </c>
      <c r="BQ9" s="329">
        <v>271.02510000000001</v>
      </c>
      <c r="BR9" s="329">
        <v>262.267</v>
      </c>
      <c r="BS9" s="329">
        <v>254.14099999999999</v>
      </c>
      <c r="BT9" s="329">
        <v>250.74690000000001</v>
      </c>
      <c r="BU9" s="329">
        <v>253.14599999999999</v>
      </c>
      <c r="BV9" s="329">
        <v>237.54</v>
      </c>
    </row>
    <row r="10" spans="1:74" ht="11.1" customHeight="1" x14ac:dyDescent="0.2">
      <c r="A10" s="1" t="s">
        <v>510</v>
      </c>
      <c r="B10" s="183" t="s">
        <v>431</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329">
        <v>210.06229999999999</v>
      </c>
      <c r="BA10" s="329">
        <v>212.58680000000001</v>
      </c>
      <c r="BB10" s="329">
        <v>218.19049999999999</v>
      </c>
      <c r="BC10" s="329">
        <v>222.57560000000001</v>
      </c>
      <c r="BD10" s="329">
        <v>232.04089999999999</v>
      </c>
      <c r="BE10" s="329">
        <v>235.8947</v>
      </c>
      <c r="BF10" s="329">
        <v>239.77940000000001</v>
      </c>
      <c r="BG10" s="329">
        <v>238.21029999999999</v>
      </c>
      <c r="BH10" s="329">
        <v>231.81489999999999</v>
      </c>
      <c r="BI10" s="329">
        <v>229.81450000000001</v>
      </c>
      <c r="BJ10" s="329">
        <v>224.24299999999999</v>
      </c>
      <c r="BK10" s="329">
        <v>220.36349999999999</v>
      </c>
      <c r="BL10" s="329">
        <v>225.49449999999999</v>
      </c>
      <c r="BM10" s="329">
        <v>234.23159999999999</v>
      </c>
      <c r="BN10" s="329">
        <v>243.43889999999999</v>
      </c>
      <c r="BO10" s="329">
        <v>246.42760000000001</v>
      </c>
      <c r="BP10" s="329">
        <v>247.12950000000001</v>
      </c>
      <c r="BQ10" s="329">
        <v>245.07689999999999</v>
      </c>
      <c r="BR10" s="329">
        <v>247.2105</v>
      </c>
      <c r="BS10" s="329">
        <v>240.00540000000001</v>
      </c>
      <c r="BT10" s="329">
        <v>232.6643</v>
      </c>
      <c r="BU10" s="329">
        <v>232.43010000000001</v>
      </c>
      <c r="BV10" s="329">
        <v>228.2766</v>
      </c>
    </row>
    <row r="11" spans="1:74" ht="11.1" customHeight="1" x14ac:dyDescent="0.2">
      <c r="A11" s="1" t="s">
        <v>511</v>
      </c>
      <c r="B11" s="183" t="s">
        <v>432</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329">
        <v>236.78890000000001</v>
      </c>
      <c r="BA11" s="329">
        <v>230.53700000000001</v>
      </c>
      <c r="BB11" s="329">
        <v>233.71639999999999</v>
      </c>
      <c r="BC11" s="329">
        <v>242.41990000000001</v>
      </c>
      <c r="BD11" s="329">
        <v>246.21690000000001</v>
      </c>
      <c r="BE11" s="329">
        <v>255.7312</v>
      </c>
      <c r="BF11" s="329">
        <v>260.625</v>
      </c>
      <c r="BG11" s="329">
        <v>264.2199</v>
      </c>
      <c r="BH11" s="329">
        <v>260.72899999999998</v>
      </c>
      <c r="BI11" s="329">
        <v>253.07499999999999</v>
      </c>
      <c r="BJ11" s="329">
        <v>241.7473</v>
      </c>
      <c r="BK11" s="329">
        <v>238.05170000000001</v>
      </c>
      <c r="BL11" s="329">
        <v>242.43219999999999</v>
      </c>
      <c r="BM11" s="329">
        <v>252.4051</v>
      </c>
      <c r="BN11" s="329">
        <v>260.74939999999998</v>
      </c>
      <c r="BO11" s="329">
        <v>270.49619999999999</v>
      </c>
      <c r="BP11" s="329">
        <v>268.39049999999997</v>
      </c>
      <c r="BQ11" s="329">
        <v>269.30309999999997</v>
      </c>
      <c r="BR11" s="329">
        <v>271.46370000000002</v>
      </c>
      <c r="BS11" s="329">
        <v>269.82479999999998</v>
      </c>
      <c r="BT11" s="329">
        <v>262.42630000000003</v>
      </c>
      <c r="BU11" s="329">
        <v>254.59440000000001</v>
      </c>
      <c r="BV11" s="329">
        <v>244.20490000000001</v>
      </c>
    </row>
    <row r="12" spans="1:74" ht="11.1" customHeight="1" x14ac:dyDescent="0.2">
      <c r="A12" s="1" t="s">
        <v>512</v>
      </c>
      <c r="B12" s="183" t="s">
        <v>433</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329">
        <v>298.0489</v>
      </c>
      <c r="BA12" s="329">
        <v>295.99119999999999</v>
      </c>
      <c r="BB12" s="329">
        <v>303.49380000000002</v>
      </c>
      <c r="BC12" s="329">
        <v>309.6318</v>
      </c>
      <c r="BD12" s="329">
        <v>321.19600000000003</v>
      </c>
      <c r="BE12" s="329">
        <v>324.62799999999999</v>
      </c>
      <c r="BF12" s="329">
        <v>321.71550000000002</v>
      </c>
      <c r="BG12" s="329">
        <v>324.89150000000001</v>
      </c>
      <c r="BH12" s="329">
        <v>329.41109999999998</v>
      </c>
      <c r="BI12" s="329">
        <v>326.79239999999999</v>
      </c>
      <c r="BJ12" s="329">
        <v>314.94909999999999</v>
      </c>
      <c r="BK12" s="329">
        <v>296.0147</v>
      </c>
      <c r="BL12" s="329">
        <v>300.83530000000002</v>
      </c>
      <c r="BM12" s="329">
        <v>314.03609999999998</v>
      </c>
      <c r="BN12" s="329">
        <v>326.63369999999998</v>
      </c>
      <c r="BO12" s="329">
        <v>332.83150000000001</v>
      </c>
      <c r="BP12" s="329">
        <v>331.1798</v>
      </c>
      <c r="BQ12" s="329">
        <v>327.57600000000002</v>
      </c>
      <c r="BR12" s="329">
        <v>331.66329999999999</v>
      </c>
      <c r="BS12" s="329">
        <v>331.68329999999997</v>
      </c>
      <c r="BT12" s="329">
        <v>328.73149999999998</v>
      </c>
      <c r="BU12" s="329">
        <v>321.95260000000002</v>
      </c>
      <c r="BV12" s="329">
        <v>302.77109999999999</v>
      </c>
    </row>
    <row r="13" spans="1:74" ht="11.1" customHeight="1" x14ac:dyDescent="0.2">
      <c r="A13" s="1" t="s">
        <v>513</v>
      </c>
      <c r="B13" s="183" t="s">
        <v>471</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329">
        <v>235.8459</v>
      </c>
      <c r="BA13" s="329">
        <v>233.38640000000001</v>
      </c>
      <c r="BB13" s="329">
        <v>237.64189999999999</v>
      </c>
      <c r="BC13" s="329">
        <v>247.0575</v>
      </c>
      <c r="BD13" s="329">
        <v>261.52530000000002</v>
      </c>
      <c r="BE13" s="329">
        <v>265.31299999999999</v>
      </c>
      <c r="BF13" s="329">
        <v>268.18279999999999</v>
      </c>
      <c r="BG13" s="329">
        <v>262.96109999999999</v>
      </c>
      <c r="BH13" s="329">
        <v>259.94729999999998</v>
      </c>
      <c r="BI13" s="329">
        <v>257.99400000000003</v>
      </c>
      <c r="BJ13" s="329">
        <v>253.23869999999999</v>
      </c>
      <c r="BK13" s="329">
        <v>242.39330000000001</v>
      </c>
      <c r="BL13" s="329">
        <v>248.38390000000001</v>
      </c>
      <c r="BM13" s="329">
        <v>256.05239999999998</v>
      </c>
      <c r="BN13" s="329">
        <v>265.73570000000001</v>
      </c>
      <c r="BO13" s="329">
        <v>274.99759999999998</v>
      </c>
      <c r="BP13" s="329">
        <v>276.16989999999998</v>
      </c>
      <c r="BQ13" s="329">
        <v>275.10270000000003</v>
      </c>
      <c r="BR13" s="329">
        <v>275.12119999999999</v>
      </c>
      <c r="BS13" s="329">
        <v>266.40710000000001</v>
      </c>
      <c r="BT13" s="329">
        <v>261.94130000000001</v>
      </c>
      <c r="BU13" s="329">
        <v>261.89819999999997</v>
      </c>
      <c r="BV13" s="329">
        <v>253.0325</v>
      </c>
    </row>
    <row r="14" spans="1:74" ht="11.1" customHeight="1" x14ac:dyDescent="0.2">
      <c r="A14" s="1" t="s">
        <v>536</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329">
        <v>245.88509999999999</v>
      </c>
      <c r="BA14" s="329">
        <v>244.059</v>
      </c>
      <c r="BB14" s="329">
        <v>248.91990000000001</v>
      </c>
      <c r="BC14" s="329">
        <v>258.74250000000001</v>
      </c>
      <c r="BD14" s="329">
        <v>273.30799999999999</v>
      </c>
      <c r="BE14" s="329">
        <v>277.4187</v>
      </c>
      <c r="BF14" s="329">
        <v>280.4239</v>
      </c>
      <c r="BG14" s="329">
        <v>275.35129999999998</v>
      </c>
      <c r="BH14" s="329">
        <v>272.55720000000002</v>
      </c>
      <c r="BI14" s="329">
        <v>270.77280000000002</v>
      </c>
      <c r="BJ14" s="329">
        <v>266.1961</v>
      </c>
      <c r="BK14" s="329">
        <v>255.26310000000001</v>
      </c>
      <c r="BL14" s="329">
        <v>261.27850000000001</v>
      </c>
      <c r="BM14" s="329">
        <v>268.74439999999998</v>
      </c>
      <c r="BN14" s="329">
        <v>278.47309999999999</v>
      </c>
      <c r="BO14" s="329">
        <v>287.77659999999997</v>
      </c>
      <c r="BP14" s="329">
        <v>288.84350000000001</v>
      </c>
      <c r="BQ14" s="329">
        <v>287.97949999999997</v>
      </c>
      <c r="BR14" s="329">
        <v>288.06279999999998</v>
      </c>
      <c r="BS14" s="329">
        <v>279.46100000000001</v>
      </c>
      <c r="BT14" s="329">
        <v>275.19459999999998</v>
      </c>
      <c r="BU14" s="329">
        <v>275.30220000000003</v>
      </c>
      <c r="BV14" s="329">
        <v>266.61410000000001</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64.603999999999999</v>
      </c>
      <c r="AY18" s="68">
        <v>67.038909032000007</v>
      </c>
      <c r="AZ18" s="325">
        <v>65.111599999999996</v>
      </c>
      <c r="BA18" s="325">
        <v>60.273470000000003</v>
      </c>
      <c r="BB18" s="325">
        <v>57.97269</v>
      </c>
      <c r="BC18" s="325">
        <v>58.889510000000001</v>
      </c>
      <c r="BD18" s="325">
        <v>59.9313</v>
      </c>
      <c r="BE18" s="325">
        <v>58.660040000000002</v>
      </c>
      <c r="BF18" s="325">
        <v>58.138129999999997</v>
      </c>
      <c r="BG18" s="325">
        <v>57.881929999999997</v>
      </c>
      <c r="BH18" s="325">
        <v>55.582839999999997</v>
      </c>
      <c r="BI18" s="325">
        <v>57.407089999999997</v>
      </c>
      <c r="BJ18" s="325">
        <v>62.051659999999998</v>
      </c>
      <c r="BK18" s="325">
        <v>66.246229999999997</v>
      </c>
      <c r="BL18" s="325">
        <v>69.629400000000004</v>
      </c>
      <c r="BM18" s="325">
        <v>66.571830000000006</v>
      </c>
      <c r="BN18" s="325">
        <v>64.188010000000006</v>
      </c>
      <c r="BO18" s="325">
        <v>64.921310000000005</v>
      </c>
      <c r="BP18" s="325">
        <v>66.524439999999998</v>
      </c>
      <c r="BQ18" s="325">
        <v>65.644440000000003</v>
      </c>
      <c r="BR18" s="325">
        <v>63.147269999999999</v>
      </c>
      <c r="BS18" s="325">
        <v>61.74391</v>
      </c>
      <c r="BT18" s="325">
        <v>60.837130000000002</v>
      </c>
      <c r="BU18" s="325">
        <v>63.579770000000003</v>
      </c>
      <c r="BV18" s="325">
        <v>67.260379999999998</v>
      </c>
    </row>
    <row r="19" spans="1:74" ht="11.1" customHeight="1" x14ac:dyDescent="0.2">
      <c r="A19" s="1" t="s">
        <v>499</v>
      </c>
      <c r="B19" s="183" t="s">
        <v>430</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55.085000000000001</v>
      </c>
      <c r="AY19" s="68">
        <v>58.718332580999999</v>
      </c>
      <c r="AZ19" s="325">
        <v>58.000950000000003</v>
      </c>
      <c r="BA19" s="325">
        <v>54.719119999999997</v>
      </c>
      <c r="BB19" s="325">
        <v>52.233350000000002</v>
      </c>
      <c r="BC19" s="325">
        <v>49.331470000000003</v>
      </c>
      <c r="BD19" s="325">
        <v>50.34545</v>
      </c>
      <c r="BE19" s="325">
        <v>49.789110000000001</v>
      </c>
      <c r="BF19" s="325">
        <v>49.196170000000002</v>
      </c>
      <c r="BG19" s="325">
        <v>49.364159999999998</v>
      </c>
      <c r="BH19" s="325">
        <v>47.402850000000001</v>
      </c>
      <c r="BI19" s="325">
        <v>48.395359999999997</v>
      </c>
      <c r="BJ19" s="325">
        <v>51.399850000000001</v>
      </c>
      <c r="BK19" s="325">
        <v>55.294550000000001</v>
      </c>
      <c r="BL19" s="325">
        <v>56.80592</v>
      </c>
      <c r="BM19" s="325">
        <v>54.192729999999997</v>
      </c>
      <c r="BN19" s="325">
        <v>52.70919</v>
      </c>
      <c r="BO19" s="325">
        <v>52.014490000000002</v>
      </c>
      <c r="BP19" s="325">
        <v>52.644930000000002</v>
      </c>
      <c r="BQ19" s="325">
        <v>52.120289999999997</v>
      </c>
      <c r="BR19" s="325">
        <v>50.986220000000003</v>
      </c>
      <c r="BS19" s="325">
        <v>52.466439999999999</v>
      </c>
      <c r="BT19" s="325">
        <v>49.598370000000003</v>
      </c>
      <c r="BU19" s="325">
        <v>49.277380000000001</v>
      </c>
      <c r="BV19" s="325">
        <v>50.338590000000003</v>
      </c>
    </row>
    <row r="20" spans="1:74" ht="11.1" customHeight="1" x14ac:dyDescent="0.2">
      <c r="A20" s="1" t="s">
        <v>500</v>
      </c>
      <c r="B20" s="183" t="s">
        <v>431</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90.968999999999994</v>
      </c>
      <c r="AY20" s="68">
        <v>93.892960645000002</v>
      </c>
      <c r="AZ20" s="325">
        <v>89.215630000000004</v>
      </c>
      <c r="BA20" s="325">
        <v>86.779150000000001</v>
      </c>
      <c r="BB20" s="325">
        <v>84.358019999999996</v>
      </c>
      <c r="BC20" s="325">
        <v>84.369209999999995</v>
      </c>
      <c r="BD20" s="325">
        <v>83.345240000000004</v>
      </c>
      <c r="BE20" s="325">
        <v>83.014939999999996</v>
      </c>
      <c r="BF20" s="325">
        <v>80.731790000000004</v>
      </c>
      <c r="BG20" s="325">
        <v>81.13991</v>
      </c>
      <c r="BH20" s="325">
        <v>80.336730000000003</v>
      </c>
      <c r="BI20" s="325">
        <v>83.814459999999997</v>
      </c>
      <c r="BJ20" s="325">
        <v>85.263769999999994</v>
      </c>
      <c r="BK20" s="325">
        <v>87.952479999999994</v>
      </c>
      <c r="BL20" s="325">
        <v>86.98621</v>
      </c>
      <c r="BM20" s="325">
        <v>88.004300000000001</v>
      </c>
      <c r="BN20" s="325">
        <v>86.435929999999999</v>
      </c>
      <c r="BO20" s="325">
        <v>86.231480000000005</v>
      </c>
      <c r="BP20" s="325">
        <v>86.32159</v>
      </c>
      <c r="BQ20" s="325">
        <v>87.344710000000006</v>
      </c>
      <c r="BR20" s="325">
        <v>85.175659999999993</v>
      </c>
      <c r="BS20" s="325">
        <v>86.302139999999994</v>
      </c>
      <c r="BT20" s="325">
        <v>85.327479999999994</v>
      </c>
      <c r="BU20" s="325">
        <v>88.231530000000006</v>
      </c>
      <c r="BV20" s="325">
        <v>89.781750000000002</v>
      </c>
    </row>
    <row r="21" spans="1:74" ht="11.1" customHeight="1" x14ac:dyDescent="0.2">
      <c r="A21" s="1" t="s">
        <v>501</v>
      </c>
      <c r="B21" s="183" t="s">
        <v>432</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8.3049999999999997</v>
      </c>
      <c r="AY21" s="68">
        <v>9.3190547419000005</v>
      </c>
      <c r="AZ21" s="325">
        <v>8.4650730000000003</v>
      </c>
      <c r="BA21" s="325">
        <v>7.9886509999999999</v>
      </c>
      <c r="BB21" s="325">
        <v>7.5926640000000001</v>
      </c>
      <c r="BC21" s="325">
        <v>7.3862360000000002</v>
      </c>
      <c r="BD21" s="325">
        <v>7.4129500000000004</v>
      </c>
      <c r="BE21" s="325">
        <v>7.4157789999999997</v>
      </c>
      <c r="BF21" s="325">
        <v>6.8676640000000004</v>
      </c>
      <c r="BG21" s="325">
        <v>6.8528760000000002</v>
      </c>
      <c r="BH21" s="325">
        <v>6.8275649999999999</v>
      </c>
      <c r="BI21" s="325">
        <v>7.3967029999999996</v>
      </c>
      <c r="BJ21" s="325">
        <v>7.2152620000000001</v>
      </c>
      <c r="BK21" s="325">
        <v>7.5369000000000002</v>
      </c>
      <c r="BL21" s="325">
        <v>7.6664859999999999</v>
      </c>
      <c r="BM21" s="325">
        <v>7.598846</v>
      </c>
      <c r="BN21" s="325">
        <v>7.3105399999999996</v>
      </c>
      <c r="BO21" s="325">
        <v>7.4071389999999999</v>
      </c>
      <c r="BP21" s="325">
        <v>7.6994170000000004</v>
      </c>
      <c r="BQ21" s="325">
        <v>7.3268810000000002</v>
      </c>
      <c r="BR21" s="325">
        <v>7.2924129999999998</v>
      </c>
      <c r="BS21" s="325">
        <v>7.4222770000000002</v>
      </c>
      <c r="BT21" s="325">
        <v>7.5221260000000001</v>
      </c>
      <c r="BU21" s="325">
        <v>8.0283429999999996</v>
      </c>
      <c r="BV21" s="325">
        <v>7.8359569999999996</v>
      </c>
    </row>
    <row r="22" spans="1:74" ht="11.1" customHeight="1" x14ac:dyDescent="0.2">
      <c r="A22" s="1" t="s">
        <v>502</v>
      </c>
      <c r="B22" s="183" t="s">
        <v>433</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32.646000000000001</v>
      </c>
      <c r="AY22" s="68">
        <v>32.221279031999998</v>
      </c>
      <c r="AZ22" s="325">
        <v>31.172139999999999</v>
      </c>
      <c r="BA22" s="325">
        <v>29.83954</v>
      </c>
      <c r="BB22" s="325">
        <v>28.614090000000001</v>
      </c>
      <c r="BC22" s="325">
        <v>28.186109999999999</v>
      </c>
      <c r="BD22" s="325">
        <v>28.689990000000002</v>
      </c>
      <c r="BE22" s="325">
        <v>28.796130000000002</v>
      </c>
      <c r="BF22" s="325">
        <v>28.69557</v>
      </c>
      <c r="BG22" s="325">
        <v>29.062270000000002</v>
      </c>
      <c r="BH22" s="325">
        <v>28.811640000000001</v>
      </c>
      <c r="BI22" s="325">
        <v>30.29402</v>
      </c>
      <c r="BJ22" s="325">
        <v>31.835920000000002</v>
      </c>
      <c r="BK22" s="325">
        <v>33.374020000000002</v>
      </c>
      <c r="BL22" s="325">
        <v>31.87059</v>
      </c>
      <c r="BM22" s="325">
        <v>30.25788</v>
      </c>
      <c r="BN22" s="325">
        <v>28.947679999999998</v>
      </c>
      <c r="BO22" s="325">
        <v>28.356940000000002</v>
      </c>
      <c r="BP22" s="325">
        <v>28.707059999999998</v>
      </c>
      <c r="BQ22" s="325">
        <v>28.86112</v>
      </c>
      <c r="BR22" s="325">
        <v>28.665890000000001</v>
      </c>
      <c r="BS22" s="325">
        <v>29.067029999999999</v>
      </c>
      <c r="BT22" s="325">
        <v>28.912769999999998</v>
      </c>
      <c r="BU22" s="325">
        <v>30.408200000000001</v>
      </c>
      <c r="BV22" s="325">
        <v>31.947399999999998</v>
      </c>
    </row>
    <row r="23" spans="1:74" ht="11.1" customHeight="1" x14ac:dyDescent="0.2">
      <c r="A23" s="1" t="s">
        <v>503</v>
      </c>
      <c r="B23" s="183" t="s">
        <v>117</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251.60900000000001</v>
      </c>
      <c r="AY23" s="68">
        <v>261.19053602999998</v>
      </c>
      <c r="AZ23" s="325">
        <v>251.96539999999999</v>
      </c>
      <c r="BA23" s="325">
        <v>239.59989999999999</v>
      </c>
      <c r="BB23" s="325">
        <v>230.77080000000001</v>
      </c>
      <c r="BC23" s="325">
        <v>228.16249999999999</v>
      </c>
      <c r="BD23" s="325">
        <v>229.72489999999999</v>
      </c>
      <c r="BE23" s="325">
        <v>227.67599999999999</v>
      </c>
      <c r="BF23" s="325">
        <v>223.6293</v>
      </c>
      <c r="BG23" s="325">
        <v>224.30119999999999</v>
      </c>
      <c r="BH23" s="325">
        <v>218.9616</v>
      </c>
      <c r="BI23" s="325">
        <v>227.30760000000001</v>
      </c>
      <c r="BJ23" s="325">
        <v>237.76650000000001</v>
      </c>
      <c r="BK23" s="325">
        <v>250.4042</v>
      </c>
      <c r="BL23" s="325">
        <v>252.95859999999999</v>
      </c>
      <c r="BM23" s="325">
        <v>246.62559999999999</v>
      </c>
      <c r="BN23" s="325">
        <v>239.59139999999999</v>
      </c>
      <c r="BO23" s="325">
        <v>238.9314</v>
      </c>
      <c r="BP23" s="325">
        <v>241.8974</v>
      </c>
      <c r="BQ23" s="325">
        <v>241.29740000000001</v>
      </c>
      <c r="BR23" s="325">
        <v>235.26750000000001</v>
      </c>
      <c r="BS23" s="325">
        <v>237.0018</v>
      </c>
      <c r="BT23" s="325">
        <v>232.1979</v>
      </c>
      <c r="BU23" s="325">
        <v>239.52520000000001</v>
      </c>
      <c r="BV23" s="325">
        <v>247.16409999999999</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394"/>
      <c r="BA24" s="394"/>
      <c r="BB24" s="394"/>
      <c r="BC24" s="394"/>
      <c r="BD24" s="394"/>
      <c r="BE24" s="394"/>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26.474</v>
      </c>
      <c r="AY25" s="68">
        <v>27.810112903</v>
      </c>
      <c r="AZ25" s="325">
        <v>27.870660000000001</v>
      </c>
      <c r="BA25" s="325">
        <v>24.39884</v>
      </c>
      <c r="BB25" s="325">
        <v>21.617930000000001</v>
      </c>
      <c r="BC25" s="325">
        <v>22.650030000000001</v>
      </c>
      <c r="BD25" s="325">
        <v>22.70318</v>
      </c>
      <c r="BE25" s="325">
        <v>22.56786</v>
      </c>
      <c r="BF25" s="325">
        <v>23.05068</v>
      </c>
      <c r="BG25" s="325">
        <v>23.69699</v>
      </c>
      <c r="BH25" s="325">
        <v>23.166250000000002</v>
      </c>
      <c r="BI25" s="325">
        <v>23.757110000000001</v>
      </c>
      <c r="BJ25" s="325">
        <v>24.068049999999999</v>
      </c>
      <c r="BK25" s="325">
        <v>27.094159999999999</v>
      </c>
      <c r="BL25" s="325">
        <v>26.74945</v>
      </c>
      <c r="BM25" s="325">
        <v>23.67839</v>
      </c>
      <c r="BN25" s="325">
        <v>20.82573</v>
      </c>
      <c r="BO25" s="325">
        <v>22.0273</v>
      </c>
      <c r="BP25" s="325">
        <v>22.021139999999999</v>
      </c>
      <c r="BQ25" s="325">
        <v>21.896470000000001</v>
      </c>
      <c r="BR25" s="325">
        <v>22.39359</v>
      </c>
      <c r="BS25" s="325">
        <v>23.04589</v>
      </c>
      <c r="BT25" s="325">
        <v>22.499099999999999</v>
      </c>
      <c r="BU25" s="325">
        <v>23.116859999999999</v>
      </c>
      <c r="BV25" s="325">
        <v>23.436240000000002</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225.13499999999999</v>
      </c>
      <c r="AY27" s="69">
        <v>233.38042257999999</v>
      </c>
      <c r="AZ27" s="346">
        <v>224.09469999999999</v>
      </c>
      <c r="BA27" s="346">
        <v>215.2011</v>
      </c>
      <c r="BB27" s="346">
        <v>209.15289999999999</v>
      </c>
      <c r="BC27" s="346">
        <v>205.51249999999999</v>
      </c>
      <c r="BD27" s="346">
        <v>207.02180000000001</v>
      </c>
      <c r="BE27" s="346">
        <v>205.10810000000001</v>
      </c>
      <c r="BF27" s="346">
        <v>200.57859999999999</v>
      </c>
      <c r="BG27" s="346">
        <v>200.60419999999999</v>
      </c>
      <c r="BH27" s="346">
        <v>195.7954</v>
      </c>
      <c r="BI27" s="346">
        <v>203.5505</v>
      </c>
      <c r="BJ27" s="346">
        <v>213.69839999999999</v>
      </c>
      <c r="BK27" s="346">
        <v>223.31</v>
      </c>
      <c r="BL27" s="346">
        <v>226.20920000000001</v>
      </c>
      <c r="BM27" s="346">
        <v>222.94720000000001</v>
      </c>
      <c r="BN27" s="346">
        <v>218.76560000000001</v>
      </c>
      <c r="BO27" s="346">
        <v>216.9041</v>
      </c>
      <c r="BP27" s="346">
        <v>219.87629999999999</v>
      </c>
      <c r="BQ27" s="346">
        <v>219.40100000000001</v>
      </c>
      <c r="BR27" s="346">
        <v>212.87389999999999</v>
      </c>
      <c r="BS27" s="346">
        <v>213.95590000000001</v>
      </c>
      <c r="BT27" s="346">
        <v>209.69880000000001</v>
      </c>
      <c r="BU27" s="346">
        <v>216.4084</v>
      </c>
      <c r="BV27" s="346">
        <v>223.7278</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803" t="s">
        <v>834</v>
      </c>
      <c r="C29" s="800"/>
      <c r="D29" s="800"/>
      <c r="E29" s="800"/>
      <c r="F29" s="800"/>
      <c r="G29" s="800"/>
      <c r="H29" s="800"/>
      <c r="I29" s="800"/>
      <c r="J29" s="800"/>
      <c r="K29" s="800"/>
      <c r="L29" s="800"/>
      <c r="M29" s="800"/>
      <c r="N29" s="800"/>
      <c r="O29" s="800"/>
      <c r="P29" s="800"/>
      <c r="Q29" s="800"/>
      <c r="AY29" s="524"/>
      <c r="AZ29" s="524"/>
      <c r="BA29" s="524"/>
      <c r="BB29" s="524"/>
      <c r="BC29" s="524"/>
      <c r="BD29" s="643"/>
      <c r="BE29" s="643"/>
      <c r="BF29" s="643"/>
      <c r="BG29" s="524"/>
      <c r="BH29" s="524"/>
      <c r="BI29" s="524"/>
      <c r="BJ29" s="524"/>
    </row>
    <row r="30" spans="1:74" s="278" customFormat="1" ht="12" customHeight="1" x14ac:dyDescent="0.2">
      <c r="A30" s="1"/>
      <c r="B30" s="805" t="s">
        <v>133</v>
      </c>
      <c r="C30" s="800"/>
      <c r="D30" s="800"/>
      <c r="E30" s="800"/>
      <c r="F30" s="800"/>
      <c r="G30" s="800"/>
      <c r="H30" s="800"/>
      <c r="I30" s="800"/>
      <c r="J30" s="800"/>
      <c r="K30" s="800"/>
      <c r="L30" s="800"/>
      <c r="M30" s="800"/>
      <c r="N30" s="800"/>
      <c r="O30" s="800"/>
      <c r="P30" s="800"/>
      <c r="Q30" s="800"/>
      <c r="AY30" s="524"/>
      <c r="AZ30" s="524"/>
      <c r="BA30" s="524"/>
      <c r="BB30" s="524"/>
      <c r="BC30" s="524"/>
      <c r="BD30" s="643"/>
      <c r="BE30" s="643"/>
      <c r="BF30" s="643"/>
      <c r="BG30" s="524"/>
      <c r="BH30" s="524"/>
      <c r="BI30" s="524"/>
      <c r="BJ30" s="524"/>
    </row>
    <row r="31" spans="1:74" s="439" customFormat="1" ht="12" customHeight="1" x14ac:dyDescent="0.2">
      <c r="A31" s="438"/>
      <c r="B31" s="789" t="s">
        <v>859</v>
      </c>
      <c r="C31" s="790"/>
      <c r="D31" s="790"/>
      <c r="E31" s="790"/>
      <c r="F31" s="790"/>
      <c r="G31" s="790"/>
      <c r="H31" s="790"/>
      <c r="I31" s="790"/>
      <c r="J31" s="790"/>
      <c r="K31" s="790"/>
      <c r="L31" s="790"/>
      <c r="M31" s="790"/>
      <c r="N31" s="790"/>
      <c r="O31" s="790"/>
      <c r="P31" s="790"/>
      <c r="Q31" s="786"/>
      <c r="AY31" s="525"/>
      <c r="AZ31" s="525"/>
      <c r="BA31" s="525"/>
      <c r="BB31" s="525"/>
      <c r="BC31" s="525"/>
      <c r="BD31" s="644"/>
      <c r="BE31" s="644"/>
      <c r="BF31" s="644"/>
      <c r="BG31" s="525"/>
      <c r="BH31" s="525"/>
      <c r="BI31" s="525"/>
      <c r="BJ31" s="525"/>
    </row>
    <row r="32" spans="1:74" s="439" customFormat="1" ht="12" customHeight="1" x14ac:dyDescent="0.2">
      <c r="A32" s="438"/>
      <c r="B32" s="784" t="s">
        <v>879</v>
      </c>
      <c r="C32" s="786"/>
      <c r="D32" s="786"/>
      <c r="E32" s="786"/>
      <c r="F32" s="786"/>
      <c r="G32" s="786"/>
      <c r="H32" s="786"/>
      <c r="I32" s="786"/>
      <c r="J32" s="786"/>
      <c r="K32" s="786"/>
      <c r="L32" s="786"/>
      <c r="M32" s="786"/>
      <c r="N32" s="786"/>
      <c r="O32" s="786"/>
      <c r="P32" s="786"/>
      <c r="Q32" s="786"/>
      <c r="AY32" s="525"/>
      <c r="AZ32" s="525"/>
      <c r="BA32" s="525"/>
      <c r="BB32" s="525"/>
      <c r="BC32" s="525"/>
      <c r="BD32" s="644"/>
      <c r="BE32" s="644"/>
      <c r="BF32" s="644"/>
      <c r="BG32" s="525"/>
      <c r="BH32" s="525"/>
      <c r="BI32" s="525"/>
      <c r="BJ32" s="525"/>
    </row>
    <row r="33" spans="1:74" s="439" customFormat="1" ht="12" customHeight="1" x14ac:dyDescent="0.2">
      <c r="A33" s="438"/>
      <c r="B33" s="833" t="s">
        <v>880</v>
      </c>
      <c r="C33" s="786"/>
      <c r="D33" s="786"/>
      <c r="E33" s="786"/>
      <c r="F33" s="786"/>
      <c r="G33" s="786"/>
      <c r="H33" s="786"/>
      <c r="I33" s="786"/>
      <c r="J33" s="786"/>
      <c r="K33" s="786"/>
      <c r="L33" s="786"/>
      <c r="M33" s="786"/>
      <c r="N33" s="786"/>
      <c r="O33" s="786"/>
      <c r="P33" s="786"/>
      <c r="Q33" s="786"/>
      <c r="AY33" s="525"/>
      <c r="AZ33" s="525"/>
      <c r="BA33" s="525"/>
      <c r="BB33" s="525"/>
      <c r="BC33" s="525"/>
      <c r="BD33" s="644"/>
      <c r="BE33" s="644"/>
      <c r="BF33" s="644"/>
      <c r="BG33" s="525"/>
      <c r="BH33" s="525"/>
      <c r="BI33" s="525"/>
      <c r="BJ33" s="525"/>
    </row>
    <row r="34" spans="1:74" s="439" customFormat="1" ht="12" customHeight="1" x14ac:dyDescent="0.2">
      <c r="A34" s="438"/>
      <c r="B34" s="789" t="s">
        <v>882</v>
      </c>
      <c r="C34" s="790"/>
      <c r="D34" s="790"/>
      <c r="E34" s="790"/>
      <c r="F34" s="790"/>
      <c r="G34" s="790"/>
      <c r="H34" s="790"/>
      <c r="I34" s="790"/>
      <c r="J34" s="790"/>
      <c r="K34" s="790"/>
      <c r="L34" s="790"/>
      <c r="M34" s="790"/>
      <c r="N34" s="790"/>
      <c r="O34" s="790"/>
      <c r="P34" s="790"/>
      <c r="Q34" s="786"/>
      <c r="AY34" s="525"/>
      <c r="AZ34" s="525"/>
      <c r="BA34" s="525"/>
      <c r="BB34" s="525"/>
      <c r="BC34" s="525"/>
      <c r="BD34" s="644"/>
      <c r="BE34" s="644"/>
      <c r="BF34" s="644"/>
      <c r="BG34" s="525"/>
      <c r="BH34" s="525"/>
      <c r="BI34" s="525"/>
      <c r="BJ34" s="525"/>
    </row>
    <row r="35" spans="1:74" s="439" customFormat="1" ht="12" customHeight="1" x14ac:dyDescent="0.2">
      <c r="A35" s="438"/>
      <c r="B35" s="791" t="s">
        <v>883</v>
      </c>
      <c r="C35" s="785"/>
      <c r="D35" s="785"/>
      <c r="E35" s="785"/>
      <c r="F35" s="785"/>
      <c r="G35" s="785"/>
      <c r="H35" s="785"/>
      <c r="I35" s="785"/>
      <c r="J35" s="785"/>
      <c r="K35" s="785"/>
      <c r="L35" s="785"/>
      <c r="M35" s="785"/>
      <c r="N35" s="785"/>
      <c r="O35" s="785"/>
      <c r="P35" s="785"/>
      <c r="Q35" s="786"/>
      <c r="AY35" s="525"/>
      <c r="AZ35" s="525"/>
      <c r="BA35" s="525"/>
      <c r="BB35" s="525"/>
      <c r="BC35" s="525"/>
      <c r="BD35" s="644"/>
      <c r="BE35" s="644"/>
      <c r="BF35" s="644"/>
      <c r="BG35" s="525"/>
      <c r="BH35" s="525"/>
      <c r="BI35" s="525"/>
      <c r="BJ35" s="525"/>
    </row>
    <row r="36" spans="1:74" s="439" customFormat="1" ht="12" customHeight="1" x14ac:dyDescent="0.2">
      <c r="A36" s="438"/>
      <c r="B36" s="784" t="s">
        <v>863</v>
      </c>
      <c r="C36" s="785"/>
      <c r="D36" s="785"/>
      <c r="E36" s="785"/>
      <c r="F36" s="785"/>
      <c r="G36" s="785"/>
      <c r="H36" s="785"/>
      <c r="I36" s="785"/>
      <c r="J36" s="785"/>
      <c r="K36" s="785"/>
      <c r="L36" s="785"/>
      <c r="M36" s="785"/>
      <c r="N36" s="785"/>
      <c r="O36" s="785"/>
      <c r="P36" s="785"/>
      <c r="Q36" s="786"/>
      <c r="AY36" s="525"/>
      <c r="AZ36" s="525"/>
      <c r="BA36" s="525"/>
      <c r="BB36" s="525"/>
      <c r="BC36" s="525"/>
      <c r="BD36" s="644"/>
      <c r="BE36" s="644"/>
      <c r="BF36" s="644"/>
      <c r="BG36" s="525"/>
      <c r="BH36" s="525"/>
      <c r="BI36" s="525"/>
      <c r="BJ36" s="525"/>
    </row>
    <row r="37" spans="1:74" s="440" customFormat="1" ht="12" customHeight="1" x14ac:dyDescent="0.2">
      <c r="A37" s="429"/>
      <c r="B37" s="806" t="s">
        <v>959</v>
      </c>
      <c r="C37" s="786"/>
      <c r="D37" s="786"/>
      <c r="E37" s="786"/>
      <c r="F37" s="786"/>
      <c r="G37" s="786"/>
      <c r="H37" s="786"/>
      <c r="I37" s="786"/>
      <c r="J37" s="786"/>
      <c r="K37" s="786"/>
      <c r="L37" s="786"/>
      <c r="M37" s="786"/>
      <c r="N37" s="786"/>
      <c r="O37" s="786"/>
      <c r="P37" s="786"/>
      <c r="Q37" s="786"/>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L5" transitionEvaluation="1" transitionEntry="1" codeName="Sheet11">
    <pageSetUpPr fitToPage="1"/>
  </sheetPr>
  <dimension ref="A1:BV343"/>
  <sheetViews>
    <sheetView showGridLines="0" workbookViewId="0">
      <pane xSplit="2" ySplit="4" topLeftCell="AL5" activePane="bottomRight" state="frozen"/>
      <selection activeCell="BF63" sqref="BF63"/>
      <selection pane="topRight" activeCell="BF63" sqref="BF63"/>
      <selection pane="bottomLeft" activeCell="BF63" sqref="BF63"/>
      <selection pane="bottomRight" activeCell="AY13" sqref="AY13"/>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6" customWidth="1"/>
    <col min="59" max="62" width="6.5703125" style="390" customWidth="1"/>
    <col min="63" max="74" width="6.5703125" style="72" customWidth="1"/>
    <col min="75" max="16384" width="9.5703125" style="72"/>
  </cols>
  <sheetData>
    <row r="1" spans="1:74" ht="13.35" customHeight="1" x14ac:dyDescent="0.2">
      <c r="A1" s="792" t="s">
        <v>817</v>
      </c>
      <c r="B1" s="838" t="s">
        <v>245</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1"/>
    </row>
    <row r="2" spans="1:74"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102.65458606</v>
      </c>
      <c r="AW6" s="213">
        <v>103.68307052999999</v>
      </c>
      <c r="AX6" s="213">
        <v>102.3751</v>
      </c>
      <c r="AY6" s="213">
        <v>102.5698</v>
      </c>
      <c r="AZ6" s="351">
        <v>102.4599</v>
      </c>
      <c r="BA6" s="351">
        <v>102.0085</v>
      </c>
      <c r="BB6" s="351">
        <v>101.7015</v>
      </c>
      <c r="BC6" s="351">
        <v>101.5204</v>
      </c>
      <c r="BD6" s="351">
        <v>101.3703</v>
      </c>
      <c r="BE6" s="351">
        <v>101.1636</v>
      </c>
      <c r="BF6" s="351">
        <v>101.18210000000001</v>
      </c>
      <c r="BG6" s="351">
        <v>101.21380000000001</v>
      </c>
      <c r="BH6" s="351">
        <v>100.90179999999999</v>
      </c>
      <c r="BI6" s="351">
        <v>100.57729999999999</v>
      </c>
      <c r="BJ6" s="351">
        <v>99.661230000000003</v>
      </c>
      <c r="BK6" s="351">
        <v>99.170730000000006</v>
      </c>
      <c r="BL6" s="351">
        <v>98.968469999999996</v>
      </c>
      <c r="BM6" s="351">
        <v>98.880260000000007</v>
      </c>
      <c r="BN6" s="351">
        <v>99.063540000000003</v>
      </c>
      <c r="BO6" s="351">
        <v>99.440129999999996</v>
      </c>
      <c r="BP6" s="351">
        <v>99.678139999999999</v>
      </c>
      <c r="BQ6" s="351">
        <v>99.895300000000006</v>
      </c>
      <c r="BR6" s="351">
        <v>100.35039999999999</v>
      </c>
      <c r="BS6" s="351">
        <v>100.7846</v>
      </c>
      <c r="BT6" s="351">
        <v>100.8374</v>
      </c>
      <c r="BU6" s="351">
        <v>100.8866</v>
      </c>
      <c r="BV6" s="351">
        <v>100.3758</v>
      </c>
    </row>
    <row r="7" spans="1:74" ht="11.1" customHeight="1" x14ac:dyDescent="0.2">
      <c r="A7" s="76" t="s">
        <v>795</v>
      </c>
      <c r="B7" s="185" t="s">
        <v>435</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0.95767429999999998</v>
      </c>
      <c r="AY7" s="213">
        <v>0.97264249999999997</v>
      </c>
      <c r="AZ7" s="351">
        <v>1.0264340000000001</v>
      </c>
      <c r="BA7" s="351">
        <v>1.0144070000000001</v>
      </c>
      <c r="BB7" s="351">
        <v>0.92317229999999995</v>
      </c>
      <c r="BC7" s="351">
        <v>0.85607929999999999</v>
      </c>
      <c r="BD7" s="351">
        <v>0.78528240000000005</v>
      </c>
      <c r="BE7" s="351">
        <v>0.6505879</v>
      </c>
      <c r="BF7" s="351">
        <v>0.80003480000000005</v>
      </c>
      <c r="BG7" s="351">
        <v>0.89216249999999997</v>
      </c>
      <c r="BH7" s="351">
        <v>0.90876489999999999</v>
      </c>
      <c r="BI7" s="351">
        <v>0.94990589999999997</v>
      </c>
      <c r="BJ7" s="351">
        <v>0.95620539999999998</v>
      </c>
      <c r="BK7" s="351">
        <v>0.97415110000000005</v>
      </c>
      <c r="BL7" s="351">
        <v>1.0278</v>
      </c>
      <c r="BM7" s="351">
        <v>1.0225740000000001</v>
      </c>
      <c r="BN7" s="351">
        <v>0.9359674</v>
      </c>
      <c r="BO7" s="351">
        <v>0.86894680000000002</v>
      </c>
      <c r="BP7" s="351">
        <v>0.80035529999999999</v>
      </c>
      <c r="BQ7" s="351">
        <v>0.66638960000000003</v>
      </c>
      <c r="BR7" s="351">
        <v>0.81366740000000004</v>
      </c>
      <c r="BS7" s="351">
        <v>0.91351899999999997</v>
      </c>
      <c r="BT7" s="351">
        <v>0.92518599999999995</v>
      </c>
      <c r="BU7" s="351">
        <v>0.96061549999999996</v>
      </c>
      <c r="BV7" s="351">
        <v>0.96366839999999998</v>
      </c>
    </row>
    <row r="8" spans="1:74" ht="11.1" customHeight="1" x14ac:dyDescent="0.2">
      <c r="A8" s="76" t="s">
        <v>798</v>
      </c>
      <c r="B8" s="185" t="s">
        <v>129</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2.6776612903000001</v>
      </c>
      <c r="AW8" s="213">
        <v>2.7283013</v>
      </c>
      <c r="AX8" s="213">
        <v>2.831</v>
      </c>
      <c r="AY8" s="213">
        <v>2.7730000000000001</v>
      </c>
      <c r="AZ8" s="351">
        <v>2.8603999999999998</v>
      </c>
      <c r="BA8" s="351">
        <v>2.8318660000000002</v>
      </c>
      <c r="BB8" s="351">
        <v>2.8082790000000002</v>
      </c>
      <c r="BC8" s="351">
        <v>2.7808389999999998</v>
      </c>
      <c r="BD8" s="351">
        <v>2.71313</v>
      </c>
      <c r="BE8" s="351">
        <v>2.6744560000000002</v>
      </c>
      <c r="BF8" s="351">
        <v>2.5826419999999999</v>
      </c>
      <c r="BG8" s="351">
        <v>2.5451100000000002</v>
      </c>
      <c r="BH8" s="351">
        <v>2.3993030000000002</v>
      </c>
      <c r="BI8" s="351">
        <v>2.616171</v>
      </c>
      <c r="BJ8" s="351">
        <v>2.62426</v>
      </c>
      <c r="BK8" s="351">
        <v>2.6016919999999999</v>
      </c>
      <c r="BL8" s="351">
        <v>2.5789179999999998</v>
      </c>
      <c r="BM8" s="351">
        <v>2.569048</v>
      </c>
      <c r="BN8" s="351">
        <v>2.5487139999999999</v>
      </c>
      <c r="BO8" s="351">
        <v>2.5290309999999998</v>
      </c>
      <c r="BP8" s="351">
        <v>2.471168</v>
      </c>
      <c r="BQ8" s="351">
        <v>2.439867</v>
      </c>
      <c r="BR8" s="351">
        <v>2.3595220000000001</v>
      </c>
      <c r="BS8" s="351">
        <v>2.3297249999999998</v>
      </c>
      <c r="BT8" s="351">
        <v>2.1960389999999999</v>
      </c>
      <c r="BU8" s="351">
        <v>2.3992650000000002</v>
      </c>
      <c r="BV8" s="351">
        <v>2.4447390000000002</v>
      </c>
    </row>
    <row r="9" spans="1:74" ht="11.1" customHeight="1" x14ac:dyDescent="0.2">
      <c r="A9" s="76" t="s">
        <v>799</v>
      </c>
      <c r="B9" s="185" t="s">
        <v>121</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99.090879935000004</v>
      </c>
      <c r="AW9" s="213">
        <v>100.0129098</v>
      </c>
      <c r="AX9" s="213">
        <v>98.586410000000001</v>
      </c>
      <c r="AY9" s="213">
        <v>98.824200000000005</v>
      </c>
      <c r="AZ9" s="351">
        <v>98.573049999999995</v>
      </c>
      <c r="BA9" s="351">
        <v>98.162229999999994</v>
      </c>
      <c r="BB9" s="351">
        <v>97.970100000000002</v>
      </c>
      <c r="BC9" s="351">
        <v>97.883499999999998</v>
      </c>
      <c r="BD9" s="351">
        <v>97.871870000000001</v>
      </c>
      <c r="BE9" s="351">
        <v>97.838589999999996</v>
      </c>
      <c r="BF9" s="351">
        <v>97.799379999999999</v>
      </c>
      <c r="BG9" s="351">
        <v>97.776489999999995</v>
      </c>
      <c r="BH9" s="351">
        <v>97.593689999999995</v>
      </c>
      <c r="BI9" s="351">
        <v>97.011189999999999</v>
      </c>
      <c r="BJ9" s="351">
        <v>96.080759999999998</v>
      </c>
      <c r="BK9" s="351">
        <v>95.594880000000003</v>
      </c>
      <c r="BL9" s="351">
        <v>95.361760000000004</v>
      </c>
      <c r="BM9" s="351">
        <v>95.288640000000001</v>
      </c>
      <c r="BN9" s="351">
        <v>95.578860000000006</v>
      </c>
      <c r="BO9" s="351">
        <v>96.042150000000007</v>
      </c>
      <c r="BP9" s="351">
        <v>96.406610000000001</v>
      </c>
      <c r="BQ9" s="351">
        <v>96.78904</v>
      </c>
      <c r="BR9" s="351">
        <v>97.177199999999999</v>
      </c>
      <c r="BS9" s="351">
        <v>97.541330000000002</v>
      </c>
      <c r="BT9" s="351">
        <v>97.716170000000005</v>
      </c>
      <c r="BU9" s="351">
        <v>97.526740000000004</v>
      </c>
      <c r="BV9" s="351">
        <v>96.967439999999996</v>
      </c>
    </row>
    <row r="10" spans="1:74" ht="11.1" customHeight="1" x14ac:dyDescent="0.2">
      <c r="A10" s="76" t="s">
        <v>545</v>
      </c>
      <c r="B10" s="185" t="s">
        <v>436</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88.615838710000006</v>
      </c>
      <c r="AN10" s="213">
        <v>89.417464285999998</v>
      </c>
      <c r="AO10" s="213">
        <v>89.927806451999999</v>
      </c>
      <c r="AP10" s="213">
        <v>90.404866666999993</v>
      </c>
      <c r="AQ10" s="213">
        <v>89.921290322999994</v>
      </c>
      <c r="AR10" s="213">
        <v>91.198466667000005</v>
      </c>
      <c r="AS10" s="213">
        <v>91.278129031999995</v>
      </c>
      <c r="AT10" s="213">
        <v>93.316870968000003</v>
      </c>
      <c r="AU10" s="213">
        <v>94.389833332999999</v>
      </c>
      <c r="AV10" s="213">
        <v>95.431806452000004</v>
      </c>
      <c r="AW10" s="213">
        <v>96.531199999999998</v>
      </c>
      <c r="AX10" s="213">
        <v>95.177719999999994</v>
      </c>
      <c r="AY10" s="213">
        <v>95.369720000000001</v>
      </c>
      <c r="AZ10" s="351">
        <v>95.272859999999994</v>
      </c>
      <c r="BA10" s="351">
        <v>94.813239999999993</v>
      </c>
      <c r="BB10" s="351">
        <v>94.519970000000001</v>
      </c>
      <c r="BC10" s="351">
        <v>94.337459999999993</v>
      </c>
      <c r="BD10" s="351">
        <v>94.177329999999998</v>
      </c>
      <c r="BE10" s="351">
        <v>93.97099</v>
      </c>
      <c r="BF10" s="351">
        <v>93.971559999999997</v>
      </c>
      <c r="BG10" s="351">
        <v>93.983729999999994</v>
      </c>
      <c r="BH10" s="351">
        <v>93.677719999999994</v>
      </c>
      <c r="BI10" s="351">
        <v>93.359530000000007</v>
      </c>
      <c r="BJ10" s="351">
        <v>92.492069999999998</v>
      </c>
      <c r="BK10" s="351">
        <v>92.021339999999995</v>
      </c>
      <c r="BL10" s="351">
        <v>91.817040000000006</v>
      </c>
      <c r="BM10" s="351">
        <v>91.718729999999994</v>
      </c>
      <c r="BN10" s="351">
        <v>91.872559999999993</v>
      </c>
      <c r="BO10" s="351">
        <v>92.205449999999999</v>
      </c>
      <c r="BP10" s="351">
        <v>92.409800000000004</v>
      </c>
      <c r="BQ10" s="351">
        <v>92.594750000000005</v>
      </c>
      <c r="BR10" s="351">
        <v>93.000060000000005</v>
      </c>
      <c r="BS10" s="351">
        <v>93.385909999999996</v>
      </c>
      <c r="BT10" s="351">
        <v>93.418139999999994</v>
      </c>
      <c r="BU10" s="351">
        <v>93.446939999999998</v>
      </c>
      <c r="BV10" s="351">
        <v>92.956819999999993</v>
      </c>
    </row>
    <row r="11" spans="1:74" ht="11.1" customHeight="1" x14ac:dyDescent="0.2">
      <c r="A11" s="613" t="s">
        <v>551</v>
      </c>
      <c r="B11" s="614" t="s">
        <v>998</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0.35</v>
      </c>
      <c r="AY11" s="213">
        <v>0.45</v>
      </c>
      <c r="AZ11" s="351">
        <v>0.35</v>
      </c>
      <c r="BA11" s="351">
        <v>0.15</v>
      </c>
      <c r="BB11" s="351">
        <v>0.1</v>
      </c>
      <c r="BC11" s="351">
        <v>0.1</v>
      </c>
      <c r="BD11" s="351">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5.3683212332999997</v>
      </c>
      <c r="AV12" s="213">
        <v>5.7408443548000001</v>
      </c>
      <c r="AW12" s="213">
        <v>6.3436655667000004</v>
      </c>
      <c r="AX12" s="213">
        <v>7.01</v>
      </c>
      <c r="AY12" s="213">
        <v>8.0399999999999991</v>
      </c>
      <c r="AZ12" s="351">
        <v>6.45</v>
      </c>
      <c r="BA12" s="351">
        <v>5.9</v>
      </c>
      <c r="BB12" s="351">
        <v>5.3676349999999999</v>
      </c>
      <c r="BC12" s="351">
        <v>5.5</v>
      </c>
      <c r="BD12" s="351">
        <v>6.4355489741999996</v>
      </c>
      <c r="BE12" s="351">
        <v>6.8761311134999996</v>
      </c>
      <c r="BF12" s="351">
        <v>6.7302216347000003</v>
      </c>
      <c r="BG12" s="351">
        <v>6.1136499999999998</v>
      </c>
      <c r="BH12" s="351">
        <v>6.5639000000000003</v>
      </c>
      <c r="BI12" s="351">
        <v>7.6475499999999998</v>
      </c>
      <c r="BJ12" s="351">
        <v>7.8577500000000002</v>
      </c>
      <c r="BK12" s="351">
        <v>8.6555</v>
      </c>
      <c r="BL12" s="351">
        <v>8.6555</v>
      </c>
      <c r="BM12" s="351">
        <v>7.4271000000000003</v>
      </c>
      <c r="BN12" s="351">
        <v>6.6526542459</v>
      </c>
      <c r="BO12" s="351">
        <v>6.4613788047999998</v>
      </c>
      <c r="BP12" s="351">
        <v>7.5462989742</v>
      </c>
      <c r="BQ12" s="351">
        <v>7.9795311135000002</v>
      </c>
      <c r="BR12" s="351">
        <v>7.8300216346999996</v>
      </c>
      <c r="BS12" s="351">
        <v>6.8365999999999998</v>
      </c>
      <c r="BT12" s="351">
        <v>7.1962000000000002</v>
      </c>
      <c r="BU12" s="351">
        <v>8.8930000000000007</v>
      </c>
      <c r="BV12" s="351">
        <v>8.5232500000000009</v>
      </c>
    </row>
    <row r="13" spans="1:74" ht="11.1" customHeight="1" x14ac:dyDescent="0.2">
      <c r="A13" s="613" t="s">
        <v>550</v>
      </c>
      <c r="B13" s="614" t="s">
        <v>962</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7.3628719667000002</v>
      </c>
      <c r="AX13" s="213">
        <v>8.0042080000000002</v>
      </c>
      <c r="AY13" s="213">
        <v>8.0343090000000004</v>
      </c>
      <c r="AZ13" s="351">
        <v>7.5738450000000004</v>
      </c>
      <c r="BA13" s="351">
        <v>7.4784030000000001</v>
      </c>
      <c r="BB13" s="351">
        <v>6.8299250000000002</v>
      </c>
      <c r="BC13" s="351">
        <v>6.4134849999999997</v>
      </c>
      <c r="BD13" s="351">
        <v>6.3422780000000003</v>
      </c>
      <c r="BE13" s="351">
        <v>6.659821</v>
      </c>
      <c r="BF13" s="351">
        <v>6.403619</v>
      </c>
      <c r="BG13" s="351">
        <v>6.3525020000000003</v>
      </c>
      <c r="BH13" s="351">
        <v>6.553884</v>
      </c>
      <c r="BI13" s="351">
        <v>6.9816859999999998</v>
      </c>
      <c r="BJ13" s="351">
        <v>8.4369940000000003</v>
      </c>
      <c r="BK13" s="351">
        <v>8.4188050000000008</v>
      </c>
      <c r="BL13" s="351">
        <v>7.6030480000000003</v>
      </c>
      <c r="BM13" s="351">
        <v>7.4554830000000001</v>
      </c>
      <c r="BN13" s="351">
        <v>6.8972499999999997</v>
      </c>
      <c r="BO13" s="351">
        <v>6.1749890000000001</v>
      </c>
      <c r="BP13" s="351">
        <v>6.3076610000000004</v>
      </c>
      <c r="BQ13" s="351">
        <v>6.8121749999999999</v>
      </c>
      <c r="BR13" s="351">
        <v>6.4105169999999996</v>
      </c>
      <c r="BS13" s="351">
        <v>6.7587529999999996</v>
      </c>
      <c r="BT13" s="351">
        <v>7.0233720000000002</v>
      </c>
      <c r="BU13" s="351">
        <v>7.0734370000000002</v>
      </c>
      <c r="BV13" s="351">
        <v>8.5193130000000004</v>
      </c>
    </row>
    <row r="14" spans="1:74" ht="11.1" customHeight="1" x14ac:dyDescent="0.2">
      <c r="A14" s="613" t="s">
        <v>1001</v>
      </c>
      <c r="B14" s="614" t="s">
        <v>963</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7.2146951934999999</v>
      </c>
      <c r="AR14" s="213">
        <v>7.2756394333000003</v>
      </c>
      <c r="AS14" s="213">
        <v>7.6301779354999999</v>
      </c>
      <c r="AT14" s="213">
        <v>7.9485698065000001</v>
      </c>
      <c r="AU14" s="213">
        <v>7.8079152000000001</v>
      </c>
      <c r="AV14" s="213">
        <v>7.9830152258</v>
      </c>
      <c r="AW14" s="213">
        <v>8.3294331666999994</v>
      </c>
      <c r="AX14" s="213">
        <v>9.0704139999999995</v>
      </c>
      <c r="AY14" s="213">
        <v>8.5331759999999992</v>
      </c>
      <c r="AZ14" s="351">
        <v>8.3450900000000008</v>
      </c>
      <c r="BA14" s="351">
        <v>9.0060409999999997</v>
      </c>
      <c r="BB14" s="351">
        <v>8.2361199999999997</v>
      </c>
      <c r="BC14" s="351">
        <v>7.7687840000000001</v>
      </c>
      <c r="BD14" s="351">
        <v>7.8449369999999998</v>
      </c>
      <c r="BE14" s="351">
        <v>8.215878</v>
      </c>
      <c r="BF14" s="351">
        <v>8.3226449999999996</v>
      </c>
      <c r="BG14" s="351">
        <v>7.8562409999999998</v>
      </c>
      <c r="BH14" s="351">
        <v>7.4466859999999997</v>
      </c>
      <c r="BI14" s="351">
        <v>7.8414400000000004</v>
      </c>
      <c r="BJ14" s="351">
        <v>8.2466919999999995</v>
      </c>
      <c r="BK14" s="351">
        <v>8.4140700000000006</v>
      </c>
      <c r="BL14" s="351">
        <v>8.6169860000000007</v>
      </c>
      <c r="BM14" s="351">
        <v>8.2162450000000007</v>
      </c>
      <c r="BN14" s="351">
        <v>7.758076</v>
      </c>
      <c r="BO14" s="351">
        <v>7.5904400000000001</v>
      </c>
      <c r="BP14" s="351">
        <v>7.8064210000000003</v>
      </c>
      <c r="BQ14" s="351">
        <v>8.6412800000000001</v>
      </c>
      <c r="BR14" s="351">
        <v>8.5492260000000009</v>
      </c>
      <c r="BS14" s="351">
        <v>8.6636290000000002</v>
      </c>
      <c r="BT14" s="351">
        <v>8.3248870000000004</v>
      </c>
      <c r="BU14" s="351">
        <v>9.4791179999999997</v>
      </c>
      <c r="BV14" s="351">
        <v>9.9364939999999997</v>
      </c>
    </row>
    <row r="15" spans="1:74" ht="11.1" customHeight="1" x14ac:dyDescent="0.2">
      <c r="A15" s="76" t="s">
        <v>552</v>
      </c>
      <c r="B15" s="185" t="s">
        <v>437</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0.223</v>
      </c>
      <c r="AO15" s="213">
        <v>0.20593548386999999</v>
      </c>
      <c r="AP15" s="213">
        <v>0.17706666667000001</v>
      </c>
      <c r="AQ15" s="213">
        <v>0.11706451613</v>
      </c>
      <c r="AR15" s="213">
        <v>0.18433333332999999</v>
      </c>
      <c r="AS15" s="213">
        <v>0.16141935484</v>
      </c>
      <c r="AT15" s="213">
        <v>0.15687096774000001</v>
      </c>
      <c r="AU15" s="213">
        <v>0.13953333333000001</v>
      </c>
      <c r="AV15" s="213">
        <v>0.14616129032</v>
      </c>
      <c r="AW15" s="213">
        <v>0.17103333333000001</v>
      </c>
      <c r="AX15" s="213">
        <v>0.17789949999999999</v>
      </c>
      <c r="AY15" s="213">
        <v>0.17825840000000001</v>
      </c>
      <c r="AZ15" s="351">
        <v>0.1780774</v>
      </c>
      <c r="BA15" s="351">
        <v>0.1772183</v>
      </c>
      <c r="BB15" s="351">
        <v>0.1766701</v>
      </c>
      <c r="BC15" s="351">
        <v>0.17632900000000001</v>
      </c>
      <c r="BD15" s="351">
        <v>0.17602970000000001</v>
      </c>
      <c r="BE15" s="351">
        <v>0.17564399999999999</v>
      </c>
      <c r="BF15" s="351">
        <v>0.1756451</v>
      </c>
      <c r="BG15" s="351">
        <v>0.17566780000000001</v>
      </c>
      <c r="BH15" s="351">
        <v>0.1750958</v>
      </c>
      <c r="BI15" s="351">
        <v>0.17450109999999999</v>
      </c>
      <c r="BJ15" s="351">
        <v>0.1728797</v>
      </c>
      <c r="BK15" s="351">
        <v>0.17199980000000001</v>
      </c>
      <c r="BL15" s="351">
        <v>0.17161799999999999</v>
      </c>
      <c r="BM15" s="351">
        <v>0.17143420000000001</v>
      </c>
      <c r="BN15" s="351">
        <v>0.17172180000000001</v>
      </c>
      <c r="BO15" s="351">
        <v>0.172344</v>
      </c>
      <c r="BP15" s="351">
        <v>0.17272589999999999</v>
      </c>
      <c r="BQ15" s="351">
        <v>0.17307159999999999</v>
      </c>
      <c r="BR15" s="351">
        <v>0.17382919999999999</v>
      </c>
      <c r="BS15" s="351">
        <v>0.17455039999999999</v>
      </c>
      <c r="BT15" s="351">
        <v>0.1746106</v>
      </c>
      <c r="BU15" s="351">
        <v>0.1746645</v>
      </c>
      <c r="BV15" s="351">
        <v>0.1737484</v>
      </c>
    </row>
    <row r="16" spans="1:74" ht="11.1" customHeight="1" x14ac:dyDescent="0.2">
      <c r="A16" s="76" t="s">
        <v>17</v>
      </c>
      <c r="B16" s="185" t="s">
        <v>438</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28.86683871</v>
      </c>
      <c r="AB16" s="213">
        <v>16.705821429</v>
      </c>
      <c r="AC16" s="213">
        <v>9.2381612903000008</v>
      </c>
      <c r="AD16" s="213">
        <v>-1.1294333333</v>
      </c>
      <c r="AE16" s="213">
        <v>-13.609322581000001</v>
      </c>
      <c r="AF16" s="213">
        <v>-11.663966667</v>
      </c>
      <c r="AG16" s="213">
        <v>-6.0142258064999998</v>
      </c>
      <c r="AH16" s="213">
        <v>-7.6239032258000003</v>
      </c>
      <c r="AI16" s="213">
        <v>-11.1431</v>
      </c>
      <c r="AJ16" s="213">
        <v>-9.2493870967999996</v>
      </c>
      <c r="AK16" s="213">
        <v>6.8826666666999996</v>
      </c>
      <c r="AL16" s="213">
        <v>10.243290323</v>
      </c>
      <c r="AM16" s="213">
        <v>22.862580645000001</v>
      </c>
      <c r="AN16" s="213">
        <v>20.285928570999999</v>
      </c>
      <c r="AO16" s="213">
        <v>7.9560000000000004</v>
      </c>
      <c r="AP16" s="213">
        <v>-12.712899999999999</v>
      </c>
      <c r="AQ16" s="213">
        <v>-15.359677419</v>
      </c>
      <c r="AR16" s="213">
        <v>-14.415900000000001</v>
      </c>
      <c r="AS16" s="213">
        <v>-8.1542903225999996</v>
      </c>
      <c r="AT16" s="213">
        <v>-9.2207096774000004</v>
      </c>
      <c r="AU16" s="213">
        <v>-13.952866667</v>
      </c>
      <c r="AV16" s="213">
        <v>-11.211354839</v>
      </c>
      <c r="AW16" s="213">
        <v>5.0248666667000004</v>
      </c>
      <c r="AX16" s="213">
        <v>12.975087558</v>
      </c>
      <c r="AY16" s="213">
        <v>18.283912441999998</v>
      </c>
      <c r="AZ16" s="351">
        <v>16.720590000000001</v>
      </c>
      <c r="BA16" s="351">
        <v>6.1418460000000001</v>
      </c>
      <c r="BB16" s="351">
        <v>-7.3452799999999998</v>
      </c>
      <c r="BC16" s="351">
        <v>-13.830450000000001</v>
      </c>
      <c r="BD16" s="351">
        <v>-11.258609999999999</v>
      </c>
      <c r="BE16" s="351">
        <v>-7.4486699999999999</v>
      </c>
      <c r="BF16" s="351">
        <v>-7.503717</v>
      </c>
      <c r="BG16" s="351">
        <v>-11.785220000000001</v>
      </c>
      <c r="BH16" s="351">
        <v>-9.3664509999999996</v>
      </c>
      <c r="BI16" s="351">
        <v>3.75204</v>
      </c>
      <c r="BJ16" s="351">
        <v>15.189640000000001</v>
      </c>
      <c r="BK16" s="351">
        <v>25.722480000000001</v>
      </c>
      <c r="BL16" s="351">
        <v>20.326889999999999</v>
      </c>
      <c r="BM16" s="351">
        <v>6.9125370000000004</v>
      </c>
      <c r="BN16" s="351">
        <v>-6.9271839999999996</v>
      </c>
      <c r="BO16" s="351">
        <v>-13.91441</v>
      </c>
      <c r="BP16" s="351">
        <v>-10.416779999999999</v>
      </c>
      <c r="BQ16" s="351">
        <v>-6.1052629999999999</v>
      </c>
      <c r="BR16" s="351">
        <v>-6.641267</v>
      </c>
      <c r="BS16" s="351">
        <v>-12.014760000000001</v>
      </c>
      <c r="BT16" s="351">
        <v>-9.5720449999999992</v>
      </c>
      <c r="BU16" s="351">
        <v>4.602436</v>
      </c>
      <c r="BV16" s="351">
        <v>15.495889999999999</v>
      </c>
    </row>
    <row r="17" spans="1:74" ht="11.1" customHeight="1" x14ac:dyDescent="0.2">
      <c r="A17" s="71" t="s">
        <v>792</v>
      </c>
      <c r="B17" s="185" t="s">
        <v>440</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107.57030781</v>
      </c>
      <c r="AB17" s="213">
        <v>95.747039857000004</v>
      </c>
      <c r="AC17" s="213">
        <v>90.544696258000002</v>
      </c>
      <c r="AD17" s="213">
        <v>79.1282669</v>
      </c>
      <c r="AE17" s="213">
        <v>67.182505194000001</v>
      </c>
      <c r="AF17" s="213">
        <v>69.578813533000002</v>
      </c>
      <c r="AG17" s="213">
        <v>75.207174065000004</v>
      </c>
      <c r="AH17" s="213">
        <v>74.783716773999998</v>
      </c>
      <c r="AI17" s="213">
        <v>73.014868066999995</v>
      </c>
      <c r="AJ17" s="213">
        <v>75.029154871000003</v>
      </c>
      <c r="AK17" s="213">
        <v>92.071431133000004</v>
      </c>
      <c r="AL17" s="213">
        <v>95.756203709999994</v>
      </c>
      <c r="AM17" s="213">
        <v>109.25835345</v>
      </c>
      <c r="AN17" s="213">
        <v>106.47505021000001</v>
      </c>
      <c r="AO17" s="213">
        <v>94.201020096999997</v>
      </c>
      <c r="AP17" s="213">
        <v>73.4805712</v>
      </c>
      <c r="AQ17" s="213">
        <v>69.487790322999999</v>
      </c>
      <c r="AR17" s="213">
        <v>71.664814233000001</v>
      </c>
      <c r="AS17" s="213">
        <v>78.027415516000005</v>
      </c>
      <c r="AT17" s="213">
        <v>78.933454870999995</v>
      </c>
      <c r="AU17" s="213">
        <v>74.343146399999995</v>
      </c>
      <c r="AV17" s="213">
        <v>77.434272710000002</v>
      </c>
      <c r="AW17" s="213">
        <v>94.510606766999999</v>
      </c>
      <c r="AX17" s="213">
        <v>100.60450106</v>
      </c>
      <c r="AY17" s="213">
        <v>105.74302484</v>
      </c>
      <c r="AZ17" s="351">
        <v>105.30029999999999</v>
      </c>
      <c r="BA17" s="351">
        <v>93.854669999999999</v>
      </c>
      <c r="BB17" s="351">
        <v>80.677530000000004</v>
      </c>
      <c r="BC17" s="351">
        <v>73.928049999999999</v>
      </c>
      <c r="BD17" s="351">
        <v>75.256540000000001</v>
      </c>
      <c r="BE17" s="351">
        <v>78.465770000000006</v>
      </c>
      <c r="BF17" s="351">
        <v>78.247860000000003</v>
      </c>
      <c r="BG17" s="351">
        <v>74.845129999999997</v>
      </c>
      <c r="BH17" s="351">
        <v>77.108909999999995</v>
      </c>
      <c r="BI17" s="351">
        <v>88.991370000000003</v>
      </c>
      <c r="BJ17" s="351">
        <v>100.4871</v>
      </c>
      <c r="BK17" s="351">
        <v>109.71510000000001</v>
      </c>
      <c r="BL17" s="351">
        <v>102.9961</v>
      </c>
      <c r="BM17" s="351">
        <v>90.764830000000003</v>
      </c>
      <c r="BN17" s="351">
        <v>77.775980000000004</v>
      </c>
      <c r="BO17" s="351">
        <v>70.763779999999997</v>
      </c>
      <c r="BP17" s="351">
        <v>73.308589999999995</v>
      </c>
      <c r="BQ17" s="351">
        <v>77.053920000000005</v>
      </c>
      <c r="BR17" s="351">
        <v>76.817509999999999</v>
      </c>
      <c r="BS17" s="351">
        <v>72.892560000000003</v>
      </c>
      <c r="BT17" s="351">
        <v>75.602239999999995</v>
      </c>
      <c r="BU17" s="351">
        <v>87.137950000000004</v>
      </c>
      <c r="BV17" s="351">
        <v>98.986019999999996</v>
      </c>
    </row>
    <row r="18" spans="1:74" ht="11.1" customHeight="1" x14ac:dyDescent="0.2">
      <c r="A18" s="76" t="s">
        <v>554</v>
      </c>
      <c r="B18" s="185" t="s">
        <v>139</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9.6607377420000005E-3</v>
      </c>
      <c r="AB18" s="213">
        <v>0.89312803714</v>
      </c>
      <c r="AC18" s="213">
        <v>-0.46022412935000001</v>
      </c>
      <c r="AD18" s="213">
        <v>-0.91783380332999998</v>
      </c>
      <c r="AE18" s="213">
        <v>-1.0247407451999999</v>
      </c>
      <c r="AF18" s="213">
        <v>-0.95664619666999995</v>
      </c>
      <c r="AG18" s="213">
        <v>0.42443629032000002</v>
      </c>
      <c r="AH18" s="213">
        <v>-0.34169006194000001</v>
      </c>
      <c r="AI18" s="213">
        <v>-1.2975615700000001</v>
      </c>
      <c r="AJ18" s="213">
        <v>-1.5097883826</v>
      </c>
      <c r="AK18" s="213">
        <v>-1.7407938300000001</v>
      </c>
      <c r="AL18" s="213">
        <v>0.79520229161</v>
      </c>
      <c r="AM18" s="213">
        <v>0.41725396710000001</v>
      </c>
      <c r="AN18" s="213">
        <v>0.63949628856999996</v>
      </c>
      <c r="AO18" s="213">
        <v>-0.65632209774000005</v>
      </c>
      <c r="AP18" s="213">
        <v>-0.10985543667</v>
      </c>
      <c r="AQ18" s="213">
        <v>-1.0669201258000001</v>
      </c>
      <c r="AR18" s="213">
        <v>-1.1571994000000001</v>
      </c>
      <c r="AS18" s="213">
        <v>-0.36507993322999999</v>
      </c>
      <c r="AT18" s="213">
        <v>-0.31717325871000002</v>
      </c>
      <c r="AU18" s="213">
        <v>-0.46666522999999999</v>
      </c>
      <c r="AV18" s="213">
        <v>-2.3728611241999999</v>
      </c>
      <c r="AW18" s="213">
        <v>-4.5622040666999997</v>
      </c>
      <c r="AX18" s="213">
        <v>1.6846292424</v>
      </c>
      <c r="AY18" s="213">
        <v>0.55431845759999998</v>
      </c>
      <c r="AZ18" s="351">
        <v>3.1147960000000001</v>
      </c>
      <c r="BA18" s="351">
        <v>1.0916490000000001</v>
      </c>
      <c r="BB18" s="351">
        <v>4.7893100000000001E-2</v>
      </c>
      <c r="BC18" s="351">
        <v>0.18479280000000001</v>
      </c>
      <c r="BD18" s="351">
        <v>-0.46681689999999998</v>
      </c>
      <c r="BE18" s="351">
        <v>-0.7271782</v>
      </c>
      <c r="BF18" s="351">
        <v>-1.183916</v>
      </c>
      <c r="BG18" s="351">
        <v>-0.29387390000000002</v>
      </c>
      <c r="BH18" s="351">
        <v>-0.66446059999999996</v>
      </c>
      <c r="BI18" s="351">
        <v>7.1052500000000005E-2</v>
      </c>
      <c r="BJ18" s="351">
        <v>0.84854110000000005</v>
      </c>
      <c r="BK18" s="351">
        <v>1.6880310000000001</v>
      </c>
      <c r="BL18" s="351">
        <v>2.4085749999999999</v>
      </c>
      <c r="BM18" s="351">
        <v>1.31664</v>
      </c>
      <c r="BN18" s="351">
        <v>0.19748869999999999</v>
      </c>
      <c r="BO18" s="351">
        <v>0.81877719999999998</v>
      </c>
      <c r="BP18" s="351">
        <v>0.58116749999999995</v>
      </c>
      <c r="BQ18" s="351">
        <v>0.96403720000000004</v>
      </c>
      <c r="BR18" s="351">
        <v>0.87692490000000001</v>
      </c>
      <c r="BS18" s="351">
        <v>0.3419874</v>
      </c>
      <c r="BT18" s="351">
        <v>0.36991469999999999</v>
      </c>
      <c r="BU18" s="351">
        <v>2.249682</v>
      </c>
      <c r="BV18" s="351">
        <v>2.6174550000000001</v>
      </c>
    </row>
    <row r="19" spans="1:74" ht="11.1" customHeight="1" x14ac:dyDescent="0.2">
      <c r="A19" s="77" t="s">
        <v>793</v>
      </c>
      <c r="B19" s="185" t="s">
        <v>439</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107.57996854</v>
      </c>
      <c r="AB19" s="213">
        <v>96.640167894000001</v>
      </c>
      <c r="AC19" s="213">
        <v>90.084472129000005</v>
      </c>
      <c r="AD19" s="213">
        <v>78.210433097000006</v>
      </c>
      <c r="AE19" s="213">
        <v>66.157764447999995</v>
      </c>
      <c r="AF19" s="213">
        <v>68.622167336999993</v>
      </c>
      <c r="AG19" s="213">
        <v>75.631610355000007</v>
      </c>
      <c r="AH19" s="213">
        <v>74.442026712000001</v>
      </c>
      <c r="AI19" s="213">
        <v>71.717306496999996</v>
      </c>
      <c r="AJ19" s="213">
        <v>73.519366488000003</v>
      </c>
      <c r="AK19" s="213">
        <v>90.330637303000003</v>
      </c>
      <c r="AL19" s="213">
        <v>96.551406001000004</v>
      </c>
      <c r="AM19" s="213">
        <v>109.67560742000001</v>
      </c>
      <c r="AN19" s="213">
        <v>107.1145465</v>
      </c>
      <c r="AO19" s="213">
        <v>93.544697998999993</v>
      </c>
      <c r="AP19" s="213">
        <v>73.370715763000007</v>
      </c>
      <c r="AQ19" s="213">
        <v>68.420870196999999</v>
      </c>
      <c r="AR19" s="213">
        <v>70.507614833000005</v>
      </c>
      <c r="AS19" s="213">
        <v>77.662335583000001</v>
      </c>
      <c r="AT19" s="213">
        <v>78.616281611999995</v>
      </c>
      <c r="AU19" s="213">
        <v>73.876481170000005</v>
      </c>
      <c r="AV19" s="213">
        <v>75.061411585000002</v>
      </c>
      <c r="AW19" s="213">
        <v>89.948402700000003</v>
      </c>
      <c r="AX19" s="213">
        <v>102.2891303</v>
      </c>
      <c r="AY19" s="213">
        <v>106.29734329999999</v>
      </c>
      <c r="AZ19" s="351">
        <v>108.4151</v>
      </c>
      <c r="BA19" s="351">
        <v>94.946309999999997</v>
      </c>
      <c r="BB19" s="351">
        <v>80.72542</v>
      </c>
      <c r="BC19" s="351">
        <v>74.112840000000006</v>
      </c>
      <c r="BD19" s="351">
        <v>74.789720000000003</v>
      </c>
      <c r="BE19" s="351">
        <v>77.738590000000002</v>
      </c>
      <c r="BF19" s="351">
        <v>77.063950000000006</v>
      </c>
      <c r="BG19" s="351">
        <v>74.551249999999996</v>
      </c>
      <c r="BH19" s="351">
        <v>76.444450000000003</v>
      </c>
      <c r="BI19" s="351">
        <v>89.062420000000003</v>
      </c>
      <c r="BJ19" s="351">
        <v>101.3357</v>
      </c>
      <c r="BK19" s="351">
        <v>111.40309999999999</v>
      </c>
      <c r="BL19" s="351">
        <v>105.40470000000001</v>
      </c>
      <c r="BM19" s="351">
        <v>92.081469999999996</v>
      </c>
      <c r="BN19" s="351">
        <v>77.973470000000006</v>
      </c>
      <c r="BO19" s="351">
        <v>71.582560000000001</v>
      </c>
      <c r="BP19" s="351">
        <v>73.889750000000006</v>
      </c>
      <c r="BQ19" s="351">
        <v>78.017960000000002</v>
      </c>
      <c r="BR19" s="351">
        <v>77.69444</v>
      </c>
      <c r="BS19" s="351">
        <v>73.234549999999999</v>
      </c>
      <c r="BT19" s="351">
        <v>75.972160000000002</v>
      </c>
      <c r="BU19" s="351">
        <v>89.387640000000005</v>
      </c>
      <c r="BV19" s="351">
        <v>101.6035</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18.179833333000001</v>
      </c>
      <c r="AX22" s="213">
        <v>24.410489999999999</v>
      </c>
      <c r="AY22" s="213">
        <v>26.777889999999999</v>
      </c>
      <c r="AZ22" s="351">
        <v>26.990359999999999</v>
      </c>
      <c r="BA22" s="351">
        <v>22.14367</v>
      </c>
      <c r="BB22" s="351">
        <v>12.50784</v>
      </c>
      <c r="BC22" s="351">
        <v>6.4713909999999997</v>
      </c>
      <c r="BD22" s="351">
        <v>4.282546</v>
      </c>
      <c r="BE22" s="351">
        <v>3.6750479999999999</v>
      </c>
      <c r="BF22" s="351">
        <v>3.270988</v>
      </c>
      <c r="BG22" s="351">
        <v>3.988146</v>
      </c>
      <c r="BH22" s="351">
        <v>8.3973080000000007</v>
      </c>
      <c r="BI22" s="351">
        <v>16.788900000000002</v>
      </c>
      <c r="BJ22" s="351">
        <v>25.42803</v>
      </c>
      <c r="BK22" s="351">
        <v>31.27769</v>
      </c>
      <c r="BL22" s="351">
        <v>26.75412</v>
      </c>
      <c r="BM22" s="351">
        <v>21.544339999999998</v>
      </c>
      <c r="BN22" s="351">
        <v>12.61576</v>
      </c>
      <c r="BO22" s="351">
        <v>6.1921850000000003</v>
      </c>
      <c r="BP22" s="351">
        <v>4.0969620000000004</v>
      </c>
      <c r="BQ22" s="351">
        <v>3.6876359999999999</v>
      </c>
      <c r="BR22" s="351">
        <v>3.182442</v>
      </c>
      <c r="BS22" s="351">
        <v>4.0006469999999998</v>
      </c>
      <c r="BT22" s="351">
        <v>8.4213719999999999</v>
      </c>
      <c r="BU22" s="351">
        <v>16.840800000000002</v>
      </c>
      <c r="BV22" s="351">
        <v>25.502669999999998</v>
      </c>
    </row>
    <row r="23" spans="1:74" ht="11.1" customHeight="1" x14ac:dyDescent="0.2">
      <c r="A23" s="76" t="s">
        <v>556</v>
      </c>
      <c r="B23" s="185" t="s">
        <v>442</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12.051766667000001</v>
      </c>
      <c r="AX23" s="213">
        <v>14.12598</v>
      </c>
      <c r="AY23" s="213">
        <v>15.61045</v>
      </c>
      <c r="AZ23" s="351">
        <v>16.062989999999999</v>
      </c>
      <c r="BA23" s="351">
        <v>12.74774</v>
      </c>
      <c r="BB23" s="351">
        <v>8.7510809999999992</v>
      </c>
      <c r="BC23" s="351">
        <v>6.2593750000000004</v>
      </c>
      <c r="BD23" s="351">
        <v>4.9992989999999997</v>
      </c>
      <c r="BE23" s="351">
        <v>4.6493890000000002</v>
      </c>
      <c r="BF23" s="351">
        <v>4.826873</v>
      </c>
      <c r="BG23" s="351">
        <v>5.2001109999999997</v>
      </c>
      <c r="BH23" s="351">
        <v>6.9860959999999999</v>
      </c>
      <c r="BI23" s="351">
        <v>10.744350000000001</v>
      </c>
      <c r="BJ23" s="351">
        <v>14.35711</v>
      </c>
      <c r="BK23" s="351">
        <v>17.74428</v>
      </c>
      <c r="BL23" s="351">
        <v>15.87748</v>
      </c>
      <c r="BM23" s="351">
        <v>12.41563</v>
      </c>
      <c r="BN23" s="351">
        <v>8.7708469999999998</v>
      </c>
      <c r="BO23" s="351">
        <v>6.2484780000000004</v>
      </c>
      <c r="BP23" s="351">
        <v>4.9902410000000001</v>
      </c>
      <c r="BQ23" s="351">
        <v>4.6414650000000002</v>
      </c>
      <c r="BR23" s="351">
        <v>4.8191990000000002</v>
      </c>
      <c r="BS23" s="351">
        <v>5.1922920000000001</v>
      </c>
      <c r="BT23" s="351">
        <v>6.9754690000000004</v>
      </c>
      <c r="BU23" s="351">
        <v>10.728339999999999</v>
      </c>
      <c r="BV23" s="351">
        <v>14.33713</v>
      </c>
    </row>
    <row r="24" spans="1:74" ht="11.1" customHeight="1" x14ac:dyDescent="0.2">
      <c r="A24" s="76" t="s">
        <v>558</v>
      </c>
      <c r="B24" s="185" t="s">
        <v>443</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24.293633332999999</v>
      </c>
      <c r="AX24" s="213">
        <v>25.97561</v>
      </c>
      <c r="AY24" s="213">
        <v>26.283999999999999</v>
      </c>
      <c r="AZ24" s="351">
        <v>26.790980000000001</v>
      </c>
      <c r="BA24" s="351">
        <v>24.848030000000001</v>
      </c>
      <c r="BB24" s="351">
        <v>24.015799999999999</v>
      </c>
      <c r="BC24" s="351">
        <v>22.784490000000002</v>
      </c>
      <c r="BD24" s="351">
        <v>22.626359999999998</v>
      </c>
      <c r="BE24" s="351">
        <v>21.961500000000001</v>
      </c>
      <c r="BF24" s="351">
        <v>21.98781</v>
      </c>
      <c r="BG24" s="351">
        <v>22.93375</v>
      </c>
      <c r="BH24" s="351">
        <v>23.635919999999999</v>
      </c>
      <c r="BI24" s="351">
        <v>25.54298</v>
      </c>
      <c r="BJ24" s="351">
        <v>26.842929999999999</v>
      </c>
      <c r="BK24" s="351">
        <v>26.814520000000002</v>
      </c>
      <c r="BL24" s="351">
        <v>26.782579999999999</v>
      </c>
      <c r="BM24" s="351">
        <v>24.916450000000001</v>
      </c>
      <c r="BN24" s="351">
        <v>24.057790000000001</v>
      </c>
      <c r="BO24" s="351">
        <v>22.80274</v>
      </c>
      <c r="BP24" s="351">
        <v>22.68036</v>
      </c>
      <c r="BQ24" s="351">
        <v>22.10117</v>
      </c>
      <c r="BR24" s="351">
        <v>22.153020000000001</v>
      </c>
      <c r="BS24" s="351">
        <v>23.089030000000001</v>
      </c>
      <c r="BT24" s="351">
        <v>23.84496</v>
      </c>
      <c r="BU24" s="351">
        <v>25.852129999999999</v>
      </c>
      <c r="BV24" s="351">
        <v>27.167639999999999</v>
      </c>
    </row>
    <row r="25" spans="1:74" ht="11.1" customHeight="1" x14ac:dyDescent="0.2">
      <c r="A25" s="76" t="s">
        <v>559</v>
      </c>
      <c r="B25" s="185" t="s">
        <v>140</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21.278164159999999</v>
      </c>
      <c r="P25" s="213">
        <v>20.313613069999999</v>
      </c>
      <c r="Q25" s="213">
        <v>21.683090060000001</v>
      </c>
      <c r="R25" s="213">
        <v>20.901627269999999</v>
      </c>
      <c r="S25" s="213">
        <v>22.58255261</v>
      </c>
      <c r="T25" s="213">
        <v>28.367823999999999</v>
      </c>
      <c r="U25" s="213">
        <v>34.897599100000001</v>
      </c>
      <c r="V25" s="213">
        <v>32.96835523</v>
      </c>
      <c r="W25" s="213">
        <v>28.641985569999999</v>
      </c>
      <c r="X25" s="213">
        <v>24.920742390000001</v>
      </c>
      <c r="Y25" s="213">
        <v>22.205195100000001</v>
      </c>
      <c r="Z25" s="213">
        <v>25.323521060000001</v>
      </c>
      <c r="AA25" s="213">
        <v>25.354871769999999</v>
      </c>
      <c r="AB25" s="213">
        <v>24.643632180000001</v>
      </c>
      <c r="AC25" s="213">
        <v>24.404117289999999</v>
      </c>
      <c r="AD25" s="213">
        <v>23.463966429999999</v>
      </c>
      <c r="AE25" s="213">
        <v>27.357570899999999</v>
      </c>
      <c r="AF25" s="213">
        <v>31.751800670000002</v>
      </c>
      <c r="AG25" s="213">
        <v>39.468190999999997</v>
      </c>
      <c r="AH25" s="213">
        <v>38.242897679999999</v>
      </c>
      <c r="AI25" s="213">
        <v>34.326639829999998</v>
      </c>
      <c r="AJ25" s="213">
        <v>28.639172940000002</v>
      </c>
      <c r="AK25" s="213">
        <v>25.431703970000001</v>
      </c>
      <c r="AL25" s="213">
        <v>24.587760840000001</v>
      </c>
      <c r="AM25" s="213">
        <v>27.119252580000001</v>
      </c>
      <c r="AN25" s="213">
        <v>27.734189359999998</v>
      </c>
      <c r="AO25" s="213">
        <v>25.750181869999999</v>
      </c>
      <c r="AP25" s="213">
        <v>24.52878243</v>
      </c>
      <c r="AQ25" s="213">
        <v>26.818483100000002</v>
      </c>
      <c r="AR25" s="213">
        <v>33.109781499999997</v>
      </c>
      <c r="AS25" s="213">
        <v>41.08188397</v>
      </c>
      <c r="AT25" s="213">
        <v>41.564152579999998</v>
      </c>
      <c r="AU25" s="213">
        <v>36.49748117</v>
      </c>
      <c r="AV25" s="213">
        <v>30.96966965</v>
      </c>
      <c r="AW25" s="213">
        <v>27.372702700000001</v>
      </c>
      <c r="AX25" s="213">
        <v>29.453690000000002</v>
      </c>
      <c r="AY25" s="213">
        <v>29.059239999999999</v>
      </c>
      <c r="AZ25" s="351">
        <v>30.203040000000001</v>
      </c>
      <c r="BA25" s="351">
        <v>27.205480000000001</v>
      </c>
      <c r="BB25" s="351">
        <v>27.820430000000002</v>
      </c>
      <c r="BC25" s="351">
        <v>31.085930000000001</v>
      </c>
      <c r="BD25" s="351">
        <v>35.226619999999997</v>
      </c>
      <c r="BE25" s="351">
        <v>39.685839999999999</v>
      </c>
      <c r="BF25" s="351">
        <v>39.245150000000002</v>
      </c>
      <c r="BG25" s="351">
        <v>34.834209999999999</v>
      </c>
      <c r="BH25" s="351">
        <v>29.742650000000001</v>
      </c>
      <c r="BI25" s="351">
        <v>27.914549999999998</v>
      </c>
      <c r="BJ25" s="351">
        <v>26.411760000000001</v>
      </c>
      <c r="BK25" s="351">
        <v>26.9788</v>
      </c>
      <c r="BL25" s="351">
        <v>27.529859999999999</v>
      </c>
      <c r="BM25" s="351">
        <v>25.18939</v>
      </c>
      <c r="BN25" s="351">
        <v>24.893260000000001</v>
      </c>
      <c r="BO25" s="351">
        <v>28.83717</v>
      </c>
      <c r="BP25" s="351">
        <v>34.403680000000001</v>
      </c>
      <c r="BQ25" s="351">
        <v>39.713999999999999</v>
      </c>
      <c r="BR25" s="351">
        <v>39.671500000000002</v>
      </c>
      <c r="BS25" s="351">
        <v>33.295549999999999</v>
      </c>
      <c r="BT25" s="351">
        <v>28.964379999999998</v>
      </c>
      <c r="BU25" s="351">
        <v>27.686699999999998</v>
      </c>
      <c r="BV25" s="351">
        <v>26.158190000000001</v>
      </c>
    </row>
    <row r="26" spans="1:74" ht="11.1" customHeight="1" x14ac:dyDescent="0.2">
      <c r="A26" s="76" t="s">
        <v>557</v>
      </c>
      <c r="B26" s="185" t="s">
        <v>444</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5.2673548387000002</v>
      </c>
      <c r="AW26" s="213">
        <v>5.3201333333000003</v>
      </c>
      <c r="AX26" s="213">
        <v>5.253018</v>
      </c>
      <c r="AY26" s="213">
        <v>5.2630100000000004</v>
      </c>
      <c r="AZ26" s="351">
        <v>5.2573699999999999</v>
      </c>
      <c r="BA26" s="351">
        <v>5.2342089999999999</v>
      </c>
      <c r="BB26" s="351">
        <v>5.2184590000000002</v>
      </c>
      <c r="BC26" s="351">
        <v>5.2091649999999996</v>
      </c>
      <c r="BD26" s="351">
        <v>5.2014610000000001</v>
      </c>
      <c r="BE26" s="351">
        <v>5.1908570000000003</v>
      </c>
      <c r="BF26" s="351">
        <v>5.1918030000000002</v>
      </c>
      <c r="BG26" s="351">
        <v>5.1934300000000002</v>
      </c>
      <c r="BH26" s="351">
        <v>5.1774199999999997</v>
      </c>
      <c r="BI26" s="351">
        <v>5.1607700000000003</v>
      </c>
      <c r="BJ26" s="351">
        <v>5.1137670000000002</v>
      </c>
      <c r="BK26" s="351">
        <v>5.0885980000000002</v>
      </c>
      <c r="BL26" s="351">
        <v>5.0782210000000001</v>
      </c>
      <c r="BM26" s="351">
        <v>5.0736939999999997</v>
      </c>
      <c r="BN26" s="351">
        <v>5.0830989999999998</v>
      </c>
      <c r="BO26" s="351">
        <v>5.1024219999999998</v>
      </c>
      <c r="BP26" s="351">
        <v>5.1146339999999997</v>
      </c>
      <c r="BQ26" s="351">
        <v>5.1257770000000002</v>
      </c>
      <c r="BR26" s="351">
        <v>5.1491290000000003</v>
      </c>
      <c r="BS26" s="351">
        <v>5.1714070000000003</v>
      </c>
      <c r="BT26" s="351">
        <v>5.174118</v>
      </c>
      <c r="BU26" s="351">
        <v>5.1766439999999996</v>
      </c>
      <c r="BV26" s="351">
        <v>5.1504349999999999</v>
      </c>
    </row>
    <row r="27" spans="1:74" ht="11.1" customHeight="1" x14ac:dyDescent="0.2">
      <c r="A27" s="76" t="s">
        <v>561</v>
      </c>
      <c r="B27" s="185" t="s">
        <v>833</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3.1466774194</v>
      </c>
      <c r="AN27" s="213">
        <v>3.0732142857000002</v>
      </c>
      <c r="AO27" s="213">
        <v>2.6838709676999999</v>
      </c>
      <c r="AP27" s="213">
        <v>2.1050666667</v>
      </c>
      <c r="AQ27" s="213">
        <v>1.9630645161</v>
      </c>
      <c r="AR27" s="213">
        <v>2.0229333333000001</v>
      </c>
      <c r="AS27" s="213">
        <v>2.2281935484000002</v>
      </c>
      <c r="AT27" s="213">
        <v>2.2555806451999998</v>
      </c>
      <c r="AU27" s="213">
        <v>2.1195666666999999</v>
      </c>
      <c r="AV27" s="213">
        <v>2.1535806451999999</v>
      </c>
      <c r="AW27" s="213">
        <v>2.5807000000000002</v>
      </c>
      <c r="AX27" s="213">
        <v>2.920709</v>
      </c>
      <c r="AY27" s="213">
        <v>3.1501199999999998</v>
      </c>
      <c r="AZ27" s="351">
        <v>2.957687</v>
      </c>
      <c r="BA27" s="351">
        <v>2.614547</v>
      </c>
      <c r="BB27" s="351">
        <v>2.2591860000000001</v>
      </c>
      <c r="BC27" s="351">
        <v>2.1498599999999999</v>
      </c>
      <c r="BD27" s="351">
        <v>2.300808</v>
      </c>
      <c r="BE27" s="351">
        <v>2.4233289999999998</v>
      </c>
      <c r="BF27" s="351">
        <v>2.388693</v>
      </c>
      <c r="BG27" s="351">
        <v>2.2489699999999999</v>
      </c>
      <c r="BH27" s="351">
        <v>2.3524289999999999</v>
      </c>
      <c r="BI27" s="351">
        <v>2.7582369999999998</v>
      </c>
      <c r="BJ27" s="351">
        <v>3.029452</v>
      </c>
      <c r="BK27" s="351">
        <v>3.343572</v>
      </c>
      <c r="BL27" s="351">
        <v>3.2267790000000001</v>
      </c>
      <c r="BM27" s="351">
        <v>2.7863389999999999</v>
      </c>
      <c r="BN27" s="351">
        <v>2.3970859999999998</v>
      </c>
      <c r="BO27" s="351">
        <v>2.2439260000000001</v>
      </c>
      <c r="BP27" s="351">
        <v>2.4482520000000001</v>
      </c>
      <c r="BQ27" s="351">
        <v>2.5922710000000002</v>
      </c>
      <c r="BR27" s="351">
        <v>2.5635159999999999</v>
      </c>
      <c r="BS27" s="351">
        <v>2.329987</v>
      </c>
      <c r="BT27" s="351">
        <v>2.4362180000000002</v>
      </c>
      <c r="BU27" s="351">
        <v>2.9473859999999998</v>
      </c>
      <c r="BV27" s="351">
        <v>3.13178</v>
      </c>
    </row>
    <row r="28" spans="1:74" ht="11.1" customHeight="1" x14ac:dyDescent="0.2">
      <c r="A28" s="76" t="s">
        <v>572</v>
      </c>
      <c r="B28" s="185" t="s">
        <v>445</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0.1496333</v>
      </c>
      <c r="AY28" s="213">
        <v>0.1526333</v>
      </c>
      <c r="AZ28" s="351">
        <v>0.1526333</v>
      </c>
      <c r="BA28" s="351">
        <v>0.1526333</v>
      </c>
      <c r="BB28" s="351">
        <v>0.1526333</v>
      </c>
      <c r="BC28" s="351">
        <v>0.1526333</v>
      </c>
      <c r="BD28" s="351">
        <v>0.1526333</v>
      </c>
      <c r="BE28" s="351">
        <v>0.1526333</v>
      </c>
      <c r="BF28" s="351">
        <v>0.1526333</v>
      </c>
      <c r="BG28" s="351">
        <v>0.1526333</v>
      </c>
      <c r="BH28" s="351">
        <v>0.1526333</v>
      </c>
      <c r="BI28" s="351">
        <v>0.1526333</v>
      </c>
      <c r="BJ28" s="351">
        <v>0.1526333</v>
      </c>
      <c r="BK28" s="351">
        <v>0.1556333</v>
      </c>
      <c r="BL28" s="351">
        <v>0.1556333</v>
      </c>
      <c r="BM28" s="351">
        <v>0.1556333</v>
      </c>
      <c r="BN28" s="351">
        <v>0.1556333</v>
      </c>
      <c r="BO28" s="351">
        <v>0.1556333</v>
      </c>
      <c r="BP28" s="351">
        <v>0.1556333</v>
      </c>
      <c r="BQ28" s="351">
        <v>0.1556333</v>
      </c>
      <c r="BR28" s="351">
        <v>0.1556333</v>
      </c>
      <c r="BS28" s="351">
        <v>0.1556333</v>
      </c>
      <c r="BT28" s="351">
        <v>0.1556333</v>
      </c>
      <c r="BU28" s="351">
        <v>0.1556333</v>
      </c>
      <c r="BV28" s="351">
        <v>0.1556333</v>
      </c>
    </row>
    <row r="29" spans="1:74" ht="11.1" customHeight="1" x14ac:dyDescent="0.2">
      <c r="A29" s="77" t="s">
        <v>560</v>
      </c>
      <c r="B29" s="186" t="s">
        <v>803</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107.57996854</v>
      </c>
      <c r="AB29" s="213">
        <v>96.640167894000001</v>
      </c>
      <c r="AC29" s="213">
        <v>90.084472129000005</v>
      </c>
      <c r="AD29" s="213">
        <v>78.210433097000006</v>
      </c>
      <c r="AE29" s="213">
        <v>66.157764447999995</v>
      </c>
      <c r="AF29" s="213">
        <v>68.622167336999993</v>
      </c>
      <c r="AG29" s="213">
        <v>75.631610355000007</v>
      </c>
      <c r="AH29" s="213">
        <v>74.442026712000001</v>
      </c>
      <c r="AI29" s="213">
        <v>71.717306496999996</v>
      </c>
      <c r="AJ29" s="213">
        <v>73.519366488000003</v>
      </c>
      <c r="AK29" s="213">
        <v>90.330637303000003</v>
      </c>
      <c r="AL29" s="213">
        <v>96.551406001000004</v>
      </c>
      <c r="AM29" s="213">
        <v>109.67560742000001</v>
      </c>
      <c r="AN29" s="213">
        <v>107.1145465</v>
      </c>
      <c r="AO29" s="213">
        <v>93.544697998999993</v>
      </c>
      <c r="AP29" s="213">
        <v>73.370715763000007</v>
      </c>
      <c r="AQ29" s="213">
        <v>68.420870196999999</v>
      </c>
      <c r="AR29" s="213">
        <v>70.507614833000005</v>
      </c>
      <c r="AS29" s="213">
        <v>77.662335583000001</v>
      </c>
      <c r="AT29" s="213">
        <v>78.616281611999995</v>
      </c>
      <c r="AU29" s="213">
        <v>73.876481170000005</v>
      </c>
      <c r="AV29" s="213">
        <v>75.061411585000002</v>
      </c>
      <c r="AW29" s="213">
        <v>89.948402700000003</v>
      </c>
      <c r="AX29" s="213">
        <v>102.2891303</v>
      </c>
      <c r="AY29" s="213">
        <v>106.29734329999999</v>
      </c>
      <c r="AZ29" s="351">
        <v>108.4151</v>
      </c>
      <c r="BA29" s="351">
        <v>94.946309999999997</v>
      </c>
      <c r="BB29" s="351">
        <v>80.72542</v>
      </c>
      <c r="BC29" s="351">
        <v>74.112840000000006</v>
      </c>
      <c r="BD29" s="351">
        <v>74.789720000000003</v>
      </c>
      <c r="BE29" s="351">
        <v>77.738590000000002</v>
      </c>
      <c r="BF29" s="351">
        <v>77.063950000000006</v>
      </c>
      <c r="BG29" s="351">
        <v>74.551249999999996</v>
      </c>
      <c r="BH29" s="351">
        <v>76.444450000000003</v>
      </c>
      <c r="BI29" s="351">
        <v>89.062420000000003</v>
      </c>
      <c r="BJ29" s="351">
        <v>101.3357</v>
      </c>
      <c r="BK29" s="351">
        <v>111.40309999999999</v>
      </c>
      <c r="BL29" s="351">
        <v>105.40470000000001</v>
      </c>
      <c r="BM29" s="351">
        <v>92.081469999999996</v>
      </c>
      <c r="BN29" s="351">
        <v>77.973470000000006</v>
      </c>
      <c r="BO29" s="351">
        <v>71.582560000000001</v>
      </c>
      <c r="BP29" s="351">
        <v>73.889750000000006</v>
      </c>
      <c r="BQ29" s="351">
        <v>78.017960000000002</v>
      </c>
      <c r="BR29" s="351">
        <v>77.69444</v>
      </c>
      <c r="BS29" s="351">
        <v>73.234549999999999</v>
      </c>
      <c r="BT29" s="351">
        <v>75.972160000000002</v>
      </c>
      <c r="BU29" s="351">
        <v>89.387640000000005</v>
      </c>
      <c r="BV29" s="351">
        <v>101.6035</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1426.2159999999999</v>
      </c>
      <c r="AO32" s="257">
        <v>1184.894</v>
      </c>
      <c r="AP32" s="257">
        <v>1559.405</v>
      </c>
      <c r="AQ32" s="257">
        <v>2031.0350000000001</v>
      </c>
      <c r="AR32" s="257">
        <v>2460.752</v>
      </c>
      <c r="AS32" s="257">
        <v>2713.89</v>
      </c>
      <c r="AT32" s="257">
        <v>2997.47</v>
      </c>
      <c r="AU32" s="257">
        <v>3414.6170000000002</v>
      </c>
      <c r="AV32" s="257">
        <v>3761.5059999999999</v>
      </c>
      <c r="AW32" s="257">
        <v>3609.5149999999999</v>
      </c>
      <c r="AX32" s="257">
        <v>3207.2872857000002</v>
      </c>
      <c r="AY32" s="257">
        <v>2640.4859999999999</v>
      </c>
      <c r="AZ32" s="368">
        <v>2155.5889999999999</v>
      </c>
      <c r="BA32" s="368">
        <v>1965.192</v>
      </c>
      <c r="BB32" s="368">
        <v>2185.5500000000002</v>
      </c>
      <c r="BC32" s="368">
        <v>2614.2939999999999</v>
      </c>
      <c r="BD32" s="368">
        <v>2952.0520000000001</v>
      </c>
      <c r="BE32" s="368">
        <v>3182.9609999999998</v>
      </c>
      <c r="BF32" s="368">
        <v>3415.576</v>
      </c>
      <c r="BG32" s="368">
        <v>3769.1329999999998</v>
      </c>
      <c r="BH32" s="368">
        <v>4059.4929999999999</v>
      </c>
      <c r="BI32" s="368">
        <v>3946.9319999999998</v>
      </c>
      <c r="BJ32" s="368">
        <v>3476.0529999999999</v>
      </c>
      <c r="BK32" s="368">
        <v>2678.6559999999999</v>
      </c>
      <c r="BL32" s="368">
        <v>2109.5030000000002</v>
      </c>
      <c r="BM32" s="368">
        <v>1895.2149999999999</v>
      </c>
      <c r="BN32" s="368">
        <v>2103.0300000000002</v>
      </c>
      <c r="BO32" s="368">
        <v>2534.377</v>
      </c>
      <c r="BP32" s="368">
        <v>2846.88</v>
      </c>
      <c r="BQ32" s="368">
        <v>3036.1439999999998</v>
      </c>
      <c r="BR32" s="368">
        <v>3242.0230000000001</v>
      </c>
      <c r="BS32" s="368">
        <v>3602.4659999999999</v>
      </c>
      <c r="BT32" s="368">
        <v>3899.1990000000001</v>
      </c>
      <c r="BU32" s="368">
        <v>3761.1260000000002</v>
      </c>
      <c r="BV32" s="368">
        <v>3280.7539999999999</v>
      </c>
    </row>
    <row r="33" spans="1:74" ht="11.1" customHeight="1" x14ac:dyDescent="0.2">
      <c r="A33" s="613" t="s">
        <v>1036</v>
      </c>
      <c r="B33" s="614" t="s">
        <v>1041</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764.57142856999997</v>
      </c>
      <c r="AY33" s="257">
        <v>598</v>
      </c>
      <c r="AZ33" s="368">
        <v>458.9787</v>
      </c>
      <c r="BA33" s="368">
        <v>370.0283</v>
      </c>
      <c r="BB33" s="368">
        <v>416.09469999999999</v>
      </c>
      <c r="BC33" s="368">
        <v>538.7568</v>
      </c>
      <c r="BD33" s="368">
        <v>652.98940000000005</v>
      </c>
      <c r="BE33" s="368">
        <v>742.05629999999996</v>
      </c>
      <c r="BF33" s="368">
        <v>838.50400000000002</v>
      </c>
      <c r="BG33" s="368">
        <v>942.67179999999996</v>
      </c>
      <c r="BH33" s="368">
        <v>1003.713</v>
      </c>
      <c r="BI33" s="368">
        <v>951.58</v>
      </c>
      <c r="BJ33" s="368">
        <v>837.20510000000002</v>
      </c>
      <c r="BK33" s="368">
        <v>605.9402</v>
      </c>
      <c r="BL33" s="368">
        <v>425.73180000000002</v>
      </c>
      <c r="BM33" s="368">
        <v>321.35109999999997</v>
      </c>
      <c r="BN33" s="368">
        <v>381.09730000000002</v>
      </c>
      <c r="BO33" s="368">
        <v>519.87840000000006</v>
      </c>
      <c r="BP33" s="368">
        <v>626.90650000000005</v>
      </c>
      <c r="BQ33" s="368">
        <v>705.57550000000003</v>
      </c>
      <c r="BR33" s="368">
        <v>785.42939999999999</v>
      </c>
      <c r="BS33" s="368">
        <v>886.84739999999999</v>
      </c>
      <c r="BT33" s="368">
        <v>940.79449999999997</v>
      </c>
      <c r="BU33" s="368">
        <v>882.74879999999996</v>
      </c>
      <c r="BV33" s="368">
        <v>757.63930000000005</v>
      </c>
    </row>
    <row r="34" spans="1:74" ht="11.1" customHeight="1" x14ac:dyDescent="0.2">
      <c r="A34" s="613" t="s">
        <v>1037</v>
      </c>
      <c r="B34" s="614" t="s">
        <v>1042</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896.42857143000003</v>
      </c>
      <c r="AY34" s="257">
        <v>725</v>
      </c>
      <c r="AZ34" s="368">
        <v>541.69129999999996</v>
      </c>
      <c r="BA34" s="368">
        <v>449.7482</v>
      </c>
      <c r="BB34" s="368">
        <v>494.16090000000003</v>
      </c>
      <c r="BC34" s="368">
        <v>616.38610000000006</v>
      </c>
      <c r="BD34" s="368">
        <v>732.47900000000004</v>
      </c>
      <c r="BE34" s="368">
        <v>840.67330000000004</v>
      </c>
      <c r="BF34" s="368">
        <v>965.01400000000001</v>
      </c>
      <c r="BG34" s="368">
        <v>1085.1389999999999</v>
      </c>
      <c r="BH34" s="368">
        <v>1194.797</v>
      </c>
      <c r="BI34" s="368">
        <v>1146.3150000000001</v>
      </c>
      <c r="BJ34" s="368">
        <v>978.85519999999997</v>
      </c>
      <c r="BK34" s="368">
        <v>666.05349999999999</v>
      </c>
      <c r="BL34" s="368">
        <v>456.39749999999998</v>
      </c>
      <c r="BM34" s="368">
        <v>353.38389999999998</v>
      </c>
      <c r="BN34" s="368">
        <v>392.79399999999998</v>
      </c>
      <c r="BO34" s="368">
        <v>498.24119999999999</v>
      </c>
      <c r="BP34" s="368">
        <v>606.99710000000005</v>
      </c>
      <c r="BQ34" s="368">
        <v>698.94799999999998</v>
      </c>
      <c r="BR34" s="368">
        <v>817.60720000000003</v>
      </c>
      <c r="BS34" s="368">
        <v>954.9085</v>
      </c>
      <c r="BT34" s="368">
        <v>1073.6210000000001</v>
      </c>
      <c r="BU34" s="368">
        <v>1013.26</v>
      </c>
      <c r="BV34" s="368">
        <v>845.58420000000001</v>
      </c>
    </row>
    <row r="35" spans="1:74" ht="11.1" customHeight="1" x14ac:dyDescent="0.2">
      <c r="A35" s="613" t="s">
        <v>1038</v>
      </c>
      <c r="B35" s="614" t="s">
        <v>1043</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562.56700000000001</v>
      </c>
      <c r="AO35" s="257">
        <v>519.04899999999998</v>
      </c>
      <c r="AP35" s="257">
        <v>695.03899999999999</v>
      </c>
      <c r="AQ35" s="257">
        <v>825.673</v>
      </c>
      <c r="AR35" s="257">
        <v>917.26</v>
      </c>
      <c r="AS35" s="257">
        <v>941.73099999999999</v>
      </c>
      <c r="AT35" s="257">
        <v>948.79700000000003</v>
      </c>
      <c r="AU35" s="257">
        <v>1049.069</v>
      </c>
      <c r="AV35" s="257">
        <v>1191.816</v>
      </c>
      <c r="AW35" s="257">
        <v>1180.4829999999999</v>
      </c>
      <c r="AX35" s="257">
        <v>1094.7142856999999</v>
      </c>
      <c r="AY35" s="257">
        <v>941</v>
      </c>
      <c r="AZ35" s="368">
        <v>825.27160000000003</v>
      </c>
      <c r="BA35" s="368">
        <v>819.01110000000006</v>
      </c>
      <c r="BB35" s="368">
        <v>923.93889999999999</v>
      </c>
      <c r="BC35" s="368">
        <v>1055.6210000000001</v>
      </c>
      <c r="BD35" s="368">
        <v>1111.021</v>
      </c>
      <c r="BE35" s="368">
        <v>1118.1759999999999</v>
      </c>
      <c r="BF35" s="368">
        <v>1116.356</v>
      </c>
      <c r="BG35" s="368">
        <v>1212.826</v>
      </c>
      <c r="BH35" s="368">
        <v>1309.3779999999999</v>
      </c>
      <c r="BI35" s="368">
        <v>1307.1179999999999</v>
      </c>
      <c r="BJ35" s="368">
        <v>1192.2049999999999</v>
      </c>
      <c r="BK35" s="368">
        <v>1039.713</v>
      </c>
      <c r="BL35" s="368">
        <v>902.09720000000004</v>
      </c>
      <c r="BM35" s="368">
        <v>896.04570000000001</v>
      </c>
      <c r="BN35" s="368">
        <v>972.00390000000004</v>
      </c>
      <c r="BO35" s="368">
        <v>1098.329</v>
      </c>
      <c r="BP35" s="368">
        <v>1144.4280000000001</v>
      </c>
      <c r="BQ35" s="368">
        <v>1138.0619999999999</v>
      </c>
      <c r="BR35" s="368">
        <v>1133.6089999999999</v>
      </c>
      <c r="BS35" s="368">
        <v>1224.681</v>
      </c>
      <c r="BT35" s="368">
        <v>1327.7090000000001</v>
      </c>
      <c r="BU35" s="368">
        <v>1319.6690000000001</v>
      </c>
      <c r="BV35" s="368">
        <v>1217.779</v>
      </c>
    </row>
    <row r="36" spans="1:74" ht="11.1" customHeight="1" x14ac:dyDescent="0.2">
      <c r="A36" s="613" t="s">
        <v>1039</v>
      </c>
      <c r="B36" s="709" t="s">
        <v>1044</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158.47300000000001</v>
      </c>
      <c r="AT36" s="257">
        <v>177.578</v>
      </c>
      <c r="AU36" s="257">
        <v>200.149</v>
      </c>
      <c r="AV36" s="257">
        <v>205.63</v>
      </c>
      <c r="AW36" s="257">
        <v>195.69399999999999</v>
      </c>
      <c r="AX36" s="257">
        <v>170</v>
      </c>
      <c r="AY36" s="257">
        <v>136</v>
      </c>
      <c r="AZ36" s="368">
        <v>107.9423</v>
      </c>
      <c r="BA36" s="368">
        <v>100.3503</v>
      </c>
      <c r="BB36" s="368">
        <v>106.7376</v>
      </c>
      <c r="BC36" s="368">
        <v>123.28700000000001</v>
      </c>
      <c r="BD36" s="368">
        <v>141.1009</v>
      </c>
      <c r="BE36" s="368">
        <v>155.9059</v>
      </c>
      <c r="BF36" s="368">
        <v>168.9177</v>
      </c>
      <c r="BG36" s="368">
        <v>184.67400000000001</v>
      </c>
      <c r="BH36" s="368">
        <v>194.7509</v>
      </c>
      <c r="BI36" s="368">
        <v>189.01820000000001</v>
      </c>
      <c r="BJ36" s="368">
        <v>152.89340000000001</v>
      </c>
      <c r="BK36" s="368">
        <v>123.93300000000001</v>
      </c>
      <c r="BL36" s="368">
        <v>111.209</v>
      </c>
      <c r="BM36" s="368">
        <v>106.7024</v>
      </c>
      <c r="BN36" s="368">
        <v>114.7847</v>
      </c>
      <c r="BO36" s="368">
        <v>132.30279999999999</v>
      </c>
      <c r="BP36" s="368">
        <v>150.4539</v>
      </c>
      <c r="BQ36" s="368">
        <v>165.15719999999999</v>
      </c>
      <c r="BR36" s="368">
        <v>177.71469999999999</v>
      </c>
      <c r="BS36" s="368">
        <v>192.61490000000001</v>
      </c>
      <c r="BT36" s="368">
        <v>201.67250000000001</v>
      </c>
      <c r="BU36" s="368">
        <v>194.845</v>
      </c>
      <c r="BV36" s="368">
        <v>157.6464</v>
      </c>
    </row>
    <row r="37" spans="1:74" ht="11.1" customHeight="1" x14ac:dyDescent="0.2">
      <c r="A37" s="613" t="s">
        <v>1040</v>
      </c>
      <c r="B37" s="709" t="s">
        <v>1045</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248</v>
      </c>
      <c r="AY37" s="257">
        <v>210</v>
      </c>
      <c r="AZ37" s="368">
        <v>191.2191</v>
      </c>
      <c r="BA37" s="368">
        <v>195.56790000000001</v>
      </c>
      <c r="BB37" s="368">
        <v>214.13220000000001</v>
      </c>
      <c r="BC37" s="368">
        <v>249.75749999999999</v>
      </c>
      <c r="BD37" s="368">
        <v>283.97649999999999</v>
      </c>
      <c r="BE37" s="368">
        <v>295.66320000000002</v>
      </c>
      <c r="BF37" s="368">
        <v>296.29840000000002</v>
      </c>
      <c r="BG37" s="368">
        <v>313.3365</v>
      </c>
      <c r="BH37" s="368">
        <v>326.3682</v>
      </c>
      <c r="BI37" s="368">
        <v>322.41379999999998</v>
      </c>
      <c r="BJ37" s="368">
        <v>284.4083</v>
      </c>
      <c r="BK37" s="368">
        <v>212.53039999999999</v>
      </c>
      <c r="BL37" s="368">
        <v>183.58189999999999</v>
      </c>
      <c r="BM37" s="368">
        <v>187.2456</v>
      </c>
      <c r="BN37" s="368">
        <v>211.86439999999999</v>
      </c>
      <c r="BO37" s="368">
        <v>255.13939999999999</v>
      </c>
      <c r="BP37" s="368">
        <v>287.60939999999999</v>
      </c>
      <c r="BQ37" s="368">
        <v>297.91489999999999</v>
      </c>
      <c r="BR37" s="368">
        <v>297.17610000000002</v>
      </c>
      <c r="BS37" s="368">
        <v>312.92790000000002</v>
      </c>
      <c r="BT37" s="368">
        <v>324.91629999999998</v>
      </c>
      <c r="BU37" s="368">
        <v>320.11669999999998</v>
      </c>
      <c r="BV37" s="368">
        <v>271.61829999999998</v>
      </c>
    </row>
    <row r="38" spans="1:74" ht="11.1" customHeight="1" x14ac:dyDescent="0.2">
      <c r="A38" s="613" t="s">
        <v>1046</v>
      </c>
      <c r="B38" s="708" t="s">
        <v>435</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36.396999999999998</v>
      </c>
      <c r="AW38" s="253">
        <v>35.125</v>
      </c>
      <c r="AX38" s="253">
        <v>33.573</v>
      </c>
      <c r="AY38" s="253">
        <v>30.486000000000001</v>
      </c>
      <c r="AZ38" s="338">
        <v>30.486000000000001</v>
      </c>
      <c r="BA38" s="338">
        <v>30.486000000000001</v>
      </c>
      <c r="BB38" s="338">
        <v>30.486000000000001</v>
      </c>
      <c r="BC38" s="338">
        <v>30.486000000000001</v>
      </c>
      <c r="BD38" s="338">
        <v>30.486000000000001</v>
      </c>
      <c r="BE38" s="338">
        <v>30.486000000000001</v>
      </c>
      <c r="BF38" s="338">
        <v>30.486000000000001</v>
      </c>
      <c r="BG38" s="338">
        <v>30.486000000000001</v>
      </c>
      <c r="BH38" s="338">
        <v>30.486000000000001</v>
      </c>
      <c r="BI38" s="338">
        <v>30.486000000000001</v>
      </c>
      <c r="BJ38" s="338">
        <v>30.486000000000001</v>
      </c>
      <c r="BK38" s="338">
        <v>30.486000000000001</v>
      </c>
      <c r="BL38" s="338">
        <v>30.486000000000001</v>
      </c>
      <c r="BM38" s="338">
        <v>30.486000000000001</v>
      </c>
      <c r="BN38" s="338">
        <v>30.486000000000001</v>
      </c>
      <c r="BO38" s="338">
        <v>30.486000000000001</v>
      </c>
      <c r="BP38" s="338">
        <v>30.486000000000001</v>
      </c>
      <c r="BQ38" s="338">
        <v>30.486000000000001</v>
      </c>
      <c r="BR38" s="338">
        <v>30.486000000000001</v>
      </c>
      <c r="BS38" s="338">
        <v>30.486000000000001</v>
      </c>
      <c r="BT38" s="338">
        <v>30.486000000000001</v>
      </c>
      <c r="BU38" s="338">
        <v>30.486000000000001</v>
      </c>
      <c r="BV38" s="338">
        <v>30.486000000000001</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803" t="s">
        <v>834</v>
      </c>
      <c r="C40" s="800"/>
      <c r="D40" s="800"/>
      <c r="E40" s="800"/>
      <c r="F40" s="800"/>
      <c r="G40" s="800"/>
      <c r="H40" s="800"/>
      <c r="I40" s="800"/>
      <c r="J40" s="800"/>
      <c r="K40" s="800"/>
      <c r="L40" s="800"/>
      <c r="M40" s="800"/>
      <c r="N40" s="800"/>
      <c r="O40" s="800"/>
      <c r="P40" s="800"/>
      <c r="Q40" s="800"/>
      <c r="AY40" s="519"/>
      <c r="AZ40" s="519"/>
      <c r="BA40" s="519"/>
      <c r="BB40" s="519"/>
      <c r="BC40" s="519"/>
      <c r="BD40" s="647"/>
      <c r="BE40" s="647"/>
      <c r="BF40" s="647"/>
      <c r="BG40" s="519"/>
      <c r="BH40" s="519"/>
      <c r="BI40" s="519"/>
      <c r="BJ40" s="519"/>
    </row>
    <row r="41" spans="1:74" s="442" customFormat="1" ht="12" customHeight="1" x14ac:dyDescent="0.2">
      <c r="A41" s="441"/>
      <c r="B41" s="828" t="s">
        <v>884</v>
      </c>
      <c r="C41" s="790"/>
      <c r="D41" s="790"/>
      <c r="E41" s="790"/>
      <c r="F41" s="790"/>
      <c r="G41" s="790"/>
      <c r="H41" s="790"/>
      <c r="I41" s="790"/>
      <c r="J41" s="790"/>
      <c r="K41" s="790"/>
      <c r="L41" s="790"/>
      <c r="M41" s="790"/>
      <c r="N41" s="790"/>
      <c r="O41" s="790"/>
      <c r="P41" s="790"/>
      <c r="Q41" s="786"/>
      <c r="AY41" s="520"/>
      <c r="AZ41" s="520"/>
      <c r="BA41" s="520"/>
      <c r="BB41" s="625"/>
      <c r="BC41" s="520"/>
      <c r="BD41" s="648"/>
      <c r="BE41" s="648"/>
      <c r="BF41" s="648"/>
      <c r="BG41" s="520"/>
      <c r="BH41" s="520"/>
      <c r="BI41" s="520"/>
      <c r="BJ41" s="520"/>
    </row>
    <row r="42" spans="1:74" s="442" customFormat="1" ht="12" customHeight="1" x14ac:dyDescent="0.2">
      <c r="A42" s="441"/>
      <c r="B42" s="837" t="s">
        <v>888</v>
      </c>
      <c r="C42" s="790"/>
      <c r="D42" s="790"/>
      <c r="E42" s="790"/>
      <c r="F42" s="790"/>
      <c r="G42" s="790"/>
      <c r="H42" s="790"/>
      <c r="I42" s="790"/>
      <c r="J42" s="790"/>
      <c r="K42" s="790"/>
      <c r="L42" s="790"/>
      <c r="M42" s="790"/>
      <c r="N42" s="790"/>
      <c r="O42" s="790"/>
      <c r="P42" s="790"/>
      <c r="Q42" s="786"/>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
      <c r="A43" s="441"/>
      <c r="B43" s="837" t="s">
        <v>889</v>
      </c>
      <c r="C43" s="790"/>
      <c r="D43" s="790"/>
      <c r="E43" s="790"/>
      <c r="F43" s="790"/>
      <c r="G43" s="790"/>
      <c r="H43" s="790"/>
      <c r="I43" s="790"/>
      <c r="J43" s="790"/>
      <c r="K43" s="790"/>
      <c r="L43" s="790"/>
      <c r="M43" s="790"/>
      <c r="N43" s="790"/>
      <c r="O43" s="790"/>
      <c r="P43" s="790"/>
      <c r="Q43" s="786"/>
      <c r="AY43" s="520"/>
      <c r="AZ43" s="520"/>
      <c r="BA43" s="520"/>
      <c r="BB43" s="520"/>
      <c r="BC43" s="520"/>
      <c r="BD43" s="648"/>
      <c r="BE43" s="648"/>
      <c r="BF43" s="648"/>
      <c r="BG43" s="520"/>
      <c r="BH43" s="520"/>
      <c r="BI43" s="520"/>
      <c r="BJ43" s="520"/>
    </row>
    <row r="44" spans="1:74" s="442" customFormat="1" ht="12" customHeight="1" x14ac:dyDescent="0.2">
      <c r="A44" s="441"/>
      <c r="B44" s="835" t="s">
        <v>1047</v>
      </c>
      <c r="C44" s="786"/>
      <c r="D44" s="786"/>
      <c r="E44" s="786"/>
      <c r="F44" s="786"/>
      <c r="G44" s="786"/>
      <c r="H44" s="786"/>
      <c r="I44" s="786"/>
      <c r="J44" s="786"/>
      <c r="K44" s="786"/>
      <c r="L44" s="786"/>
      <c r="M44" s="786"/>
      <c r="N44" s="786"/>
      <c r="O44" s="786"/>
      <c r="P44" s="786"/>
      <c r="Q44" s="786"/>
      <c r="AY44" s="520"/>
      <c r="AZ44" s="520"/>
      <c r="BA44" s="520"/>
      <c r="BB44" s="520"/>
      <c r="BC44" s="520"/>
      <c r="BD44" s="648"/>
      <c r="BE44" s="648"/>
      <c r="BF44" s="648"/>
      <c r="BG44" s="520"/>
      <c r="BH44" s="520"/>
      <c r="BI44" s="520"/>
      <c r="BJ44" s="520"/>
    </row>
    <row r="45" spans="1:74" s="442" customFormat="1" ht="12" customHeight="1" x14ac:dyDescent="0.2">
      <c r="A45" s="441"/>
      <c r="B45" s="789" t="s">
        <v>859</v>
      </c>
      <c r="C45" s="790"/>
      <c r="D45" s="790"/>
      <c r="E45" s="790"/>
      <c r="F45" s="790"/>
      <c r="G45" s="790"/>
      <c r="H45" s="790"/>
      <c r="I45" s="790"/>
      <c r="J45" s="790"/>
      <c r="K45" s="790"/>
      <c r="L45" s="790"/>
      <c r="M45" s="790"/>
      <c r="N45" s="790"/>
      <c r="O45" s="790"/>
      <c r="P45" s="790"/>
      <c r="Q45" s="786"/>
      <c r="AY45" s="520"/>
      <c r="AZ45" s="520"/>
      <c r="BA45" s="520"/>
      <c r="BB45" s="520"/>
      <c r="BC45" s="520"/>
      <c r="BD45" s="648"/>
      <c r="BE45" s="648"/>
      <c r="BF45" s="648"/>
      <c r="BG45" s="520"/>
      <c r="BH45" s="520"/>
      <c r="BI45" s="520"/>
      <c r="BJ45" s="520"/>
    </row>
    <row r="46" spans="1:74" s="442" customFormat="1" ht="12" customHeight="1" x14ac:dyDescent="0.2">
      <c r="A46" s="441"/>
      <c r="B46" s="836" t="s">
        <v>893</v>
      </c>
      <c r="C46" s="836"/>
      <c r="D46" s="836"/>
      <c r="E46" s="836"/>
      <c r="F46" s="836"/>
      <c r="G46" s="836"/>
      <c r="H46" s="836"/>
      <c r="I46" s="836"/>
      <c r="J46" s="836"/>
      <c r="K46" s="836"/>
      <c r="L46" s="836"/>
      <c r="M46" s="836"/>
      <c r="N46" s="836"/>
      <c r="O46" s="836"/>
      <c r="P46" s="836"/>
      <c r="Q46" s="786"/>
      <c r="AY46" s="520"/>
      <c r="AZ46" s="520"/>
      <c r="BA46" s="520"/>
      <c r="BB46" s="520"/>
      <c r="BC46" s="520"/>
      <c r="BD46" s="648"/>
      <c r="BE46" s="648"/>
      <c r="BF46" s="648"/>
      <c r="BG46" s="520"/>
      <c r="BH46" s="520"/>
      <c r="BI46" s="520"/>
      <c r="BJ46" s="520"/>
    </row>
    <row r="47" spans="1:74" s="442" customFormat="1" ht="22.35" customHeight="1" x14ac:dyDescent="0.2">
      <c r="A47" s="441"/>
      <c r="B47" s="789" t="s">
        <v>894</v>
      </c>
      <c r="C47" s="790"/>
      <c r="D47" s="790"/>
      <c r="E47" s="790"/>
      <c r="F47" s="790"/>
      <c r="G47" s="790"/>
      <c r="H47" s="790"/>
      <c r="I47" s="790"/>
      <c r="J47" s="790"/>
      <c r="K47" s="790"/>
      <c r="L47" s="790"/>
      <c r="M47" s="790"/>
      <c r="N47" s="790"/>
      <c r="O47" s="790"/>
      <c r="P47" s="790"/>
      <c r="Q47" s="786"/>
      <c r="AY47" s="520"/>
      <c r="AZ47" s="520"/>
      <c r="BA47" s="520"/>
      <c r="BB47" s="520"/>
      <c r="BC47" s="520"/>
      <c r="BD47" s="648"/>
      <c r="BE47" s="648"/>
      <c r="BF47" s="648"/>
      <c r="BG47" s="520"/>
      <c r="BH47" s="520"/>
      <c r="BI47" s="520"/>
      <c r="BJ47" s="520"/>
    </row>
    <row r="48" spans="1:74" s="442" customFormat="1" ht="12" customHeight="1" x14ac:dyDescent="0.2">
      <c r="A48" s="441"/>
      <c r="B48" s="784" t="s">
        <v>863</v>
      </c>
      <c r="C48" s="785"/>
      <c r="D48" s="785"/>
      <c r="E48" s="785"/>
      <c r="F48" s="785"/>
      <c r="G48" s="785"/>
      <c r="H48" s="785"/>
      <c r="I48" s="785"/>
      <c r="J48" s="785"/>
      <c r="K48" s="785"/>
      <c r="L48" s="785"/>
      <c r="M48" s="785"/>
      <c r="N48" s="785"/>
      <c r="O48" s="785"/>
      <c r="P48" s="785"/>
      <c r="Q48" s="786"/>
      <c r="AY48" s="520"/>
      <c r="AZ48" s="520"/>
      <c r="BA48" s="520"/>
      <c r="BB48" s="520"/>
      <c r="BC48" s="520"/>
      <c r="BD48" s="648"/>
      <c r="BE48" s="648"/>
      <c r="BF48" s="648"/>
      <c r="BG48" s="520"/>
      <c r="BH48" s="520"/>
      <c r="BI48" s="520"/>
      <c r="BJ48" s="520"/>
    </row>
    <row r="49" spans="1:74" s="443" customFormat="1" ht="12" customHeight="1" x14ac:dyDescent="0.2">
      <c r="A49" s="429"/>
      <c r="B49" s="806" t="s">
        <v>959</v>
      </c>
      <c r="C49" s="786"/>
      <c r="D49" s="786"/>
      <c r="E49" s="786"/>
      <c r="F49" s="786"/>
      <c r="G49" s="786"/>
      <c r="H49" s="786"/>
      <c r="I49" s="786"/>
      <c r="J49" s="786"/>
      <c r="K49" s="786"/>
      <c r="L49" s="786"/>
      <c r="M49" s="786"/>
      <c r="N49" s="786"/>
      <c r="O49" s="786"/>
      <c r="P49" s="786"/>
      <c r="Q49" s="786"/>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G46" sqref="BG46"/>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1" customWidth="1"/>
    <col min="60" max="62" width="6.5703125" style="386" customWidth="1"/>
    <col min="63" max="74" width="6.5703125" style="6" customWidth="1"/>
    <col min="75" max="16384" width="9.5703125" style="6"/>
  </cols>
  <sheetData>
    <row r="1" spans="1:74" ht="13.35" customHeight="1" x14ac:dyDescent="0.2">
      <c r="A1" s="792" t="s">
        <v>817</v>
      </c>
      <c r="B1" s="840" t="s">
        <v>134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5"/>
    </row>
    <row r="2" spans="1:74" s="72" customFormat="1"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351">
        <v>2.0137200000000002</v>
      </c>
      <c r="BA6" s="351">
        <v>2.042805</v>
      </c>
      <c r="BB6" s="351">
        <v>2.0725259999999999</v>
      </c>
      <c r="BC6" s="351">
        <v>2.0926870000000002</v>
      </c>
      <c r="BD6" s="351">
        <v>2.3309850000000001</v>
      </c>
      <c r="BE6" s="351">
        <v>2.485493</v>
      </c>
      <c r="BF6" s="351">
        <v>2.4830000000000001</v>
      </c>
      <c r="BG6" s="351">
        <v>2.3666800000000001</v>
      </c>
      <c r="BH6" s="351">
        <v>2.4071769999999999</v>
      </c>
      <c r="BI6" s="351">
        <v>2.5002740000000001</v>
      </c>
      <c r="BJ6" s="351">
        <v>2.63503</v>
      </c>
      <c r="BK6" s="351">
        <v>2.7800910000000001</v>
      </c>
      <c r="BL6" s="351">
        <v>2.7593350000000001</v>
      </c>
      <c r="BM6" s="351">
        <v>2.7080320000000002</v>
      </c>
      <c r="BN6" s="351">
        <v>2.51193</v>
      </c>
      <c r="BO6" s="351">
        <v>2.5229680000000001</v>
      </c>
      <c r="BP6" s="351">
        <v>2.544708</v>
      </c>
      <c r="BQ6" s="351">
        <v>2.5684710000000002</v>
      </c>
      <c r="BR6" s="351">
        <v>2.5625939999999998</v>
      </c>
      <c r="BS6" s="351">
        <v>2.544867</v>
      </c>
      <c r="BT6" s="351">
        <v>2.5686680000000002</v>
      </c>
      <c r="BU6" s="351">
        <v>2.6532990000000001</v>
      </c>
      <c r="BV6" s="351">
        <v>2.7705259999999998</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383"/>
      <c r="BA7" s="383"/>
      <c r="BB7" s="383"/>
      <c r="BC7" s="383"/>
      <c r="BD7" s="383"/>
      <c r="BE7" s="383"/>
      <c r="BF7" s="383"/>
      <c r="BG7" s="383"/>
      <c r="BH7" s="383"/>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13.621860890000001</v>
      </c>
      <c r="AX8" s="213">
        <v>13.452819999999999</v>
      </c>
      <c r="AY8" s="213">
        <v>13.36097</v>
      </c>
      <c r="AZ8" s="351">
        <v>12.998889999999999</v>
      </c>
      <c r="BA8" s="351">
        <v>12.87571</v>
      </c>
      <c r="BB8" s="351">
        <v>13.177759999999999</v>
      </c>
      <c r="BC8" s="351">
        <v>13.927149999999999</v>
      </c>
      <c r="BD8" s="351">
        <v>14.72106</v>
      </c>
      <c r="BE8" s="351">
        <v>16.46199</v>
      </c>
      <c r="BF8" s="351">
        <v>16.94107</v>
      </c>
      <c r="BG8" s="351">
        <v>16.34273</v>
      </c>
      <c r="BH8" s="351">
        <v>13.514810000000001</v>
      </c>
      <c r="BI8" s="351">
        <v>12.71222</v>
      </c>
      <c r="BJ8" s="351">
        <v>12.573589999999999</v>
      </c>
      <c r="BK8" s="351">
        <v>12.41832</v>
      </c>
      <c r="BL8" s="351">
        <v>12.60957</v>
      </c>
      <c r="BM8" s="351">
        <v>12.683339999999999</v>
      </c>
      <c r="BN8" s="351">
        <v>13.129160000000001</v>
      </c>
      <c r="BO8" s="351">
        <v>13.93817</v>
      </c>
      <c r="BP8" s="351">
        <v>14.802289999999999</v>
      </c>
      <c r="BQ8" s="351">
        <v>16.554179999999999</v>
      </c>
      <c r="BR8" s="351">
        <v>17.011790000000001</v>
      </c>
      <c r="BS8" s="351">
        <v>16.38982</v>
      </c>
      <c r="BT8" s="351">
        <v>13.56198</v>
      </c>
      <c r="BU8" s="351">
        <v>12.75351</v>
      </c>
      <c r="BV8" s="351">
        <v>12.60637</v>
      </c>
    </row>
    <row r="9" spans="1:74" ht="11.1" customHeight="1" x14ac:dyDescent="0.2">
      <c r="A9" s="84" t="s">
        <v>669</v>
      </c>
      <c r="B9" s="187" t="s">
        <v>480</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11.3959858</v>
      </c>
      <c r="AX9" s="213">
        <v>10.0969</v>
      </c>
      <c r="AY9" s="213">
        <v>10.03468</v>
      </c>
      <c r="AZ9" s="351">
        <v>9.8162470000000006</v>
      </c>
      <c r="BA9" s="351">
        <v>9.8682639999999999</v>
      </c>
      <c r="BB9" s="351">
        <v>10.179959999999999</v>
      </c>
      <c r="BC9" s="351">
        <v>11.969279999999999</v>
      </c>
      <c r="BD9" s="351">
        <v>14.668699999999999</v>
      </c>
      <c r="BE9" s="351">
        <v>15.80636</v>
      </c>
      <c r="BF9" s="351">
        <v>16.406680000000001</v>
      </c>
      <c r="BG9" s="351">
        <v>15.7483</v>
      </c>
      <c r="BH9" s="351">
        <v>13.003360000000001</v>
      </c>
      <c r="BI9" s="351">
        <v>10.350289999999999</v>
      </c>
      <c r="BJ9" s="351">
        <v>9.1973540000000007</v>
      </c>
      <c r="BK9" s="351">
        <v>8.9566490000000005</v>
      </c>
      <c r="BL9" s="351">
        <v>9.2135840000000009</v>
      </c>
      <c r="BM9" s="351">
        <v>9.6504410000000007</v>
      </c>
      <c r="BN9" s="351">
        <v>10.21833</v>
      </c>
      <c r="BO9" s="351">
        <v>12.13996</v>
      </c>
      <c r="BP9" s="351">
        <v>14.909509999999999</v>
      </c>
      <c r="BQ9" s="351">
        <v>16.055720000000001</v>
      </c>
      <c r="BR9" s="351">
        <v>16.644400000000001</v>
      </c>
      <c r="BS9" s="351">
        <v>15.9909</v>
      </c>
      <c r="BT9" s="351">
        <v>13.267939999999999</v>
      </c>
      <c r="BU9" s="351">
        <v>10.631769999999999</v>
      </c>
      <c r="BV9" s="351">
        <v>9.4921100000000003</v>
      </c>
    </row>
    <row r="10" spans="1:74" ht="11.1" customHeight="1" x14ac:dyDescent="0.2">
      <c r="A10" s="84" t="s">
        <v>670</v>
      </c>
      <c r="B10" s="189" t="s">
        <v>448</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7.3218078540000002</v>
      </c>
      <c r="AX10" s="213">
        <v>7.4116010000000001</v>
      </c>
      <c r="AY10" s="213">
        <v>7.3312600000000003</v>
      </c>
      <c r="AZ10" s="351">
        <v>6.8261289999999999</v>
      </c>
      <c r="BA10" s="351">
        <v>7.2514000000000003</v>
      </c>
      <c r="BB10" s="351">
        <v>8.290476</v>
      </c>
      <c r="BC10" s="351">
        <v>10.626860000000001</v>
      </c>
      <c r="BD10" s="351">
        <v>13.96424</v>
      </c>
      <c r="BE10" s="351">
        <v>16.154319999999998</v>
      </c>
      <c r="BF10" s="351">
        <v>16.8094</v>
      </c>
      <c r="BG10" s="351">
        <v>14.996549999999999</v>
      </c>
      <c r="BH10" s="351">
        <v>10.24377</v>
      </c>
      <c r="BI10" s="351">
        <v>7.944528</v>
      </c>
      <c r="BJ10" s="351">
        <v>7.113988</v>
      </c>
      <c r="BK10" s="351">
        <v>7.1196799999999998</v>
      </c>
      <c r="BL10" s="351">
        <v>7.3707250000000002</v>
      </c>
      <c r="BM10" s="351">
        <v>7.7663830000000003</v>
      </c>
      <c r="BN10" s="351">
        <v>8.7420829999999992</v>
      </c>
      <c r="BO10" s="351">
        <v>11.036199999999999</v>
      </c>
      <c r="BP10" s="351">
        <v>14.282299999999999</v>
      </c>
      <c r="BQ10" s="351">
        <v>16.36974</v>
      </c>
      <c r="BR10" s="351">
        <v>16.931429999999999</v>
      </c>
      <c r="BS10" s="351">
        <v>15.05888</v>
      </c>
      <c r="BT10" s="351">
        <v>10.259</v>
      </c>
      <c r="BU10" s="351">
        <v>7.9235410000000002</v>
      </c>
      <c r="BV10" s="351">
        <v>7.055485</v>
      </c>
    </row>
    <row r="11" spans="1:74" ht="11.1" customHeight="1" x14ac:dyDescent="0.2">
      <c r="A11" s="84" t="s">
        <v>671</v>
      </c>
      <c r="B11" s="189" t="s">
        <v>449</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7.962199601</v>
      </c>
      <c r="AX11" s="213">
        <v>7.2623990000000003</v>
      </c>
      <c r="AY11" s="213">
        <v>7.0553549999999996</v>
      </c>
      <c r="AZ11" s="351">
        <v>7.1274030000000002</v>
      </c>
      <c r="BA11" s="351">
        <v>7.4459309999999999</v>
      </c>
      <c r="BB11" s="351">
        <v>8.4309860000000008</v>
      </c>
      <c r="BC11" s="351">
        <v>10.409330000000001</v>
      </c>
      <c r="BD11" s="351">
        <v>14.07342</v>
      </c>
      <c r="BE11" s="351">
        <v>16.425799999999999</v>
      </c>
      <c r="BF11" s="351">
        <v>17.090869999999999</v>
      </c>
      <c r="BG11" s="351">
        <v>15.61299</v>
      </c>
      <c r="BH11" s="351">
        <v>11.72916</v>
      </c>
      <c r="BI11" s="351">
        <v>8.6995349999999991</v>
      </c>
      <c r="BJ11" s="351">
        <v>7.5392910000000004</v>
      </c>
      <c r="BK11" s="351">
        <v>7.3133020000000002</v>
      </c>
      <c r="BL11" s="351">
        <v>7.5993959999999996</v>
      </c>
      <c r="BM11" s="351">
        <v>7.9421410000000003</v>
      </c>
      <c r="BN11" s="351">
        <v>8.9428029999999996</v>
      </c>
      <c r="BO11" s="351">
        <v>10.87759</v>
      </c>
      <c r="BP11" s="351">
        <v>14.51079</v>
      </c>
      <c r="BQ11" s="351">
        <v>16.788039999999999</v>
      </c>
      <c r="BR11" s="351">
        <v>17.352070000000001</v>
      </c>
      <c r="BS11" s="351">
        <v>15.78336</v>
      </c>
      <c r="BT11" s="351">
        <v>11.856070000000001</v>
      </c>
      <c r="BU11" s="351">
        <v>8.7901050000000005</v>
      </c>
      <c r="BV11" s="351">
        <v>7.596139</v>
      </c>
    </row>
    <row r="12" spans="1:74" ht="11.1" customHeight="1" x14ac:dyDescent="0.2">
      <c r="A12" s="84" t="s">
        <v>672</v>
      </c>
      <c r="B12" s="189" t="s">
        <v>450</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12.20884627</v>
      </c>
      <c r="AX12" s="213">
        <v>11.76116</v>
      </c>
      <c r="AY12" s="213">
        <v>11.90235</v>
      </c>
      <c r="AZ12" s="351">
        <v>11.108029999999999</v>
      </c>
      <c r="BA12" s="351">
        <v>11.34718</v>
      </c>
      <c r="BB12" s="351">
        <v>13.244899999999999</v>
      </c>
      <c r="BC12" s="351">
        <v>16.741219999999998</v>
      </c>
      <c r="BD12" s="351">
        <v>20.182729999999999</v>
      </c>
      <c r="BE12" s="351">
        <v>21.842610000000001</v>
      </c>
      <c r="BF12" s="351">
        <v>22.301079999999999</v>
      </c>
      <c r="BG12" s="351">
        <v>21.624939999999999</v>
      </c>
      <c r="BH12" s="351">
        <v>16.729649999999999</v>
      </c>
      <c r="BI12" s="351">
        <v>12.04289</v>
      </c>
      <c r="BJ12" s="351">
        <v>10.556900000000001</v>
      </c>
      <c r="BK12" s="351">
        <v>10.244630000000001</v>
      </c>
      <c r="BL12" s="351">
        <v>10.56316</v>
      </c>
      <c r="BM12" s="351">
        <v>11.008290000000001</v>
      </c>
      <c r="BN12" s="351">
        <v>13.0907</v>
      </c>
      <c r="BO12" s="351">
        <v>16.752680000000002</v>
      </c>
      <c r="BP12" s="351">
        <v>20.27974</v>
      </c>
      <c r="BQ12" s="351">
        <v>21.961359999999999</v>
      </c>
      <c r="BR12" s="351">
        <v>22.409549999999999</v>
      </c>
      <c r="BS12" s="351">
        <v>21.724489999999999</v>
      </c>
      <c r="BT12" s="351">
        <v>16.84216</v>
      </c>
      <c r="BU12" s="351">
        <v>12.161720000000001</v>
      </c>
      <c r="BV12" s="351">
        <v>10.67877</v>
      </c>
    </row>
    <row r="13" spans="1:74" ht="11.1" customHeight="1" x14ac:dyDescent="0.2">
      <c r="A13" s="84" t="s">
        <v>673</v>
      </c>
      <c r="B13" s="189" t="s">
        <v>451</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9.7660095160000004</v>
      </c>
      <c r="AX13" s="213">
        <v>9.3606119999999997</v>
      </c>
      <c r="AY13" s="213">
        <v>9.3268020000000007</v>
      </c>
      <c r="AZ13" s="351">
        <v>9.1964249999999996</v>
      </c>
      <c r="BA13" s="351">
        <v>9.3308219999999995</v>
      </c>
      <c r="BB13" s="351">
        <v>11.17254</v>
      </c>
      <c r="BC13" s="351">
        <v>15.00407</v>
      </c>
      <c r="BD13" s="351">
        <v>18.536339999999999</v>
      </c>
      <c r="BE13" s="351">
        <v>20.45139</v>
      </c>
      <c r="BF13" s="351">
        <v>21.447240000000001</v>
      </c>
      <c r="BG13" s="351">
        <v>20.987919999999999</v>
      </c>
      <c r="BH13" s="351">
        <v>17.766069999999999</v>
      </c>
      <c r="BI13" s="351">
        <v>13.11581</v>
      </c>
      <c r="BJ13" s="351">
        <v>11.14166</v>
      </c>
      <c r="BK13" s="351">
        <v>10.08142</v>
      </c>
      <c r="BL13" s="351">
        <v>10.026339999999999</v>
      </c>
      <c r="BM13" s="351">
        <v>10.315670000000001</v>
      </c>
      <c r="BN13" s="351">
        <v>12.25468</v>
      </c>
      <c r="BO13" s="351">
        <v>16.02421</v>
      </c>
      <c r="BP13" s="351">
        <v>19.603829999999999</v>
      </c>
      <c r="BQ13" s="351">
        <v>21.43385</v>
      </c>
      <c r="BR13" s="351">
        <v>22.282430000000002</v>
      </c>
      <c r="BS13" s="351">
        <v>21.690539999999999</v>
      </c>
      <c r="BT13" s="351">
        <v>18.420449999999999</v>
      </c>
      <c r="BU13" s="351">
        <v>13.673590000000001</v>
      </c>
      <c r="BV13" s="351">
        <v>11.63129</v>
      </c>
    </row>
    <row r="14" spans="1:74" ht="11.1" customHeight="1" x14ac:dyDescent="0.2">
      <c r="A14" s="84" t="s">
        <v>674</v>
      </c>
      <c r="B14" s="189" t="s">
        <v>452</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9.8041536259999997</v>
      </c>
      <c r="AX14" s="213">
        <v>7.9785459999999997</v>
      </c>
      <c r="AY14" s="213">
        <v>8.3524709999999995</v>
      </c>
      <c r="AZ14" s="351">
        <v>8.4247510000000005</v>
      </c>
      <c r="BA14" s="351">
        <v>9.2178570000000004</v>
      </c>
      <c r="BB14" s="351">
        <v>11.60478</v>
      </c>
      <c r="BC14" s="351">
        <v>14.870200000000001</v>
      </c>
      <c r="BD14" s="351">
        <v>17.292919999999999</v>
      </c>
      <c r="BE14" s="351">
        <v>19.133520000000001</v>
      </c>
      <c r="BF14" s="351">
        <v>21.00048</v>
      </c>
      <c r="BG14" s="351">
        <v>20.231259999999999</v>
      </c>
      <c r="BH14" s="351">
        <v>18.374420000000001</v>
      </c>
      <c r="BI14" s="351">
        <v>12.74136</v>
      </c>
      <c r="BJ14" s="351">
        <v>9.2870430000000006</v>
      </c>
      <c r="BK14" s="351">
        <v>8.5240860000000005</v>
      </c>
      <c r="BL14" s="351">
        <v>8.8785349999999994</v>
      </c>
      <c r="BM14" s="351">
        <v>9.9488810000000001</v>
      </c>
      <c r="BN14" s="351">
        <v>12.483129999999999</v>
      </c>
      <c r="BO14" s="351">
        <v>15.615399999999999</v>
      </c>
      <c r="BP14" s="351">
        <v>18.026</v>
      </c>
      <c r="BQ14" s="351">
        <v>19.70177</v>
      </c>
      <c r="BR14" s="351">
        <v>21.33943</v>
      </c>
      <c r="BS14" s="351">
        <v>20.399730000000002</v>
      </c>
      <c r="BT14" s="351">
        <v>18.533580000000001</v>
      </c>
      <c r="BU14" s="351">
        <v>12.886139999999999</v>
      </c>
      <c r="BV14" s="351">
        <v>9.4204860000000004</v>
      </c>
    </row>
    <row r="15" spans="1:74" ht="11.1" customHeight="1" x14ac:dyDescent="0.2">
      <c r="A15" s="84" t="s">
        <v>675</v>
      </c>
      <c r="B15" s="189" t="s">
        <v>453</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7.5316849230000003</v>
      </c>
      <c r="AX15" s="213">
        <v>7.303534</v>
      </c>
      <c r="AY15" s="213">
        <v>7.4193530000000001</v>
      </c>
      <c r="AZ15" s="351">
        <v>7.5572540000000004</v>
      </c>
      <c r="BA15" s="351">
        <v>7.763801</v>
      </c>
      <c r="BB15" s="351">
        <v>8.1900259999999996</v>
      </c>
      <c r="BC15" s="351">
        <v>9.1979199999999999</v>
      </c>
      <c r="BD15" s="351">
        <v>11.33535</v>
      </c>
      <c r="BE15" s="351">
        <v>12.96974</v>
      </c>
      <c r="BF15" s="351">
        <v>13.3315</v>
      </c>
      <c r="BG15" s="351">
        <v>12.35793</v>
      </c>
      <c r="BH15" s="351">
        <v>9.4663769999999996</v>
      </c>
      <c r="BI15" s="351">
        <v>7.6361610000000004</v>
      </c>
      <c r="BJ15" s="351">
        <v>7.3012949999999996</v>
      </c>
      <c r="BK15" s="351">
        <v>7.3374350000000002</v>
      </c>
      <c r="BL15" s="351">
        <v>7.6597660000000003</v>
      </c>
      <c r="BM15" s="351">
        <v>7.9724589999999997</v>
      </c>
      <c r="BN15" s="351">
        <v>8.5015699999999992</v>
      </c>
      <c r="BO15" s="351">
        <v>9.5801379999999998</v>
      </c>
      <c r="BP15" s="351">
        <v>11.78125</v>
      </c>
      <c r="BQ15" s="351">
        <v>13.419420000000001</v>
      </c>
      <c r="BR15" s="351">
        <v>13.74647</v>
      </c>
      <c r="BS15" s="351">
        <v>12.72871</v>
      </c>
      <c r="BT15" s="351">
        <v>9.83033</v>
      </c>
      <c r="BU15" s="351">
        <v>7.9855070000000001</v>
      </c>
      <c r="BV15" s="351">
        <v>7.6393050000000002</v>
      </c>
    </row>
    <row r="16" spans="1:74" ht="11.1" customHeight="1" x14ac:dyDescent="0.2">
      <c r="A16" s="84" t="s">
        <v>676</v>
      </c>
      <c r="B16" s="189" t="s">
        <v>454</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11.98277</v>
      </c>
      <c r="AY16" s="213">
        <v>12.201689999999999</v>
      </c>
      <c r="AZ16" s="351">
        <v>12.01121</v>
      </c>
      <c r="BA16" s="351">
        <v>12.018980000000001</v>
      </c>
      <c r="BB16" s="351">
        <v>12.14676</v>
      </c>
      <c r="BC16" s="351">
        <v>12.9697</v>
      </c>
      <c r="BD16" s="351">
        <v>13.26097</v>
      </c>
      <c r="BE16" s="351">
        <v>13.430210000000001</v>
      </c>
      <c r="BF16" s="351">
        <v>13.649839999999999</v>
      </c>
      <c r="BG16" s="351">
        <v>13.45876</v>
      </c>
      <c r="BH16" s="351">
        <v>13.042590000000001</v>
      </c>
      <c r="BI16" s="351">
        <v>12.16357</v>
      </c>
      <c r="BJ16" s="351">
        <v>12.51674</v>
      </c>
      <c r="BK16" s="351">
        <v>12.81016</v>
      </c>
      <c r="BL16" s="351">
        <v>12.78725</v>
      </c>
      <c r="BM16" s="351">
        <v>12.87074</v>
      </c>
      <c r="BN16" s="351">
        <v>13.037509999999999</v>
      </c>
      <c r="BO16" s="351">
        <v>13.872059999999999</v>
      </c>
      <c r="BP16" s="351">
        <v>14.16399</v>
      </c>
      <c r="BQ16" s="351">
        <v>14.281499999999999</v>
      </c>
      <c r="BR16" s="351">
        <v>14.43393</v>
      </c>
      <c r="BS16" s="351">
        <v>14.19276</v>
      </c>
      <c r="BT16" s="351">
        <v>13.75272</v>
      </c>
      <c r="BU16" s="351">
        <v>12.84704</v>
      </c>
      <c r="BV16" s="351">
        <v>13.175269999999999</v>
      </c>
    </row>
    <row r="17" spans="1:74" ht="11.1" customHeight="1" x14ac:dyDescent="0.2">
      <c r="A17" s="84" t="s">
        <v>543</v>
      </c>
      <c r="B17" s="189" t="s">
        <v>428</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9.43</v>
      </c>
      <c r="AX17" s="213">
        <v>9.2277950000000004</v>
      </c>
      <c r="AY17" s="213">
        <v>9.1618089999999999</v>
      </c>
      <c r="AZ17" s="351">
        <v>8.965325</v>
      </c>
      <c r="BA17" s="351">
        <v>9.2113350000000001</v>
      </c>
      <c r="BB17" s="351">
        <v>10.150359999999999</v>
      </c>
      <c r="BC17" s="351">
        <v>12.238709999999999</v>
      </c>
      <c r="BD17" s="351">
        <v>14.830260000000001</v>
      </c>
      <c r="BE17" s="351">
        <v>16.357530000000001</v>
      </c>
      <c r="BF17" s="351">
        <v>17.02261</v>
      </c>
      <c r="BG17" s="351">
        <v>16.039200000000001</v>
      </c>
      <c r="BH17" s="351">
        <v>12.641019999999999</v>
      </c>
      <c r="BI17" s="351">
        <v>10.00864</v>
      </c>
      <c r="BJ17" s="351">
        <v>9.1285980000000002</v>
      </c>
      <c r="BK17" s="351">
        <v>8.8586390000000002</v>
      </c>
      <c r="BL17" s="351">
        <v>9.1417490000000008</v>
      </c>
      <c r="BM17" s="351">
        <v>9.531739</v>
      </c>
      <c r="BN17" s="351">
        <v>10.581440000000001</v>
      </c>
      <c r="BO17" s="351">
        <v>12.698079999999999</v>
      </c>
      <c r="BP17" s="351">
        <v>15.309799999999999</v>
      </c>
      <c r="BQ17" s="351">
        <v>16.781230000000001</v>
      </c>
      <c r="BR17" s="351">
        <v>17.38036</v>
      </c>
      <c r="BS17" s="351">
        <v>16.34423</v>
      </c>
      <c r="BT17" s="351">
        <v>12.895049999999999</v>
      </c>
      <c r="BU17" s="351">
        <v>10.214549999999999</v>
      </c>
      <c r="BV17" s="351">
        <v>9.3229349999999993</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9.8069741100000005</v>
      </c>
      <c r="AX19" s="213">
        <v>9.9671660000000006</v>
      </c>
      <c r="AY19" s="213">
        <v>9.633127</v>
      </c>
      <c r="AZ19" s="351">
        <v>9.2852979999999992</v>
      </c>
      <c r="BA19" s="351">
        <v>8.9229749999999992</v>
      </c>
      <c r="BB19" s="351">
        <v>8.8876810000000006</v>
      </c>
      <c r="BC19" s="351">
        <v>8.7149680000000007</v>
      </c>
      <c r="BD19" s="351">
        <v>8.5335520000000002</v>
      </c>
      <c r="BE19" s="351">
        <v>8.5944699999999994</v>
      </c>
      <c r="BF19" s="351">
        <v>8.7554789999999993</v>
      </c>
      <c r="BG19" s="351">
        <v>8.6798380000000002</v>
      </c>
      <c r="BH19" s="351">
        <v>8.1748089999999998</v>
      </c>
      <c r="BI19" s="351">
        <v>8.2726880000000005</v>
      </c>
      <c r="BJ19" s="351">
        <v>8.8970070000000003</v>
      </c>
      <c r="BK19" s="351">
        <v>8.8966980000000007</v>
      </c>
      <c r="BL19" s="351">
        <v>8.7454230000000006</v>
      </c>
      <c r="BM19" s="351">
        <v>8.8677879999999991</v>
      </c>
      <c r="BN19" s="351">
        <v>9.1604069999999993</v>
      </c>
      <c r="BO19" s="351">
        <v>9.1416249999999994</v>
      </c>
      <c r="BP19" s="351">
        <v>8.9997779999999992</v>
      </c>
      <c r="BQ19" s="351">
        <v>9.0491130000000002</v>
      </c>
      <c r="BR19" s="351">
        <v>9.1927629999999994</v>
      </c>
      <c r="BS19" s="351">
        <v>9.1328379999999996</v>
      </c>
      <c r="BT19" s="351">
        <v>8.6620229999999996</v>
      </c>
      <c r="BU19" s="351">
        <v>8.7922309999999992</v>
      </c>
      <c r="BV19" s="351">
        <v>9.4465660000000007</v>
      </c>
    </row>
    <row r="20" spans="1:74" ht="11.1" customHeight="1" x14ac:dyDescent="0.2">
      <c r="A20" s="84" t="s">
        <v>678</v>
      </c>
      <c r="B20" s="187" t="s">
        <v>480</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7.4524741240000001</v>
      </c>
      <c r="AX20" s="213">
        <v>7.66648</v>
      </c>
      <c r="AY20" s="213">
        <v>7.5075710000000004</v>
      </c>
      <c r="AZ20" s="351">
        <v>7.3282379999999998</v>
      </c>
      <c r="BA20" s="351">
        <v>7.4353930000000004</v>
      </c>
      <c r="BB20" s="351">
        <v>7.1912459999999996</v>
      </c>
      <c r="BC20" s="351">
        <v>7.1196900000000003</v>
      </c>
      <c r="BD20" s="351">
        <v>6.9635490000000004</v>
      </c>
      <c r="BE20" s="351">
        <v>6.6172459999999997</v>
      </c>
      <c r="BF20" s="351">
        <v>6.5544000000000002</v>
      </c>
      <c r="BG20" s="351">
        <v>6.6833689999999999</v>
      </c>
      <c r="BH20" s="351">
        <v>6.9654879999999997</v>
      </c>
      <c r="BI20" s="351">
        <v>7.143205</v>
      </c>
      <c r="BJ20" s="351">
        <v>7.3424149999999999</v>
      </c>
      <c r="BK20" s="351">
        <v>7.2965410000000004</v>
      </c>
      <c r="BL20" s="351">
        <v>7.3441219999999996</v>
      </c>
      <c r="BM20" s="351">
        <v>7.5515600000000003</v>
      </c>
      <c r="BN20" s="351">
        <v>7.3361739999999998</v>
      </c>
      <c r="BO20" s="351">
        <v>7.2924569999999997</v>
      </c>
      <c r="BP20" s="351">
        <v>7.1279209999999997</v>
      </c>
      <c r="BQ20" s="351">
        <v>6.747382</v>
      </c>
      <c r="BR20" s="351">
        <v>6.6517580000000001</v>
      </c>
      <c r="BS20" s="351">
        <v>6.7668229999999996</v>
      </c>
      <c r="BT20" s="351">
        <v>7.0329030000000001</v>
      </c>
      <c r="BU20" s="351">
        <v>7.1928190000000001</v>
      </c>
      <c r="BV20" s="351">
        <v>7.3715609999999998</v>
      </c>
    </row>
    <row r="21" spans="1:74" ht="11.1" customHeight="1" x14ac:dyDescent="0.2">
      <c r="A21" s="84" t="s">
        <v>679</v>
      </c>
      <c r="B21" s="189" t="s">
        <v>448</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5.9280503429999998</v>
      </c>
      <c r="AX21" s="213">
        <v>6.3158500000000002</v>
      </c>
      <c r="AY21" s="213">
        <v>5.9597619999999996</v>
      </c>
      <c r="AZ21" s="351">
        <v>5.359343</v>
      </c>
      <c r="BA21" s="351">
        <v>5.7201680000000001</v>
      </c>
      <c r="BB21" s="351">
        <v>6.056057</v>
      </c>
      <c r="BC21" s="351">
        <v>6.9625409999999999</v>
      </c>
      <c r="BD21" s="351">
        <v>7.8398120000000002</v>
      </c>
      <c r="BE21" s="351">
        <v>8.3234949999999994</v>
      </c>
      <c r="BF21" s="351">
        <v>8.5973220000000001</v>
      </c>
      <c r="BG21" s="351">
        <v>8.0434230000000007</v>
      </c>
      <c r="BH21" s="351">
        <v>6.8498659999999996</v>
      </c>
      <c r="BI21" s="351">
        <v>6.4017689999999998</v>
      </c>
      <c r="BJ21" s="351">
        <v>6.3527909999999999</v>
      </c>
      <c r="BK21" s="351">
        <v>6.2779030000000002</v>
      </c>
      <c r="BL21" s="351">
        <v>6.0780329999999996</v>
      </c>
      <c r="BM21" s="351">
        <v>6.4199900000000003</v>
      </c>
      <c r="BN21" s="351">
        <v>6.7349969999999999</v>
      </c>
      <c r="BO21" s="351">
        <v>7.5568109999999997</v>
      </c>
      <c r="BP21" s="351">
        <v>8.3750940000000007</v>
      </c>
      <c r="BQ21" s="351">
        <v>8.7489629999999998</v>
      </c>
      <c r="BR21" s="351">
        <v>8.8946489999999994</v>
      </c>
      <c r="BS21" s="351">
        <v>8.2396329999999995</v>
      </c>
      <c r="BT21" s="351">
        <v>7.0095419999999997</v>
      </c>
      <c r="BU21" s="351">
        <v>6.5316919999999996</v>
      </c>
      <c r="BV21" s="351">
        <v>6.4570210000000001</v>
      </c>
    </row>
    <row r="22" spans="1:74" ht="11.1" customHeight="1" x14ac:dyDescent="0.2">
      <c r="A22" s="84" t="s">
        <v>680</v>
      </c>
      <c r="B22" s="189" t="s">
        <v>449</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6.2288144519999999</v>
      </c>
      <c r="AX22" s="213">
        <v>6.5227500000000003</v>
      </c>
      <c r="AY22" s="213">
        <v>6.5234220000000001</v>
      </c>
      <c r="AZ22" s="351">
        <v>6.4688220000000003</v>
      </c>
      <c r="BA22" s="351">
        <v>6.5576980000000002</v>
      </c>
      <c r="BB22" s="351">
        <v>6.4803839999999999</v>
      </c>
      <c r="BC22" s="351">
        <v>6.6729339999999997</v>
      </c>
      <c r="BD22" s="351">
        <v>7.5762530000000003</v>
      </c>
      <c r="BE22" s="351">
        <v>8.0589739999999992</v>
      </c>
      <c r="BF22" s="351">
        <v>8.3089929999999992</v>
      </c>
      <c r="BG22" s="351">
        <v>7.7745850000000001</v>
      </c>
      <c r="BH22" s="351">
        <v>6.7360910000000001</v>
      </c>
      <c r="BI22" s="351">
        <v>6.6086830000000001</v>
      </c>
      <c r="BJ22" s="351">
        <v>6.3863770000000004</v>
      </c>
      <c r="BK22" s="351">
        <v>6.5548320000000002</v>
      </c>
      <c r="BL22" s="351">
        <v>6.8669460000000004</v>
      </c>
      <c r="BM22" s="351">
        <v>7.047828</v>
      </c>
      <c r="BN22" s="351">
        <v>6.9901119999999999</v>
      </c>
      <c r="BO22" s="351">
        <v>7.1746449999999999</v>
      </c>
      <c r="BP22" s="351">
        <v>8.0341419999999992</v>
      </c>
      <c r="BQ22" s="351">
        <v>8.4422700000000006</v>
      </c>
      <c r="BR22" s="351">
        <v>8.6350049999999996</v>
      </c>
      <c r="BS22" s="351">
        <v>8.0846649999999993</v>
      </c>
      <c r="BT22" s="351">
        <v>7.0360699999999996</v>
      </c>
      <c r="BU22" s="351">
        <v>6.8965719999999999</v>
      </c>
      <c r="BV22" s="351">
        <v>6.6636939999999996</v>
      </c>
    </row>
    <row r="23" spans="1:74" ht="11.1" customHeight="1" x14ac:dyDescent="0.2">
      <c r="A23" s="84" t="s">
        <v>681</v>
      </c>
      <c r="B23" s="189" t="s">
        <v>450</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8.4459205239999999</v>
      </c>
      <c r="AX23" s="213">
        <v>8.6989049999999999</v>
      </c>
      <c r="AY23" s="213">
        <v>8.7204759999999997</v>
      </c>
      <c r="AZ23" s="351">
        <v>8.2557810000000007</v>
      </c>
      <c r="BA23" s="351">
        <v>8.3364080000000005</v>
      </c>
      <c r="BB23" s="351">
        <v>8.7805479999999996</v>
      </c>
      <c r="BC23" s="351">
        <v>9.1820979999999999</v>
      </c>
      <c r="BD23" s="351">
        <v>9.6105199999999993</v>
      </c>
      <c r="BE23" s="351">
        <v>9.7593350000000001</v>
      </c>
      <c r="BF23" s="351">
        <v>9.7693089999999998</v>
      </c>
      <c r="BG23" s="351">
        <v>9.6672530000000005</v>
      </c>
      <c r="BH23" s="351">
        <v>9.2399749999999994</v>
      </c>
      <c r="BI23" s="351">
        <v>8.8537079999999992</v>
      </c>
      <c r="BJ23" s="351">
        <v>8.6315770000000001</v>
      </c>
      <c r="BK23" s="351">
        <v>8.6339260000000007</v>
      </c>
      <c r="BL23" s="351">
        <v>8.6104369999999992</v>
      </c>
      <c r="BM23" s="351">
        <v>8.7329509999999999</v>
      </c>
      <c r="BN23" s="351">
        <v>9.1276689999999991</v>
      </c>
      <c r="BO23" s="351">
        <v>9.4934370000000001</v>
      </c>
      <c r="BP23" s="351">
        <v>9.8770609999999994</v>
      </c>
      <c r="BQ23" s="351">
        <v>9.9202180000000002</v>
      </c>
      <c r="BR23" s="351">
        <v>9.820271</v>
      </c>
      <c r="BS23" s="351">
        <v>9.6441479999999995</v>
      </c>
      <c r="BT23" s="351">
        <v>9.1812869999999993</v>
      </c>
      <c r="BU23" s="351">
        <v>8.7564969999999995</v>
      </c>
      <c r="BV23" s="351">
        <v>8.4958410000000004</v>
      </c>
    </row>
    <row r="24" spans="1:74" ht="11.1" customHeight="1" x14ac:dyDescent="0.2">
      <c r="A24" s="84" t="s">
        <v>682</v>
      </c>
      <c r="B24" s="189" t="s">
        <v>451</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8.139744404</v>
      </c>
      <c r="AX24" s="213">
        <v>7.8819160000000004</v>
      </c>
      <c r="AY24" s="213">
        <v>7.9140769999999998</v>
      </c>
      <c r="AZ24" s="351">
        <v>7.9026519999999998</v>
      </c>
      <c r="BA24" s="351">
        <v>7.7873789999999996</v>
      </c>
      <c r="BB24" s="351">
        <v>8.2815309999999993</v>
      </c>
      <c r="BC24" s="351">
        <v>8.5839630000000007</v>
      </c>
      <c r="BD24" s="351">
        <v>8.7221220000000006</v>
      </c>
      <c r="BE24" s="351">
        <v>8.9582160000000002</v>
      </c>
      <c r="BF24" s="351">
        <v>9.2535539999999994</v>
      </c>
      <c r="BG24" s="351">
        <v>9.1307910000000003</v>
      </c>
      <c r="BH24" s="351">
        <v>8.7969779999999993</v>
      </c>
      <c r="BI24" s="351">
        <v>8.3547609999999999</v>
      </c>
      <c r="BJ24" s="351">
        <v>7.7340059999999999</v>
      </c>
      <c r="BK24" s="351">
        <v>7.5801150000000002</v>
      </c>
      <c r="BL24" s="351">
        <v>7.8215849999999998</v>
      </c>
      <c r="BM24" s="351">
        <v>7.8980069999999998</v>
      </c>
      <c r="BN24" s="351">
        <v>8.5100739999999995</v>
      </c>
      <c r="BO24" s="351">
        <v>8.8547879999999992</v>
      </c>
      <c r="BP24" s="351">
        <v>9.0297999999999998</v>
      </c>
      <c r="BQ24" s="351">
        <v>9.2359460000000002</v>
      </c>
      <c r="BR24" s="351">
        <v>9.4767130000000002</v>
      </c>
      <c r="BS24" s="351">
        <v>9.3132160000000006</v>
      </c>
      <c r="BT24" s="351">
        <v>8.9810119999999998</v>
      </c>
      <c r="BU24" s="351">
        <v>8.5353549999999991</v>
      </c>
      <c r="BV24" s="351">
        <v>7.9106360000000002</v>
      </c>
    </row>
    <row r="25" spans="1:74" ht="11.1" customHeight="1" x14ac:dyDescent="0.2">
      <c r="A25" s="84" t="s">
        <v>683</v>
      </c>
      <c r="B25" s="189" t="s">
        <v>452</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6.1135935979999996</v>
      </c>
      <c r="AX25" s="213">
        <v>6.2828989999999996</v>
      </c>
      <c r="AY25" s="213">
        <v>6.5281380000000002</v>
      </c>
      <c r="AZ25" s="351">
        <v>6.290565</v>
      </c>
      <c r="BA25" s="351">
        <v>6.0395019999999997</v>
      </c>
      <c r="BB25" s="351">
        <v>6.2941520000000004</v>
      </c>
      <c r="BC25" s="351">
        <v>6.6595079999999998</v>
      </c>
      <c r="BD25" s="351">
        <v>6.900347</v>
      </c>
      <c r="BE25" s="351">
        <v>7.2835169999999998</v>
      </c>
      <c r="BF25" s="351">
        <v>7.593782</v>
      </c>
      <c r="BG25" s="351">
        <v>7.4917699999999998</v>
      </c>
      <c r="BH25" s="351">
        <v>7.511628</v>
      </c>
      <c r="BI25" s="351">
        <v>7.111224</v>
      </c>
      <c r="BJ25" s="351">
        <v>6.544689</v>
      </c>
      <c r="BK25" s="351">
        <v>6.570157</v>
      </c>
      <c r="BL25" s="351">
        <v>6.6470180000000001</v>
      </c>
      <c r="BM25" s="351">
        <v>6.5401439999999997</v>
      </c>
      <c r="BN25" s="351">
        <v>6.8619659999999998</v>
      </c>
      <c r="BO25" s="351">
        <v>7.1658819999999999</v>
      </c>
      <c r="BP25" s="351">
        <v>7.383254</v>
      </c>
      <c r="BQ25" s="351">
        <v>7.654077</v>
      </c>
      <c r="BR25" s="351">
        <v>7.8376029999999997</v>
      </c>
      <c r="BS25" s="351">
        <v>7.6565240000000001</v>
      </c>
      <c r="BT25" s="351">
        <v>7.6849280000000002</v>
      </c>
      <c r="BU25" s="351">
        <v>7.2814589999999999</v>
      </c>
      <c r="BV25" s="351">
        <v>6.7106000000000003</v>
      </c>
    </row>
    <row r="26" spans="1:74" ht="11.1" customHeight="1" x14ac:dyDescent="0.2">
      <c r="A26" s="84" t="s">
        <v>684</v>
      </c>
      <c r="B26" s="189" t="s">
        <v>453</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6.1036578500000003</v>
      </c>
      <c r="AX26" s="213">
        <v>6.0668280000000001</v>
      </c>
      <c r="AY26" s="213">
        <v>6.4240950000000003</v>
      </c>
      <c r="AZ26" s="351">
        <v>6.5314389999999998</v>
      </c>
      <c r="BA26" s="351">
        <v>6.550122</v>
      </c>
      <c r="BB26" s="351">
        <v>6.577197</v>
      </c>
      <c r="BC26" s="351">
        <v>6.6810609999999997</v>
      </c>
      <c r="BD26" s="351">
        <v>7.00061</v>
      </c>
      <c r="BE26" s="351">
        <v>7.393135</v>
      </c>
      <c r="BF26" s="351">
        <v>7.6610529999999999</v>
      </c>
      <c r="BG26" s="351">
        <v>7.6372099999999996</v>
      </c>
      <c r="BH26" s="351">
        <v>7.1669619999999998</v>
      </c>
      <c r="BI26" s="351">
        <v>6.5837370000000002</v>
      </c>
      <c r="BJ26" s="351">
        <v>6.425656</v>
      </c>
      <c r="BK26" s="351">
        <v>6.7367439999999998</v>
      </c>
      <c r="BL26" s="351">
        <v>6.8932469999999997</v>
      </c>
      <c r="BM26" s="351">
        <v>6.9595060000000002</v>
      </c>
      <c r="BN26" s="351">
        <v>7.0064039999999999</v>
      </c>
      <c r="BO26" s="351">
        <v>7.1057610000000002</v>
      </c>
      <c r="BP26" s="351">
        <v>7.4251079999999998</v>
      </c>
      <c r="BQ26" s="351">
        <v>7.7850640000000002</v>
      </c>
      <c r="BR26" s="351">
        <v>8.0055499999999995</v>
      </c>
      <c r="BS26" s="351">
        <v>7.9407969999999999</v>
      </c>
      <c r="BT26" s="351">
        <v>7.4507029999999999</v>
      </c>
      <c r="BU26" s="351">
        <v>6.848312</v>
      </c>
      <c r="BV26" s="351">
        <v>6.6726349999999996</v>
      </c>
    </row>
    <row r="27" spans="1:74" ht="11.1" customHeight="1" x14ac:dyDescent="0.2">
      <c r="A27" s="84" t="s">
        <v>685</v>
      </c>
      <c r="B27" s="189" t="s">
        <v>454</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8.8599619999999994</v>
      </c>
      <c r="AY27" s="213">
        <v>8.6017650000000003</v>
      </c>
      <c r="AZ27" s="351">
        <v>8.4371569999999991</v>
      </c>
      <c r="BA27" s="351">
        <v>8.3612490000000008</v>
      </c>
      <c r="BB27" s="351">
        <v>8.0632180000000009</v>
      </c>
      <c r="BC27" s="351">
        <v>8.1131539999999998</v>
      </c>
      <c r="BD27" s="351">
        <v>8.3752279999999999</v>
      </c>
      <c r="BE27" s="351">
        <v>8.4285920000000001</v>
      </c>
      <c r="BF27" s="351">
        <v>8.5370690000000007</v>
      </c>
      <c r="BG27" s="351">
        <v>8.3465500000000006</v>
      </c>
      <c r="BH27" s="351">
        <v>8.1346100000000003</v>
      </c>
      <c r="BI27" s="351">
        <v>7.9842969999999998</v>
      </c>
      <c r="BJ27" s="351">
        <v>8.2195680000000007</v>
      </c>
      <c r="BK27" s="351">
        <v>8.1822900000000001</v>
      </c>
      <c r="BL27" s="351">
        <v>8.3625150000000001</v>
      </c>
      <c r="BM27" s="351">
        <v>8.4729910000000004</v>
      </c>
      <c r="BN27" s="351">
        <v>8.2857599999999998</v>
      </c>
      <c r="BO27" s="351">
        <v>8.4011080000000007</v>
      </c>
      <c r="BP27" s="351">
        <v>8.698302</v>
      </c>
      <c r="BQ27" s="351">
        <v>8.7221019999999996</v>
      </c>
      <c r="BR27" s="351">
        <v>8.7797699999999992</v>
      </c>
      <c r="BS27" s="351">
        <v>8.5546980000000001</v>
      </c>
      <c r="BT27" s="351">
        <v>8.3341740000000009</v>
      </c>
      <c r="BU27" s="351">
        <v>8.1700990000000004</v>
      </c>
      <c r="BV27" s="351">
        <v>8.3909950000000002</v>
      </c>
    </row>
    <row r="28" spans="1:74" ht="11.1" customHeight="1" x14ac:dyDescent="0.2">
      <c r="A28" s="84" t="s">
        <v>686</v>
      </c>
      <c r="B28" s="189" t="s">
        <v>428</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7.351947</v>
      </c>
      <c r="AY28" s="213">
        <v>7.2193870000000002</v>
      </c>
      <c r="AZ28" s="351">
        <v>6.9595729999999998</v>
      </c>
      <c r="BA28" s="351">
        <v>7.0472830000000002</v>
      </c>
      <c r="BB28" s="351">
        <v>7.1364359999999998</v>
      </c>
      <c r="BC28" s="351">
        <v>7.4647649999999999</v>
      </c>
      <c r="BD28" s="351">
        <v>7.7985759999999997</v>
      </c>
      <c r="BE28" s="351">
        <v>7.9469599999999998</v>
      </c>
      <c r="BF28" s="351">
        <v>8.0665949999999995</v>
      </c>
      <c r="BG28" s="351">
        <v>7.936839</v>
      </c>
      <c r="BH28" s="351">
        <v>7.514513</v>
      </c>
      <c r="BI28" s="351">
        <v>7.2552079999999997</v>
      </c>
      <c r="BJ28" s="351">
        <v>7.2034140000000004</v>
      </c>
      <c r="BK28" s="351">
        <v>7.1732870000000002</v>
      </c>
      <c r="BL28" s="351">
        <v>7.2107020000000004</v>
      </c>
      <c r="BM28" s="351">
        <v>7.4035970000000004</v>
      </c>
      <c r="BN28" s="351">
        <v>7.533849</v>
      </c>
      <c r="BO28" s="351">
        <v>7.8384799999999997</v>
      </c>
      <c r="BP28" s="351">
        <v>8.1540169999999996</v>
      </c>
      <c r="BQ28" s="351">
        <v>8.2348409999999994</v>
      </c>
      <c r="BR28" s="351">
        <v>8.2848240000000004</v>
      </c>
      <c r="BS28" s="351">
        <v>8.1051319999999993</v>
      </c>
      <c r="BT28" s="351">
        <v>7.6793699999999996</v>
      </c>
      <c r="BU28" s="351">
        <v>7.4055099999999996</v>
      </c>
      <c r="BV28" s="351">
        <v>7.3432399999999998</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8.0351669999999995</v>
      </c>
      <c r="AY30" s="259">
        <v>7.6061139999999998</v>
      </c>
      <c r="AZ30" s="378">
        <v>7.4920150000000003</v>
      </c>
      <c r="BA30" s="378">
        <v>7.5370030000000003</v>
      </c>
      <c r="BB30" s="378">
        <v>7.4999320000000003</v>
      </c>
      <c r="BC30" s="378">
        <v>6.8737029999999999</v>
      </c>
      <c r="BD30" s="378">
        <v>6.6816810000000002</v>
      </c>
      <c r="BE30" s="378">
        <v>6.7689380000000003</v>
      </c>
      <c r="BF30" s="378">
        <v>6.8150180000000002</v>
      </c>
      <c r="BG30" s="378">
        <v>6.7765570000000004</v>
      </c>
      <c r="BH30" s="378">
        <v>6.8907639999999999</v>
      </c>
      <c r="BI30" s="378">
        <v>7.8977120000000003</v>
      </c>
      <c r="BJ30" s="378">
        <v>8.4496649999999995</v>
      </c>
      <c r="BK30" s="378">
        <v>8.4306249999999991</v>
      </c>
      <c r="BL30" s="378">
        <v>8.1869820000000004</v>
      </c>
      <c r="BM30" s="378">
        <v>8.1451150000000005</v>
      </c>
      <c r="BN30" s="378">
        <v>7.9781940000000002</v>
      </c>
      <c r="BO30" s="378">
        <v>7.2596319999999999</v>
      </c>
      <c r="BP30" s="378">
        <v>7.0045520000000003</v>
      </c>
      <c r="BQ30" s="378">
        <v>6.9700319999999998</v>
      </c>
      <c r="BR30" s="378">
        <v>6.8930930000000004</v>
      </c>
      <c r="BS30" s="378">
        <v>6.7724700000000002</v>
      </c>
      <c r="BT30" s="378">
        <v>6.8521599999999996</v>
      </c>
      <c r="BU30" s="378">
        <v>7.8218329999999998</v>
      </c>
      <c r="BV30" s="378">
        <v>8.3371099999999991</v>
      </c>
    </row>
    <row r="31" spans="1:74" ht="11.1" customHeight="1" x14ac:dyDescent="0.2">
      <c r="A31" s="84" t="s">
        <v>688</v>
      </c>
      <c r="B31" s="187" t="s">
        <v>480</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6.9634784500000002</v>
      </c>
      <c r="AX31" s="259">
        <v>7.045604</v>
      </c>
      <c r="AY31" s="259">
        <v>7.0776779999999997</v>
      </c>
      <c r="AZ31" s="378">
        <v>7.0391719999999998</v>
      </c>
      <c r="BA31" s="378">
        <v>7.0103090000000003</v>
      </c>
      <c r="BB31" s="378">
        <v>6.4553339999999997</v>
      </c>
      <c r="BC31" s="378">
        <v>6.3001269999999998</v>
      </c>
      <c r="BD31" s="378">
        <v>6.3871669999999998</v>
      </c>
      <c r="BE31" s="378">
        <v>6.5858449999999999</v>
      </c>
      <c r="BF31" s="378">
        <v>6.6325770000000004</v>
      </c>
      <c r="BG31" s="378">
        <v>6.6051399999999996</v>
      </c>
      <c r="BH31" s="378">
        <v>6.754594</v>
      </c>
      <c r="BI31" s="378">
        <v>6.9885089999999996</v>
      </c>
      <c r="BJ31" s="378">
        <v>7.013433</v>
      </c>
      <c r="BK31" s="378">
        <v>7.3528269999999996</v>
      </c>
      <c r="BL31" s="378">
        <v>7.4135840000000002</v>
      </c>
      <c r="BM31" s="378">
        <v>7.4585400000000002</v>
      </c>
      <c r="BN31" s="378">
        <v>6.9176310000000001</v>
      </c>
      <c r="BO31" s="378">
        <v>6.7482040000000003</v>
      </c>
      <c r="BP31" s="378">
        <v>6.7961090000000004</v>
      </c>
      <c r="BQ31" s="378">
        <v>6.919899</v>
      </c>
      <c r="BR31" s="378">
        <v>6.8933450000000001</v>
      </c>
      <c r="BS31" s="378">
        <v>6.8233889999999997</v>
      </c>
      <c r="BT31" s="378">
        <v>6.9509299999999996</v>
      </c>
      <c r="BU31" s="378">
        <v>7.1644750000000004</v>
      </c>
      <c r="BV31" s="378">
        <v>7.1700799999999996</v>
      </c>
    </row>
    <row r="32" spans="1:74" ht="11.1" customHeight="1" x14ac:dyDescent="0.2">
      <c r="A32" s="84" t="s">
        <v>689</v>
      </c>
      <c r="B32" s="189" t="s">
        <v>448</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5.1449413140000004</v>
      </c>
      <c r="AX32" s="259">
        <v>5.4913040000000004</v>
      </c>
      <c r="AY32" s="259">
        <v>5.8204250000000002</v>
      </c>
      <c r="AZ32" s="378">
        <v>5.4482200000000001</v>
      </c>
      <c r="BA32" s="378">
        <v>5.4095490000000002</v>
      </c>
      <c r="BB32" s="378">
        <v>5.1483499999999998</v>
      </c>
      <c r="BC32" s="378">
        <v>4.7316149999999997</v>
      </c>
      <c r="BD32" s="378">
        <v>4.7688040000000003</v>
      </c>
      <c r="BE32" s="378">
        <v>5.0419890000000001</v>
      </c>
      <c r="BF32" s="378">
        <v>5.1343880000000004</v>
      </c>
      <c r="BG32" s="378">
        <v>4.9670180000000004</v>
      </c>
      <c r="BH32" s="378">
        <v>4.7140750000000002</v>
      </c>
      <c r="BI32" s="378">
        <v>5.0398019999999999</v>
      </c>
      <c r="BJ32" s="378">
        <v>5.1681939999999997</v>
      </c>
      <c r="BK32" s="378">
        <v>5.628482</v>
      </c>
      <c r="BL32" s="378">
        <v>5.6241659999999998</v>
      </c>
      <c r="BM32" s="378">
        <v>5.8126259999999998</v>
      </c>
      <c r="BN32" s="378">
        <v>5.6399819999999998</v>
      </c>
      <c r="BO32" s="378">
        <v>5.2347960000000002</v>
      </c>
      <c r="BP32" s="378">
        <v>5.2148029999999999</v>
      </c>
      <c r="BQ32" s="378">
        <v>5.3960920000000003</v>
      </c>
      <c r="BR32" s="378">
        <v>5.418666</v>
      </c>
      <c r="BS32" s="378">
        <v>5.2387790000000001</v>
      </c>
      <c r="BT32" s="378">
        <v>4.9901879999999998</v>
      </c>
      <c r="BU32" s="378">
        <v>5.3188060000000004</v>
      </c>
      <c r="BV32" s="378">
        <v>5.4475239999999996</v>
      </c>
    </row>
    <row r="33" spans="1:74" ht="11.1" customHeight="1" x14ac:dyDescent="0.2">
      <c r="A33" s="84" t="s">
        <v>690</v>
      </c>
      <c r="B33" s="189" t="s">
        <v>449</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4.9178639999999998</v>
      </c>
      <c r="AY33" s="259">
        <v>4.8620359999999998</v>
      </c>
      <c r="AZ33" s="378">
        <v>4.5526049999999998</v>
      </c>
      <c r="BA33" s="378">
        <v>4.2204199999999998</v>
      </c>
      <c r="BB33" s="378">
        <v>3.7554470000000002</v>
      </c>
      <c r="BC33" s="378">
        <v>3.3905270000000001</v>
      </c>
      <c r="BD33" s="378">
        <v>3.423365</v>
      </c>
      <c r="BE33" s="378">
        <v>3.5046200000000001</v>
      </c>
      <c r="BF33" s="378">
        <v>3.582579</v>
      </c>
      <c r="BG33" s="378">
        <v>3.6438109999999999</v>
      </c>
      <c r="BH33" s="378">
        <v>3.83487</v>
      </c>
      <c r="BI33" s="378">
        <v>4.1615270000000004</v>
      </c>
      <c r="BJ33" s="378">
        <v>4.5761630000000002</v>
      </c>
      <c r="BK33" s="378">
        <v>4.7765000000000004</v>
      </c>
      <c r="BL33" s="378">
        <v>4.8648910000000001</v>
      </c>
      <c r="BM33" s="378">
        <v>4.7293329999999996</v>
      </c>
      <c r="BN33" s="378">
        <v>4.3005019999999998</v>
      </c>
      <c r="BO33" s="378">
        <v>3.9367779999999999</v>
      </c>
      <c r="BP33" s="378">
        <v>3.909786</v>
      </c>
      <c r="BQ33" s="378">
        <v>3.9039160000000002</v>
      </c>
      <c r="BR33" s="378">
        <v>3.937608</v>
      </c>
      <c r="BS33" s="378">
        <v>4.0136690000000002</v>
      </c>
      <c r="BT33" s="378">
        <v>4.2043980000000003</v>
      </c>
      <c r="BU33" s="378">
        <v>4.5222889999999998</v>
      </c>
      <c r="BV33" s="378">
        <v>4.9311210000000001</v>
      </c>
    </row>
    <row r="34" spans="1:74" ht="11.1" customHeight="1" x14ac:dyDescent="0.2">
      <c r="A34" s="84" t="s">
        <v>691</v>
      </c>
      <c r="B34" s="189" t="s">
        <v>450</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5.0988350000000002</v>
      </c>
      <c r="AY34" s="259">
        <v>4.8625980000000002</v>
      </c>
      <c r="AZ34" s="378">
        <v>4.3436139999999996</v>
      </c>
      <c r="BA34" s="378">
        <v>4.1017489999999999</v>
      </c>
      <c r="BB34" s="378">
        <v>3.9734759999999998</v>
      </c>
      <c r="BC34" s="378">
        <v>4.0235529999999997</v>
      </c>
      <c r="BD34" s="378">
        <v>4.0918000000000001</v>
      </c>
      <c r="BE34" s="378">
        <v>4.2762969999999996</v>
      </c>
      <c r="BF34" s="378">
        <v>4.3576959999999998</v>
      </c>
      <c r="BG34" s="378">
        <v>4.3811650000000002</v>
      </c>
      <c r="BH34" s="378">
        <v>4.3329069999999996</v>
      </c>
      <c r="BI34" s="378">
        <v>4.6577339999999996</v>
      </c>
      <c r="BJ34" s="378">
        <v>4.9219980000000003</v>
      </c>
      <c r="BK34" s="378">
        <v>5.2610950000000001</v>
      </c>
      <c r="BL34" s="378">
        <v>4.9870890000000001</v>
      </c>
      <c r="BM34" s="378">
        <v>4.7754399999999997</v>
      </c>
      <c r="BN34" s="378">
        <v>4.5217580000000002</v>
      </c>
      <c r="BO34" s="378">
        <v>4.4365350000000001</v>
      </c>
      <c r="BP34" s="378">
        <v>4.4270509999999996</v>
      </c>
      <c r="BQ34" s="378">
        <v>4.4364710000000001</v>
      </c>
      <c r="BR34" s="378">
        <v>4.4097140000000001</v>
      </c>
      <c r="BS34" s="378">
        <v>4.4334959999999999</v>
      </c>
      <c r="BT34" s="378">
        <v>4.4308290000000001</v>
      </c>
      <c r="BU34" s="378">
        <v>4.7459809999999996</v>
      </c>
      <c r="BV34" s="378">
        <v>4.9940119999999997</v>
      </c>
    </row>
    <row r="35" spans="1:74" ht="11.1" customHeight="1" x14ac:dyDescent="0.2">
      <c r="A35" s="84" t="s">
        <v>692</v>
      </c>
      <c r="B35" s="189" t="s">
        <v>451</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4.6701050000000004</v>
      </c>
      <c r="AY35" s="259">
        <v>4.1827569999999996</v>
      </c>
      <c r="AZ35" s="378">
        <v>3.9646460000000001</v>
      </c>
      <c r="BA35" s="378">
        <v>3.7908780000000002</v>
      </c>
      <c r="BB35" s="378">
        <v>3.6163370000000001</v>
      </c>
      <c r="BC35" s="378">
        <v>3.7000090000000001</v>
      </c>
      <c r="BD35" s="378">
        <v>3.7706930000000001</v>
      </c>
      <c r="BE35" s="378">
        <v>3.840484</v>
      </c>
      <c r="BF35" s="378">
        <v>4.0134400000000001</v>
      </c>
      <c r="BG35" s="378">
        <v>4.0726760000000004</v>
      </c>
      <c r="BH35" s="378">
        <v>4.1446740000000002</v>
      </c>
      <c r="BI35" s="378">
        <v>4.3183379999999998</v>
      </c>
      <c r="BJ35" s="378">
        <v>4.5936320000000004</v>
      </c>
      <c r="BK35" s="378">
        <v>4.6426049999999996</v>
      </c>
      <c r="BL35" s="378">
        <v>4.6898179999999998</v>
      </c>
      <c r="BM35" s="378">
        <v>4.577115</v>
      </c>
      <c r="BN35" s="378">
        <v>4.2990190000000004</v>
      </c>
      <c r="BO35" s="378">
        <v>4.2197519999999997</v>
      </c>
      <c r="BP35" s="378">
        <v>4.1832180000000001</v>
      </c>
      <c r="BQ35" s="378">
        <v>4.072095</v>
      </c>
      <c r="BR35" s="378">
        <v>4.1283510000000003</v>
      </c>
      <c r="BS35" s="378">
        <v>4.1880920000000001</v>
      </c>
      <c r="BT35" s="378">
        <v>4.3001719999999999</v>
      </c>
      <c r="BU35" s="378">
        <v>4.4692040000000004</v>
      </c>
      <c r="BV35" s="378">
        <v>4.7321030000000004</v>
      </c>
    </row>
    <row r="36" spans="1:74" ht="11.1" customHeight="1" x14ac:dyDescent="0.2">
      <c r="A36" s="84" t="s">
        <v>693</v>
      </c>
      <c r="B36" s="189" t="s">
        <v>452</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3.2762479999999998</v>
      </c>
      <c r="AY36" s="259">
        <v>2.5189219999999999</v>
      </c>
      <c r="AZ36" s="378">
        <v>2.126458</v>
      </c>
      <c r="BA36" s="378">
        <v>2.1407530000000001</v>
      </c>
      <c r="BB36" s="378">
        <v>2.1086019999999999</v>
      </c>
      <c r="BC36" s="378">
        <v>2.2243300000000001</v>
      </c>
      <c r="BD36" s="378">
        <v>2.3500399999999999</v>
      </c>
      <c r="BE36" s="378">
        <v>2.639491</v>
      </c>
      <c r="BF36" s="378">
        <v>2.7654719999999999</v>
      </c>
      <c r="BG36" s="378">
        <v>2.5449109999999999</v>
      </c>
      <c r="BH36" s="378">
        <v>2.6079080000000001</v>
      </c>
      <c r="BI36" s="378">
        <v>2.5690230000000001</v>
      </c>
      <c r="BJ36" s="378">
        <v>2.8589329999999999</v>
      </c>
      <c r="BK36" s="378">
        <v>2.9764699999999999</v>
      </c>
      <c r="BL36" s="378">
        <v>2.854311</v>
      </c>
      <c r="BM36" s="378">
        <v>2.8064809999999998</v>
      </c>
      <c r="BN36" s="378">
        <v>2.626919</v>
      </c>
      <c r="BO36" s="378">
        <v>2.6228419999999999</v>
      </c>
      <c r="BP36" s="378">
        <v>2.6677</v>
      </c>
      <c r="BQ36" s="378">
        <v>2.759395</v>
      </c>
      <c r="BR36" s="378">
        <v>2.835798</v>
      </c>
      <c r="BS36" s="378">
        <v>2.6727970000000001</v>
      </c>
      <c r="BT36" s="378">
        <v>2.7915100000000002</v>
      </c>
      <c r="BU36" s="378">
        <v>2.7258610000000001</v>
      </c>
      <c r="BV36" s="378">
        <v>3.007536</v>
      </c>
    </row>
    <row r="37" spans="1:74" s="85" customFormat="1" ht="11.1" customHeight="1" x14ac:dyDescent="0.2">
      <c r="A37" s="84" t="s">
        <v>694</v>
      </c>
      <c r="B37" s="189" t="s">
        <v>453</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4.7323385690000004</v>
      </c>
      <c r="AX37" s="259">
        <v>4.9513619999999996</v>
      </c>
      <c r="AY37" s="259">
        <v>5.037954</v>
      </c>
      <c r="AZ37" s="378">
        <v>4.9393929999999999</v>
      </c>
      <c r="BA37" s="378">
        <v>5.008572</v>
      </c>
      <c r="BB37" s="378">
        <v>4.7873320000000001</v>
      </c>
      <c r="BC37" s="378">
        <v>4.5808429999999998</v>
      </c>
      <c r="BD37" s="378">
        <v>4.7379439999999997</v>
      </c>
      <c r="BE37" s="378">
        <v>5.0168359999999996</v>
      </c>
      <c r="BF37" s="378">
        <v>5.1753669999999996</v>
      </c>
      <c r="BG37" s="378">
        <v>5.1819819999999996</v>
      </c>
      <c r="BH37" s="378">
        <v>5.2700290000000001</v>
      </c>
      <c r="BI37" s="378">
        <v>5.2237169999999997</v>
      </c>
      <c r="BJ37" s="378">
        <v>5.2616519999999998</v>
      </c>
      <c r="BK37" s="378">
        <v>5.4077929999999999</v>
      </c>
      <c r="BL37" s="378">
        <v>5.3916230000000001</v>
      </c>
      <c r="BM37" s="378">
        <v>5.4951280000000002</v>
      </c>
      <c r="BN37" s="378">
        <v>5.2543699999999998</v>
      </c>
      <c r="BO37" s="378">
        <v>5.0166180000000002</v>
      </c>
      <c r="BP37" s="378">
        <v>5.11449</v>
      </c>
      <c r="BQ37" s="378">
        <v>5.3134540000000001</v>
      </c>
      <c r="BR37" s="378">
        <v>5.4013270000000002</v>
      </c>
      <c r="BS37" s="378">
        <v>5.3710050000000003</v>
      </c>
      <c r="BT37" s="378">
        <v>5.4340349999999997</v>
      </c>
      <c r="BU37" s="378">
        <v>5.3695719999999998</v>
      </c>
      <c r="BV37" s="378">
        <v>5.3891790000000004</v>
      </c>
    </row>
    <row r="38" spans="1:74" s="85" customFormat="1" ht="11.1" customHeight="1" x14ac:dyDescent="0.2">
      <c r="A38" s="84" t="s">
        <v>695</v>
      </c>
      <c r="B38" s="189" t="s">
        <v>454</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6.9055840000000002</v>
      </c>
      <c r="AY38" s="259">
        <v>6.8961620000000003</v>
      </c>
      <c r="AZ38" s="378">
        <v>6.4152469999999999</v>
      </c>
      <c r="BA38" s="378">
        <v>6.23062</v>
      </c>
      <c r="BB38" s="378">
        <v>5.6890169999999998</v>
      </c>
      <c r="BC38" s="378">
        <v>5.5617049999999999</v>
      </c>
      <c r="BD38" s="378">
        <v>5.6839570000000004</v>
      </c>
      <c r="BE38" s="378">
        <v>5.7784990000000001</v>
      </c>
      <c r="BF38" s="378">
        <v>5.9341030000000003</v>
      </c>
      <c r="BG38" s="378">
        <v>5.9384870000000003</v>
      </c>
      <c r="BH38" s="378">
        <v>5.7860740000000002</v>
      </c>
      <c r="BI38" s="378">
        <v>5.9653650000000003</v>
      </c>
      <c r="BJ38" s="378">
        <v>6.2818399999999999</v>
      </c>
      <c r="BK38" s="378">
        <v>6.6163550000000004</v>
      </c>
      <c r="BL38" s="378">
        <v>6.4601059999999997</v>
      </c>
      <c r="BM38" s="378">
        <v>6.4960719999999998</v>
      </c>
      <c r="BN38" s="378">
        <v>6.0684620000000002</v>
      </c>
      <c r="BO38" s="378">
        <v>5.9645590000000004</v>
      </c>
      <c r="BP38" s="378">
        <v>6.0932750000000002</v>
      </c>
      <c r="BQ38" s="378">
        <v>6.1208650000000002</v>
      </c>
      <c r="BR38" s="378">
        <v>6.19346</v>
      </c>
      <c r="BS38" s="378">
        <v>6.1455929999999999</v>
      </c>
      <c r="BT38" s="378">
        <v>5.9826680000000003</v>
      </c>
      <c r="BU38" s="378">
        <v>6.1467369999999999</v>
      </c>
      <c r="BV38" s="378">
        <v>6.4484500000000002</v>
      </c>
    </row>
    <row r="39" spans="1:74" s="85" customFormat="1" ht="11.1" customHeight="1" x14ac:dyDescent="0.2">
      <c r="A39" s="84" t="s">
        <v>696</v>
      </c>
      <c r="B39" s="190" t="s">
        <v>428</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4.2282500000000001</v>
      </c>
      <c r="AY39" s="214">
        <v>3.804535</v>
      </c>
      <c r="AZ39" s="380">
        <v>3.4781260000000001</v>
      </c>
      <c r="BA39" s="380">
        <v>3.3101790000000002</v>
      </c>
      <c r="BB39" s="380">
        <v>3.0863360000000002</v>
      </c>
      <c r="BC39" s="380">
        <v>3.0115409999999998</v>
      </c>
      <c r="BD39" s="380">
        <v>3.0510419999999998</v>
      </c>
      <c r="BE39" s="380">
        <v>3.2543319999999998</v>
      </c>
      <c r="BF39" s="380">
        <v>3.3822420000000002</v>
      </c>
      <c r="BG39" s="380">
        <v>3.2850329999999999</v>
      </c>
      <c r="BH39" s="380">
        <v>3.4239109999999999</v>
      </c>
      <c r="BI39" s="380">
        <v>3.5956049999999999</v>
      </c>
      <c r="BJ39" s="380">
        <v>3.9127770000000002</v>
      </c>
      <c r="BK39" s="380">
        <v>4.1564259999999997</v>
      </c>
      <c r="BL39" s="380">
        <v>4.0993069999999996</v>
      </c>
      <c r="BM39" s="380">
        <v>3.9375900000000001</v>
      </c>
      <c r="BN39" s="380">
        <v>3.6245799999999999</v>
      </c>
      <c r="BO39" s="380">
        <v>3.4442390000000001</v>
      </c>
      <c r="BP39" s="380">
        <v>3.4056090000000001</v>
      </c>
      <c r="BQ39" s="380">
        <v>3.431235</v>
      </c>
      <c r="BR39" s="380">
        <v>3.486615</v>
      </c>
      <c r="BS39" s="380">
        <v>3.4306800000000002</v>
      </c>
      <c r="BT39" s="380">
        <v>3.6200869999999998</v>
      </c>
      <c r="BU39" s="380">
        <v>3.7821180000000001</v>
      </c>
      <c r="BV39" s="380">
        <v>4.0708000000000002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803" t="s">
        <v>834</v>
      </c>
      <c r="C41" s="800"/>
      <c r="D41" s="800"/>
      <c r="E41" s="800"/>
      <c r="F41" s="800"/>
      <c r="G41" s="800"/>
      <c r="H41" s="800"/>
      <c r="I41" s="800"/>
      <c r="J41" s="800"/>
      <c r="K41" s="800"/>
      <c r="L41" s="800"/>
      <c r="M41" s="800"/>
      <c r="N41" s="800"/>
      <c r="O41" s="800"/>
      <c r="P41" s="800"/>
      <c r="Q41" s="800"/>
      <c r="AY41" s="516"/>
      <c r="AZ41" s="516"/>
      <c r="BA41" s="516"/>
      <c r="BB41" s="516"/>
      <c r="BC41" s="516"/>
      <c r="BD41" s="653"/>
      <c r="BE41" s="653"/>
      <c r="BF41" s="653"/>
      <c r="BG41" s="653"/>
      <c r="BH41" s="516"/>
      <c r="BI41" s="516"/>
      <c r="BJ41" s="516"/>
    </row>
    <row r="42" spans="1:74" s="284" customFormat="1" ht="12" customHeight="1" x14ac:dyDescent="0.2">
      <c r="A42" s="198"/>
      <c r="B42" s="805" t="s">
        <v>133</v>
      </c>
      <c r="C42" s="800"/>
      <c r="D42" s="800"/>
      <c r="E42" s="800"/>
      <c r="F42" s="800"/>
      <c r="G42" s="800"/>
      <c r="H42" s="800"/>
      <c r="I42" s="800"/>
      <c r="J42" s="800"/>
      <c r="K42" s="800"/>
      <c r="L42" s="800"/>
      <c r="M42" s="800"/>
      <c r="N42" s="800"/>
      <c r="O42" s="800"/>
      <c r="P42" s="800"/>
      <c r="Q42" s="800"/>
      <c r="AY42" s="516"/>
      <c r="AZ42" s="516"/>
      <c r="BA42" s="516"/>
      <c r="BB42" s="516"/>
      <c r="BC42" s="516"/>
      <c r="BD42" s="653"/>
      <c r="BE42" s="653"/>
      <c r="BF42" s="653"/>
      <c r="BG42" s="653"/>
      <c r="BH42" s="516"/>
      <c r="BI42" s="516"/>
      <c r="BJ42" s="516"/>
    </row>
    <row r="43" spans="1:74" s="445" customFormat="1" ht="12" customHeight="1" x14ac:dyDescent="0.2">
      <c r="A43" s="444"/>
      <c r="B43" s="789" t="s">
        <v>859</v>
      </c>
      <c r="C43" s="790"/>
      <c r="D43" s="790"/>
      <c r="E43" s="790"/>
      <c r="F43" s="790"/>
      <c r="G43" s="790"/>
      <c r="H43" s="790"/>
      <c r="I43" s="790"/>
      <c r="J43" s="790"/>
      <c r="K43" s="790"/>
      <c r="L43" s="790"/>
      <c r="M43" s="790"/>
      <c r="N43" s="790"/>
      <c r="O43" s="790"/>
      <c r="P43" s="790"/>
      <c r="Q43" s="786"/>
      <c r="AY43" s="517"/>
      <c r="AZ43" s="517"/>
      <c r="BA43" s="517"/>
      <c r="BB43" s="517"/>
      <c r="BC43" s="517"/>
      <c r="BD43" s="654"/>
      <c r="BE43" s="654"/>
      <c r="BF43" s="654"/>
      <c r="BG43" s="654"/>
      <c r="BH43" s="517"/>
      <c r="BI43" s="517"/>
      <c r="BJ43" s="517"/>
    </row>
    <row r="44" spans="1:74" s="445" customFormat="1" ht="12" customHeight="1" x14ac:dyDescent="0.2">
      <c r="A44" s="444"/>
      <c r="B44" s="784" t="s">
        <v>895</v>
      </c>
      <c r="C44" s="790"/>
      <c r="D44" s="790"/>
      <c r="E44" s="790"/>
      <c r="F44" s="790"/>
      <c r="G44" s="790"/>
      <c r="H44" s="790"/>
      <c r="I44" s="790"/>
      <c r="J44" s="790"/>
      <c r="K44" s="790"/>
      <c r="L44" s="790"/>
      <c r="M44" s="790"/>
      <c r="N44" s="790"/>
      <c r="O44" s="790"/>
      <c r="P44" s="790"/>
      <c r="Q44" s="786"/>
      <c r="AY44" s="517"/>
      <c r="AZ44" s="517"/>
      <c r="BA44" s="517"/>
      <c r="BB44" s="517"/>
      <c r="BC44" s="517"/>
      <c r="BD44" s="654"/>
      <c r="BE44" s="654"/>
      <c r="BF44" s="654"/>
      <c r="BG44" s="654"/>
      <c r="BH44" s="517"/>
      <c r="BI44" s="517"/>
      <c r="BJ44" s="517"/>
    </row>
    <row r="45" spans="1:74" s="445" customFormat="1" ht="12" customHeight="1" x14ac:dyDescent="0.2">
      <c r="A45" s="444"/>
      <c r="B45" s="833" t="s">
        <v>896</v>
      </c>
      <c r="C45" s="786"/>
      <c r="D45" s="786"/>
      <c r="E45" s="786"/>
      <c r="F45" s="786"/>
      <c r="G45" s="786"/>
      <c r="H45" s="786"/>
      <c r="I45" s="786"/>
      <c r="J45" s="786"/>
      <c r="K45" s="786"/>
      <c r="L45" s="786"/>
      <c r="M45" s="786"/>
      <c r="N45" s="786"/>
      <c r="O45" s="786"/>
      <c r="P45" s="786"/>
      <c r="Q45" s="786"/>
      <c r="AY45" s="517"/>
      <c r="AZ45" s="517"/>
      <c r="BA45" s="517"/>
      <c r="BB45" s="517"/>
      <c r="BC45" s="517"/>
      <c r="BD45" s="654"/>
      <c r="BE45" s="654"/>
      <c r="BF45" s="654"/>
      <c r="BG45" s="654"/>
      <c r="BH45" s="517"/>
      <c r="BI45" s="517"/>
      <c r="BJ45" s="517"/>
    </row>
    <row r="46" spans="1:74" s="445" customFormat="1" ht="12" customHeight="1" x14ac:dyDescent="0.2">
      <c r="A46" s="446"/>
      <c r="B46" s="789" t="s">
        <v>897</v>
      </c>
      <c r="C46" s="790"/>
      <c r="D46" s="790"/>
      <c r="E46" s="790"/>
      <c r="F46" s="790"/>
      <c r="G46" s="790"/>
      <c r="H46" s="790"/>
      <c r="I46" s="790"/>
      <c r="J46" s="790"/>
      <c r="K46" s="790"/>
      <c r="L46" s="790"/>
      <c r="M46" s="790"/>
      <c r="N46" s="790"/>
      <c r="O46" s="790"/>
      <c r="P46" s="790"/>
      <c r="Q46" s="786"/>
      <c r="AY46" s="517"/>
      <c r="AZ46" s="517"/>
      <c r="BA46" s="517"/>
      <c r="BB46" s="517"/>
      <c r="BC46" s="517"/>
      <c r="BD46" s="654"/>
      <c r="BE46" s="654"/>
      <c r="BF46" s="654"/>
      <c r="BG46" s="654"/>
      <c r="BH46" s="517"/>
      <c r="BI46" s="517"/>
      <c r="BJ46" s="517"/>
    </row>
    <row r="47" spans="1:74" s="445" customFormat="1" ht="12" customHeight="1" x14ac:dyDescent="0.2">
      <c r="A47" s="446"/>
      <c r="B47" s="809" t="s">
        <v>186</v>
      </c>
      <c r="C47" s="786"/>
      <c r="D47" s="786"/>
      <c r="E47" s="786"/>
      <c r="F47" s="786"/>
      <c r="G47" s="786"/>
      <c r="H47" s="786"/>
      <c r="I47" s="786"/>
      <c r="J47" s="786"/>
      <c r="K47" s="786"/>
      <c r="L47" s="786"/>
      <c r="M47" s="786"/>
      <c r="N47" s="786"/>
      <c r="O47" s="786"/>
      <c r="P47" s="786"/>
      <c r="Q47" s="786"/>
      <c r="AY47" s="517"/>
      <c r="AZ47" s="517"/>
      <c r="BA47" s="517"/>
      <c r="BB47" s="517"/>
      <c r="BC47" s="517"/>
      <c r="BD47" s="654"/>
      <c r="BE47" s="654"/>
      <c r="BF47" s="654"/>
      <c r="BG47" s="654"/>
      <c r="BH47" s="517"/>
      <c r="BI47" s="517"/>
      <c r="BJ47" s="517"/>
    </row>
    <row r="48" spans="1:74" s="445" customFormat="1" ht="12" customHeight="1" x14ac:dyDescent="0.2">
      <c r="A48" s="446"/>
      <c r="B48" s="784" t="s">
        <v>863</v>
      </c>
      <c r="C48" s="785"/>
      <c r="D48" s="785"/>
      <c r="E48" s="785"/>
      <c r="F48" s="785"/>
      <c r="G48" s="785"/>
      <c r="H48" s="785"/>
      <c r="I48" s="785"/>
      <c r="J48" s="785"/>
      <c r="K48" s="785"/>
      <c r="L48" s="785"/>
      <c r="M48" s="785"/>
      <c r="N48" s="785"/>
      <c r="O48" s="785"/>
      <c r="P48" s="785"/>
      <c r="Q48" s="786"/>
      <c r="AY48" s="517"/>
      <c r="AZ48" s="517"/>
      <c r="BA48" s="517"/>
      <c r="BB48" s="517"/>
      <c r="BC48" s="517"/>
      <c r="BD48" s="654"/>
      <c r="BE48" s="654"/>
      <c r="BF48" s="654"/>
      <c r="BG48" s="654"/>
      <c r="BH48" s="517"/>
      <c r="BI48" s="517"/>
      <c r="BJ48" s="517"/>
    </row>
    <row r="49" spans="1:74" s="447" customFormat="1" ht="12" customHeight="1" x14ac:dyDescent="0.2">
      <c r="A49" s="429"/>
      <c r="B49" s="806" t="s">
        <v>959</v>
      </c>
      <c r="C49" s="786"/>
      <c r="D49" s="786"/>
      <c r="E49" s="786"/>
      <c r="F49" s="786"/>
      <c r="G49" s="786"/>
      <c r="H49" s="786"/>
      <c r="I49" s="786"/>
      <c r="J49" s="786"/>
      <c r="K49" s="786"/>
      <c r="L49" s="786"/>
      <c r="M49" s="786"/>
      <c r="N49" s="786"/>
      <c r="O49" s="786"/>
      <c r="P49" s="786"/>
      <c r="Q49" s="786"/>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28" sqref="BB28"/>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6" customWidth="1"/>
    <col min="59" max="62" width="6.5703125" style="382" customWidth="1"/>
    <col min="63" max="74" width="6.5703125" style="89" customWidth="1"/>
    <col min="75" max="16384" width="9.5703125" style="89"/>
  </cols>
  <sheetData>
    <row r="1" spans="1:74" ht="14.85" customHeight="1" x14ac:dyDescent="0.2">
      <c r="A1" s="792" t="s">
        <v>817</v>
      </c>
      <c r="B1" s="842" t="s">
        <v>246</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300"/>
    </row>
    <row r="2" spans="1:74" s="72" customFormat="1"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62.479281</v>
      </c>
      <c r="AN6" s="256">
        <v>55.139682000000001</v>
      </c>
      <c r="AO6" s="256">
        <v>52.656734</v>
      </c>
      <c r="AP6" s="256">
        <v>58.765053000000002</v>
      </c>
      <c r="AQ6" s="256">
        <v>59.589157714000002</v>
      </c>
      <c r="AR6" s="256">
        <v>56.515031</v>
      </c>
      <c r="AS6" s="256">
        <v>59.034596000000001</v>
      </c>
      <c r="AT6" s="256">
        <v>62.837870000000002</v>
      </c>
      <c r="AU6" s="256">
        <v>57.859730999999996</v>
      </c>
      <c r="AV6" s="256">
        <v>57.142977999999999</v>
      </c>
      <c r="AW6" s="256">
        <v>54.361009000000003</v>
      </c>
      <c r="AX6" s="256">
        <v>53.729101464000003</v>
      </c>
      <c r="AY6" s="256">
        <v>56.035557486000002</v>
      </c>
      <c r="AZ6" s="342">
        <v>50.381779999999999</v>
      </c>
      <c r="BA6" s="342">
        <v>56.232889999999998</v>
      </c>
      <c r="BB6" s="342">
        <v>35.03295</v>
      </c>
      <c r="BC6" s="342">
        <v>40.65831</v>
      </c>
      <c r="BD6" s="342">
        <v>41.42503</v>
      </c>
      <c r="BE6" s="342">
        <v>58.170499999999997</v>
      </c>
      <c r="BF6" s="342">
        <v>57.577249999999999</v>
      </c>
      <c r="BG6" s="342">
        <v>45.544080000000001</v>
      </c>
      <c r="BH6" s="342">
        <v>48.281210000000002</v>
      </c>
      <c r="BI6" s="342">
        <v>47.810549999999999</v>
      </c>
      <c r="BJ6" s="342">
        <v>58.316040000000001</v>
      </c>
      <c r="BK6" s="342">
        <v>55.920090000000002</v>
      </c>
      <c r="BL6" s="342">
        <v>48.690370000000001</v>
      </c>
      <c r="BM6" s="342">
        <v>55.772680000000001</v>
      </c>
      <c r="BN6" s="342">
        <v>36.143549999999998</v>
      </c>
      <c r="BO6" s="342">
        <v>40.49879</v>
      </c>
      <c r="BP6" s="342">
        <v>38.270650000000003</v>
      </c>
      <c r="BQ6" s="342">
        <v>54.417589999999997</v>
      </c>
      <c r="BR6" s="342">
        <v>53.725949999999997</v>
      </c>
      <c r="BS6" s="342">
        <v>45.574350000000003</v>
      </c>
      <c r="BT6" s="342">
        <v>48.715539999999997</v>
      </c>
      <c r="BU6" s="342">
        <v>49.432600000000001</v>
      </c>
      <c r="BV6" s="342">
        <v>60.252719999999997</v>
      </c>
    </row>
    <row r="7" spans="1:74" ht="11.1" customHeight="1" x14ac:dyDescent="0.2">
      <c r="A7" s="93" t="s">
        <v>209</v>
      </c>
      <c r="B7" s="199" t="s">
        <v>457</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17.415711000000002</v>
      </c>
      <c r="AN7" s="256">
        <v>15.355676000000001</v>
      </c>
      <c r="AO7" s="256">
        <v>14.628522999999999</v>
      </c>
      <c r="AP7" s="256">
        <v>16.236547999999999</v>
      </c>
      <c r="AQ7" s="256">
        <v>16.493166143</v>
      </c>
      <c r="AR7" s="256">
        <v>16.546389999999999</v>
      </c>
      <c r="AS7" s="256">
        <v>15.175352</v>
      </c>
      <c r="AT7" s="256">
        <v>16.389453</v>
      </c>
      <c r="AU7" s="256">
        <v>15.054243</v>
      </c>
      <c r="AV7" s="256">
        <v>15.201108</v>
      </c>
      <c r="AW7" s="256">
        <v>14.578358</v>
      </c>
      <c r="AX7" s="256">
        <v>14.525622393000001</v>
      </c>
      <c r="AY7" s="256">
        <v>15.930040149</v>
      </c>
      <c r="AZ7" s="342">
        <v>15.06598</v>
      </c>
      <c r="BA7" s="342">
        <v>16.614979999999999</v>
      </c>
      <c r="BB7" s="342">
        <v>12.20604</v>
      </c>
      <c r="BC7" s="342">
        <v>12.370939999999999</v>
      </c>
      <c r="BD7" s="342">
        <v>11.207179999999999</v>
      </c>
      <c r="BE7" s="342">
        <v>14.79012</v>
      </c>
      <c r="BF7" s="342">
        <v>14.240880000000001</v>
      </c>
      <c r="BG7" s="342">
        <v>11.770350000000001</v>
      </c>
      <c r="BH7" s="342">
        <v>11.681660000000001</v>
      </c>
      <c r="BI7" s="342">
        <v>11.80391</v>
      </c>
      <c r="BJ7" s="342">
        <v>13.22284</v>
      </c>
      <c r="BK7" s="342">
        <v>11.749829999999999</v>
      </c>
      <c r="BL7" s="342">
        <v>11.418100000000001</v>
      </c>
      <c r="BM7" s="342">
        <v>13.44272</v>
      </c>
      <c r="BN7" s="342">
        <v>10.29494</v>
      </c>
      <c r="BO7" s="342">
        <v>10.32687</v>
      </c>
      <c r="BP7" s="342">
        <v>8.7658970000000007</v>
      </c>
      <c r="BQ7" s="342">
        <v>12.18554</v>
      </c>
      <c r="BR7" s="342">
        <v>11.90593</v>
      </c>
      <c r="BS7" s="342">
        <v>10.505699999999999</v>
      </c>
      <c r="BT7" s="342">
        <v>10.66793</v>
      </c>
      <c r="BU7" s="342">
        <v>11.165089999999999</v>
      </c>
      <c r="BV7" s="342">
        <v>12.47833</v>
      </c>
    </row>
    <row r="8" spans="1:74" ht="11.1" customHeight="1" x14ac:dyDescent="0.2">
      <c r="A8" s="93" t="s">
        <v>210</v>
      </c>
      <c r="B8" s="199" t="s">
        <v>458</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11.360863999999999</v>
      </c>
      <c r="AN8" s="256">
        <v>10.017488999999999</v>
      </c>
      <c r="AO8" s="256">
        <v>9.6144630000000006</v>
      </c>
      <c r="AP8" s="256">
        <v>10.927752</v>
      </c>
      <c r="AQ8" s="256">
        <v>11.099135857</v>
      </c>
      <c r="AR8" s="256">
        <v>10.177706000000001</v>
      </c>
      <c r="AS8" s="256">
        <v>10.536974000000001</v>
      </c>
      <c r="AT8" s="256">
        <v>11.379996999999999</v>
      </c>
      <c r="AU8" s="256">
        <v>10.452914</v>
      </c>
      <c r="AV8" s="256">
        <v>10.507319000000001</v>
      </c>
      <c r="AW8" s="256">
        <v>10.068588</v>
      </c>
      <c r="AX8" s="256">
        <v>10.016033570999999</v>
      </c>
      <c r="AY8" s="256">
        <v>10.685377776999999</v>
      </c>
      <c r="AZ8" s="342">
        <v>10.113770000000001</v>
      </c>
      <c r="BA8" s="342">
        <v>11.513529999999999</v>
      </c>
      <c r="BB8" s="342">
        <v>7.4970650000000001</v>
      </c>
      <c r="BC8" s="342">
        <v>8.4114950000000004</v>
      </c>
      <c r="BD8" s="342">
        <v>8.9950620000000008</v>
      </c>
      <c r="BE8" s="342">
        <v>11.67159</v>
      </c>
      <c r="BF8" s="342">
        <v>11.91384</v>
      </c>
      <c r="BG8" s="342">
        <v>9.8700840000000003</v>
      </c>
      <c r="BH8" s="342">
        <v>10.324999999999999</v>
      </c>
      <c r="BI8" s="342">
        <v>11.111969999999999</v>
      </c>
      <c r="BJ8" s="342">
        <v>12.829459999999999</v>
      </c>
      <c r="BK8" s="342">
        <v>12.651</v>
      </c>
      <c r="BL8" s="342">
        <v>11.096209999999999</v>
      </c>
      <c r="BM8" s="342">
        <v>12.365790000000001</v>
      </c>
      <c r="BN8" s="342">
        <v>8.2419119999999992</v>
      </c>
      <c r="BO8" s="342">
        <v>8.5053820000000009</v>
      </c>
      <c r="BP8" s="342">
        <v>8.4045550000000002</v>
      </c>
      <c r="BQ8" s="342">
        <v>11.12589</v>
      </c>
      <c r="BR8" s="342">
        <v>11.41517</v>
      </c>
      <c r="BS8" s="342">
        <v>10.16591</v>
      </c>
      <c r="BT8" s="342">
        <v>10.67277</v>
      </c>
      <c r="BU8" s="342">
        <v>11.817970000000001</v>
      </c>
      <c r="BV8" s="342">
        <v>13.680949999999999</v>
      </c>
    </row>
    <row r="9" spans="1:74" ht="11.1" customHeight="1" x14ac:dyDescent="0.2">
      <c r="A9" s="93" t="s">
        <v>211</v>
      </c>
      <c r="B9" s="199" t="s">
        <v>459</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33.702705999999999</v>
      </c>
      <c r="AN9" s="256">
        <v>29.766517</v>
      </c>
      <c r="AO9" s="256">
        <v>28.413747999999998</v>
      </c>
      <c r="AP9" s="256">
        <v>31.600753000000001</v>
      </c>
      <c r="AQ9" s="256">
        <v>31.996855713999999</v>
      </c>
      <c r="AR9" s="256">
        <v>29.790935000000001</v>
      </c>
      <c r="AS9" s="256">
        <v>33.322270000000003</v>
      </c>
      <c r="AT9" s="256">
        <v>35.988230000000001</v>
      </c>
      <c r="AU9" s="256">
        <v>33.056344000000003</v>
      </c>
      <c r="AV9" s="256">
        <v>31.434550999999999</v>
      </c>
      <c r="AW9" s="256">
        <v>29.714062999999999</v>
      </c>
      <c r="AX9" s="256">
        <v>29.187445499999999</v>
      </c>
      <c r="AY9" s="256">
        <v>29.420139559999999</v>
      </c>
      <c r="AZ9" s="342">
        <v>25.202030000000001</v>
      </c>
      <c r="BA9" s="342">
        <v>28.104369999999999</v>
      </c>
      <c r="BB9" s="342">
        <v>15.32985</v>
      </c>
      <c r="BC9" s="342">
        <v>19.875879999999999</v>
      </c>
      <c r="BD9" s="342">
        <v>21.22279</v>
      </c>
      <c r="BE9" s="342">
        <v>31.70879</v>
      </c>
      <c r="BF9" s="342">
        <v>31.422529999999998</v>
      </c>
      <c r="BG9" s="342">
        <v>23.903649999999999</v>
      </c>
      <c r="BH9" s="342">
        <v>26.274550000000001</v>
      </c>
      <c r="BI9" s="342">
        <v>24.894670000000001</v>
      </c>
      <c r="BJ9" s="342">
        <v>32.263739999999999</v>
      </c>
      <c r="BK9" s="342">
        <v>31.519259999999999</v>
      </c>
      <c r="BL9" s="342">
        <v>26.17606</v>
      </c>
      <c r="BM9" s="342">
        <v>29.964179999999999</v>
      </c>
      <c r="BN9" s="342">
        <v>17.6067</v>
      </c>
      <c r="BO9" s="342">
        <v>21.666540000000001</v>
      </c>
      <c r="BP9" s="342">
        <v>21.100200000000001</v>
      </c>
      <c r="BQ9" s="342">
        <v>31.106169999999999</v>
      </c>
      <c r="BR9" s="342">
        <v>30.40485</v>
      </c>
      <c r="BS9" s="342">
        <v>24.902740000000001</v>
      </c>
      <c r="BT9" s="342">
        <v>27.374839999999999</v>
      </c>
      <c r="BU9" s="342">
        <v>26.449549999999999</v>
      </c>
      <c r="BV9" s="342">
        <v>34.093440000000001</v>
      </c>
    </row>
    <row r="10" spans="1:74" ht="11.1" customHeight="1" x14ac:dyDescent="0.2">
      <c r="A10" s="95" t="s">
        <v>212</v>
      </c>
      <c r="B10" s="199" t="s">
        <v>460</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3.9649299999999998E-2</v>
      </c>
      <c r="AZ10" s="342">
        <v>-0.54190970000000005</v>
      </c>
      <c r="BA10" s="342">
        <v>-2.8359100000000002E-2</v>
      </c>
      <c r="BB10" s="342">
        <v>-0.30854169999999997</v>
      </c>
      <c r="BC10" s="342">
        <v>-0.2771863</v>
      </c>
      <c r="BD10" s="342">
        <v>1.5134609999999999</v>
      </c>
      <c r="BE10" s="342">
        <v>1.7202770000000001</v>
      </c>
      <c r="BF10" s="342">
        <v>-0.44522990000000001</v>
      </c>
      <c r="BG10" s="342">
        <v>8.5820599999999997E-2</v>
      </c>
      <c r="BH10" s="342">
        <v>-1.0215209999999999</v>
      </c>
      <c r="BI10" s="342">
        <v>-0.35606680000000002</v>
      </c>
      <c r="BJ10" s="342">
        <v>-1.039701</v>
      </c>
      <c r="BK10" s="342">
        <v>-5.3569199999999997E-2</v>
      </c>
      <c r="BL10" s="342">
        <v>-0.43666470000000002</v>
      </c>
      <c r="BM10" s="342">
        <v>9.0835600000000002E-2</v>
      </c>
      <c r="BN10" s="342">
        <v>-0.24364569999999999</v>
      </c>
      <c r="BO10" s="342">
        <v>-0.1781691</v>
      </c>
      <c r="BP10" s="342">
        <v>1.6658360000000001</v>
      </c>
      <c r="BQ10" s="342">
        <v>1.871299</v>
      </c>
      <c r="BR10" s="342">
        <v>-0.31143179999999998</v>
      </c>
      <c r="BS10" s="342">
        <v>0.13227320000000001</v>
      </c>
      <c r="BT10" s="342">
        <v>-0.99380170000000001</v>
      </c>
      <c r="BU10" s="342">
        <v>-0.36234860000000002</v>
      </c>
      <c r="BV10" s="342">
        <v>-1.047698</v>
      </c>
    </row>
    <row r="11" spans="1:74" ht="11.1" customHeight="1" x14ac:dyDescent="0.2">
      <c r="A11" s="93" t="s">
        <v>213</v>
      </c>
      <c r="B11" s="199" t="s">
        <v>461</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0.46282109999999999</v>
      </c>
      <c r="AY11" s="256">
        <v>0.48318060000000002</v>
      </c>
      <c r="AZ11" s="342">
        <v>0.33474280000000001</v>
      </c>
      <c r="BA11" s="342">
        <v>0.37770700000000001</v>
      </c>
      <c r="BB11" s="342">
        <v>0.3617959</v>
      </c>
      <c r="BC11" s="342">
        <v>0.42614760000000002</v>
      </c>
      <c r="BD11" s="342">
        <v>0.46240310000000001</v>
      </c>
      <c r="BE11" s="342">
        <v>0.54671400000000003</v>
      </c>
      <c r="BF11" s="342">
        <v>0.48358970000000001</v>
      </c>
      <c r="BG11" s="342">
        <v>0.46842719999999999</v>
      </c>
      <c r="BH11" s="342">
        <v>0.48524919999999999</v>
      </c>
      <c r="BI11" s="342">
        <v>0.47417789999999999</v>
      </c>
      <c r="BJ11" s="342">
        <v>0.46548869999999998</v>
      </c>
      <c r="BK11" s="342">
        <v>0.48510619999999999</v>
      </c>
      <c r="BL11" s="342">
        <v>0.32445479999999999</v>
      </c>
      <c r="BM11" s="342">
        <v>0.37870969999999998</v>
      </c>
      <c r="BN11" s="342">
        <v>0.36249629999999999</v>
      </c>
      <c r="BO11" s="342">
        <v>0.42666999999999999</v>
      </c>
      <c r="BP11" s="342">
        <v>0.46276790000000001</v>
      </c>
      <c r="BQ11" s="342">
        <v>0.54698619999999998</v>
      </c>
      <c r="BR11" s="342">
        <v>0.4837861</v>
      </c>
      <c r="BS11" s="342">
        <v>0.46856439999999999</v>
      </c>
      <c r="BT11" s="342">
        <v>0.48535149999999999</v>
      </c>
      <c r="BU11" s="342">
        <v>0.47424929999999998</v>
      </c>
      <c r="BV11" s="342">
        <v>0.46554200000000001</v>
      </c>
    </row>
    <row r="12" spans="1:74" ht="11.1" customHeight="1" x14ac:dyDescent="0.2">
      <c r="A12" s="93" t="s">
        <v>214</v>
      </c>
      <c r="B12" s="199" t="s">
        <v>462</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7.8466209999999998</v>
      </c>
      <c r="AY12" s="256">
        <v>8.1012190000000004</v>
      </c>
      <c r="AZ12" s="342">
        <v>8.8706969999999998</v>
      </c>
      <c r="BA12" s="342">
        <v>8.5176730000000003</v>
      </c>
      <c r="BB12" s="342">
        <v>7.2592309999999998</v>
      </c>
      <c r="BC12" s="342">
        <v>6.6997689999999999</v>
      </c>
      <c r="BD12" s="342">
        <v>7.1343699999999997</v>
      </c>
      <c r="BE12" s="342">
        <v>6.5237420000000004</v>
      </c>
      <c r="BF12" s="342">
        <v>6.6953110000000002</v>
      </c>
      <c r="BG12" s="342">
        <v>6.8952540000000004</v>
      </c>
      <c r="BH12" s="342">
        <v>6.4765180000000004</v>
      </c>
      <c r="BI12" s="342">
        <v>6.4208150000000002</v>
      </c>
      <c r="BJ12" s="342">
        <v>6.5330769999999996</v>
      </c>
      <c r="BK12" s="342">
        <v>6.880649</v>
      </c>
      <c r="BL12" s="342">
        <v>7.8002359999999999</v>
      </c>
      <c r="BM12" s="342">
        <v>7.9967350000000001</v>
      </c>
      <c r="BN12" s="342">
        <v>6.9813530000000004</v>
      </c>
      <c r="BO12" s="342">
        <v>6.6204660000000004</v>
      </c>
      <c r="BP12" s="342">
        <v>7.1676190000000002</v>
      </c>
      <c r="BQ12" s="342">
        <v>6.6752200000000004</v>
      </c>
      <c r="BR12" s="342">
        <v>6.9277930000000003</v>
      </c>
      <c r="BS12" s="342">
        <v>7.1876740000000003</v>
      </c>
      <c r="BT12" s="342">
        <v>6.8793340000000001</v>
      </c>
      <c r="BU12" s="342">
        <v>6.8658520000000003</v>
      </c>
      <c r="BV12" s="342">
        <v>7.0787709999999997</v>
      </c>
    </row>
    <row r="13" spans="1:74" ht="11.1" customHeight="1" x14ac:dyDescent="0.2">
      <c r="A13" s="93" t="s">
        <v>215</v>
      </c>
      <c r="B13" s="200" t="s">
        <v>702</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4.0932839999999997</v>
      </c>
      <c r="AY13" s="256">
        <v>4.9113930000000003</v>
      </c>
      <c r="AZ13" s="342">
        <v>4.9173479999999996</v>
      </c>
      <c r="BA13" s="342">
        <v>4.1773860000000003</v>
      </c>
      <c r="BB13" s="342">
        <v>3.9839850000000001</v>
      </c>
      <c r="BC13" s="342">
        <v>3.8159890000000001</v>
      </c>
      <c r="BD13" s="342">
        <v>3.9545180000000002</v>
      </c>
      <c r="BE13" s="342">
        <v>3.7023700000000002</v>
      </c>
      <c r="BF13" s="342">
        <v>3.887572</v>
      </c>
      <c r="BG13" s="342">
        <v>3.9769209999999999</v>
      </c>
      <c r="BH13" s="342">
        <v>3.6916980000000001</v>
      </c>
      <c r="BI13" s="342">
        <v>3.6427360000000002</v>
      </c>
      <c r="BJ13" s="342">
        <v>3.7764000000000002</v>
      </c>
      <c r="BK13" s="342">
        <v>4.664479</v>
      </c>
      <c r="BL13" s="342">
        <v>4.6684970000000003</v>
      </c>
      <c r="BM13" s="342">
        <v>4.2063879999999996</v>
      </c>
      <c r="BN13" s="342">
        <v>4.084581</v>
      </c>
      <c r="BO13" s="342">
        <v>3.9870559999999999</v>
      </c>
      <c r="BP13" s="342">
        <v>4.1503259999999997</v>
      </c>
      <c r="BQ13" s="342">
        <v>3.9410530000000001</v>
      </c>
      <c r="BR13" s="342">
        <v>4.1489640000000003</v>
      </c>
      <c r="BS13" s="342">
        <v>4.2405099999999996</v>
      </c>
      <c r="BT13" s="342">
        <v>3.9945219999999999</v>
      </c>
      <c r="BU13" s="342">
        <v>3.9447269999999999</v>
      </c>
      <c r="BV13" s="342">
        <v>4.1153820000000003</v>
      </c>
    </row>
    <row r="14" spans="1:74" ht="11.1" customHeight="1" x14ac:dyDescent="0.2">
      <c r="A14" s="93" t="s">
        <v>216</v>
      </c>
      <c r="B14" s="200" t="s">
        <v>703</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3.7533370000000001</v>
      </c>
      <c r="AY14" s="256">
        <v>3.1898249999999999</v>
      </c>
      <c r="AZ14" s="342">
        <v>3.9533489999999998</v>
      </c>
      <c r="BA14" s="342">
        <v>4.340287</v>
      </c>
      <c r="BB14" s="342">
        <v>3.2752460000000001</v>
      </c>
      <c r="BC14" s="342">
        <v>2.8837799999999998</v>
      </c>
      <c r="BD14" s="342">
        <v>3.1798519999999999</v>
      </c>
      <c r="BE14" s="342">
        <v>2.8213729999999999</v>
      </c>
      <c r="BF14" s="342">
        <v>2.8077390000000002</v>
      </c>
      <c r="BG14" s="342">
        <v>2.9183340000000002</v>
      </c>
      <c r="BH14" s="342">
        <v>2.7848199999999999</v>
      </c>
      <c r="BI14" s="342">
        <v>2.778079</v>
      </c>
      <c r="BJ14" s="342">
        <v>2.7566769999999998</v>
      </c>
      <c r="BK14" s="342">
        <v>2.21617</v>
      </c>
      <c r="BL14" s="342">
        <v>3.1317390000000001</v>
      </c>
      <c r="BM14" s="342">
        <v>3.7903470000000001</v>
      </c>
      <c r="BN14" s="342">
        <v>2.896773</v>
      </c>
      <c r="BO14" s="342">
        <v>2.63341</v>
      </c>
      <c r="BP14" s="342">
        <v>3.0172919999999999</v>
      </c>
      <c r="BQ14" s="342">
        <v>2.7341669999999998</v>
      </c>
      <c r="BR14" s="342">
        <v>2.778829</v>
      </c>
      <c r="BS14" s="342">
        <v>2.947165</v>
      </c>
      <c r="BT14" s="342">
        <v>2.8848120000000002</v>
      </c>
      <c r="BU14" s="342">
        <v>2.921125</v>
      </c>
      <c r="BV14" s="342">
        <v>2.9633889999999998</v>
      </c>
    </row>
    <row r="15" spans="1:74" ht="11.1" customHeight="1" x14ac:dyDescent="0.2">
      <c r="A15" s="93" t="s">
        <v>217</v>
      </c>
      <c r="B15" s="199" t="s">
        <v>439</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54.119750000000003</v>
      </c>
      <c r="AN15" s="256">
        <v>47.130651999999998</v>
      </c>
      <c r="AO15" s="256">
        <v>44.038091999999999</v>
      </c>
      <c r="AP15" s="256">
        <v>52.831482000000001</v>
      </c>
      <c r="AQ15" s="256">
        <v>50.061247713999997</v>
      </c>
      <c r="AR15" s="256">
        <v>49.544863999999997</v>
      </c>
      <c r="AS15" s="256">
        <v>52.957599999999999</v>
      </c>
      <c r="AT15" s="256">
        <v>55.127975999999997</v>
      </c>
      <c r="AU15" s="256">
        <v>50.214489999999998</v>
      </c>
      <c r="AV15" s="256">
        <v>50.319229</v>
      </c>
      <c r="AW15" s="256">
        <v>46.981630000000003</v>
      </c>
      <c r="AX15" s="256">
        <v>46.474301363999999</v>
      </c>
      <c r="AY15" s="256">
        <v>48.457170695999999</v>
      </c>
      <c r="AZ15" s="342">
        <v>41.303919999999998</v>
      </c>
      <c r="BA15" s="342">
        <v>48.06456</v>
      </c>
      <c r="BB15" s="342">
        <v>27.826979999999999</v>
      </c>
      <c r="BC15" s="342">
        <v>34.107500000000002</v>
      </c>
      <c r="BD15" s="342">
        <v>36.266530000000003</v>
      </c>
      <c r="BE15" s="342">
        <v>53.913739999999997</v>
      </c>
      <c r="BF15" s="342">
        <v>50.920290000000001</v>
      </c>
      <c r="BG15" s="342">
        <v>39.203069999999997</v>
      </c>
      <c r="BH15" s="342">
        <v>41.268419999999999</v>
      </c>
      <c r="BI15" s="342">
        <v>41.507840000000002</v>
      </c>
      <c r="BJ15" s="342">
        <v>51.208750000000002</v>
      </c>
      <c r="BK15" s="342">
        <v>49.470979999999997</v>
      </c>
      <c r="BL15" s="342">
        <v>40.777929999999998</v>
      </c>
      <c r="BM15" s="342">
        <v>48.245489999999997</v>
      </c>
      <c r="BN15" s="342">
        <v>29.28105</v>
      </c>
      <c r="BO15" s="342">
        <v>34.126820000000002</v>
      </c>
      <c r="BP15" s="342">
        <v>33.231639999999999</v>
      </c>
      <c r="BQ15" s="342">
        <v>50.16066</v>
      </c>
      <c r="BR15" s="342">
        <v>46.970509999999997</v>
      </c>
      <c r="BS15" s="342">
        <v>38.98751</v>
      </c>
      <c r="BT15" s="342">
        <v>41.327750000000002</v>
      </c>
      <c r="BU15" s="342">
        <v>42.678649999999998</v>
      </c>
      <c r="BV15" s="342">
        <v>52.591790000000003</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3.7491469999999998</v>
      </c>
      <c r="AN17" s="256">
        <v>0.62768199999999996</v>
      </c>
      <c r="AO17" s="256">
        <v>1.8177460000000001</v>
      </c>
      <c r="AP17" s="256">
        <v>-11.8872</v>
      </c>
      <c r="AQ17" s="256">
        <v>-7.174086</v>
      </c>
      <c r="AR17" s="256">
        <v>-1.960332</v>
      </c>
      <c r="AS17" s="256">
        <v>6.6405719999999997</v>
      </c>
      <c r="AT17" s="256">
        <v>0.245034</v>
      </c>
      <c r="AU17" s="256">
        <v>-0.77017999999999998</v>
      </c>
      <c r="AV17" s="256">
        <v>-7.3540587999999998</v>
      </c>
      <c r="AW17" s="256">
        <v>-2.7241496000000001</v>
      </c>
      <c r="AX17" s="256">
        <v>-2.1892868999999999</v>
      </c>
      <c r="AY17" s="256">
        <v>2.4795748</v>
      </c>
      <c r="AZ17" s="342">
        <v>2.5884130000000001</v>
      </c>
      <c r="BA17" s="342">
        <v>-8.2792499999999993</v>
      </c>
      <c r="BB17" s="342">
        <v>-0.25761499999999998</v>
      </c>
      <c r="BC17" s="342">
        <v>-1.2820849999999999</v>
      </c>
      <c r="BD17" s="342">
        <v>5.1960649999999999</v>
      </c>
      <c r="BE17" s="342">
        <v>2.952156</v>
      </c>
      <c r="BF17" s="342">
        <v>3.1382639999999999</v>
      </c>
      <c r="BG17" s="342">
        <v>1.5517240000000001</v>
      </c>
      <c r="BH17" s="342">
        <v>-4.7335120000000002</v>
      </c>
      <c r="BI17" s="342">
        <v>-4.9517280000000001</v>
      </c>
      <c r="BJ17" s="342">
        <v>2.0934910000000002</v>
      </c>
      <c r="BK17" s="342">
        <v>5.1424940000000001</v>
      </c>
      <c r="BL17" s="342">
        <v>2.554834</v>
      </c>
      <c r="BM17" s="342">
        <v>-8.1333129999999993</v>
      </c>
      <c r="BN17" s="342">
        <v>-0.43933060000000002</v>
      </c>
      <c r="BO17" s="342">
        <v>-1.3134539999999999</v>
      </c>
      <c r="BP17" s="342">
        <v>5.1646299999999998</v>
      </c>
      <c r="BQ17" s="342">
        <v>2.9209010000000002</v>
      </c>
      <c r="BR17" s="342">
        <v>3.1070169999999999</v>
      </c>
      <c r="BS17" s="342">
        <v>1.5213289999999999</v>
      </c>
      <c r="BT17" s="342">
        <v>-4.7638259999999999</v>
      </c>
      <c r="BU17" s="342">
        <v>-4.9818879999999996</v>
      </c>
      <c r="BV17" s="342">
        <v>2.0629650000000002</v>
      </c>
    </row>
    <row r="18" spans="1:74" ht="11.1" customHeight="1" x14ac:dyDescent="0.2">
      <c r="A18" s="95" t="s">
        <v>219</v>
      </c>
      <c r="B18" s="199" t="s">
        <v>141</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1.032850002</v>
      </c>
      <c r="AB18" s="256">
        <v>0.85433000800000003</v>
      </c>
      <c r="AC18" s="256">
        <v>0.92892399000000003</v>
      </c>
      <c r="AD18" s="256">
        <v>0.71429600999999998</v>
      </c>
      <c r="AE18" s="256">
        <v>0.77175600499999997</v>
      </c>
      <c r="AF18" s="256">
        <v>0.78955200000000003</v>
      </c>
      <c r="AG18" s="256">
        <v>0.87780700499999997</v>
      </c>
      <c r="AH18" s="256">
        <v>0.90797598800000001</v>
      </c>
      <c r="AI18" s="256">
        <v>0.80762400000000001</v>
      </c>
      <c r="AJ18" s="256">
        <v>0.71861800600000003</v>
      </c>
      <c r="AK18" s="256">
        <v>0.88725098999999996</v>
      </c>
      <c r="AL18" s="256">
        <v>0.870751002</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342">
        <v>0.76254999999999995</v>
      </c>
      <c r="BA18" s="342">
        <v>0.76254999999999995</v>
      </c>
      <c r="BB18" s="342">
        <v>0.76254999999999995</v>
      </c>
      <c r="BC18" s="342">
        <v>0.76254999999999995</v>
      </c>
      <c r="BD18" s="342">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 customHeight="1" x14ac:dyDescent="0.2">
      <c r="A19" s="93" t="s">
        <v>220</v>
      </c>
      <c r="B19" s="199" t="s">
        <v>440</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68.120414002000004</v>
      </c>
      <c r="AB19" s="256">
        <v>55.193747037999998</v>
      </c>
      <c r="AC19" s="256">
        <v>52.412328479999999</v>
      </c>
      <c r="AD19" s="256">
        <v>46.89215171</v>
      </c>
      <c r="AE19" s="256">
        <v>54.020042064999998</v>
      </c>
      <c r="AF19" s="256">
        <v>59.49227629</v>
      </c>
      <c r="AG19" s="256">
        <v>67.563376934999994</v>
      </c>
      <c r="AH19" s="256">
        <v>66.380237948000001</v>
      </c>
      <c r="AI19" s="256">
        <v>56.532483200000001</v>
      </c>
      <c r="AJ19" s="256">
        <v>52.858720046000002</v>
      </c>
      <c r="AK19" s="256">
        <v>55.317488019999999</v>
      </c>
      <c r="AL19" s="256">
        <v>58.132962272</v>
      </c>
      <c r="AM19" s="256">
        <v>58.646597</v>
      </c>
      <c r="AN19" s="256">
        <v>48.536034000000001</v>
      </c>
      <c r="AO19" s="256">
        <v>46.633538000000001</v>
      </c>
      <c r="AP19" s="256">
        <v>41.721981999999997</v>
      </c>
      <c r="AQ19" s="256">
        <v>43.664861713999997</v>
      </c>
      <c r="AR19" s="256">
        <v>48.362231999999999</v>
      </c>
      <c r="AS19" s="256">
        <v>60.375872000000001</v>
      </c>
      <c r="AT19" s="256">
        <v>56.150709999999997</v>
      </c>
      <c r="AU19" s="256">
        <v>50.222009999999997</v>
      </c>
      <c r="AV19" s="256">
        <v>43.742870199999999</v>
      </c>
      <c r="AW19" s="256">
        <v>45.035180400000002</v>
      </c>
      <c r="AX19" s="256">
        <v>45.062714464000003</v>
      </c>
      <c r="AY19" s="256">
        <v>51.699295495999998</v>
      </c>
      <c r="AZ19" s="342">
        <v>44.654879999999999</v>
      </c>
      <c r="BA19" s="342">
        <v>40.54786</v>
      </c>
      <c r="BB19" s="342">
        <v>28.331910000000001</v>
      </c>
      <c r="BC19" s="342">
        <v>33.587969999999999</v>
      </c>
      <c r="BD19" s="342">
        <v>42.225140000000003</v>
      </c>
      <c r="BE19" s="342">
        <v>57.628450000000001</v>
      </c>
      <c r="BF19" s="342">
        <v>54.821109999999997</v>
      </c>
      <c r="BG19" s="342">
        <v>41.51735</v>
      </c>
      <c r="BH19" s="342">
        <v>37.297460000000001</v>
      </c>
      <c r="BI19" s="342">
        <v>37.318660000000001</v>
      </c>
      <c r="BJ19" s="342">
        <v>54.064790000000002</v>
      </c>
      <c r="BK19" s="342">
        <v>55.280459999999998</v>
      </c>
      <c r="BL19" s="342">
        <v>43.999749999999999</v>
      </c>
      <c r="BM19" s="342">
        <v>40.779170000000001</v>
      </c>
      <c r="BN19" s="342">
        <v>29.508710000000001</v>
      </c>
      <c r="BO19" s="342">
        <v>33.480359999999997</v>
      </c>
      <c r="BP19" s="342">
        <v>39.06326</v>
      </c>
      <c r="BQ19" s="342">
        <v>53.748550000000002</v>
      </c>
      <c r="BR19" s="342">
        <v>50.744520000000001</v>
      </c>
      <c r="BS19" s="342">
        <v>41.175829999999998</v>
      </c>
      <c r="BT19" s="342">
        <v>37.230919999999998</v>
      </c>
      <c r="BU19" s="342">
        <v>38.363750000000003</v>
      </c>
      <c r="BV19" s="342">
        <v>55.321739999999998</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2.2660038999999998</v>
      </c>
      <c r="AW22" s="256">
        <v>2.008105</v>
      </c>
      <c r="AX22" s="256">
        <v>2.499892</v>
      </c>
      <c r="AY22" s="256">
        <v>2.1724830000000002</v>
      </c>
      <c r="AZ22" s="342">
        <v>1.670415</v>
      </c>
      <c r="BA22" s="342">
        <v>1.7412730000000001</v>
      </c>
      <c r="BB22" s="342">
        <v>1.9222239999999999</v>
      </c>
      <c r="BC22" s="342">
        <v>1.7434149999999999</v>
      </c>
      <c r="BD22" s="342">
        <v>1.680183</v>
      </c>
      <c r="BE22" s="342">
        <v>1.8278639999999999</v>
      </c>
      <c r="BF22" s="342">
        <v>1.7680720000000001</v>
      </c>
      <c r="BG22" s="342">
        <v>1.623426</v>
      </c>
      <c r="BH22" s="342">
        <v>2.139888</v>
      </c>
      <c r="BI22" s="342">
        <v>1.8438829999999999</v>
      </c>
      <c r="BJ22" s="342">
        <v>2.3553120000000001</v>
      </c>
      <c r="BK22" s="342">
        <v>2.0873080000000002</v>
      </c>
      <c r="BL22" s="342">
        <v>1.547755</v>
      </c>
      <c r="BM22" s="342">
        <v>1.674695</v>
      </c>
      <c r="BN22" s="342">
        <v>1.8608709999999999</v>
      </c>
      <c r="BO22" s="342">
        <v>1.682326</v>
      </c>
      <c r="BP22" s="342">
        <v>1.6232200000000001</v>
      </c>
      <c r="BQ22" s="342">
        <v>1.771692</v>
      </c>
      <c r="BR22" s="342">
        <v>1.7152620000000001</v>
      </c>
      <c r="BS22" s="342">
        <v>1.5766910000000001</v>
      </c>
      <c r="BT22" s="342">
        <v>2.097235</v>
      </c>
      <c r="BU22" s="342">
        <v>1.809091</v>
      </c>
      <c r="BV22" s="342">
        <v>2.3271039999999998</v>
      </c>
    </row>
    <row r="23" spans="1:74" ht="11.1" customHeight="1" x14ac:dyDescent="0.2">
      <c r="A23" s="90" t="s">
        <v>222</v>
      </c>
      <c r="B23" s="199" t="s">
        <v>172</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55.982555093999999</v>
      </c>
      <c r="AN23" s="256">
        <v>45.142123767999998</v>
      </c>
      <c r="AO23" s="256">
        <v>44.166961948000001</v>
      </c>
      <c r="AP23" s="256">
        <v>33.520016099999999</v>
      </c>
      <c r="AQ23" s="256">
        <v>40.118020948000002</v>
      </c>
      <c r="AR23" s="256">
        <v>44.385889319999997</v>
      </c>
      <c r="AS23" s="256">
        <v>56.131079038999999</v>
      </c>
      <c r="AT23" s="256">
        <v>52.592112280999999</v>
      </c>
      <c r="AU23" s="256">
        <v>47.849236320000003</v>
      </c>
      <c r="AV23" s="256">
        <v>37.538537142999999</v>
      </c>
      <c r="AW23" s="256">
        <v>42.068058102000002</v>
      </c>
      <c r="AX23" s="256">
        <v>46.566969999999998</v>
      </c>
      <c r="AY23" s="256">
        <v>39.878630000000001</v>
      </c>
      <c r="AZ23" s="342">
        <v>40.419629999999998</v>
      </c>
      <c r="BA23" s="342">
        <v>36.342149999999997</v>
      </c>
      <c r="BB23" s="342">
        <v>23.817530000000001</v>
      </c>
      <c r="BC23" s="342">
        <v>29.52402</v>
      </c>
      <c r="BD23" s="342">
        <v>38.190460000000002</v>
      </c>
      <c r="BE23" s="342">
        <v>53.423400000000001</v>
      </c>
      <c r="BF23" s="342">
        <v>50.649909999999998</v>
      </c>
      <c r="BG23" s="342">
        <v>37.491709999999998</v>
      </c>
      <c r="BH23" s="342">
        <v>32.747999999999998</v>
      </c>
      <c r="BI23" s="342">
        <v>32.962479999999999</v>
      </c>
      <c r="BJ23" s="342">
        <v>49.291260000000001</v>
      </c>
      <c r="BK23" s="342">
        <v>50.637250000000002</v>
      </c>
      <c r="BL23" s="342">
        <v>40.046930000000003</v>
      </c>
      <c r="BM23" s="342">
        <v>36.725819999999999</v>
      </c>
      <c r="BN23" s="342">
        <v>25.149730000000002</v>
      </c>
      <c r="BO23" s="342">
        <v>29.57931</v>
      </c>
      <c r="BP23" s="342">
        <v>35.199240000000003</v>
      </c>
      <c r="BQ23" s="342">
        <v>49.730539999999998</v>
      </c>
      <c r="BR23" s="342">
        <v>46.756810000000002</v>
      </c>
      <c r="BS23" s="342">
        <v>37.310380000000002</v>
      </c>
      <c r="BT23" s="342">
        <v>32.834099999999999</v>
      </c>
      <c r="BU23" s="342">
        <v>34.147080000000003</v>
      </c>
      <c r="BV23" s="342">
        <v>50.682169999999999</v>
      </c>
    </row>
    <row r="24" spans="1:74" ht="11.1" customHeight="1" x14ac:dyDescent="0.2">
      <c r="A24" s="93" t="s">
        <v>223</v>
      </c>
      <c r="B24" s="199" t="s">
        <v>195</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2.8364889949999998</v>
      </c>
      <c r="AB24" s="256">
        <v>2.8388429999999998</v>
      </c>
      <c r="AC24" s="256">
        <v>2.824943014</v>
      </c>
      <c r="AD24" s="256">
        <v>2.6354290200000001</v>
      </c>
      <c r="AE24" s="256">
        <v>2.6222830250000002</v>
      </c>
      <c r="AF24" s="256">
        <v>2.6271399899999999</v>
      </c>
      <c r="AG24" s="256">
        <v>2.5900290130000001</v>
      </c>
      <c r="AH24" s="256">
        <v>2.5905199909999999</v>
      </c>
      <c r="AI24" s="256">
        <v>2.585445</v>
      </c>
      <c r="AJ24" s="256">
        <v>2.7888509849999998</v>
      </c>
      <c r="AK24" s="256">
        <v>2.8069240199999999</v>
      </c>
      <c r="AL24" s="256">
        <v>2.8049589880000001</v>
      </c>
      <c r="AM24" s="256">
        <v>2.7211740170000001</v>
      </c>
      <c r="AN24" s="256">
        <v>2.6867760079999998</v>
      </c>
      <c r="AO24" s="256">
        <v>2.6944960060000001</v>
      </c>
      <c r="AP24" s="256">
        <v>2.40505602</v>
      </c>
      <c r="AQ24" s="256">
        <v>2.3977199859999998</v>
      </c>
      <c r="AR24" s="256">
        <v>2.3951310000000001</v>
      </c>
      <c r="AS24" s="256">
        <v>2.376552008</v>
      </c>
      <c r="AT24" s="256">
        <v>2.395718998</v>
      </c>
      <c r="AU24" s="256">
        <v>2.3957280000000001</v>
      </c>
      <c r="AV24" s="256">
        <v>2.4279812559999998</v>
      </c>
      <c r="AW24" s="256">
        <v>2.6180013</v>
      </c>
      <c r="AX24" s="256">
        <v>2.4912836899999999</v>
      </c>
      <c r="AY24" s="256">
        <v>2.6258038500000001</v>
      </c>
      <c r="AZ24" s="342">
        <v>2.5648390000000001</v>
      </c>
      <c r="BA24" s="342">
        <v>2.464442</v>
      </c>
      <c r="BB24" s="342">
        <v>2.5921599999999998</v>
      </c>
      <c r="BC24" s="342">
        <v>2.320532</v>
      </c>
      <c r="BD24" s="342">
        <v>2.3545029999999998</v>
      </c>
      <c r="BE24" s="342">
        <v>2.3771840000000002</v>
      </c>
      <c r="BF24" s="342">
        <v>2.4031280000000002</v>
      </c>
      <c r="BG24" s="342">
        <v>2.402215</v>
      </c>
      <c r="BH24" s="342">
        <v>2.4095710000000001</v>
      </c>
      <c r="BI24" s="342">
        <v>2.512302</v>
      </c>
      <c r="BJ24" s="342">
        <v>2.4182160000000001</v>
      </c>
      <c r="BK24" s="342">
        <v>2.555901</v>
      </c>
      <c r="BL24" s="342">
        <v>2.405062</v>
      </c>
      <c r="BM24" s="342">
        <v>2.378657</v>
      </c>
      <c r="BN24" s="342">
        <v>2.4981049999999998</v>
      </c>
      <c r="BO24" s="342">
        <v>2.2187239999999999</v>
      </c>
      <c r="BP24" s="342">
        <v>2.2407949999999999</v>
      </c>
      <c r="BQ24" s="342">
        <v>2.2463150000000001</v>
      </c>
      <c r="BR24" s="342">
        <v>2.2724440000000001</v>
      </c>
      <c r="BS24" s="342">
        <v>2.2887580000000001</v>
      </c>
      <c r="BT24" s="342">
        <v>2.2995779999999999</v>
      </c>
      <c r="BU24" s="342">
        <v>2.4075790000000001</v>
      </c>
      <c r="BV24" s="342">
        <v>2.3124729999999998</v>
      </c>
    </row>
    <row r="25" spans="1:74" ht="11.1" customHeight="1" x14ac:dyDescent="0.2">
      <c r="A25" s="93" t="s">
        <v>224</v>
      </c>
      <c r="B25" s="200" t="s">
        <v>704</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0.14151899900000001</v>
      </c>
      <c r="AB25" s="256">
        <v>0.10915699199999999</v>
      </c>
      <c r="AC25" s="256">
        <v>0.103729007</v>
      </c>
      <c r="AD25" s="256">
        <v>6.8921010000000005E-2</v>
      </c>
      <c r="AE25" s="256">
        <v>6.1692015000000003E-2</v>
      </c>
      <c r="AF25" s="256">
        <v>6.3065999999999997E-2</v>
      </c>
      <c r="AG25" s="256">
        <v>5.5920000999999997E-2</v>
      </c>
      <c r="AH25" s="256">
        <v>5.8893986000000002E-2</v>
      </c>
      <c r="AI25" s="256">
        <v>6.0267000000000001E-2</v>
      </c>
      <c r="AJ25" s="256">
        <v>7.5895998000000006E-2</v>
      </c>
      <c r="AK25" s="256">
        <v>8.7398009999999998E-2</v>
      </c>
      <c r="AL25" s="256">
        <v>8.5115987000000004E-2</v>
      </c>
      <c r="AM25" s="256">
        <v>0.112204004</v>
      </c>
      <c r="AN25" s="256">
        <v>0.102453008</v>
      </c>
      <c r="AO25" s="256">
        <v>0.10507899499999999</v>
      </c>
      <c r="AP25" s="256">
        <v>6.1901009999999999E-2</v>
      </c>
      <c r="AQ25" s="256">
        <v>6.3604993999999998E-2</v>
      </c>
      <c r="AR25" s="256">
        <v>5.0462010000000002E-2</v>
      </c>
      <c r="AS25" s="256">
        <v>4.9782000999999999E-2</v>
      </c>
      <c r="AT25" s="256">
        <v>5.1391986000000001E-2</v>
      </c>
      <c r="AU25" s="256">
        <v>5.233401E-2</v>
      </c>
      <c r="AV25" s="256">
        <v>5.9364069999999998E-2</v>
      </c>
      <c r="AW25" s="256">
        <v>8.5461300000000004E-2</v>
      </c>
      <c r="AX25" s="256">
        <v>8.5175200000000006E-2</v>
      </c>
      <c r="AY25" s="256">
        <v>6.5637799999999996E-2</v>
      </c>
      <c r="AZ25" s="342">
        <v>5.6593999999999998E-2</v>
      </c>
      <c r="BA25" s="342">
        <v>5.1244400000000002E-2</v>
      </c>
      <c r="BB25" s="342">
        <v>4.7745799999999998E-2</v>
      </c>
      <c r="BC25" s="342">
        <v>4.3114899999999998E-2</v>
      </c>
      <c r="BD25" s="342">
        <v>4.3254599999999997E-2</v>
      </c>
      <c r="BE25" s="342">
        <v>5.03901E-2</v>
      </c>
      <c r="BF25" s="342">
        <v>4.97528E-2</v>
      </c>
      <c r="BG25" s="342">
        <v>4.8127099999999999E-2</v>
      </c>
      <c r="BH25" s="342">
        <v>5.37283E-2</v>
      </c>
      <c r="BI25" s="342">
        <v>6.9372799999999998E-2</v>
      </c>
      <c r="BJ25" s="342">
        <v>8.5598400000000005E-2</v>
      </c>
      <c r="BK25" s="342">
        <v>6.8970500000000004E-2</v>
      </c>
      <c r="BL25" s="342">
        <v>5.2611100000000001E-2</v>
      </c>
      <c r="BM25" s="342">
        <v>4.9984899999999999E-2</v>
      </c>
      <c r="BN25" s="342">
        <v>4.6708399999999997E-2</v>
      </c>
      <c r="BO25" s="342">
        <v>4.1898199999999997E-2</v>
      </c>
      <c r="BP25" s="342">
        <v>4.1321999999999998E-2</v>
      </c>
      <c r="BQ25" s="342">
        <v>4.80854E-2</v>
      </c>
      <c r="BR25" s="342">
        <v>4.7588699999999998E-2</v>
      </c>
      <c r="BS25" s="342">
        <v>4.6676000000000002E-2</v>
      </c>
      <c r="BT25" s="342">
        <v>5.2302300000000003E-2</v>
      </c>
      <c r="BU25" s="342">
        <v>6.7602599999999999E-2</v>
      </c>
      <c r="BV25" s="342">
        <v>8.3428500000000003E-2</v>
      </c>
    </row>
    <row r="26" spans="1:74" ht="11.1" customHeight="1" x14ac:dyDescent="0.2">
      <c r="A26" s="93" t="s">
        <v>225</v>
      </c>
      <c r="B26" s="200" t="s">
        <v>705</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2.3431550099999998</v>
      </c>
      <c r="AQ26" s="256">
        <v>2.3341149919999999</v>
      </c>
      <c r="AR26" s="256">
        <v>2.3446689900000002</v>
      </c>
      <c r="AS26" s="256">
        <v>2.3267700069999999</v>
      </c>
      <c r="AT26" s="256">
        <v>2.3443270119999999</v>
      </c>
      <c r="AU26" s="256">
        <v>2.34339399</v>
      </c>
      <c r="AV26" s="256">
        <v>2.3686171859999998</v>
      </c>
      <c r="AW26" s="256">
        <v>2.53254</v>
      </c>
      <c r="AX26" s="256">
        <v>2.4061083999999999</v>
      </c>
      <c r="AY26" s="256">
        <v>2.5601660000000002</v>
      </c>
      <c r="AZ26" s="342">
        <v>2.5082450000000001</v>
      </c>
      <c r="BA26" s="342">
        <v>2.413198</v>
      </c>
      <c r="BB26" s="342">
        <v>2.5444140000000002</v>
      </c>
      <c r="BC26" s="342">
        <v>2.2774169999999998</v>
      </c>
      <c r="BD26" s="342">
        <v>2.3112490000000001</v>
      </c>
      <c r="BE26" s="342">
        <v>2.326794</v>
      </c>
      <c r="BF26" s="342">
        <v>2.3533750000000002</v>
      </c>
      <c r="BG26" s="342">
        <v>2.354088</v>
      </c>
      <c r="BH26" s="342">
        <v>2.3558430000000001</v>
      </c>
      <c r="BI26" s="342">
        <v>2.4429289999999999</v>
      </c>
      <c r="BJ26" s="342">
        <v>2.3326180000000001</v>
      </c>
      <c r="BK26" s="342">
        <v>2.4869300000000001</v>
      </c>
      <c r="BL26" s="342">
        <v>2.3524509999999998</v>
      </c>
      <c r="BM26" s="342">
        <v>2.3286720000000001</v>
      </c>
      <c r="BN26" s="342">
        <v>2.4513959999999999</v>
      </c>
      <c r="BO26" s="342">
        <v>2.1768260000000001</v>
      </c>
      <c r="BP26" s="342">
        <v>2.1994729999999998</v>
      </c>
      <c r="BQ26" s="342">
        <v>2.1982300000000001</v>
      </c>
      <c r="BR26" s="342">
        <v>2.2248559999999999</v>
      </c>
      <c r="BS26" s="342">
        <v>2.2420819999999999</v>
      </c>
      <c r="BT26" s="342">
        <v>2.2472750000000001</v>
      </c>
      <c r="BU26" s="342">
        <v>2.3399770000000002</v>
      </c>
      <c r="BV26" s="342">
        <v>2.229044</v>
      </c>
    </row>
    <row r="27" spans="1:74" ht="11.1" customHeight="1" x14ac:dyDescent="0.2">
      <c r="A27" s="93" t="s">
        <v>226</v>
      </c>
      <c r="B27" s="199" t="s">
        <v>465</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69.255009049999998</v>
      </c>
      <c r="AB27" s="256">
        <v>50.024546123999997</v>
      </c>
      <c r="AC27" s="256">
        <v>48.869080697999998</v>
      </c>
      <c r="AD27" s="256">
        <v>44.787798719999998</v>
      </c>
      <c r="AE27" s="256">
        <v>51.573418336000003</v>
      </c>
      <c r="AF27" s="256">
        <v>60.245790900000003</v>
      </c>
      <c r="AG27" s="256">
        <v>68.084022055999995</v>
      </c>
      <c r="AH27" s="256">
        <v>67.977364324000007</v>
      </c>
      <c r="AI27" s="256">
        <v>58.157549279999998</v>
      </c>
      <c r="AJ27" s="256">
        <v>52.811076006999997</v>
      </c>
      <c r="AK27" s="256">
        <v>56.171205149999999</v>
      </c>
      <c r="AL27" s="256">
        <v>60.148466378999998</v>
      </c>
      <c r="AM27" s="256">
        <v>60.218438122000002</v>
      </c>
      <c r="AN27" s="256">
        <v>49.221501783999997</v>
      </c>
      <c r="AO27" s="256">
        <v>48.417065946999998</v>
      </c>
      <c r="AP27" s="256">
        <v>37.374642119999997</v>
      </c>
      <c r="AQ27" s="256">
        <v>44.139633928999999</v>
      </c>
      <c r="AR27" s="256">
        <v>48.367453320000003</v>
      </c>
      <c r="AS27" s="256">
        <v>60.005832062000003</v>
      </c>
      <c r="AT27" s="256">
        <v>56.475122278000001</v>
      </c>
      <c r="AU27" s="256">
        <v>51.714361320000002</v>
      </c>
      <c r="AV27" s="256">
        <v>42.232522299000003</v>
      </c>
      <c r="AW27" s="256">
        <v>46.694163402000001</v>
      </c>
      <c r="AX27" s="256">
        <v>51.558136390000001</v>
      </c>
      <c r="AY27" s="256">
        <v>44.676934950000003</v>
      </c>
      <c r="AZ27" s="342">
        <v>44.654879999999999</v>
      </c>
      <c r="BA27" s="342">
        <v>40.54786</v>
      </c>
      <c r="BB27" s="342">
        <v>28.331910000000001</v>
      </c>
      <c r="BC27" s="342">
        <v>33.587969999999999</v>
      </c>
      <c r="BD27" s="342">
        <v>42.225140000000003</v>
      </c>
      <c r="BE27" s="342">
        <v>57.628450000000001</v>
      </c>
      <c r="BF27" s="342">
        <v>54.821109999999997</v>
      </c>
      <c r="BG27" s="342">
        <v>41.51735</v>
      </c>
      <c r="BH27" s="342">
        <v>37.297460000000001</v>
      </c>
      <c r="BI27" s="342">
        <v>37.318660000000001</v>
      </c>
      <c r="BJ27" s="342">
        <v>54.064790000000002</v>
      </c>
      <c r="BK27" s="342">
        <v>55.280459999999998</v>
      </c>
      <c r="BL27" s="342">
        <v>43.999749999999999</v>
      </c>
      <c r="BM27" s="342">
        <v>40.779170000000001</v>
      </c>
      <c r="BN27" s="342">
        <v>29.508710000000001</v>
      </c>
      <c r="BO27" s="342">
        <v>33.480359999999997</v>
      </c>
      <c r="BP27" s="342">
        <v>39.06326</v>
      </c>
      <c r="BQ27" s="342">
        <v>53.748550000000002</v>
      </c>
      <c r="BR27" s="342">
        <v>50.744520000000001</v>
      </c>
      <c r="BS27" s="342">
        <v>41.175829999999998</v>
      </c>
      <c r="BT27" s="342">
        <v>37.230919999999998</v>
      </c>
      <c r="BU27" s="342">
        <v>38.363750000000003</v>
      </c>
      <c r="BV27" s="342">
        <v>55.321739999999998</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-1.134595048</v>
      </c>
      <c r="AB29" s="256">
        <v>5.1692009140000001</v>
      </c>
      <c r="AC29" s="256">
        <v>3.5432477819999999</v>
      </c>
      <c r="AD29" s="256">
        <v>2.1043529900000002</v>
      </c>
      <c r="AE29" s="256">
        <v>2.4466237290000001</v>
      </c>
      <c r="AF29" s="256">
        <v>-0.75351460999999997</v>
      </c>
      <c r="AG29" s="256">
        <v>-0.52064512100000004</v>
      </c>
      <c r="AH29" s="256">
        <v>-1.5971263760000001</v>
      </c>
      <c r="AI29" s="256">
        <v>-1.6250660800000001</v>
      </c>
      <c r="AJ29" s="256">
        <v>4.7644038999999999E-2</v>
      </c>
      <c r="AK29" s="256">
        <v>-0.85371713000000005</v>
      </c>
      <c r="AL29" s="256">
        <v>-2.0155041069999999</v>
      </c>
      <c r="AM29" s="256">
        <v>-1.5718411219999999</v>
      </c>
      <c r="AN29" s="256">
        <v>-0.68546778399999997</v>
      </c>
      <c r="AO29" s="256">
        <v>-1.7835279470000001</v>
      </c>
      <c r="AP29" s="256">
        <v>4.3473398799999998</v>
      </c>
      <c r="AQ29" s="256">
        <v>-0.47477221470999997</v>
      </c>
      <c r="AR29" s="256">
        <v>-5.2213199999999998E-3</v>
      </c>
      <c r="AS29" s="256">
        <v>0.37003993800000001</v>
      </c>
      <c r="AT29" s="256">
        <v>-0.324412278</v>
      </c>
      <c r="AU29" s="256">
        <v>-1.49235132</v>
      </c>
      <c r="AV29" s="256">
        <v>1.510347901</v>
      </c>
      <c r="AW29" s="256">
        <v>-1.6589830018</v>
      </c>
      <c r="AX29" s="256">
        <v>-6.4954219256999997</v>
      </c>
      <c r="AY29" s="256">
        <v>7.0223605456999998</v>
      </c>
      <c r="AZ29" s="342">
        <v>0</v>
      </c>
      <c r="BA29" s="342">
        <v>0</v>
      </c>
      <c r="BB29" s="342">
        <v>0</v>
      </c>
      <c r="BC29" s="342">
        <v>0</v>
      </c>
      <c r="BD29" s="342">
        <v>0</v>
      </c>
      <c r="BE29" s="342">
        <v>0</v>
      </c>
      <c r="BF29" s="342">
        <v>0</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24.398350000000001</v>
      </c>
      <c r="AZ32" s="342">
        <v>24.940259999999999</v>
      </c>
      <c r="BA32" s="342">
        <v>24.968620000000001</v>
      </c>
      <c r="BB32" s="342">
        <v>25.277159999999999</v>
      </c>
      <c r="BC32" s="342">
        <v>25.554349999999999</v>
      </c>
      <c r="BD32" s="342">
        <v>24.040890000000001</v>
      </c>
      <c r="BE32" s="342">
        <v>22.320609999999999</v>
      </c>
      <c r="BF32" s="342">
        <v>22.765840000000001</v>
      </c>
      <c r="BG32" s="342">
        <v>22.680019999999999</v>
      </c>
      <c r="BH32" s="342">
        <v>23.701540000000001</v>
      </c>
      <c r="BI32" s="342">
        <v>24.05761</v>
      </c>
      <c r="BJ32" s="342">
        <v>25.09731</v>
      </c>
      <c r="BK32" s="342">
        <v>25.150880000000001</v>
      </c>
      <c r="BL32" s="342">
        <v>25.587540000000001</v>
      </c>
      <c r="BM32" s="342">
        <v>25.496700000000001</v>
      </c>
      <c r="BN32" s="342">
        <v>25.740349999999999</v>
      </c>
      <c r="BO32" s="342">
        <v>25.918520000000001</v>
      </c>
      <c r="BP32" s="342">
        <v>24.252680000000002</v>
      </c>
      <c r="BQ32" s="342">
        <v>22.38138</v>
      </c>
      <c r="BR32" s="342">
        <v>22.692820000000001</v>
      </c>
      <c r="BS32" s="342">
        <v>22.56054</v>
      </c>
      <c r="BT32" s="342">
        <v>23.55434</v>
      </c>
      <c r="BU32" s="342">
        <v>23.916689999999999</v>
      </c>
      <c r="BV32" s="342">
        <v>24.964390000000002</v>
      </c>
    </row>
    <row r="33" spans="1:74" ht="11.1" customHeight="1" x14ac:dyDescent="0.2">
      <c r="A33" s="98" t="s">
        <v>636</v>
      </c>
      <c r="B33" s="200" t="s">
        <v>97</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104.605402</v>
      </c>
      <c r="AN33" s="256">
        <v>103.97772000000001</v>
      </c>
      <c r="AO33" s="256">
        <v>102.15997400000001</v>
      </c>
      <c r="AP33" s="256">
        <v>114.047174</v>
      </c>
      <c r="AQ33" s="256">
        <v>121.22126</v>
      </c>
      <c r="AR33" s="256">
        <v>123.18159199999999</v>
      </c>
      <c r="AS33" s="256">
        <v>116.54102</v>
      </c>
      <c r="AT33" s="256">
        <v>116.295986</v>
      </c>
      <c r="AU33" s="256">
        <v>117.066166</v>
      </c>
      <c r="AV33" s="256">
        <v>124.4202248</v>
      </c>
      <c r="AW33" s="256">
        <v>127.1443744</v>
      </c>
      <c r="AX33" s="256">
        <v>129.33366129999999</v>
      </c>
      <c r="AY33" s="256">
        <v>126.85408649999999</v>
      </c>
      <c r="AZ33" s="342">
        <v>124.2657</v>
      </c>
      <c r="BA33" s="342">
        <v>132.54490000000001</v>
      </c>
      <c r="BB33" s="342">
        <v>132.80250000000001</v>
      </c>
      <c r="BC33" s="342">
        <v>134.08459999999999</v>
      </c>
      <c r="BD33" s="342">
        <v>128.8886</v>
      </c>
      <c r="BE33" s="342">
        <v>125.93640000000001</v>
      </c>
      <c r="BF33" s="342">
        <v>122.79810000000001</v>
      </c>
      <c r="BG33" s="342">
        <v>121.24639999999999</v>
      </c>
      <c r="BH33" s="342">
        <v>125.9799</v>
      </c>
      <c r="BI33" s="342">
        <v>130.93170000000001</v>
      </c>
      <c r="BJ33" s="342">
        <v>128.8382</v>
      </c>
      <c r="BK33" s="342">
        <v>123.6957</v>
      </c>
      <c r="BL33" s="342">
        <v>121.1408</v>
      </c>
      <c r="BM33" s="342">
        <v>129.2741</v>
      </c>
      <c r="BN33" s="342">
        <v>129.71350000000001</v>
      </c>
      <c r="BO33" s="342">
        <v>131.02690000000001</v>
      </c>
      <c r="BP33" s="342">
        <v>125.8623</v>
      </c>
      <c r="BQ33" s="342">
        <v>122.9414</v>
      </c>
      <c r="BR33" s="342">
        <v>119.8344</v>
      </c>
      <c r="BS33" s="342">
        <v>118.31310000000001</v>
      </c>
      <c r="BT33" s="342">
        <v>123.07689999999999</v>
      </c>
      <c r="BU33" s="342">
        <v>128.05879999999999</v>
      </c>
      <c r="BV33" s="342">
        <v>125.9958</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99.378384999999994</v>
      </c>
      <c r="AN34" s="256">
        <v>98.835316000000006</v>
      </c>
      <c r="AO34" s="256">
        <v>97.102182999999997</v>
      </c>
      <c r="AP34" s="256">
        <v>108.851553</v>
      </c>
      <c r="AQ34" s="256">
        <v>115.88780800000001</v>
      </c>
      <c r="AR34" s="256">
        <v>117.71031000000001</v>
      </c>
      <c r="AS34" s="256">
        <v>110.93183399999999</v>
      </c>
      <c r="AT34" s="256">
        <v>110.56017199999999</v>
      </c>
      <c r="AU34" s="256">
        <v>111.203726</v>
      </c>
      <c r="AV34" s="256">
        <v>118.651624</v>
      </c>
      <c r="AW34" s="256">
        <v>121.413</v>
      </c>
      <c r="AX34" s="256">
        <v>123.6066</v>
      </c>
      <c r="AY34" s="256">
        <v>121.04340000000001</v>
      </c>
      <c r="AZ34" s="342">
        <v>118.9237</v>
      </c>
      <c r="BA34" s="342">
        <v>126.9466</v>
      </c>
      <c r="BB34" s="342">
        <v>127.0791</v>
      </c>
      <c r="BC34" s="342">
        <v>128.238</v>
      </c>
      <c r="BD34" s="342">
        <v>122.93470000000001</v>
      </c>
      <c r="BE34" s="342">
        <v>119.9355</v>
      </c>
      <c r="BF34" s="342">
        <v>116.71469999999999</v>
      </c>
      <c r="BG34" s="342">
        <v>115.0869</v>
      </c>
      <c r="BH34" s="342">
        <v>119.8858</v>
      </c>
      <c r="BI34" s="342">
        <v>124.91500000000001</v>
      </c>
      <c r="BJ34" s="342">
        <v>122.8642</v>
      </c>
      <c r="BK34" s="342">
        <v>117.64790000000001</v>
      </c>
      <c r="BL34" s="342">
        <v>115.5705</v>
      </c>
      <c r="BM34" s="342">
        <v>123.4558</v>
      </c>
      <c r="BN34" s="342">
        <v>123.77809999999999</v>
      </c>
      <c r="BO34" s="342">
        <v>124.97620000000001</v>
      </c>
      <c r="BP34" s="342">
        <v>119.71210000000001</v>
      </c>
      <c r="BQ34" s="342">
        <v>116.7517</v>
      </c>
      <c r="BR34" s="342">
        <v>113.5693</v>
      </c>
      <c r="BS34" s="342">
        <v>111.9787</v>
      </c>
      <c r="BT34" s="342">
        <v>116.8142</v>
      </c>
      <c r="BU34" s="342">
        <v>121.8794</v>
      </c>
      <c r="BV34" s="342">
        <v>119.8643</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2.87907</v>
      </c>
      <c r="AQ35" s="256">
        <v>2.9264299999999999</v>
      </c>
      <c r="AR35" s="256">
        <v>2.9737909999999999</v>
      </c>
      <c r="AS35" s="256">
        <v>3.0461559999999999</v>
      </c>
      <c r="AT35" s="256">
        <v>3.107243</v>
      </c>
      <c r="AU35" s="256">
        <v>3.1683300000000001</v>
      </c>
      <c r="AV35" s="256">
        <v>3.49987</v>
      </c>
      <c r="AW35" s="256">
        <v>3.4429509999999999</v>
      </c>
      <c r="AX35" s="256">
        <v>3.3857940000000002</v>
      </c>
      <c r="AY35" s="256">
        <v>3.5041899999999999</v>
      </c>
      <c r="AZ35" s="342">
        <v>3.2552699999999999</v>
      </c>
      <c r="BA35" s="342">
        <v>3.6673819999999999</v>
      </c>
      <c r="BB35" s="342">
        <v>3.6483590000000001</v>
      </c>
      <c r="BC35" s="342">
        <v>3.628072</v>
      </c>
      <c r="BD35" s="342">
        <v>3.6082100000000001</v>
      </c>
      <c r="BE35" s="342">
        <v>3.6260590000000001</v>
      </c>
      <c r="BF35" s="342">
        <v>3.6447020000000001</v>
      </c>
      <c r="BG35" s="342">
        <v>3.6634989999999998</v>
      </c>
      <c r="BH35" s="342">
        <v>3.6048019999999998</v>
      </c>
      <c r="BI35" s="342">
        <v>3.546767</v>
      </c>
      <c r="BJ35" s="342">
        <v>3.4883639999999998</v>
      </c>
      <c r="BK35" s="342">
        <v>3.605524</v>
      </c>
      <c r="BL35" s="342">
        <v>3.3553519999999999</v>
      </c>
      <c r="BM35" s="342">
        <v>3.7661630000000001</v>
      </c>
      <c r="BN35" s="342">
        <v>3.745762</v>
      </c>
      <c r="BO35" s="342">
        <v>3.7240739999999999</v>
      </c>
      <c r="BP35" s="342">
        <v>3.7027130000000001</v>
      </c>
      <c r="BQ35" s="342">
        <v>3.7189770000000002</v>
      </c>
      <c r="BR35" s="342">
        <v>3.736046</v>
      </c>
      <c r="BS35" s="342">
        <v>3.753374</v>
      </c>
      <c r="BT35" s="342">
        <v>3.6932689999999999</v>
      </c>
      <c r="BU35" s="342">
        <v>3.6338530000000002</v>
      </c>
      <c r="BV35" s="342">
        <v>3.5740980000000002</v>
      </c>
    </row>
    <row r="36" spans="1:74" ht="11.1" customHeight="1" x14ac:dyDescent="0.2">
      <c r="A36" s="98" t="s">
        <v>62</v>
      </c>
      <c r="B36" s="200" t="s">
        <v>249</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2.054535</v>
      </c>
      <c r="AW36" s="256">
        <v>2.0819749999999999</v>
      </c>
      <c r="AX36" s="256">
        <v>2.1414569999999999</v>
      </c>
      <c r="AY36" s="256">
        <v>2.0976859999999999</v>
      </c>
      <c r="AZ36" s="342">
        <v>1.8911819999999999</v>
      </c>
      <c r="BA36" s="342">
        <v>1.7339450000000001</v>
      </c>
      <c r="BB36" s="342">
        <v>1.8808229999999999</v>
      </c>
      <c r="BC36" s="342">
        <v>2.0172210000000002</v>
      </c>
      <c r="BD36" s="342">
        <v>2.146579</v>
      </c>
      <c r="BE36" s="342">
        <v>2.1765119999999998</v>
      </c>
      <c r="BF36" s="342">
        <v>2.2413129999999999</v>
      </c>
      <c r="BG36" s="342">
        <v>2.2998560000000001</v>
      </c>
      <c r="BH36" s="342">
        <v>2.2923179999999999</v>
      </c>
      <c r="BI36" s="342">
        <v>2.281485</v>
      </c>
      <c r="BJ36" s="342">
        <v>2.3054939999999999</v>
      </c>
      <c r="BK36" s="342">
        <v>2.2536499999999999</v>
      </c>
      <c r="BL36" s="342">
        <v>2.0400140000000002</v>
      </c>
      <c r="BM36" s="342">
        <v>1.876101</v>
      </c>
      <c r="BN36" s="342">
        <v>2.016616</v>
      </c>
      <c r="BO36" s="342">
        <v>2.146903</v>
      </c>
      <c r="BP36" s="342">
        <v>2.2703920000000002</v>
      </c>
      <c r="BQ36" s="342">
        <v>2.2947250000000001</v>
      </c>
      <c r="BR36" s="342">
        <v>2.354228</v>
      </c>
      <c r="BS36" s="342">
        <v>2.407842</v>
      </c>
      <c r="BT36" s="342">
        <v>2.395804</v>
      </c>
      <c r="BU36" s="342">
        <v>2.380957</v>
      </c>
      <c r="BV36" s="342">
        <v>2.401494</v>
      </c>
    </row>
    <row r="37" spans="1:74" ht="11.1" customHeight="1" x14ac:dyDescent="0.2">
      <c r="A37" s="98" t="s">
        <v>206</v>
      </c>
      <c r="B37" s="488" t="s">
        <v>207</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0.21140999999999999</v>
      </c>
      <c r="AT37" s="256">
        <v>0.22134599999999999</v>
      </c>
      <c r="AU37" s="256">
        <v>0.23128099999999999</v>
      </c>
      <c r="AV37" s="256">
        <v>0.21419579999999999</v>
      </c>
      <c r="AW37" s="256">
        <v>0.2064484</v>
      </c>
      <c r="AX37" s="256">
        <v>0.1998103</v>
      </c>
      <c r="AY37" s="256">
        <v>0.20881050000000001</v>
      </c>
      <c r="AZ37" s="342">
        <v>0.19554630000000001</v>
      </c>
      <c r="BA37" s="342">
        <v>0.1970005</v>
      </c>
      <c r="BB37" s="342">
        <v>0.1942769</v>
      </c>
      <c r="BC37" s="342">
        <v>0.20135439999999999</v>
      </c>
      <c r="BD37" s="342">
        <v>0.1990516</v>
      </c>
      <c r="BE37" s="342">
        <v>0.19834560000000001</v>
      </c>
      <c r="BF37" s="342">
        <v>0.19743830000000001</v>
      </c>
      <c r="BG37" s="342">
        <v>0.1961328</v>
      </c>
      <c r="BH37" s="342">
        <v>0.1970489</v>
      </c>
      <c r="BI37" s="342">
        <v>0.188362</v>
      </c>
      <c r="BJ37" s="342">
        <v>0.1800882</v>
      </c>
      <c r="BK37" s="342">
        <v>0.1885715</v>
      </c>
      <c r="BL37" s="342">
        <v>0.1750023</v>
      </c>
      <c r="BM37" s="342">
        <v>0.17610629999999999</v>
      </c>
      <c r="BN37" s="342">
        <v>0.17301830000000001</v>
      </c>
      <c r="BO37" s="342">
        <v>0.17973</v>
      </c>
      <c r="BP37" s="342">
        <v>0.1770852</v>
      </c>
      <c r="BQ37" s="342">
        <v>0.1760429</v>
      </c>
      <c r="BR37" s="342">
        <v>0.1747871</v>
      </c>
      <c r="BS37" s="342">
        <v>0.1730998</v>
      </c>
      <c r="BT37" s="342">
        <v>0.17362379999999999</v>
      </c>
      <c r="BU37" s="342">
        <v>0.16455330000000001</v>
      </c>
      <c r="BV37" s="342">
        <v>0.15590180000000001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378">
        <v>6.3653440000000003</v>
      </c>
      <c r="BA41" s="378">
        <v>6.3653440000000003</v>
      </c>
      <c r="BB41" s="378">
        <v>6.3653440000000003</v>
      </c>
      <c r="BC41" s="378">
        <v>6.3653440000000003</v>
      </c>
      <c r="BD41" s="378">
        <v>6.3653440000000003</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0.27418285714000001</v>
      </c>
      <c r="AZ43" s="361">
        <v>0.2825105</v>
      </c>
      <c r="BA43" s="361">
        <v>0.28023900000000002</v>
      </c>
      <c r="BB43" s="361">
        <v>0.27254590000000001</v>
      </c>
      <c r="BC43" s="361">
        <v>0.27121210000000001</v>
      </c>
      <c r="BD43" s="361">
        <v>0.26927309999999999</v>
      </c>
      <c r="BE43" s="361">
        <v>0.26148250000000001</v>
      </c>
      <c r="BF43" s="361">
        <v>0.25865640000000001</v>
      </c>
      <c r="BG43" s="361">
        <v>0.25430770000000003</v>
      </c>
      <c r="BH43" s="361">
        <v>0.25397259999999999</v>
      </c>
      <c r="BI43" s="361">
        <v>0.25250280000000003</v>
      </c>
      <c r="BJ43" s="361">
        <v>0.2638817</v>
      </c>
      <c r="BK43" s="361">
        <v>0.24649199999999999</v>
      </c>
      <c r="BL43" s="361">
        <v>0.25874510000000001</v>
      </c>
      <c r="BM43" s="361">
        <v>0.25959749999999998</v>
      </c>
      <c r="BN43" s="361">
        <v>0.25413799999999998</v>
      </c>
      <c r="BO43" s="361">
        <v>0.25460749999999999</v>
      </c>
      <c r="BP43" s="361">
        <v>0.25441200000000003</v>
      </c>
      <c r="BQ43" s="361">
        <v>0.24847440000000001</v>
      </c>
      <c r="BR43" s="361">
        <v>0.24761830000000001</v>
      </c>
      <c r="BS43" s="361">
        <v>0.2455339</v>
      </c>
      <c r="BT43" s="361">
        <v>0.24759709999999999</v>
      </c>
      <c r="BU43" s="361">
        <v>0.2486042</v>
      </c>
      <c r="BV43" s="361">
        <v>0.26250449999999997</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1.99</v>
      </c>
      <c r="AW45" s="214">
        <v>2.0844200000000002</v>
      </c>
      <c r="AX45" s="214">
        <v>2.0995919999999999</v>
      </c>
      <c r="AY45" s="214">
        <v>2.0914540000000001</v>
      </c>
      <c r="AZ45" s="380">
        <v>2.0915089999999998</v>
      </c>
      <c r="BA45" s="380">
        <v>2.0976490000000001</v>
      </c>
      <c r="BB45" s="380">
        <v>2.1082640000000001</v>
      </c>
      <c r="BC45" s="380">
        <v>2.0917590000000001</v>
      </c>
      <c r="BD45" s="380">
        <v>2.07592</v>
      </c>
      <c r="BE45" s="380">
        <v>2.074525</v>
      </c>
      <c r="BF45" s="380">
        <v>2.0790479999999998</v>
      </c>
      <c r="BG45" s="380">
        <v>2.0858469999999998</v>
      </c>
      <c r="BH45" s="380">
        <v>2.0756760000000001</v>
      </c>
      <c r="BI45" s="380">
        <v>2.077226</v>
      </c>
      <c r="BJ45" s="380">
        <v>2.0927639999999998</v>
      </c>
      <c r="BK45" s="380">
        <v>2.0827559999999998</v>
      </c>
      <c r="BL45" s="380">
        <v>2.0931799999999998</v>
      </c>
      <c r="BM45" s="380">
        <v>2.1056360000000001</v>
      </c>
      <c r="BN45" s="380">
        <v>2.1234989999999998</v>
      </c>
      <c r="BO45" s="380">
        <v>2.1092740000000001</v>
      </c>
      <c r="BP45" s="380">
        <v>2.0880299999999998</v>
      </c>
      <c r="BQ45" s="380">
        <v>2.0823969999999998</v>
      </c>
      <c r="BR45" s="380">
        <v>2.0850409999999999</v>
      </c>
      <c r="BS45" s="380">
        <v>2.0926619999999998</v>
      </c>
      <c r="BT45" s="380">
        <v>2.0839059999999998</v>
      </c>
      <c r="BU45" s="380">
        <v>2.086487</v>
      </c>
      <c r="BV45" s="380">
        <v>2.102214</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803" t="s">
        <v>834</v>
      </c>
      <c r="C47" s="800"/>
      <c r="D47" s="800"/>
      <c r="E47" s="800"/>
      <c r="F47" s="800"/>
      <c r="G47" s="800"/>
      <c r="H47" s="800"/>
      <c r="I47" s="800"/>
      <c r="J47" s="800"/>
      <c r="K47" s="800"/>
      <c r="L47" s="800"/>
      <c r="M47" s="800"/>
      <c r="N47" s="800"/>
      <c r="O47" s="800"/>
      <c r="P47" s="800"/>
      <c r="Q47" s="800"/>
      <c r="AY47" s="513"/>
      <c r="AZ47" s="513"/>
      <c r="BA47" s="513"/>
      <c r="BB47" s="513"/>
      <c r="BC47" s="513"/>
      <c r="BD47" s="657"/>
      <c r="BE47" s="657"/>
      <c r="BF47" s="657"/>
      <c r="BG47" s="513"/>
      <c r="BH47" s="513"/>
      <c r="BI47" s="513"/>
      <c r="BJ47" s="513"/>
    </row>
    <row r="48" spans="1:74" s="449" customFormat="1" ht="12" customHeight="1" x14ac:dyDescent="0.2">
      <c r="A48" s="448"/>
      <c r="B48" s="841" t="s">
        <v>898</v>
      </c>
      <c r="C48" s="790"/>
      <c r="D48" s="790"/>
      <c r="E48" s="790"/>
      <c r="F48" s="790"/>
      <c r="G48" s="790"/>
      <c r="H48" s="790"/>
      <c r="I48" s="790"/>
      <c r="J48" s="790"/>
      <c r="K48" s="790"/>
      <c r="L48" s="790"/>
      <c r="M48" s="790"/>
      <c r="N48" s="790"/>
      <c r="O48" s="790"/>
      <c r="P48" s="790"/>
      <c r="Q48" s="786"/>
      <c r="AY48" s="514"/>
      <c r="AZ48" s="514"/>
      <c r="BA48" s="514"/>
      <c r="BB48" s="514"/>
      <c r="BC48" s="514"/>
      <c r="BD48" s="658"/>
      <c r="BE48" s="658"/>
      <c r="BF48" s="658"/>
      <c r="BG48" s="514"/>
      <c r="BH48" s="514"/>
      <c r="BI48" s="514"/>
      <c r="BJ48" s="514"/>
    </row>
    <row r="49" spans="1:74" s="449" customFormat="1" ht="12" customHeight="1" x14ac:dyDescent="0.2">
      <c r="A49" s="448"/>
      <c r="B49" s="837" t="s">
        <v>899</v>
      </c>
      <c r="C49" s="790"/>
      <c r="D49" s="790"/>
      <c r="E49" s="790"/>
      <c r="F49" s="790"/>
      <c r="G49" s="790"/>
      <c r="H49" s="790"/>
      <c r="I49" s="790"/>
      <c r="J49" s="790"/>
      <c r="K49" s="790"/>
      <c r="L49" s="790"/>
      <c r="M49" s="790"/>
      <c r="N49" s="790"/>
      <c r="O49" s="790"/>
      <c r="P49" s="790"/>
      <c r="Q49" s="786"/>
      <c r="AY49" s="514"/>
      <c r="AZ49" s="514"/>
      <c r="BA49" s="514"/>
      <c r="BB49" s="514"/>
      <c r="BC49" s="514"/>
      <c r="BD49" s="658"/>
      <c r="BE49" s="658"/>
      <c r="BF49" s="658"/>
      <c r="BG49" s="514"/>
      <c r="BH49" s="514"/>
      <c r="BI49" s="514"/>
      <c r="BJ49" s="514"/>
    </row>
    <row r="50" spans="1:74" s="449" customFormat="1" ht="12" customHeight="1" x14ac:dyDescent="0.2">
      <c r="A50" s="448"/>
      <c r="B50" s="841" t="s">
        <v>900</v>
      </c>
      <c r="C50" s="790"/>
      <c r="D50" s="790"/>
      <c r="E50" s="790"/>
      <c r="F50" s="790"/>
      <c r="G50" s="790"/>
      <c r="H50" s="790"/>
      <c r="I50" s="790"/>
      <c r="J50" s="790"/>
      <c r="K50" s="790"/>
      <c r="L50" s="790"/>
      <c r="M50" s="790"/>
      <c r="N50" s="790"/>
      <c r="O50" s="790"/>
      <c r="P50" s="790"/>
      <c r="Q50" s="786"/>
      <c r="AY50" s="514"/>
      <c r="AZ50" s="514"/>
      <c r="BA50" s="514"/>
      <c r="BB50" s="514"/>
      <c r="BC50" s="514"/>
      <c r="BD50" s="658"/>
      <c r="BE50" s="658"/>
      <c r="BF50" s="658"/>
      <c r="BG50" s="514"/>
      <c r="BH50" s="514"/>
      <c r="BI50" s="514"/>
      <c r="BJ50" s="514"/>
    </row>
    <row r="51" spans="1:74" s="449" customFormat="1" ht="12" customHeight="1" x14ac:dyDescent="0.2">
      <c r="A51" s="448"/>
      <c r="B51" s="841" t="s">
        <v>96</v>
      </c>
      <c r="C51" s="790"/>
      <c r="D51" s="790"/>
      <c r="E51" s="790"/>
      <c r="F51" s="790"/>
      <c r="G51" s="790"/>
      <c r="H51" s="790"/>
      <c r="I51" s="790"/>
      <c r="J51" s="790"/>
      <c r="K51" s="790"/>
      <c r="L51" s="790"/>
      <c r="M51" s="790"/>
      <c r="N51" s="790"/>
      <c r="O51" s="790"/>
      <c r="P51" s="790"/>
      <c r="Q51" s="786"/>
      <c r="AY51" s="514"/>
      <c r="AZ51" s="514"/>
      <c r="BA51" s="514"/>
      <c r="BB51" s="514"/>
      <c r="BC51" s="514"/>
      <c r="BD51" s="658"/>
      <c r="BE51" s="658"/>
      <c r="BF51" s="658"/>
      <c r="BG51" s="514"/>
      <c r="BH51" s="514"/>
      <c r="BI51" s="514"/>
      <c r="BJ51" s="514"/>
    </row>
    <row r="52" spans="1:74" s="449" customFormat="1" ht="12" customHeight="1" x14ac:dyDescent="0.2">
      <c r="A52" s="448"/>
      <c r="B52" s="789" t="s">
        <v>859</v>
      </c>
      <c r="C52" s="790"/>
      <c r="D52" s="790"/>
      <c r="E52" s="790"/>
      <c r="F52" s="790"/>
      <c r="G52" s="790"/>
      <c r="H52" s="790"/>
      <c r="I52" s="790"/>
      <c r="J52" s="790"/>
      <c r="K52" s="790"/>
      <c r="L52" s="790"/>
      <c r="M52" s="790"/>
      <c r="N52" s="790"/>
      <c r="O52" s="790"/>
      <c r="P52" s="790"/>
      <c r="Q52" s="786"/>
      <c r="AY52" s="514"/>
      <c r="AZ52" s="514"/>
      <c r="BA52" s="514"/>
      <c r="BB52" s="514"/>
      <c r="BC52" s="514"/>
      <c r="BD52" s="658"/>
      <c r="BE52" s="658"/>
      <c r="BF52" s="658"/>
      <c r="BG52" s="514"/>
      <c r="BH52" s="514"/>
      <c r="BI52" s="514"/>
      <c r="BJ52" s="514"/>
    </row>
    <row r="53" spans="1:74" s="449" customFormat="1" ht="22.35" customHeight="1" x14ac:dyDescent="0.2">
      <c r="A53" s="448"/>
      <c r="B53" s="789" t="s">
        <v>901</v>
      </c>
      <c r="C53" s="790"/>
      <c r="D53" s="790"/>
      <c r="E53" s="790"/>
      <c r="F53" s="790"/>
      <c r="G53" s="790"/>
      <c r="H53" s="790"/>
      <c r="I53" s="790"/>
      <c r="J53" s="790"/>
      <c r="K53" s="790"/>
      <c r="L53" s="790"/>
      <c r="M53" s="790"/>
      <c r="N53" s="790"/>
      <c r="O53" s="790"/>
      <c r="P53" s="790"/>
      <c r="Q53" s="786"/>
      <c r="AY53" s="514"/>
      <c r="AZ53" s="514"/>
      <c r="BA53" s="514"/>
      <c r="BB53" s="514"/>
      <c r="BC53" s="514"/>
      <c r="BD53" s="658"/>
      <c r="BE53" s="658"/>
      <c r="BF53" s="658"/>
      <c r="BG53" s="514"/>
      <c r="BH53" s="514"/>
      <c r="BI53" s="514"/>
      <c r="BJ53" s="514"/>
    </row>
    <row r="54" spans="1:74" s="449" customFormat="1" ht="12" customHeight="1" x14ac:dyDescent="0.2">
      <c r="A54" s="448"/>
      <c r="B54" s="784" t="s">
        <v>863</v>
      </c>
      <c r="C54" s="785"/>
      <c r="D54" s="785"/>
      <c r="E54" s="785"/>
      <c r="F54" s="785"/>
      <c r="G54" s="785"/>
      <c r="H54" s="785"/>
      <c r="I54" s="785"/>
      <c r="J54" s="785"/>
      <c r="K54" s="785"/>
      <c r="L54" s="785"/>
      <c r="M54" s="785"/>
      <c r="N54" s="785"/>
      <c r="O54" s="785"/>
      <c r="P54" s="785"/>
      <c r="Q54" s="786"/>
      <c r="AY54" s="514"/>
      <c r="AZ54" s="514"/>
      <c r="BA54" s="514"/>
      <c r="BB54" s="514"/>
      <c r="BC54" s="514"/>
      <c r="BD54" s="658"/>
      <c r="BE54" s="658"/>
      <c r="BF54" s="658"/>
      <c r="BG54" s="514"/>
      <c r="BH54" s="514"/>
      <c r="BI54" s="514"/>
      <c r="BJ54" s="514"/>
    </row>
    <row r="55" spans="1:74" s="450" customFormat="1" ht="12" customHeight="1" x14ac:dyDescent="0.2">
      <c r="A55" s="429"/>
      <c r="B55" s="806" t="s">
        <v>959</v>
      </c>
      <c r="C55" s="786"/>
      <c r="D55" s="786"/>
      <c r="E55" s="786"/>
      <c r="F55" s="786"/>
      <c r="G55" s="786"/>
      <c r="H55" s="786"/>
      <c r="I55" s="786"/>
      <c r="J55" s="786"/>
      <c r="K55" s="786"/>
      <c r="L55" s="786"/>
      <c r="M55" s="786"/>
      <c r="N55" s="786"/>
      <c r="O55" s="786"/>
      <c r="P55" s="786"/>
      <c r="Q55" s="786"/>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D14" sqref="BD14"/>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0" customWidth="1"/>
    <col min="59" max="62" width="6.5703125" style="374" customWidth="1"/>
    <col min="63" max="74" width="6.5703125" style="100" customWidth="1"/>
    <col min="75" max="16384" width="11" style="100"/>
  </cols>
  <sheetData>
    <row r="1" spans="1:74" ht="15.6" customHeight="1" x14ac:dyDescent="0.2">
      <c r="A1" s="792" t="s">
        <v>817</v>
      </c>
      <c r="B1" s="844" t="s">
        <v>831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99"/>
    </row>
    <row r="2" spans="1:74" ht="14.1" customHeight="1"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1177</v>
      </c>
      <c r="B6" s="202" t="s">
        <v>466</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343.18996663000001</v>
      </c>
      <c r="P6" s="273">
        <v>289.65253611999998</v>
      </c>
      <c r="Q6" s="273">
        <v>317.93515955999999</v>
      </c>
      <c r="R6" s="273">
        <v>294.32495340000003</v>
      </c>
      <c r="S6" s="273">
        <v>322.51759103000001</v>
      </c>
      <c r="T6" s="273">
        <v>357.91642424999998</v>
      </c>
      <c r="U6" s="273">
        <v>404.38669913000001</v>
      </c>
      <c r="V6" s="273">
        <v>384.34245085999999</v>
      </c>
      <c r="W6" s="273">
        <v>335.86118312999997</v>
      </c>
      <c r="X6" s="273">
        <v>320.3762744</v>
      </c>
      <c r="Y6" s="273">
        <v>310.31542227</v>
      </c>
      <c r="Z6" s="273">
        <v>353.45186092</v>
      </c>
      <c r="AA6" s="273">
        <v>373.21229362999998</v>
      </c>
      <c r="AB6" s="273">
        <v>306.87860791999998</v>
      </c>
      <c r="AC6" s="273">
        <v>321.53034425999999</v>
      </c>
      <c r="AD6" s="273">
        <v>300.74348429999998</v>
      </c>
      <c r="AE6" s="273">
        <v>338.93613680999999</v>
      </c>
      <c r="AF6" s="273">
        <v>371.87049822</v>
      </c>
      <c r="AG6" s="273">
        <v>411.26518549999997</v>
      </c>
      <c r="AH6" s="273">
        <v>408.00439211999998</v>
      </c>
      <c r="AI6" s="273">
        <v>356.23912494000001</v>
      </c>
      <c r="AJ6" s="273">
        <v>324.91053887999999</v>
      </c>
      <c r="AK6" s="273">
        <v>322.34906883000002</v>
      </c>
      <c r="AL6" s="273">
        <v>338.45797931999999</v>
      </c>
      <c r="AM6" s="273">
        <v>357.74970962999998</v>
      </c>
      <c r="AN6" s="273">
        <v>313.65536241000001</v>
      </c>
      <c r="AO6" s="273">
        <v>323.73897618000001</v>
      </c>
      <c r="AP6" s="273">
        <v>294.58393520999999</v>
      </c>
      <c r="AQ6" s="273">
        <v>328.36666936</v>
      </c>
      <c r="AR6" s="273">
        <v>351.34290441000002</v>
      </c>
      <c r="AS6" s="273">
        <v>411.58382811000001</v>
      </c>
      <c r="AT6" s="273">
        <v>401.36318564999999</v>
      </c>
      <c r="AU6" s="273">
        <v>359.30060277000001</v>
      </c>
      <c r="AV6" s="273">
        <v>321.92181197999997</v>
      </c>
      <c r="AW6" s="273">
        <v>316.85524823999998</v>
      </c>
      <c r="AX6" s="273">
        <v>339.56259999999997</v>
      </c>
      <c r="AY6" s="273">
        <v>338.2251</v>
      </c>
      <c r="AZ6" s="334">
        <v>322.66180000000003</v>
      </c>
      <c r="BA6" s="334">
        <v>321.5301</v>
      </c>
      <c r="BB6" s="334">
        <v>292.66809999999998</v>
      </c>
      <c r="BC6" s="334">
        <v>328.26639999999998</v>
      </c>
      <c r="BD6" s="334">
        <v>354.04399999999998</v>
      </c>
      <c r="BE6" s="334">
        <v>407.70499999999998</v>
      </c>
      <c r="BF6" s="334">
        <v>397.56959999999998</v>
      </c>
      <c r="BG6" s="334">
        <v>335.80099999999999</v>
      </c>
      <c r="BH6" s="334">
        <v>317.30270000000002</v>
      </c>
      <c r="BI6" s="334">
        <v>302.68180000000001</v>
      </c>
      <c r="BJ6" s="334">
        <v>346.28210000000001</v>
      </c>
      <c r="BK6" s="334">
        <v>363.84859999999998</v>
      </c>
      <c r="BL6" s="334">
        <v>312.3304</v>
      </c>
      <c r="BM6" s="334">
        <v>322.01179999999999</v>
      </c>
      <c r="BN6" s="334">
        <v>292.96199999999999</v>
      </c>
      <c r="BO6" s="334">
        <v>328.93290000000002</v>
      </c>
      <c r="BP6" s="334">
        <v>354.85570000000001</v>
      </c>
      <c r="BQ6" s="334">
        <v>408.53859999999997</v>
      </c>
      <c r="BR6" s="334">
        <v>398.4033</v>
      </c>
      <c r="BS6" s="334">
        <v>336.57639999999998</v>
      </c>
      <c r="BT6" s="334">
        <v>318.09910000000002</v>
      </c>
      <c r="BU6" s="334">
        <v>303.43470000000002</v>
      </c>
      <c r="BV6" s="334">
        <v>347.40750000000003</v>
      </c>
    </row>
    <row r="7" spans="1:74" ht="11.1" customHeight="1" x14ac:dyDescent="0.2">
      <c r="A7" s="101" t="s">
        <v>1178</v>
      </c>
      <c r="B7" s="130" t="s">
        <v>1401</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329.75126311999998</v>
      </c>
      <c r="P7" s="273">
        <v>277.54804584999999</v>
      </c>
      <c r="Q7" s="273">
        <v>304.99628101000002</v>
      </c>
      <c r="R7" s="273">
        <v>281.89227134999999</v>
      </c>
      <c r="S7" s="273">
        <v>309.76233782000003</v>
      </c>
      <c r="T7" s="273">
        <v>344.61752369999999</v>
      </c>
      <c r="U7" s="273">
        <v>390.20383333000001</v>
      </c>
      <c r="V7" s="273">
        <v>370.38718593999999</v>
      </c>
      <c r="W7" s="273">
        <v>323.40031349999998</v>
      </c>
      <c r="X7" s="273">
        <v>307.76029616</v>
      </c>
      <c r="Y7" s="273">
        <v>297.58536959999998</v>
      </c>
      <c r="Z7" s="273">
        <v>339.54776067</v>
      </c>
      <c r="AA7" s="273">
        <v>359.43107200999998</v>
      </c>
      <c r="AB7" s="273">
        <v>294.61779844</v>
      </c>
      <c r="AC7" s="273">
        <v>308.73011622000001</v>
      </c>
      <c r="AD7" s="273">
        <v>288.49658213999999</v>
      </c>
      <c r="AE7" s="273">
        <v>325.89317331000001</v>
      </c>
      <c r="AF7" s="273">
        <v>358.50792419999999</v>
      </c>
      <c r="AG7" s="273">
        <v>396.82871870999998</v>
      </c>
      <c r="AH7" s="273">
        <v>393.47373255000002</v>
      </c>
      <c r="AI7" s="273">
        <v>342.89770499999997</v>
      </c>
      <c r="AJ7" s="273">
        <v>311.72833091000001</v>
      </c>
      <c r="AK7" s="273">
        <v>309.04301400000003</v>
      </c>
      <c r="AL7" s="273">
        <v>324.63872111000001</v>
      </c>
      <c r="AM7" s="273">
        <v>343.57231924000001</v>
      </c>
      <c r="AN7" s="273">
        <v>301.15225923999998</v>
      </c>
      <c r="AO7" s="273">
        <v>310.38760260999999</v>
      </c>
      <c r="AP7" s="273">
        <v>281.90446176</v>
      </c>
      <c r="AQ7" s="273">
        <v>315.41510232000002</v>
      </c>
      <c r="AR7" s="273">
        <v>338.2388661</v>
      </c>
      <c r="AS7" s="273">
        <v>397.27520334000002</v>
      </c>
      <c r="AT7" s="273">
        <v>387.02479169999998</v>
      </c>
      <c r="AU7" s="273">
        <v>345.86341590000001</v>
      </c>
      <c r="AV7" s="273">
        <v>308.65579237999998</v>
      </c>
      <c r="AW7" s="273">
        <v>303.04782948000002</v>
      </c>
      <c r="AX7" s="273">
        <v>325.0181</v>
      </c>
      <c r="AY7" s="273">
        <v>323.92649999999998</v>
      </c>
      <c r="AZ7" s="334">
        <v>309.29570000000001</v>
      </c>
      <c r="BA7" s="334">
        <v>307.4708</v>
      </c>
      <c r="BB7" s="334">
        <v>279.3168</v>
      </c>
      <c r="BC7" s="334">
        <v>314.58969999999999</v>
      </c>
      <c r="BD7" s="334">
        <v>340.2441</v>
      </c>
      <c r="BE7" s="334">
        <v>392.94290000000001</v>
      </c>
      <c r="BF7" s="334">
        <v>382.99529999999999</v>
      </c>
      <c r="BG7" s="334">
        <v>322.1592</v>
      </c>
      <c r="BH7" s="334">
        <v>303.82080000000002</v>
      </c>
      <c r="BI7" s="334">
        <v>289.0077</v>
      </c>
      <c r="BJ7" s="334">
        <v>331.58510000000001</v>
      </c>
      <c r="BK7" s="334">
        <v>349.22309999999999</v>
      </c>
      <c r="BL7" s="334">
        <v>299.1327</v>
      </c>
      <c r="BM7" s="334">
        <v>307.62619999999998</v>
      </c>
      <c r="BN7" s="334">
        <v>279.29660000000001</v>
      </c>
      <c r="BO7" s="334">
        <v>314.92450000000002</v>
      </c>
      <c r="BP7" s="334">
        <v>340.72840000000002</v>
      </c>
      <c r="BQ7" s="334">
        <v>393.43520000000001</v>
      </c>
      <c r="BR7" s="334">
        <v>383.4821</v>
      </c>
      <c r="BS7" s="334">
        <v>322.59550000000002</v>
      </c>
      <c r="BT7" s="334">
        <v>304.25689999999997</v>
      </c>
      <c r="BU7" s="334">
        <v>289.40350000000001</v>
      </c>
      <c r="BV7" s="334">
        <v>332.3322</v>
      </c>
    </row>
    <row r="8" spans="1:74" ht="11.1" customHeight="1" x14ac:dyDescent="0.2">
      <c r="A8" s="101" t="s">
        <v>1402</v>
      </c>
      <c r="B8" s="130" t="s">
        <v>1403</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12.341131279000001</v>
      </c>
      <c r="P8" s="273">
        <v>11.141729844</v>
      </c>
      <c r="Q8" s="273">
        <v>11.867903414000001</v>
      </c>
      <c r="R8" s="273">
        <v>11.45693277</v>
      </c>
      <c r="S8" s="273">
        <v>11.686435924</v>
      </c>
      <c r="T8" s="273">
        <v>12.163847730000001</v>
      </c>
      <c r="U8" s="273">
        <v>12.955934656</v>
      </c>
      <c r="V8" s="273">
        <v>12.753570965</v>
      </c>
      <c r="W8" s="273">
        <v>11.3535498</v>
      </c>
      <c r="X8" s="273">
        <v>11.537361481</v>
      </c>
      <c r="Y8" s="273">
        <v>11.71001598</v>
      </c>
      <c r="Z8" s="273">
        <v>12.789874755</v>
      </c>
      <c r="AA8" s="273">
        <v>12.667275831</v>
      </c>
      <c r="AB8" s="273">
        <v>11.265428888000001</v>
      </c>
      <c r="AC8" s="273">
        <v>11.742196926</v>
      </c>
      <c r="AD8" s="273">
        <v>11.25755406</v>
      </c>
      <c r="AE8" s="273">
        <v>11.966810557000001</v>
      </c>
      <c r="AF8" s="273">
        <v>12.19927395</v>
      </c>
      <c r="AG8" s="273">
        <v>13.138078162999999</v>
      </c>
      <c r="AH8" s="273">
        <v>13.212519548</v>
      </c>
      <c r="AI8" s="273">
        <v>12.18539124</v>
      </c>
      <c r="AJ8" s="273">
        <v>12.126956867000001</v>
      </c>
      <c r="AK8" s="273">
        <v>12.3127587</v>
      </c>
      <c r="AL8" s="273">
        <v>12.72413538</v>
      </c>
      <c r="AM8" s="273">
        <v>13.012935285999999</v>
      </c>
      <c r="AN8" s="273">
        <v>11.44194338</v>
      </c>
      <c r="AO8" s="273">
        <v>12.199185348</v>
      </c>
      <c r="AP8" s="273">
        <v>11.6392677</v>
      </c>
      <c r="AQ8" s="273">
        <v>11.872426655</v>
      </c>
      <c r="AR8" s="273">
        <v>12.00366603</v>
      </c>
      <c r="AS8" s="273">
        <v>13.067998695</v>
      </c>
      <c r="AT8" s="273">
        <v>13.076914201999999</v>
      </c>
      <c r="AU8" s="273">
        <v>12.302519820000001</v>
      </c>
      <c r="AV8" s="273">
        <v>12.168907865</v>
      </c>
      <c r="AW8" s="273">
        <v>12.710234893000001</v>
      </c>
      <c r="AX8" s="273">
        <v>13.378</v>
      </c>
      <c r="AY8" s="273">
        <v>13.13996</v>
      </c>
      <c r="AZ8" s="334">
        <v>12.293659999999999</v>
      </c>
      <c r="BA8" s="334">
        <v>12.935079999999999</v>
      </c>
      <c r="BB8" s="334">
        <v>12.305339999999999</v>
      </c>
      <c r="BC8" s="334">
        <v>12.59219</v>
      </c>
      <c r="BD8" s="334">
        <v>12.674989999999999</v>
      </c>
      <c r="BE8" s="334">
        <v>13.51117</v>
      </c>
      <c r="BF8" s="334">
        <v>13.34501</v>
      </c>
      <c r="BG8" s="334">
        <v>12.50938</v>
      </c>
      <c r="BH8" s="334">
        <v>12.392989999999999</v>
      </c>
      <c r="BI8" s="334">
        <v>12.619450000000001</v>
      </c>
      <c r="BJ8" s="334">
        <v>13.53106</v>
      </c>
      <c r="BK8" s="334">
        <v>13.46486</v>
      </c>
      <c r="BL8" s="334">
        <v>12.156420000000001</v>
      </c>
      <c r="BM8" s="334">
        <v>13.25023</v>
      </c>
      <c r="BN8" s="334">
        <v>12.603490000000001</v>
      </c>
      <c r="BO8" s="334">
        <v>12.90302</v>
      </c>
      <c r="BP8" s="334">
        <v>12.97813</v>
      </c>
      <c r="BQ8" s="334">
        <v>13.825010000000001</v>
      </c>
      <c r="BR8" s="334">
        <v>13.66216</v>
      </c>
      <c r="BS8" s="334">
        <v>12.817959999999999</v>
      </c>
      <c r="BT8" s="334">
        <v>12.72006</v>
      </c>
      <c r="BU8" s="334">
        <v>12.943160000000001</v>
      </c>
      <c r="BV8" s="334">
        <v>13.87384</v>
      </c>
    </row>
    <row r="9" spans="1:74" ht="11.1" customHeight="1" x14ac:dyDescent="0.2">
      <c r="A9" s="101" t="s">
        <v>1404</v>
      </c>
      <c r="B9" s="130" t="s">
        <v>1405</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1.097572236</v>
      </c>
      <c r="P9" s="273">
        <v>0.96276042799999995</v>
      </c>
      <c r="Q9" s="273">
        <v>1.0709751350000001</v>
      </c>
      <c r="R9" s="273">
        <v>0.97574928000000005</v>
      </c>
      <c r="S9" s="273">
        <v>1.0688172869999999</v>
      </c>
      <c r="T9" s="273">
        <v>1.1350528200000001</v>
      </c>
      <c r="U9" s="273">
        <v>1.2269311439999999</v>
      </c>
      <c r="V9" s="273">
        <v>1.201693951</v>
      </c>
      <c r="W9" s="273">
        <v>1.10731983</v>
      </c>
      <c r="X9" s="273">
        <v>1.078616759</v>
      </c>
      <c r="Y9" s="273">
        <v>1.02003669</v>
      </c>
      <c r="Z9" s="273">
        <v>1.1142254979999999</v>
      </c>
      <c r="AA9" s="273">
        <v>1.1139457850000001</v>
      </c>
      <c r="AB9" s="273">
        <v>0.99538059599999995</v>
      </c>
      <c r="AC9" s="273">
        <v>1.058031116</v>
      </c>
      <c r="AD9" s="273">
        <v>0.98934809999999995</v>
      </c>
      <c r="AE9" s="273">
        <v>1.0761529409999999</v>
      </c>
      <c r="AF9" s="273">
        <v>1.16330007</v>
      </c>
      <c r="AG9" s="273">
        <v>1.298388624</v>
      </c>
      <c r="AH9" s="273">
        <v>1.318140026</v>
      </c>
      <c r="AI9" s="273">
        <v>1.1560287</v>
      </c>
      <c r="AJ9" s="273">
        <v>1.0552510980000001</v>
      </c>
      <c r="AK9" s="273">
        <v>0.99329613000000005</v>
      </c>
      <c r="AL9" s="273">
        <v>1.095122833</v>
      </c>
      <c r="AM9" s="273">
        <v>1.1644551080000001</v>
      </c>
      <c r="AN9" s="273">
        <v>1.061159792</v>
      </c>
      <c r="AO9" s="273">
        <v>1.1521882219999999</v>
      </c>
      <c r="AP9" s="273">
        <v>1.0402057499999999</v>
      </c>
      <c r="AQ9" s="273">
        <v>1.0791403799999999</v>
      </c>
      <c r="AR9" s="273">
        <v>1.10037228</v>
      </c>
      <c r="AS9" s="273">
        <v>1.2406260760000001</v>
      </c>
      <c r="AT9" s="273">
        <v>1.2614797449999999</v>
      </c>
      <c r="AU9" s="273">
        <v>1.13466705</v>
      </c>
      <c r="AV9" s="273">
        <v>1.097111731</v>
      </c>
      <c r="AW9" s="273">
        <v>1.097183864</v>
      </c>
      <c r="AX9" s="273">
        <v>1.1664920000000001</v>
      </c>
      <c r="AY9" s="273">
        <v>1.158601</v>
      </c>
      <c r="AZ9" s="334">
        <v>1.072427</v>
      </c>
      <c r="BA9" s="334">
        <v>1.1242259999999999</v>
      </c>
      <c r="BB9" s="334">
        <v>1.045982</v>
      </c>
      <c r="BC9" s="334">
        <v>1.084473</v>
      </c>
      <c r="BD9" s="334">
        <v>1.1248800000000001</v>
      </c>
      <c r="BE9" s="334">
        <v>1.250969</v>
      </c>
      <c r="BF9" s="334">
        <v>1.2292380000000001</v>
      </c>
      <c r="BG9" s="334">
        <v>1.132449</v>
      </c>
      <c r="BH9" s="334">
        <v>1.088892</v>
      </c>
      <c r="BI9" s="334">
        <v>1.0545910000000001</v>
      </c>
      <c r="BJ9" s="334">
        <v>1.165951</v>
      </c>
      <c r="BK9" s="334">
        <v>1.1606430000000001</v>
      </c>
      <c r="BL9" s="334">
        <v>1.0412859999999999</v>
      </c>
      <c r="BM9" s="334">
        <v>1.1353850000000001</v>
      </c>
      <c r="BN9" s="334">
        <v>1.061917</v>
      </c>
      <c r="BO9" s="334">
        <v>1.105359</v>
      </c>
      <c r="BP9" s="334">
        <v>1.1491359999999999</v>
      </c>
      <c r="BQ9" s="334">
        <v>1.2784180000000001</v>
      </c>
      <c r="BR9" s="334">
        <v>1.2590220000000001</v>
      </c>
      <c r="BS9" s="334">
        <v>1.1629769999999999</v>
      </c>
      <c r="BT9" s="334">
        <v>1.1221650000000001</v>
      </c>
      <c r="BU9" s="334">
        <v>1.0880860000000001</v>
      </c>
      <c r="BV9" s="334">
        <v>1.2014480000000001</v>
      </c>
    </row>
    <row r="10" spans="1:74" ht="11.1" customHeight="1" x14ac:dyDescent="0.2">
      <c r="A10" s="104" t="s">
        <v>1179</v>
      </c>
      <c r="B10" s="130" t="s">
        <v>467</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3.5816129000000001</v>
      </c>
      <c r="AW10" s="273">
        <v>3.7179440000000001</v>
      </c>
      <c r="AX10" s="273">
        <v>3.1180729999999999</v>
      </c>
      <c r="AY10" s="273">
        <v>4.0746969999999996</v>
      </c>
      <c r="AZ10" s="334">
        <v>3.554942</v>
      </c>
      <c r="BA10" s="334">
        <v>3.8519380000000001</v>
      </c>
      <c r="BB10" s="334">
        <v>3.539704</v>
      </c>
      <c r="BC10" s="334">
        <v>4.1738929999999996</v>
      </c>
      <c r="BD10" s="334">
        <v>4.5579340000000004</v>
      </c>
      <c r="BE10" s="334">
        <v>5.2169290000000004</v>
      </c>
      <c r="BF10" s="334">
        <v>5.278327</v>
      </c>
      <c r="BG10" s="334">
        <v>4.0376430000000001</v>
      </c>
      <c r="BH10" s="334">
        <v>3.5580099999999999</v>
      </c>
      <c r="BI10" s="334">
        <v>3.745066</v>
      </c>
      <c r="BJ10" s="334">
        <v>3.9684279999999998</v>
      </c>
      <c r="BK10" s="334">
        <v>4.6359539999999999</v>
      </c>
      <c r="BL10" s="334">
        <v>3.7915290000000001</v>
      </c>
      <c r="BM10" s="334">
        <v>4.1708949999999998</v>
      </c>
      <c r="BN10" s="334">
        <v>3.8187660000000001</v>
      </c>
      <c r="BO10" s="334">
        <v>4.4025840000000001</v>
      </c>
      <c r="BP10" s="334">
        <v>4.7840420000000003</v>
      </c>
      <c r="BQ10" s="334">
        <v>5.4449509999999997</v>
      </c>
      <c r="BR10" s="334">
        <v>5.4756080000000003</v>
      </c>
      <c r="BS10" s="334">
        <v>4.1656550000000001</v>
      </c>
      <c r="BT10" s="334">
        <v>3.6687509999999999</v>
      </c>
      <c r="BU10" s="334">
        <v>3.8366280000000001</v>
      </c>
      <c r="BV10" s="334">
        <v>4.0494199999999996</v>
      </c>
    </row>
    <row r="11" spans="1:74" ht="11.1" customHeight="1" x14ac:dyDescent="0.2">
      <c r="A11" s="104" t="s">
        <v>1180</v>
      </c>
      <c r="B11" s="130" t="s">
        <v>408</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349.72478164</v>
      </c>
      <c r="P11" s="273">
        <v>294.63492313</v>
      </c>
      <c r="Q11" s="273">
        <v>322.96004355000002</v>
      </c>
      <c r="R11" s="273">
        <v>298.78073841000003</v>
      </c>
      <c r="S11" s="273">
        <v>326.77003903000002</v>
      </c>
      <c r="T11" s="273">
        <v>363.09800324999998</v>
      </c>
      <c r="U11" s="273">
        <v>409.59168211999997</v>
      </c>
      <c r="V11" s="273">
        <v>390.07883584000001</v>
      </c>
      <c r="W11" s="273">
        <v>340.39742912999998</v>
      </c>
      <c r="X11" s="273">
        <v>323.6187114</v>
      </c>
      <c r="Y11" s="273">
        <v>313.42252526999999</v>
      </c>
      <c r="Z11" s="273">
        <v>357.50692290000001</v>
      </c>
      <c r="AA11" s="273">
        <v>377.29755460000001</v>
      </c>
      <c r="AB11" s="273">
        <v>310.39876593999998</v>
      </c>
      <c r="AC11" s="273">
        <v>325.93349026999999</v>
      </c>
      <c r="AD11" s="273">
        <v>303.65060930999999</v>
      </c>
      <c r="AE11" s="273">
        <v>343.03389179999999</v>
      </c>
      <c r="AF11" s="273">
        <v>376.14906423000002</v>
      </c>
      <c r="AG11" s="273">
        <v>415.70054549999998</v>
      </c>
      <c r="AH11" s="273">
        <v>413.00616210999999</v>
      </c>
      <c r="AI11" s="273">
        <v>359.42878494000001</v>
      </c>
      <c r="AJ11" s="273">
        <v>327.74511288000002</v>
      </c>
      <c r="AK11" s="273">
        <v>324.87736484999999</v>
      </c>
      <c r="AL11" s="273">
        <v>341.63241832</v>
      </c>
      <c r="AM11" s="273">
        <v>361.09072161</v>
      </c>
      <c r="AN11" s="273">
        <v>316.78921543000001</v>
      </c>
      <c r="AO11" s="273">
        <v>326.13975618000001</v>
      </c>
      <c r="AP11" s="273">
        <v>296.97031121999999</v>
      </c>
      <c r="AQ11" s="273">
        <v>331.40806536999997</v>
      </c>
      <c r="AR11" s="273">
        <v>354.9734004</v>
      </c>
      <c r="AS11" s="273">
        <v>415.26898110000002</v>
      </c>
      <c r="AT11" s="273">
        <v>405.44309965000002</v>
      </c>
      <c r="AU11" s="273">
        <v>362.81757974999999</v>
      </c>
      <c r="AV11" s="273">
        <v>325.50342488000001</v>
      </c>
      <c r="AW11" s="273">
        <v>320.9248</v>
      </c>
      <c r="AX11" s="273">
        <v>342.6807</v>
      </c>
      <c r="AY11" s="273">
        <v>342.2998</v>
      </c>
      <c r="AZ11" s="334">
        <v>326.21679999999998</v>
      </c>
      <c r="BA11" s="334">
        <v>325.38200000000001</v>
      </c>
      <c r="BB11" s="334">
        <v>296.20780000000002</v>
      </c>
      <c r="BC11" s="334">
        <v>332.44029999999998</v>
      </c>
      <c r="BD11" s="334">
        <v>358.6019</v>
      </c>
      <c r="BE11" s="334">
        <v>412.92189999999999</v>
      </c>
      <c r="BF11" s="334">
        <v>402.84789999999998</v>
      </c>
      <c r="BG11" s="334">
        <v>339.83870000000002</v>
      </c>
      <c r="BH11" s="334">
        <v>320.86070000000001</v>
      </c>
      <c r="BI11" s="334">
        <v>306.42689999999999</v>
      </c>
      <c r="BJ11" s="334">
        <v>350.25060000000002</v>
      </c>
      <c r="BK11" s="334">
        <v>368.4846</v>
      </c>
      <c r="BL11" s="334">
        <v>316.12189999999998</v>
      </c>
      <c r="BM11" s="334">
        <v>326.18270000000001</v>
      </c>
      <c r="BN11" s="334">
        <v>296.7808</v>
      </c>
      <c r="BO11" s="334">
        <v>333.33550000000002</v>
      </c>
      <c r="BP11" s="334">
        <v>359.6397</v>
      </c>
      <c r="BQ11" s="334">
        <v>413.98349999999999</v>
      </c>
      <c r="BR11" s="334">
        <v>403.87889999999999</v>
      </c>
      <c r="BS11" s="334">
        <v>340.74209999999999</v>
      </c>
      <c r="BT11" s="334">
        <v>321.7679</v>
      </c>
      <c r="BU11" s="334">
        <v>307.2713</v>
      </c>
      <c r="BV11" s="334">
        <v>351.45699999999999</v>
      </c>
    </row>
    <row r="12" spans="1:74" ht="11.1" customHeight="1" x14ac:dyDescent="0.2">
      <c r="A12" s="104" t="s">
        <v>1181</v>
      </c>
      <c r="B12" s="130" t="s">
        <v>357</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19.454637016</v>
      </c>
      <c r="P12" s="273">
        <v>7.9654286320000001</v>
      </c>
      <c r="Q12" s="273">
        <v>19.873213958000001</v>
      </c>
      <c r="R12" s="273">
        <v>14.791894620000001</v>
      </c>
      <c r="S12" s="273">
        <v>23.421546125999999</v>
      </c>
      <c r="T12" s="273">
        <v>22.548226230000001</v>
      </c>
      <c r="U12" s="273">
        <v>29.216052424000001</v>
      </c>
      <c r="V12" s="273">
        <v>17.258417836</v>
      </c>
      <c r="W12" s="273">
        <v>7.4585679599999999</v>
      </c>
      <c r="X12" s="273">
        <v>12.726605274000001</v>
      </c>
      <c r="Y12" s="273">
        <v>18.620246460000001</v>
      </c>
      <c r="Z12" s="273">
        <v>32.779383136</v>
      </c>
      <c r="AA12" s="273">
        <v>20.34083042</v>
      </c>
      <c r="AB12" s="273">
        <v>6.5605728440000002</v>
      </c>
      <c r="AC12" s="273">
        <v>17.337738621</v>
      </c>
      <c r="AD12" s="273">
        <v>14.08470069</v>
      </c>
      <c r="AE12" s="273">
        <v>27.966222261999999</v>
      </c>
      <c r="AF12" s="273">
        <v>25.958749319999999</v>
      </c>
      <c r="AG12" s="273">
        <v>27.599809329999999</v>
      </c>
      <c r="AH12" s="273">
        <v>18.712441402</v>
      </c>
      <c r="AI12" s="273">
        <v>10.07818131</v>
      </c>
      <c r="AJ12" s="273">
        <v>6.6860854869999997</v>
      </c>
      <c r="AK12" s="273">
        <v>22.316508509999998</v>
      </c>
      <c r="AL12" s="273">
        <v>16.979318852999999</v>
      </c>
      <c r="AM12" s="273">
        <v>24.824127982</v>
      </c>
      <c r="AN12" s="273">
        <v>14.467234599999999</v>
      </c>
      <c r="AO12" s="273">
        <v>17.223743840000001</v>
      </c>
      <c r="AP12" s="273">
        <v>16.621630710000002</v>
      </c>
      <c r="AQ12" s="273">
        <v>28.025562368999999</v>
      </c>
      <c r="AR12" s="273">
        <v>27.425212949999999</v>
      </c>
      <c r="AS12" s="273">
        <v>32.083643316</v>
      </c>
      <c r="AT12" s="273">
        <v>25.627167760999999</v>
      </c>
      <c r="AU12" s="273">
        <v>15.684687869999999</v>
      </c>
      <c r="AV12" s="273">
        <v>10.740509084999999</v>
      </c>
      <c r="AW12" s="273">
        <v>21.978079999999999</v>
      </c>
      <c r="AX12" s="273">
        <v>22.503599999999999</v>
      </c>
      <c r="AY12" s="273">
        <v>17.304130000000001</v>
      </c>
      <c r="AZ12" s="334">
        <v>16.399329999999999</v>
      </c>
      <c r="BA12" s="334">
        <v>17.47533</v>
      </c>
      <c r="BB12" s="334">
        <v>15.030279999999999</v>
      </c>
      <c r="BC12" s="334">
        <v>28.860189999999999</v>
      </c>
      <c r="BD12" s="334">
        <v>27.211469999999998</v>
      </c>
      <c r="BE12" s="334">
        <v>32.154649999999997</v>
      </c>
      <c r="BF12" s="334">
        <v>24.562580000000001</v>
      </c>
      <c r="BG12" s="334">
        <v>6.6146539999999998</v>
      </c>
      <c r="BH12" s="334">
        <v>12.41473</v>
      </c>
      <c r="BI12" s="334">
        <v>19.42165</v>
      </c>
      <c r="BJ12" s="334">
        <v>27.801480000000002</v>
      </c>
      <c r="BK12" s="334">
        <v>21.562480000000001</v>
      </c>
      <c r="BL12" s="334">
        <v>11.18929</v>
      </c>
      <c r="BM12" s="334">
        <v>17.697369999999999</v>
      </c>
      <c r="BN12" s="334">
        <v>15.05283</v>
      </c>
      <c r="BO12" s="334">
        <v>29.023040000000002</v>
      </c>
      <c r="BP12" s="334">
        <v>27.282160000000001</v>
      </c>
      <c r="BQ12" s="334">
        <v>32.211950000000002</v>
      </c>
      <c r="BR12" s="334">
        <v>24.61027</v>
      </c>
      <c r="BS12" s="334">
        <v>6.6258939999999997</v>
      </c>
      <c r="BT12" s="334">
        <v>12.41338</v>
      </c>
      <c r="BU12" s="334">
        <v>19.438569999999999</v>
      </c>
      <c r="BV12" s="334">
        <v>27.859770000000001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1182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1184</v>
      </c>
      <c r="B15" s="130" t="s">
        <v>468</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344.55241027</v>
      </c>
      <c r="AB15" s="273">
        <v>292.80238267999999</v>
      </c>
      <c r="AC15" s="273">
        <v>297.07441890000001</v>
      </c>
      <c r="AD15" s="273">
        <v>278.54261634</v>
      </c>
      <c r="AE15" s="273">
        <v>303.32785447999998</v>
      </c>
      <c r="AF15" s="273">
        <v>338.16282228</v>
      </c>
      <c r="AG15" s="273">
        <v>375.10664484</v>
      </c>
      <c r="AH15" s="273">
        <v>381.21484736000002</v>
      </c>
      <c r="AI15" s="273">
        <v>337.34214966000002</v>
      </c>
      <c r="AJ15" s="273">
        <v>309.19387674000001</v>
      </c>
      <c r="AK15" s="273">
        <v>290.58423402</v>
      </c>
      <c r="AL15" s="273">
        <v>312.21454727000003</v>
      </c>
      <c r="AM15" s="273">
        <v>323.50569352000002</v>
      </c>
      <c r="AN15" s="273">
        <v>291.06808467000002</v>
      </c>
      <c r="AO15" s="273">
        <v>296.89859781000001</v>
      </c>
      <c r="AP15" s="273">
        <v>268.93603676999999</v>
      </c>
      <c r="AQ15" s="273">
        <v>291.72494869000002</v>
      </c>
      <c r="AR15" s="273">
        <v>315.75339951000001</v>
      </c>
      <c r="AS15" s="273">
        <v>370.30631517</v>
      </c>
      <c r="AT15" s="273">
        <v>366.91011241000001</v>
      </c>
      <c r="AU15" s="273">
        <v>335.03823999000002</v>
      </c>
      <c r="AV15" s="273">
        <v>302.82233149000001</v>
      </c>
      <c r="AW15" s="273">
        <v>280.69847506000002</v>
      </c>
      <c r="AX15" s="273">
        <v>307.71727125000001</v>
      </c>
      <c r="AY15" s="273">
        <v>319.32975918</v>
      </c>
      <c r="AZ15" s="334">
        <v>297.78680000000003</v>
      </c>
      <c r="BA15" s="334">
        <v>295.25209999999998</v>
      </c>
      <c r="BB15" s="334">
        <v>269.16019999999997</v>
      </c>
      <c r="BC15" s="334">
        <v>291.26990000000001</v>
      </c>
      <c r="BD15" s="334">
        <v>318.96929999999998</v>
      </c>
      <c r="BE15" s="334">
        <v>367.48009999999999</v>
      </c>
      <c r="BF15" s="334">
        <v>365.16719999999998</v>
      </c>
      <c r="BG15" s="334">
        <v>320.9452</v>
      </c>
      <c r="BH15" s="334">
        <v>296.31110000000001</v>
      </c>
      <c r="BI15" s="334">
        <v>274.69740000000002</v>
      </c>
      <c r="BJ15" s="334">
        <v>309.22050000000002</v>
      </c>
      <c r="BK15" s="334">
        <v>333.75790000000001</v>
      </c>
      <c r="BL15" s="334">
        <v>293.05349999999999</v>
      </c>
      <c r="BM15" s="334">
        <v>295.53699999999998</v>
      </c>
      <c r="BN15" s="334">
        <v>269.42790000000002</v>
      </c>
      <c r="BO15" s="334">
        <v>291.70370000000003</v>
      </c>
      <c r="BP15" s="334">
        <v>319.64179999999999</v>
      </c>
      <c r="BQ15" s="334">
        <v>368.17720000000003</v>
      </c>
      <c r="BR15" s="334">
        <v>365.8383</v>
      </c>
      <c r="BS15" s="334">
        <v>321.53210000000001</v>
      </c>
      <c r="BT15" s="334">
        <v>296.89530000000002</v>
      </c>
      <c r="BU15" s="334">
        <v>275.20339999999999</v>
      </c>
      <c r="BV15" s="334">
        <v>310.02809999999999</v>
      </c>
    </row>
    <row r="16" spans="1:74" ht="11.1" customHeight="1" x14ac:dyDescent="0.2">
      <c r="A16" s="104" t="s">
        <v>1185</v>
      </c>
      <c r="B16" s="130" t="s">
        <v>402</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148.91777286000001</v>
      </c>
      <c r="AB16" s="273">
        <v>113.75161678000001</v>
      </c>
      <c r="AC16" s="273">
        <v>107.21875559999999</v>
      </c>
      <c r="AD16" s="273">
        <v>95.453887089999995</v>
      </c>
      <c r="AE16" s="273">
        <v>103.84822959</v>
      </c>
      <c r="AF16" s="273">
        <v>129.91314298</v>
      </c>
      <c r="AG16" s="273">
        <v>153.56632259</v>
      </c>
      <c r="AH16" s="273">
        <v>153.49675436999999</v>
      </c>
      <c r="AI16" s="273">
        <v>128.91001471999999</v>
      </c>
      <c r="AJ16" s="273">
        <v>107.04898319</v>
      </c>
      <c r="AK16" s="273">
        <v>103.79023092</v>
      </c>
      <c r="AL16" s="273">
        <v>123.18074656</v>
      </c>
      <c r="AM16" s="273">
        <v>133.00967983999999</v>
      </c>
      <c r="AN16" s="273">
        <v>116.24849073</v>
      </c>
      <c r="AO16" s="273">
        <v>112.13883002</v>
      </c>
      <c r="AP16" s="273">
        <v>89.862735119999996</v>
      </c>
      <c r="AQ16" s="273">
        <v>99.809209050000007</v>
      </c>
      <c r="AR16" s="273">
        <v>119.51787348000001</v>
      </c>
      <c r="AS16" s="273">
        <v>153.13917599000001</v>
      </c>
      <c r="AT16" s="273">
        <v>149.659537</v>
      </c>
      <c r="AU16" s="273">
        <v>131.03787918</v>
      </c>
      <c r="AV16" s="273">
        <v>107.57149232</v>
      </c>
      <c r="AW16" s="273">
        <v>102.06254063999999</v>
      </c>
      <c r="AX16" s="273">
        <v>121.64610055999999</v>
      </c>
      <c r="AY16" s="273">
        <v>128.08679695999999</v>
      </c>
      <c r="AZ16" s="334">
        <v>116.9375</v>
      </c>
      <c r="BA16" s="334">
        <v>111.3693</v>
      </c>
      <c r="BB16" s="334">
        <v>90.230609999999999</v>
      </c>
      <c r="BC16" s="334">
        <v>100.3365</v>
      </c>
      <c r="BD16" s="334">
        <v>122.1889</v>
      </c>
      <c r="BE16" s="334">
        <v>151.95609999999999</v>
      </c>
      <c r="BF16" s="334">
        <v>149.066</v>
      </c>
      <c r="BG16" s="334">
        <v>121.9892</v>
      </c>
      <c r="BH16" s="334">
        <v>103.10939999999999</v>
      </c>
      <c r="BI16" s="334">
        <v>98.27516</v>
      </c>
      <c r="BJ16" s="334">
        <v>123.0076</v>
      </c>
      <c r="BK16" s="334">
        <v>140.59440000000001</v>
      </c>
      <c r="BL16" s="334">
        <v>118.4145</v>
      </c>
      <c r="BM16" s="334">
        <v>111.7882</v>
      </c>
      <c r="BN16" s="334">
        <v>90.656630000000007</v>
      </c>
      <c r="BO16" s="334">
        <v>100.8646</v>
      </c>
      <c r="BP16" s="334">
        <v>122.8633</v>
      </c>
      <c r="BQ16" s="334">
        <v>152.75149999999999</v>
      </c>
      <c r="BR16" s="334">
        <v>149.8407</v>
      </c>
      <c r="BS16" s="334">
        <v>122.6187</v>
      </c>
      <c r="BT16" s="334">
        <v>103.6652</v>
      </c>
      <c r="BU16" s="334">
        <v>98.737120000000004</v>
      </c>
      <c r="BV16" s="334">
        <v>123.6343</v>
      </c>
    </row>
    <row r="17" spans="1:74" ht="11.1" customHeight="1" x14ac:dyDescent="0.2">
      <c r="A17" s="104" t="s">
        <v>1186</v>
      </c>
      <c r="B17" s="130" t="s">
        <v>401</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114.92576905999999</v>
      </c>
      <c r="AB17" s="273">
        <v>102.68594254</v>
      </c>
      <c r="AC17" s="273">
        <v>108.10883081999999</v>
      </c>
      <c r="AD17" s="273">
        <v>103.33193974</v>
      </c>
      <c r="AE17" s="273">
        <v>113.17595856</v>
      </c>
      <c r="AF17" s="273">
        <v>122.01165625</v>
      </c>
      <c r="AG17" s="273">
        <v>131.52208174</v>
      </c>
      <c r="AH17" s="273">
        <v>134.84857769000001</v>
      </c>
      <c r="AI17" s="273">
        <v>122.03395455</v>
      </c>
      <c r="AJ17" s="273">
        <v>116.1337967</v>
      </c>
      <c r="AK17" s="273">
        <v>104.98357901</v>
      </c>
      <c r="AL17" s="273">
        <v>107.99857366000001</v>
      </c>
      <c r="AM17" s="273">
        <v>111.64524729999999</v>
      </c>
      <c r="AN17" s="273">
        <v>101.74019217999999</v>
      </c>
      <c r="AO17" s="273">
        <v>107.08573778</v>
      </c>
      <c r="AP17" s="273">
        <v>102.07593794</v>
      </c>
      <c r="AQ17" s="273">
        <v>110.75858934</v>
      </c>
      <c r="AR17" s="273">
        <v>115.24298431</v>
      </c>
      <c r="AS17" s="273">
        <v>130.25251929999999</v>
      </c>
      <c r="AT17" s="273">
        <v>130.13600187</v>
      </c>
      <c r="AU17" s="273">
        <v>121.37891787</v>
      </c>
      <c r="AV17" s="273">
        <v>114.64266627000001</v>
      </c>
      <c r="AW17" s="273">
        <v>102.21783348</v>
      </c>
      <c r="AX17" s="273">
        <v>107.39198622000001</v>
      </c>
      <c r="AY17" s="273">
        <v>112.30610281</v>
      </c>
      <c r="AZ17" s="334">
        <v>105.7415</v>
      </c>
      <c r="BA17" s="334">
        <v>107.0408</v>
      </c>
      <c r="BB17" s="334">
        <v>102.7762</v>
      </c>
      <c r="BC17" s="334">
        <v>110.5763</v>
      </c>
      <c r="BD17" s="334">
        <v>116.6318</v>
      </c>
      <c r="BE17" s="334">
        <v>129.39400000000001</v>
      </c>
      <c r="BF17" s="334">
        <v>130.03389999999999</v>
      </c>
      <c r="BG17" s="334">
        <v>117.3189</v>
      </c>
      <c r="BH17" s="334">
        <v>113.21259999999999</v>
      </c>
      <c r="BI17" s="334">
        <v>101.0758</v>
      </c>
      <c r="BJ17" s="334">
        <v>108.4308</v>
      </c>
      <c r="BK17" s="334">
        <v>114.83410000000001</v>
      </c>
      <c r="BL17" s="334">
        <v>102.4572</v>
      </c>
      <c r="BM17" s="334">
        <v>107.21210000000001</v>
      </c>
      <c r="BN17" s="334">
        <v>102.91849999999999</v>
      </c>
      <c r="BO17" s="334">
        <v>110.7936</v>
      </c>
      <c r="BP17" s="334">
        <v>116.925</v>
      </c>
      <c r="BQ17" s="334">
        <v>129.65559999999999</v>
      </c>
      <c r="BR17" s="334">
        <v>130.2653</v>
      </c>
      <c r="BS17" s="334">
        <v>117.5142</v>
      </c>
      <c r="BT17" s="334">
        <v>113.3874</v>
      </c>
      <c r="BU17" s="334">
        <v>101.175</v>
      </c>
      <c r="BV17" s="334">
        <v>108.5462</v>
      </c>
    </row>
    <row r="18" spans="1:74" ht="11.1" customHeight="1" x14ac:dyDescent="0.2">
      <c r="A18" s="104" t="s">
        <v>1187</v>
      </c>
      <c r="B18" s="130" t="s">
        <v>400</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79.96361435</v>
      </c>
      <c r="AB18" s="273">
        <v>75.730456360000005</v>
      </c>
      <c r="AC18" s="273">
        <v>81.127227480000002</v>
      </c>
      <c r="AD18" s="273">
        <v>79.157316510000001</v>
      </c>
      <c r="AE18" s="273">
        <v>85.716785329999993</v>
      </c>
      <c r="AF18" s="273">
        <v>85.615351050000001</v>
      </c>
      <c r="AG18" s="273">
        <v>89.383790509999997</v>
      </c>
      <c r="AH18" s="273">
        <v>92.189200299999996</v>
      </c>
      <c r="AI18" s="273">
        <v>85.757896389999999</v>
      </c>
      <c r="AJ18" s="273">
        <v>85.380348850000004</v>
      </c>
      <c r="AK18" s="273">
        <v>81.194750089999999</v>
      </c>
      <c r="AL18" s="273">
        <v>80.380140049999994</v>
      </c>
      <c r="AM18" s="273">
        <v>78.179302379999996</v>
      </c>
      <c r="AN18" s="273">
        <v>72.37538576</v>
      </c>
      <c r="AO18" s="273">
        <v>76.984569010000001</v>
      </c>
      <c r="AP18" s="273">
        <v>76.382882710000004</v>
      </c>
      <c r="AQ18" s="273">
        <v>80.549057300000001</v>
      </c>
      <c r="AR18" s="273">
        <v>80.378220720000002</v>
      </c>
      <c r="AS18" s="273">
        <v>86.270096879999997</v>
      </c>
      <c r="AT18" s="273">
        <v>86.457008540000004</v>
      </c>
      <c r="AU18" s="273">
        <v>81.939869939999994</v>
      </c>
      <c r="AV18" s="273">
        <v>80.062609899999998</v>
      </c>
      <c r="AW18" s="273">
        <v>75.800593939999999</v>
      </c>
      <c r="AX18" s="273">
        <v>78.048347530000001</v>
      </c>
      <c r="AY18" s="273">
        <v>78.258456850000002</v>
      </c>
      <c r="AZ18" s="334">
        <v>74.451260000000005</v>
      </c>
      <c r="BA18" s="334">
        <v>76.218710000000002</v>
      </c>
      <c r="BB18" s="334">
        <v>75.56232</v>
      </c>
      <c r="BC18" s="334">
        <v>79.772810000000007</v>
      </c>
      <c r="BD18" s="334">
        <v>79.544880000000006</v>
      </c>
      <c r="BE18" s="334">
        <v>85.503770000000003</v>
      </c>
      <c r="BF18" s="334">
        <v>85.452629999999999</v>
      </c>
      <c r="BG18" s="334">
        <v>81.029499999999999</v>
      </c>
      <c r="BH18" s="334">
        <v>79.397210000000001</v>
      </c>
      <c r="BI18" s="334">
        <v>74.771090000000001</v>
      </c>
      <c r="BJ18" s="334">
        <v>77.148650000000004</v>
      </c>
      <c r="BK18" s="334">
        <v>77.662210000000002</v>
      </c>
      <c r="BL18" s="334">
        <v>71.551000000000002</v>
      </c>
      <c r="BM18" s="334">
        <v>75.915809999999993</v>
      </c>
      <c r="BN18" s="334">
        <v>75.263940000000005</v>
      </c>
      <c r="BO18" s="334">
        <v>79.463369999999998</v>
      </c>
      <c r="BP18" s="334">
        <v>79.251750000000001</v>
      </c>
      <c r="BQ18" s="334">
        <v>85.145489999999995</v>
      </c>
      <c r="BR18" s="334">
        <v>85.119119999999995</v>
      </c>
      <c r="BS18" s="334">
        <v>80.793019999999999</v>
      </c>
      <c r="BT18" s="334">
        <v>79.252099999999999</v>
      </c>
      <c r="BU18" s="334">
        <v>74.717190000000002</v>
      </c>
      <c r="BV18" s="334">
        <v>77.215379999999996</v>
      </c>
    </row>
    <row r="19" spans="1:74" ht="11.1" customHeight="1" x14ac:dyDescent="0.2">
      <c r="A19" s="104" t="s">
        <v>1188</v>
      </c>
      <c r="B19" s="130" t="s">
        <v>830</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0.67146399999999995</v>
      </c>
      <c r="AN19" s="273">
        <v>0.70401599999999998</v>
      </c>
      <c r="AO19" s="273">
        <v>0.68946099999999999</v>
      </c>
      <c r="AP19" s="273">
        <v>0.61448100000000005</v>
      </c>
      <c r="AQ19" s="273">
        <v>0.60809299999999999</v>
      </c>
      <c r="AR19" s="273">
        <v>0.61432100000000001</v>
      </c>
      <c r="AS19" s="273">
        <v>0.64452299999999996</v>
      </c>
      <c r="AT19" s="273">
        <v>0.65756499999999996</v>
      </c>
      <c r="AU19" s="273">
        <v>0.68157299999999998</v>
      </c>
      <c r="AV19" s="273">
        <v>0.54556300000000002</v>
      </c>
      <c r="AW19" s="273">
        <v>0.61750700000000003</v>
      </c>
      <c r="AX19" s="273">
        <v>0.63083694280000002</v>
      </c>
      <c r="AY19" s="273">
        <v>0.67840256160000001</v>
      </c>
      <c r="AZ19" s="334">
        <v>0.65651610000000005</v>
      </c>
      <c r="BA19" s="334">
        <v>0.62327520000000003</v>
      </c>
      <c r="BB19" s="334">
        <v>0.59104100000000004</v>
      </c>
      <c r="BC19" s="334">
        <v>0.58425360000000004</v>
      </c>
      <c r="BD19" s="334">
        <v>0.60368169999999999</v>
      </c>
      <c r="BE19" s="334">
        <v>0.62620790000000004</v>
      </c>
      <c r="BF19" s="334">
        <v>0.61469260000000003</v>
      </c>
      <c r="BG19" s="334">
        <v>0.60759479999999999</v>
      </c>
      <c r="BH19" s="334">
        <v>0.59191419999999995</v>
      </c>
      <c r="BI19" s="334">
        <v>0.57535420000000004</v>
      </c>
      <c r="BJ19" s="334">
        <v>0.63351710000000006</v>
      </c>
      <c r="BK19" s="334">
        <v>0.66714340000000005</v>
      </c>
      <c r="BL19" s="334">
        <v>0.63089490000000004</v>
      </c>
      <c r="BM19" s="334">
        <v>0.62087840000000005</v>
      </c>
      <c r="BN19" s="334">
        <v>0.5888234</v>
      </c>
      <c r="BO19" s="334">
        <v>0.58210030000000001</v>
      </c>
      <c r="BP19" s="334">
        <v>0.60175060000000002</v>
      </c>
      <c r="BQ19" s="334">
        <v>0.62453599999999998</v>
      </c>
      <c r="BR19" s="334">
        <v>0.6131742</v>
      </c>
      <c r="BS19" s="334">
        <v>0.6062324</v>
      </c>
      <c r="BT19" s="334">
        <v>0.59053730000000004</v>
      </c>
      <c r="BU19" s="334">
        <v>0.57407699999999995</v>
      </c>
      <c r="BV19" s="334">
        <v>0.63224279999999999</v>
      </c>
    </row>
    <row r="20" spans="1:74" ht="11.1" customHeight="1" x14ac:dyDescent="0.2">
      <c r="A20" s="104" t="s">
        <v>1189</v>
      </c>
      <c r="B20" s="130" t="s">
        <v>358</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12.092965919999999</v>
      </c>
      <c r="P20" s="273">
        <v>10.892359150000001</v>
      </c>
      <c r="Q20" s="273">
        <v>11.643193122</v>
      </c>
      <c r="R20" s="273">
        <v>11.18768543</v>
      </c>
      <c r="S20" s="273">
        <v>11.477952924</v>
      </c>
      <c r="T20" s="273">
        <v>11.96716116</v>
      </c>
      <c r="U20" s="273">
        <v>12.762605130000001</v>
      </c>
      <c r="V20" s="273">
        <v>12.55780174</v>
      </c>
      <c r="W20" s="273">
        <v>11.21305349</v>
      </c>
      <c r="X20" s="273">
        <v>11.352625809999999</v>
      </c>
      <c r="Y20" s="273">
        <v>11.455275350000001</v>
      </c>
      <c r="Z20" s="273">
        <v>12.51175694</v>
      </c>
      <c r="AA20" s="273">
        <v>12.40431397</v>
      </c>
      <c r="AB20" s="273">
        <v>11.035810440000001</v>
      </c>
      <c r="AC20" s="273">
        <v>11.521332715</v>
      </c>
      <c r="AD20" s="273">
        <v>11.023292250000001</v>
      </c>
      <c r="AE20" s="273">
        <v>11.739815030000001</v>
      </c>
      <c r="AF20" s="273">
        <v>12.02749272</v>
      </c>
      <c r="AG20" s="273">
        <v>12.99409114</v>
      </c>
      <c r="AH20" s="273">
        <v>13.07887332</v>
      </c>
      <c r="AI20" s="273">
        <v>12.008453940000001</v>
      </c>
      <c r="AJ20" s="273">
        <v>11.865150679999999</v>
      </c>
      <c r="AK20" s="273">
        <v>11.97662238</v>
      </c>
      <c r="AL20" s="273">
        <v>12.43855226</v>
      </c>
      <c r="AM20" s="273">
        <v>12.760900360000001</v>
      </c>
      <c r="AN20" s="273">
        <v>11.253896129999999</v>
      </c>
      <c r="AO20" s="273">
        <v>12.017414557</v>
      </c>
      <c r="AP20" s="273">
        <v>11.412643770000001</v>
      </c>
      <c r="AQ20" s="273">
        <v>11.657554222</v>
      </c>
      <c r="AR20" s="273">
        <v>11.794788090000001</v>
      </c>
      <c r="AS20" s="273">
        <v>12.87902268</v>
      </c>
      <c r="AT20" s="273">
        <v>12.90581963</v>
      </c>
      <c r="AU20" s="273">
        <v>12.094651710000001</v>
      </c>
      <c r="AV20" s="273">
        <v>11.940584149999999</v>
      </c>
      <c r="AW20" s="273">
        <v>12.427894113000001</v>
      </c>
      <c r="AX20" s="273">
        <v>13.091329999999999</v>
      </c>
      <c r="AY20" s="273">
        <v>12.86997</v>
      </c>
      <c r="AZ20" s="334">
        <v>12.030659999999999</v>
      </c>
      <c r="BA20" s="334">
        <v>12.65462</v>
      </c>
      <c r="BB20" s="334">
        <v>12.01737</v>
      </c>
      <c r="BC20" s="334">
        <v>12.31021</v>
      </c>
      <c r="BD20" s="334">
        <v>12.421099999999999</v>
      </c>
      <c r="BE20" s="334">
        <v>13.287229999999999</v>
      </c>
      <c r="BF20" s="334">
        <v>13.11811</v>
      </c>
      <c r="BG20" s="334">
        <v>12.27885</v>
      </c>
      <c r="BH20" s="334">
        <v>12.134880000000001</v>
      </c>
      <c r="BI20" s="334">
        <v>12.307829999999999</v>
      </c>
      <c r="BJ20" s="334">
        <v>13.2286</v>
      </c>
      <c r="BK20" s="334">
        <v>13.164249999999999</v>
      </c>
      <c r="BL20" s="334">
        <v>11.879099999999999</v>
      </c>
      <c r="BM20" s="334">
        <v>12.94833</v>
      </c>
      <c r="BN20" s="334">
        <v>12.30007</v>
      </c>
      <c r="BO20" s="334">
        <v>12.608779999999999</v>
      </c>
      <c r="BP20" s="334">
        <v>12.715780000000001</v>
      </c>
      <c r="BQ20" s="334">
        <v>13.59442</v>
      </c>
      <c r="BR20" s="334">
        <v>13.43038</v>
      </c>
      <c r="BS20" s="334">
        <v>12.584070000000001</v>
      </c>
      <c r="BT20" s="334">
        <v>12.45922</v>
      </c>
      <c r="BU20" s="334">
        <v>12.629339999999999</v>
      </c>
      <c r="BV20" s="334">
        <v>13.569089999999999</v>
      </c>
    </row>
    <row r="21" spans="1:74" ht="11.1" customHeight="1" x14ac:dyDescent="0.2">
      <c r="A21" s="107" t="s">
        <v>1190</v>
      </c>
      <c r="B21" s="203" t="s">
        <v>469</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330.27014452999998</v>
      </c>
      <c r="P21" s="273">
        <v>286.66949443999999</v>
      </c>
      <c r="Q21" s="273">
        <v>303.08682956000001</v>
      </c>
      <c r="R21" s="273">
        <v>283.98884376000001</v>
      </c>
      <c r="S21" s="273">
        <v>303.34849286999997</v>
      </c>
      <c r="T21" s="273">
        <v>340.54977689999998</v>
      </c>
      <c r="U21" s="273">
        <v>380.37562990999999</v>
      </c>
      <c r="V21" s="273">
        <v>372.82041809999998</v>
      </c>
      <c r="W21" s="273">
        <v>332.93886120000002</v>
      </c>
      <c r="X21" s="273">
        <v>310.89210622000002</v>
      </c>
      <c r="Y21" s="273">
        <v>294.80227881000002</v>
      </c>
      <c r="Z21" s="273">
        <v>324.72753983000001</v>
      </c>
      <c r="AA21" s="273">
        <v>356.95672424000003</v>
      </c>
      <c r="AB21" s="273">
        <v>303.83819312000003</v>
      </c>
      <c r="AC21" s="273">
        <v>308.59575161999999</v>
      </c>
      <c r="AD21" s="273">
        <v>289.56590858999999</v>
      </c>
      <c r="AE21" s="273">
        <v>315.06766950999997</v>
      </c>
      <c r="AF21" s="273">
        <v>350.190315</v>
      </c>
      <c r="AG21" s="273">
        <v>388.10073598000002</v>
      </c>
      <c r="AH21" s="273">
        <v>394.29372067999998</v>
      </c>
      <c r="AI21" s="273">
        <v>349.3506036</v>
      </c>
      <c r="AJ21" s="273">
        <v>321.05902742000001</v>
      </c>
      <c r="AK21" s="273">
        <v>302.56085639999998</v>
      </c>
      <c r="AL21" s="273">
        <v>324.65309953000002</v>
      </c>
      <c r="AM21" s="273">
        <v>336.26659388000002</v>
      </c>
      <c r="AN21" s="273">
        <v>302.32198080000001</v>
      </c>
      <c r="AO21" s="273">
        <v>308.91601236999998</v>
      </c>
      <c r="AP21" s="273">
        <v>280.34868053999998</v>
      </c>
      <c r="AQ21" s="273">
        <v>303.38250291000003</v>
      </c>
      <c r="AR21" s="273">
        <v>327.54818760000001</v>
      </c>
      <c r="AS21" s="273">
        <v>383.18533785</v>
      </c>
      <c r="AT21" s="273">
        <v>379.81593204000001</v>
      </c>
      <c r="AU21" s="273">
        <v>347.13289170000002</v>
      </c>
      <c r="AV21" s="273">
        <v>314.76291564000002</v>
      </c>
      <c r="AW21" s="273">
        <v>293.12636916999998</v>
      </c>
      <c r="AX21" s="273">
        <v>320.1771</v>
      </c>
      <c r="AY21" s="273">
        <v>324.99560000000002</v>
      </c>
      <c r="AZ21" s="334">
        <v>309.81740000000002</v>
      </c>
      <c r="BA21" s="334">
        <v>307.9067</v>
      </c>
      <c r="BB21" s="334">
        <v>281.17750000000001</v>
      </c>
      <c r="BC21" s="334">
        <v>303.58010000000002</v>
      </c>
      <c r="BD21" s="334">
        <v>331.3904</v>
      </c>
      <c r="BE21" s="334">
        <v>380.76729999999998</v>
      </c>
      <c r="BF21" s="334">
        <v>378.28530000000001</v>
      </c>
      <c r="BG21" s="334">
        <v>333.22399999999999</v>
      </c>
      <c r="BH21" s="334">
        <v>308.44600000000003</v>
      </c>
      <c r="BI21" s="334">
        <v>287.0052</v>
      </c>
      <c r="BJ21" s="334">
        <v>322.44909999999999</v>
      </c>
      <c r="BK21" s="334">
        <v>346.9221</v>
      </c>
      <c r="BL21" s="334">
        <v>304.93259999999998</v>
      </c>
      <c r="BM21" s="334">
        <v>308.48540000000003</v>
      </c>
      <c r="BN21" s="334">
        <v>281.72789999999998</v>
      </c>
      <c r="BO21" s="334">
        <v>304.3125</v>
      </c>
      <c r="BP21" s="334">
        <v>332.35759999999999</v>
      </c>
      <c r="BQ21" s="334">
        <v>381.77159999999998</v>
      </c>
      <c r="BR21" s="334">
        <v>379.26870000000002</v>
      </c>
      <c r="BS21" s="334">
        <v>334.11619999999999</v>
      </c>
      <c r="BT21" s="334">
        <v>309.35449999999997</v>
      </c>
      <c r="BU21" s="334">
        <v>287.83280000000002</v>
      </c>
      <c r="BV21" s="334">
        <v>323.59719999999999</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1112.5830255999999</v>
      </c>
      <c r="AB23" s="273">
        <v>849.85234156000001</v>
      </c>
      <c r="AC23" s="273">
        <v>801.04453092999995</v>
      </c>
      <c r="AD23" s="273">
        <v>713.14774901999999</v>
      </c>
      <c r="AE23" s="273">
        <v>775.86291589999996</v>
      </c>
      <c r="AF23" s="273">
        <v>970.59709467000005</v>
      </c>
      <c r="AG23" s="273">
        <v>1147.3129133</v>
      </c>
      <c r="AH23" s="273">
        <v>1146.7931605000001</v>
      </c>
      <c r="AI23" s="273">
        <v>963.10259986999995</v>
      </c>
      <c r="AJ23" s="273">
        <v>799.77614033999998</v>
      </c>
      <c r="AK23" s="273">
        <v>775.42960070000004</v>
      </c>
      <c r="AL23" s="273">
        <v>920.29853168</v>
      </c>
      <c r="AM23" s="273">
        <v>985.19440466000003</v>
      </c>
      <c r="AN23" s="273">
        <v>861.04532208000001</v>
      </c>
      <c r="AO23" s="273">
        <v>830.60532146000003</v>
      </c>
      <c r="AP23" s="273">
        <v>665.60767557999998</v>
      </c>
      <c r="AQ23" s="273">
        <v>739.28058776</v>
      </c>
      <c r="AR23" s="273">
        <v>885.26143624999997</v>
      </c>
      <c r="AS23" s="273">
        <v>1134.2923275000001</v>
      </c>
      <c r="AT23" s="273">
        <v>1108.5188584</v>
      </c>
      <c r="AU23" s="273">
        <v>970.58940012999994</v>
      </c>
      <c r="AV23" s="273">
        <v>796.77533591999997</v>
      </c>
      <c r="AW23" s="273">
        <v>755.97087434000002</v>
      </c>
      <c r="AX23" s="273">
        <v>907.18790000000001</v>
      </c>
      <c r="AY23" s="273">
        <v>919.20140000000004</v>
      </c>
      <c r="AZ23" s="334">
        <v>857.56830000000002</v>
      </c>
      <c r="BA23" s="334">
        <v>816.73350000000005</v>
      </c>
      <c r="BB23" s="334">
        <v>661.71159999999998</v>
      </c>
      <c r="BC23" s="334">
        <v>735.82380000000001</v>
      </c>
      <c r="BD23" s="334">
        <v>896.0797</v>
      </c>
      <c r="BE23" s="334">
        <v>1114.3789999999999</v>
      </c>
      <c r="BF23" s="334">
        <v>1093.184</v>
      </c>
      <c r="BG23" s="334">
        <v>894.61490000000003</v>
      </c>
      <c r="BH23" s="334">
        <v>756.15880000000004</v>
      </c>
      <c r="BI23" s="334">
        <v>720.70680000000004</v>
      </c>
      <c r="BJ23" s="334">
        <v>902.08339999999998</v>
      </c>
      <c r="BK23" s="334">
        <v>1021.345</v>
      </c>
      <c r="BL23" s="334">
        <v>860.21950000000004</v>
      </c>
      <c r="BM23" s="334">
        <v>812.08320000000003</v>
      </c>
      <c r="BN23" s="334">
        <v>658.57330000000002</v>
      </c>
      <c r="BO23" s="334">
        <v>732.72889999999995</v>
      </c>
      <c r="BP23" s="334">
        <v>892.53779999999995</v>
      </c>
      <c r="BQ23" s="334">
        <v>1109.6610000000001</v>
      </c>
      <c r="BR23" s="334">
        <v>1088.5150000000001</v>
      </c>
      <c r="BS23" s="334">
        <v>890.76099999999997</v>
      </c>
      <c r="BT23" s="334">
        <v>753.07389999999998</v>
      </c>
      <c r="BU23" s="334">
        <v>717.27390000000003</v>
      </c>
      <c r="BV23" s="334">
        <v>898.13900000000001</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99.378384999999994</v>
      </c>
      <c r="AN26" s="256">
        <v>98.835316000000006</v>
      </c>
      <c r="AO26" s="256">
        <v>97.102182999999997</v>
      </c>
      <c r="AP26" s="256">
        <v>108.851553</v>
      </c>
      <c r="AQ26" s="256">
        <v>115.88780800000001</v>
      </c>
      <c r="AR26" s="256">
        <v>117.71031000000001</v>
      </c>
      <c r="AS26" s="256">
        <v>110.93183399999999</v>
      </c>
      <c r="AT26" s="256">
        <v>110.56017199999999</v>
      </c>
      <c r="AU26" s="256">
        <v>111.203726</v>
      </c>
      <c r="AV26" s="256">
        <v>118.651624</v>
      </c>
      <c r="AW26" s="256">
        <v>121.413</v>
      </c>
      <c r="AX26" s="256">
        <v>123.6066</v>
      </c>
      <c r="AY26" s="256">
        <v>121.04340000000001</v>
      </c>
      <c r="AZ26" s="342">
        <v>118.9237</v>
      </c>
      <c r="BA26" s="342">
        <v>126.9466</v>
      </c>
      <c r="BB26" s="342">
        <v>127.0791</v>
      </c>
      <c r="BC26" s="342">
        <v>128.238</v>
      </c>
      <c r="BD26" s="342">
        <v>122.93470000000001</v>
      </c>
      <c r="BE26" s="342">
        <v>119.9355</v>
      </c>
      <c r="BF26" s="342">
        <v>116.71469999999999</v>
      </c>
      <c r="BG26" s="342">
        <v>115.0869</v>
      </c>
      <c r="BH26" s="342">
        <v>119.8858</v>
      </c>
      <c r="BI26" s="342">
        <v>124.91500000000001</v>
      </c>
      <c r="BJ26" s="342">
        <v>122.8642</v>
      </c>
      <c r="BK26" s="342">
        <v>117.64790000000001</v>
      </c>
      <c r="BL26" s="342">
        <v>115.5705</v>
      </c>
      <c r="BM26" s="342">
        <v>123.4558</v>
      </c>
      <c r="BN26" s="342">
        <v>123.77809999999999</v>
      </c>
      <c r="BO26" s="342">
        <v>124.97620000000001</v>
      </c>
      <c r="BP26" s="342">
        <v>119.71210000000001</v>
      </c>
      <c r="BQ26" s="342">
        <v>116.7517</v>
      </c>
      <c r="BR26" s="342">
        <v>113.5693</v>
      </c>
      <c r="BS26" s="342">
        <v>111.9787</v>
      </c>
      <c r="BT26" s="342">
        <v>116.8142</v>
      </c>
      <c r="BU26" s="342">
        <v>121.8794</v>
      </c>
      <c r="BV26" s="342">
        <v>119.8643</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11.743672999999999</v>
      </c>
      <c r="Q27" s="256">
        <v>12.680528000000001</v>
      </c>
      <c r="R27" s="256">
        <v>12.439025000000001</v>
      </c>
      <c r="S27" s="256">
        <v>12.169987000000001</v>
      </c>
      <c r="T27" s="256">
        <v>11.993376</v>
      </c>
      <c r="U27" s="256">
        <v>11.739891999999999</v>
      </c>
      <c r="V27" s="256">
        <v>11.530938000000001</v>
      </c>
      <c r="W27" s="256">
        <v>11.382114</v>
      </c>
      <c r="X27" s="256">
        <v>11.292012</v>
      </c>
      <c r="Y27" s="256">
        <v>11.380967999999999</v>
      </c>
      <c r="Z27" s="256">
        <v>10.929846</v>
      </c>
      <c r="AA27" s="256">
        <v>9.786467</v>
      </c>
      <c r="AB27" s="256">
        <v>10.343329000000001</v>
      </c>
      <c r="AC27" s="256">
        <v>10.309219000000001</v>
      </c>
      <c r="AD27" s="256">
        <v>10.217102000000001</v>
      </c>
      <c r="AE27" s="256">
        <v>10.150796</v>
      </c>
      <c r="AF27" s="256">
        <v>10.169199000000001</v>
      </c>
      <c r="AG27" s="256">
        <v>9.6053289999999993</v>
      </c>
      <c r="AH27" s="256">
        <v>8.9444839999999992</v>
      </c>
      <c r="AI27" s="256">
        <v>8.6918000000000006</v>
      </c>
      <c r="AJ27" s="256">
        <v>8.6852509999999992</v>
      </c>
      <c r="AK27" s="256">
        <v>8.5197920000000007</v>
      </c>
      <c r="AL27" s="256">
        <v>8.8053559999999997</v>
      </c>
      <c r="AM27" s="256">
        <v>8.6374619999999993</v>
      </c>
      <c r="AN27" s="256">
        <v>8.9609719999999999</v>
      </c>
      <c r="AO27" s="256">
        <v>8.9968190000000003</v>
      </c>
      <c r="AP27" s="256">
        <v>8.9891860000000001</v>
      </c>
      <c r="AQ27" s="256">
        <v>8.9956650000000007</v>
      </c>
      <c r="AR27" s="256">
        <v>8.8719160000000006</v>
      </c>
      <c r="AS27" s="256">
        <v>8.6196420000000007</v>
      </c>
      <c r="AT27" s="256">
        <v>8.1674849999999992</v>
      </c>
      <c r="AU27" s="256">
        <v>8.3552730000000004</v>
      </c>
      <c r="AV27" s="256">
        <v>8.2591940000000008</v>
      </c>
      <c r="AW27" s="256">
        <v>8.3271639999999998</v>
      </c>
      <c r="AX27" s="256">
        <v>8.8939979999999998</v>
      </c>
      <c r="AY27" s="256">
        <v>9.2741170000000004</v>
      </c>
      <c r="AZ27" s="342">
        <v>9.318403</v>
      </c>
      <c r="BA27" s="342">
        <v>9.7985059999999997</v>
      </c>
      <c r="BB27" s="342">
        <v>9.8078210000000006</v>
      </c>
      <c r="BC27" s="342">
        <v>9.8664989999999992</v>
      </c>
      <c r="BD27" s="342">
        <v>9.9925850000000001</v>
      </c>
      <c r="BE27" s="342">
        <v>9.678884</v>
      </c>
      <c r="BF27" s="342">
        <v>9.7351639999999993</v>
      </c>
      <c r="BG27" s="342">
        <v>9.9917899999999999</v>
      </c>
      <c r="BH27" s="342">
        <v>10.19697</v>
      </c>
      <c r="BI27" s="342">
        <v>10.43282</v>
      </c>
      <c r="BJ27" s="342">
        <v>10.28506</v>
      </c>
      <c r="BK27" s="342">
        <v>9.6830789999999993</v>
      </c>
      <c r="BL27" s="342">
        <v>9.6363540000000008</v>
      </c>
      <c r="BM27" s="342">
        <v>9.9847079999999995</v>
      </c>
      <c r="BN27" s="342">
        <v>9.8370329999999999</v>
      </c>
      <c r="BO27" s="342">
        <v>9.7793770000000002</v>
      </c>
      <c r="BP27" s="342">
        <v>9.8082010000000004</v>
      </c>
      <c r="BQ27" s="342">
        <v>9.4205389999999998</v>
      </c>
      <c r="BR27" s="342">
        <v>9.4114749999999994</v>
      </c>
      <c r="BS27" s="342">
        <v>9.6269639999999992</v>
      </c>
      <c r="BT27" s="342">
        <v>9.8125309999999999</v>
      </c>
      <c r="BU27" s="342">
        <v>10.04082</v>
      </c>
      <c r="BV27" s="342">
        <v>9.8912379999999995</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17.717873999999998</v>
      </c>
      <c r="P28" s="256">
        <v>17.587899</v>
      </c>
      <c r="Q28" s="256">
        <v>17.336110999999999</v>
      </c>
      <c r="R28" s="256">
        <v>17.361943</v>
      </c>
      <c r="S28" s="256">
        <v>17.264759999999999</v>
      </c>
      <c r="T28" s="256">
        <v>17.081510999999999</v>
      </c>
      <c r="U28" s="256">
        <v>17.150257</v>
      </c>
      <c r="V28" s="256">
        <v>17.090823</v>
      </c>
      <c r="W28" s="256">
        <v>16.84356</v>
      </c>
      <c r="X28" s="256">
        <v>16.806493</v>
      </c>
      <c r="Y28" s="256">
        <v>16.980226999999999</v>
      </c>
      <c r="Z28" s="256">
        <v>16.356024000000001</v>
      </c>
      <c r="AA28" s="256">
        <v>15.727933999999999</v>
      </c>
      <c r="AB28" s="256">
        <v>16.080265000000001</v>
      </c>
      <c r="AC28" s="256">
        <v>16.040834</v>
      </c>
      <c r="AD28" s="256">
        <v>15.97035</v>
      </c>
      <c r="AE28" s="256">
        <v>16.137871000000001</v>
      </c>
      <c r="AF28" s="256">
        <v>15.885341</v>
      </c>
      <c r="AG28" s="256">
        <v>15.868517000000001</v>
      </c>
      <c r="AH28" s="256">
        <v>15.421917000000001</v>
      </c>
      <c r="AI28" s="256">
        <v>15.449309</v>
      </c>
      <c r="AJ28" s="256">
        <v>15.504593</v>
      </c>
      <c r="AK28" s="256">
        <v>15.786830999999999</v>
      </c>
      <c r="AL28" s="256">
        <v>16.644929000000001</v>
      </c>
      <c r="AM28" s="256">
        <v>16.570491000000001</v>
      </c>
      <c r="AN28" s="256">
        <v>16.526038</v>
      </c>
      <c r="AO28" s="256">
        <v>16.509571000000001</v>
      </c>
      <c r="AP28" s="256">
        <v>16.646785000000001</v>
      </c>
      <c r="AQ28" s="256">
        <v>16.718796999999999</v>
      </c>
      <c r="AR28" s="256">
        <v>16.626132999999999</v>
      </c>
      <c r="AS28" s="256">
        <v>16.510822000000001</v>
      </c>
      <c r="AT28" s="256">
        <v>16.290728999999999</v>
      </c>
      <c r="AU28" s="256">
        <v>16.323430999999999</v>
      </c>
      <c r="AV28" s="256">
        <v>16.558298000000001</v>
      </c>
      <c r="AW28" s="256">
        <v>16.696169999999999</v>
      </c>
      <c r="AX28" s="256">
        <v>16.763750000000002</v>
      </c>
      <c r="AY28" s="256">
        <v>16.880569999999999</v>
      </c>
      <c r="AZ28" s="342">
        <v>17.008019999999998</v>
      </c>
      <c r="BA28" s="342">
        <v>16.940300000000001</v>
      </c>
      <c r="BB28" s="342">
        <v>16.84179</v>
      </c>
      <c r="BC28" s="342">
        <v>16.76031</v>
      </c>
      <c r="BD28" s="342">
        <v>16.823550000000001</v>
      </c>
      <c r="BE28" s="342">
        <v>16.748470000000001</v>
      </c>
      <c r="BF28" s="342">
        <v>16.71686</v>
      </c>
      <c r="BG28" s="342">
        <v>16.713619999999999</v>
      </c>
      <c r="BH28" s="342">
        <v>16.766729999999999</v>
      </c>
      <c r="BI28" s="342">
        <v>16.926269999999999</v>
      </c>
      <c r="BJ28" s="342">
        <v>16.93479</v>
      </c>
      <c r="BK28" s="342">
        <v>16.968250000000001</v>
      </c>
      <c r="BL28" s="342">
        <v>17.08473</v>
      </c>
      <c r="BM28" s="342">
        <v>17.004280000000001</v>
      </c>
      <c r="BN28" s="342">
        <v>16.89236</v>
      </c>
      <c r="BO28" s="342">
        <v>16.79739</v>
      </c>
      <c r="BP28" s="342">
        <v>16.848269999999999</v>
      </c>
      <c r="BQ28" s="342">
        <v>16.764959999999999</v>
      </c>
      <c r="BR28" s="342">
        <v>16.72428</v>
      </c>
      <c r="BS28" s="342">
        <v>16.714410000000001</v>
      </c>
      <c r="BT28" s="342">
        <v>16.763259999999999</v>
      </c>
      <c r="BU28" s="342">
        <v>16.91976</v>
      </c>
      <c r="BV28" s="342">
        <v>16.925229999999999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1.99</v>
      </c>
      <c r="AW32" s="213">
        <v>2.0844200000000002</v>
      </c>
      <c r="AX32" s="213">
        <v>2.0995919999999999</v>
      </c>
      <c r="AY32" s="213">
        <v>2.0914540000000001</v>
      </c>
      <c r="AZ32" s="351">
        <v>2.0915089999999998</v>
      </c>
      <c r="BA32" s="351">
        <v>2.0976490000000001</v>
      </c>
      <c r="BB32" s="351">
        <v>2.1082640000000001</v>
      </c>
      <c r="BC32" s="351">
        <v>2.0917590000000001</v>
      </c>
      <c r="BD32" s="351">
        <v>2.07592</v>
      </c>
      <c r="BE32" s="351">
        <v>2.074525</v>
      </c>
      <c r="BF32" s="351">
        <v>2.0790479999999998</v>
      </c>
      <c r="BG32" s="351">
        <v>2.0858469999999998</v>
      </c>
      <c r="BH32" s="351">
        <v>2.0756760000000001</v>
      </c>
      <c r="BI32" s="351">
        <v>2.077226</v>
      </c>
      <c r="BJ32" s="351">
        <v>2.0927639999999998</v>
      </c>
      <c r="BK32" s="351">
        <v>2.0827559999999998</v>
      </c>
      <c r="BL32" s="351">
        <v>2.0931799999999998</v>
      </c>
      <c r="BM32" s="351">
        <v>2.1056360000000001</v>
      </c>
      <c r="BN32" s="351">
        <v>2.1234989999999998</v>
      </c>
      <c r="BO32" s="351">
        <v>2.1092740000000001</v>
      </c>
      <c r="BP32" s="351">
        <v>2.0880299999999998</v>
      </c>
      <c r="BQ32" s="351">
        <v>2.0823969999999998</v>
      </c>
      <c r="BR32" s="351">
        <v>2.0850409999999999</v>
      </c>
      <c r="BS32" s="351">
        <v>2.0926619999999998</v>
      </c>
      <c r="BT32" s="351">
        <v>2.0839059999999998</v>
      </c>
      <c r="BU32" s="351">
        <v>2.086487</v>
      </c>
      <c r="BV32" s="351">
        <v>2.102214</v>
      </c>
    </row>
    <row r="33" spans="1:74" ht="11.1" customHeight="1" x14ac:dyDescent="0.2">
      <c r="A33" s="107" t="s">
        <v>542</v>
      </c>
      <c r="B33" s="203" t="s">
        <v>470</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2.5</v>
      </c>
      <c r="AW33" s="213">
        <v>3.034456</v>
      </c>
      <c r="AX33" s="213">
        <v>3.2565119999999999</v>
      </c>
      <c r="AY33" s="213">
        <v>2.8065730000000002</v>
      </c>
      <c r="AZ33" s="351">
        <v>2.367613</v>
      </c>
      <c r="BA33" s="351">
        <v>2.2228479999999999</v>
      </c>
      <c r="BB33" s="351">
        <v>2.132654</v>
      </c>
      <c r="BC33" s="351">
        <v>2.0226250000000001</v>
      </c>
      <c r="BD33" s="351">
        <v>2.1879149999999998</v>
      </c>
      <c r="BE33" s="351">
        <v>2.4042289999999999</v>
      </c>
      <c r="BF33" s="351">
        <v>2.4486159999999999</v>
      </c>
      <c r="BG33" s="351">
        <v>2.2940900000000002</v>
      </c>
      <c r="BH33" s="351">
        <v>2.4210639999999999</v>
      </c>
      <c r="BI33" s="351">
        <v>2.6440359999999998</v>
      </c>
      <c r="BJ33" s="351">
        <v>2.9844819999999999</v>
      </c>
      <c r="BK33" s="351">
        <v>3.26762</v>
      </c>
      <c r="BL33" s="351">
        <v>3.0988869999999999</v>
      </c>
      <c r="BM33" s="351">
        <v>2.9286979999999998</v>
      </c>
      <c r="BN33" s="351">
        <v>2.6667679999999998</v>
      </c>
      <c r="BO33" s="351">
        <v>2.5462590000000001</v>
      </c>
      <c r="BP33" s="351">
        <v>2.4592480000000001</v>
      </c>
      <c r="BQ33" s="351">
        <v>2.5084569999999999</v>
      </c>
      <c r="BR33" s="351">
        <v>2.523193</v>
      </c>
      <c r="BS33" s="351">
        <v>2.5118209999999999</v>
      </c>
      <c r="BT33" s="351">
        <v>2.6177480000000002</v>
      </c>
      <c r="BU33" s="351">
        <v>2.8151809999999999</v>
      </c>
      <c r="BV33" s="351">
        <v>3.1335310000000001</v>
      </c>
    </row>
    <row r="34" spans="1:74" ht="11.1" customHeight="1" x14ac:dyDescent="0.2">
      <c r="A34" s="52" t="s">
        <v>541</v>
      </c>
      <c r="B34" s="203" t="s">
        <v>412</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11.86965</v>
      </c>
      <c r="AX34" s="213">
        <v>12.317170000000001</v>
      </c>
      <c r="AY34" s="213">
        <v>12.594279999999999</v>
      </c>
      <c r="AZ34" s="351">
        <v>11.908440000000001</v>
      </c>
      <c r="BA34" s="351">
        <v>11.61225</v>
      </c>
      <c r="BB34" s="351">
        <v>11.9854</v>
      </c>
      <c r="BC34" s="351">
        <v>11.41442</v>
      </c>
      <c r="BD34" s="351">
        <v>11.82887</v>
      </c>
      <c r="BE34" s="351">
        <v>11.65442</v>
      </c>
      <c r="BF34" s="351">
        <v>11.540290000000001</v>
      </c>
      <c r="BG34" s="351">
        <v>11.605040000000001</v>
      </c>
      <c r="BH34" s="351">
        <v>11.719950000000001</v>
      </c>
      <c r="BI34" s="351">
        <v>11.805289999999999</v>
      </c>
      <c r="BJ34" s="351">
        <v>12.28326</v>
      </c>
      <c r="BK34" s="351">
        <v>12.26957</v>
      </c>
      <c r="BL34" s="351">
        <v>12.06977</v>
      </c>
      <c r="BM34" s="351">
        <v>12.53851</v>
      </c>
      <c r="BN34" s="351">
        <v>13.2624</v>
      </c>
      <c r="BO34" s="351">
        <v>12.961349999999999</v>
      </c>
      <c r="BP34" s="351">
        <v>13.36637</v>
      </c>
      <c r="BQ34" s="351">
        <v>12.91126</v>
      </c>
      <c r="BR34" s="351">
        <v>12.6189</v>
      </c>
      <c r="BS34" s="351">
        <v>12.424530000000001</v>
      </c>
      <c r="BT34" s="351">
        <v>12.375959999999999</v>
      </c>
      <c r="BU34" s="351">
        <v>12.453889999999999</v>
      </c>
      <c r="BV34" s="351">
        <v>12.92398</v>
      </c>
    </row>
    <row r="35" spans="1:74" ht="11.1" customHeight="1" x14ac:dyDescent="0.2">
      <c r="A35" s="56" t="s">
        <v>18</v>
      </c>
      <c r="B35" s="203" t="s">
        <v>411</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15.31</v>
      </c>
      <c r="AO35" s="213">
        <v>15.69</v>
      </c>
      <c r="AP35" s="213">
        <v>16.32</v>
      </c>
      <c r="AQ35" s="213">
        <v>16.18</v>
      </c>
      <c r="AR35" s="213">
        <v>14.86</v>
      </c>
      <c r="AS35" s="213">
        <v>15.1</v>
      </c>
      <c r="AT35" s="213">
        <v>14.83</v>
      </c>
      <c r="AU35" s="213">
        <v>15.11</v>
      </c>
      <c r="AV35" s="213">
        <v>15.38</v>
      </c>
      <c r="AW35" s="213">
        <v>15.61172</v>
      </c>
      <c r="AX35" s="213">
        <v>15.49447</v>
      </c>
      <c r="AY35" s="213">
        <v>14.986359999999999</v>
      </c>
      <c r="AZ35" s="351">
        <v>13.81279</v>
      </c>
      <c r="BA35" s="351">
        <v>14.270860000000001</v>
      </c>
      <c r="BB35" s="351">
        <v>14.052820000000001</v>
      </c>
      <c r="BC35" s="351">
        <v>13.77791</v>
      </c>
      <c r="BD35" s="351">
        <v>14.282539999999999</v>
      </c>
      <c r="BE35" s="351">
        <v>14.764699999999999</v>
      </c>
      <c r="BF35" s="351">
        <v>14.77191</v>
      </c>
      <c r="BG35" s="351">
        <v>14.866529999999999</v>
      </c>
      <c r="BH35" s="351">
        <v>15.05246</v>
      </c>
      <c r="BI35" s="351">
        <v>15.479900000000001</v>
      </c>
      <c r="BJ35" s="351">
        <v>15.14705</v>
      </c>
      <c r="BK35" s="351">
        <v>14.57375</v>
      </c>
      <c r="BL35" s="351">
        <v>14.8721</v>
      </c>
      <c r="BM35" s="351">
        <v>15.57165</v>
      </c>
      <c r="BN35" s="351">
        <v>15.5959</v>
      </c>
      <c r="BO35" s="351">
        <v>15.525700000000001</v>
      </c>
      <c r="BP35" s="351">
        <v>15.678559999999999</v>
      </c>
      <c r="BQ35" s="351">
        <v>15.79571</v>
      </c>
      <c r="BR35" s="351">
        <v>15.67239</v>
      </c>
      <c r="BS35" s="351">
        <v>15.530099999999999</v>
      </c>
      <c r="BT35" s="351">
        <v>15.82212</v>
      </c>
      <c r="BU35" s="351">
        <v>16.208729999999999</v>
      </c>
      <c r="BV35" s="351">
        <v>15.84482</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12.47</v>
      </c>
      <c r="AN37" s="213">
        <v>12.72</v>
      </c>
      <c r="AO37" s="213">
        <v>12.85</v>
      </c>
      <c r="AP37" s="213">
        <v>13.27</v>
      </c>
      <c r="AQ37" s="213">
        <v>13.33</v>
      </c>
      <c r="AR37" s="213">
        <v>13.34</v>
      </c>
      <c r="AS37" s="213">
        <v>13.27</v>
      </c>
      <c r="AT37" s="213">
        <v>13.3</v>
      </c>
      <c r="AU37" s="213">
        <v>13.17</v>
      </c>
      <c r="AV37" s="213">
        <v>12.84</v>
      </c>
      <c r="AW37" s="213">
        <v>13.012700000000001</v>
      </c>
      <c r="AX37" s="213">
        <v>12.54373</v>
      </c>
      <c r="AY37" s="213">
        <v>12.669639999999999</v>
      </c>
      <c r="AZ37" s="351">
        <v>12.79444</v>
      </c>
      <c r="BA37" s="351">
        <v>12.85356</v>
      </c>
      <c r="BB37" s="351">
        <v>13.33949</v>
      </c>
      <c r="BC37" s="351">
        <v>13.32033</v>
      </c>
      <c r="BD37" s="351">
        <v>13.291309999999999</v>
      </c>
      <c r="BE37" s="351">
        <v>13.2294</v>
      </c>
      <c r="BF37" s="351">
        <v>13.323549999999999</v>
      </c>
      <c r="BG37" s="351">
        <v>13.40067</v>
      </c>
      <c r="BH37" s="351">
        <v>12.9701</v>
      </c>
      <c r="BI37" s="351">
        <v>13.17601</v>
      </c>
      <c r="BJ37" s="351">
        <v>12.65368</v>
      </c>
      <c r="BK37" s="351">
        <v>12.6107</v>
      </c>
      <c r="BL37" s="351">
        <v>12.892379999999999</v>
      </c>
      <c r="BM37" s="351">
        <v>13.075939999999999</v>
      </c>
      <c r="BN37" s="351">
        <v>13.66788</v>
      </c>
      <c r="BO37" s="351">
        <v>13.58972</v>
      </c>
      <c r="BP37" s="351">
        <v>13.567500000000001</v>
      </c>
      <c r="BQ37" s="351">
        <v>13.516489999999999</v>
      </c>
      <c r="BR37" s="351">
        <v>13.624079999999999</v>
      </c>
      <c r="BS37" s="351">
        <v>13.71527</v>
      </c>
      <c r="BT37" s="351">
        <v>13.24372</v>
      </c>
      <c r="BU37" s="351">
        <v>13.513579999999999</v>
      </c>
      <c r="BV37" s="351">
        <v>12.963699999999999</v>
      </c>
    </row>
    <row r="38" spans="1:74" ht="11.1" customHeight="1" x14ac:dyDescent="0.2">
      <c r="A38" s="56" t="s">
        <v>7</v>
      </c>
      <c r="B38" s="203" t="s">
        <v>401</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10.29</v>
      </c>
      <c r="AN38" s="213">
        <v>10.52</v>
      </c>
      <c r="AO38" s="213">
        <v>10.44</v>
      </c>
      <c r="AP38" s="213">
        <v>10.5</v>
      </c>
      <c r="AQ38" s="213">
        <v>10.53</v>
      </c>
      <c r="AR38" s="213">
        <v>10.89</v>
      </c>
      <c r="AS38" s="213">
        <v>11.02</v>
      </c>
      <c r="AT38" s="213">
        <v>11</v>
      </c>
      <c r="AU38" s="213">
        <v>10.97</v>
      </c>
      <c r="AV38" s="213">
        <v>10.74</v>
      </c>
      <c r="AW38" s="213">
        <v>10.498749999999999</v>
      </c>
      <c r="AX38" s="213">
        <v>10.29721</v>
      </c>
      <c r="AY38" s="213">
        <v>10.256320000000001</v>
      </c>
      <c r="AZ38" s="351">
        <v>10.4133</v>
      </c>
      <c r="BA38" s="351">
        <v>10.3375</v>
      </c>
      <c r="BB38" s="351">
        <v>10.37767</v>
      </c>
      <c r="BC38" s="351">
        <v>10.4177</v>
      </c>
      <c r="BD38" s="351">
        <v>10.77281</v>
      </c>
      <c r="BE38" s="351">
        <v>10.91051</v>
      </c>
      <c r="BF38" s="351">
        <v>10.938000000000001</v>
      </c>
      <c r="BG38" s="351">
        <v>11.003909999999999</v>
      </c>
      <c r="BH38" s="351">
        <v>10.752219999999999</v>
      </c>
      <c r="BI38" s="351">
        <v>10.51423</v>
      </c>
      <c r="BJ38" s="351">
        <v>10.28145</v>
      </c>
      <c r="BK38" s="351">
        <v>10.24356</v>
      </c>
      <c r="BL38" s="351">
        <v>10.486079999999999</v>
      </c>
      <c r="BM38" s="351">
        <v>10.439450000000001</v>
      </c>
      <c r="BN38" s="351">
        <v>10.49854</v>
      </c>
      <c r="BO38" s="351">
        <v>10.56241</v>
      </c>
      <c r="BP38" s="351">
        <v>10.933619999999999</v>
      </c>
      <c r="BQ38" s="351">
        <v>11.08855</v>
      </c>
      <c r="BR38" s="351">
        <v>11.13139</v>
      </c>
      <c r="BS38" s="351">
        <v>11.216950000000001</v>
      </c>
      <c r="BT38" s="351">
        <v>10.97395</v>
      </c>
      <c r="BU38" s="351">
        <v>10.734999999999999</v>
      </c>
      <c r="BV38" s="351">
        <v>10.477639999999999</v>
      </c>
    </row>
    <row r="39" spans="1:74" ht="11.1" customHeight="1" x14ac:dyDescent="0.2">
      <c r="A39" s="56" t="s">
        <v>6</v>
      </c>
      <c r="B39" s="203" t="s">
        <v>400</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6.8</v>
      </c>
      <c r="AF39" s="213">
        <v>7.18</v>
      </c>
      <c r="AG39" s="213">
        <v>7.32</v>
      </c>
      <c r="AH39" s="213">
        <v>7.25</v>
      </c>
      <c r="AI39" s="213">
        <v>7.05</v>
      </c>
      <c r="AJ39" s="213">
        <v>6.88</v>
      </c>
      <c r="AK39" s="213">
        <v>6.85</v>
      </c>
      <c r="AL39" s="213">
        <v>6.67</v>
      </c>
      <c r="AM39" s="213">
        <v>6.58</v>
      </c>
      <c r="AN39" s="213">
        <v>6.69</v>
      </c>
      <c r="AO39" s="213">
        <v>6.73</v>
      </c>
      <c r="AP39" s="213">
        <v>6.51</v>
      </c>
      <c r="AQ39" s="213">
        <v>6.71</v>
      </c>
      <c r="AR39" s="213">
        <v>6.92</v>
      </c>
      <c r="AS39" s="213">
        <v>7.18</v>
      </c>
      <c r="AT39" s="213">
        <v>7.44</v>
      </c>
      <c r="AU39" s="213">
        <v>7.09</v>
      </c>
      <c r="AV39" s="213">
        <v>6.85</v>
      </c>
      <c r="AW39" s="213">
        <v>6.8237909999999999</v>
      </c>
      <c r="AX39" s="213">
        <v>6.5916030000000001</v>
      </c>
      <c r="AY39" s="213">
        <v>6.519285</v>
      </c>
      <c r="AZ39" s="351">
        <v>6.5888460000000002</v>
      </c>
      <c r="BA39" s="351">
        <v>6.6162809999999999</v>
      </c>
      <c r="BB39" s="351">
        <v>6.4621709999999997</v>
      </c>
      <c r="BC39" s="351">
        <v>6.6532619999999998</v>
      </c>
      <c r="BD39" s="351">
        <v>6.9382169999999999</v>
      </c>
      <c r="BE39" s="351">
        <v>7.2527220000000003</v>
      </c>
      <c r="BF39" s="351">
        <v>7.5703849999999999</v>
      </c>
      <c r="BG39" s="351">
        <v>7.1634270000000004</v>
      </c>
      <c r="BH39" s="351">
        <v>6.9361129999999998</v>
      </c>
      <c r="BI39" s="351">
        <v>6.7952219999999999</v>
      </c>
      <c r="BJ39" s="351">
        <v>6.6183930000000002</v>
      </c>
      <c r="BK39" s="351">
        <v>6.6186850000000002</v>
      </c>
      <c r="BL39" s="351">
        <v>6.7637989999999997</v>
      </c>
      <c r="BM39" s="351">
        <v>6.797879</v>
      </c>
      <c r="BN39" s="351">
        <v>6.6185830000000001</v>
      </c>
      <c r="BO39" s="351">
        <v>6.8220419999999997</v>
      </c>
      <c r="BP39" s="351">
        <v>7.0619040000000002</v>
      </c>
      <c r="BQ39" s="351">
        <v>7.3452999999999999</v>
      </c>
      <c r="BR39" s="351">
        <v>7.6628730000000003</v>
      </c>
      <c r="BS39" s="351">
        <v>7.2769149999999998</v>
      </c>
      <c r="BT39" s="351">
        <v>7.0370600000000003</v>
      </c>
      <c r="BU39" s="351">
        <v>6.8812519999999999</v>
      </c>
      <c r="BV39" s="351">
        <v>6.6933590000000001</v>
      </c>
    </row>
    <row r="40" spans="1:74" ht="11.1" customHeight="1" x14ac:dyDescent="0.2">
      <c r="A40" s="56"/>
      <c r="B40" s="754" t="s">
        <v>1191</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1192</v>
      </c>
      <c r="B41" s="567" t="s">
        <v>1203</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378">
        <v>23.161190000000001</v>
      </c>
      <c r="BA41" s="378">
        <v>22.918060000000001</v>
      </c>
      <c r="BB41" s="378">
        <v>25.364419999999999</v>
      </c>
      <c r="BC41" s="378">
        <v>26.56728</v>
      </c>
      <c r="BD41" s="378">
        <v>30.219370000000001</v>
      </c>
      <c r="BE41" s="378">
        <v>34.830249999999999</v>
      </c>
      <c r="BF41" s="378">
        <v>33.727939999999997</v>
      </c>
      <c r="BG41" s="378">
        <v>28.27017</v>
      </c>
      <c r="BH41" s="378">
        <v>27.15109</v>
      </c>
      <c r="BI41" s="378">
        <v>27.433209999999999</v>
      </c>
      <c r="BJ41" s="378">
        <v>30.757239999999999</v>
      </c>
      <c r="BK41" s="378">
        <v>29.21677</v>
      </c>
      <c r="BL41" s="378">
        <v>28.494730000000001</v>
      </c>
      <c r="BM41" s="378">
        <v>26.570799999999998</v>
      </c>
      <c r="BN41" s="378">
        <v>27.416239999999998</v>
      </c>
      <c r="BO41" s="378">
        <v>30.247769999999999</v>
      </c>
      <c r="BP41" s="378">
        <v>29.076540000000001</v>
      </c>
      <c r="BQ41" s="378">
        <v>29.923670000000001</v>
      </c>
      <c r="BR41" s="378">
        <v>30.941210000000002</v>
      </c>
      <c r="BS41" s="378">
        <v>27.51371</v>
      </c>
      <c r="BT41" s="378">
        <v>27.43338</v>
      </c>
      <c r="BU41" s="378">
        <v>27.861820000000002</v>
      </c>
      <c r="BV41" s="378">
        <v>28.77225</v>
      </c>
    </row>
    <row r="42" spans="1:74" ht="11.1" customHeight="1" x14ac:dyDescent="0.2">
      <c r="A42" s="56" t="s">
        <v>1193</v>
      </c>
      <c r="B42" s="567" t="s">
        <v>1204</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378">
        <v>34.634210000000003</v>
      </c>
      <c r="BA42" s="378">
        <v>30.475860000000001</v>
      </c>
      <c r="BB42" s="378">
        <v>29.494070000000001</v>
      </c>
      <c r="BC42" s="378">
        <v>28.859960000000001</v>
      </c>
      <c r="BD42" s="378">
        <v>30.3095</v>
      </c>
      <c r="BE42" s="378">
        <v>37.075800000000001</v>
      </c>
      <c r="BF42" s="378">
        <v>37.288510000000002</v>
      </c>
      <c r="BG42" s="378">
        <v>34.738810000000001</v>
      </c>
      <c r="BH42" s="378">
        <v>35.533659999999998</v>
      </c>
      <c r="BI42" s="378">
        <v>36.745739999999998</v>
      </c>
      <c r="BJ42" s="378">
        <v>39.961970000000001</v>
      </c>
      <c r="BK42" s="378">
        <v>40.418979999999998</v>
      </c>
      <c r="BL42" s="378">
        <v>39.536020000000001</v>
      </c>
      <c r="BM42" s="378">
        <v>33.171779999999998</v>
      </c>
      <c r="BN42" s="378">
        <v>31.050709999999999</v>
      </c>
      <c r="BO42" s="378">
        <v>31.380210000000002</v>
      </c>
      <c r="BP42" s="378">
        <v>31.373200000000001</v>
      </c>
      <c r="BQ42" s="378">
        <v>38.385950000000001</v>
      </c>
      <c r="BR42" s="378">
        <v>39.637030000000003</v>
      </c>
      <c r="BS42" s="378">
        <v>36.059130000000003</v>
      </c>
      <c r="BT42" s="378">
        <v>35.70391</v>
      </c>
      <c r="BU42" s="378">
        <v>37.019289999999998</v>
      </c>
      <c r="BV42" s="378">
        <v>40.06044</v>
      </c>
    </row>
    <row r="43" spans="1:74" ht="11.1" customHeight="1" x14ac:dyDescent="0.2">
      <c r="A43" s="56" t="s">
        <v>1194</v>
      </c>
      <c r="B43" s="567" t="s">
        <v>1205</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378">
        <v>34.260210000000001</v>
      </c>
      <c r="BA43" s="378">
        <v>35.173459999999999</v>
      </c>
      <c r="BB43" s="378">
        <v>27.344329999999999</v>
      </c>
      <c r="BC43" s="378">
        <v>27.53425</v>
      </c>
      <c r="BD43" s="378">
        <v>26.468589999999999</v>
      </c>
      <c r="BE43" s="378">
        <v>28.827629999999999</v>
      </c>
      <c r="BF43" s="378">
        <v>31.149339999999999</v>
      </c>
      <c r="BG43" s="378">
        <v>28.913060000000002</v>
      </c>
      <c r="BH43" s="378">
        <v>30.22315</v>
      </c>
      <c r="BI43" s="378">
        <v>28.48301</v>
      </c>
      <c r="BJ43" s="378">
        <v>38.433540000000001</v>
      </c>
      <c r="BK43" s="378">
        <v>44.948610000000002</v>
      </c>
      <c r="BL43" s="378">
        <v>37.112630000000003</v>
      </c>
      <c r="BM43" s="378">
        <v>38.018700000000003</v>
      </c>
      <c r="BN43" s="378">
        <v>27.755980000000001</v>
      </c>
      <c r="BO43" s="378">
        <v>28.94014</v>
      </c>
      <c r="BP43" s="378">
        <v>27.014790000000001</v>
      </c>
      <c r="BQ43" s="378">
        <v>28.953389999999999</v>
      </c>
      <c r="BR43" s="378">
        <v>30.23461</v>
      </c>
      <c r="BS43" s="378">
        <v>29.023230000000002</v>
      </c>
      <c r="BT43" s="378">
        <v>31.964690000000001</v>
      </c>
      <c r="BU43" s="378">
        <v>29.79044</v>
      </c>
      <c r="BV43" s="378">
        <v>39.974820000000001</v>
      </c>
    </row>
    <row r="44" spans="1:74" ht="11.1" customHeight="1" x14ac:dyDescent="0.2">
      <c r="A44" s="56" t="s">
        <v>1195</v>
      </c>
      <c r="B44" s="567" t="s">
        <v>1206</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378">
        <v>31.65183</v>
      </c>
      <c r="BA44" s="378">
        <v>28.456489999999999</v>
      </c>
      <c r="BB44" s="378">
        <v>27.7699</v>
      </c>
      <c r="BC44" s="378">
        <v>27.031549999999999</v>
      </c>
      <c r="BD44" s="378">
        <v>26.090250000000001</v>
      </c>
      <c r="BE44" s="378">
        <v>28.737089999999998</v>
      </c>
      <c r="BF44" s="378">
        <v>30.183399999999999</v>
      </c>
      <c r="BG44" s="378">
        <v>28.711749999999999</v>
      </c>
      <c r="BH44" s="378">
        <v>26.66404</v>
      </c>
      <c r="BI44" s="378">
        <v>27.645309999999998</v>
      </c>
      <c r="BJ44" s="378">
        <v>30.892499999999998</v>
      </c>
      <c r="BK44" s="378">
        <v>33.880600000000001</v>
      </c>
      <c r="BL44" s="378">
        <v>33.042279999999998</v>
      </c>
      <c r="BM44" s="378">
        <v>30.919339999999998</v>
      </c>
      <c r="BN44" s="378">
        <v>28.04477</v>
      </c>
      <c r="BO44" s="378">
        <v>28.601700000000001</v>
      </c>
      <c r="BP44" s="378">
        <v>26.58165</v>
      </c>
      <c r="BQ44" s="378">
        <v>29.12088</v>
      </c>
      <c r="BR44" s="378">
        <v>30.185030000000001</v>
      </c>
      <c r="BS44" s="378">
        <v>28.477689999999999</v>
      </c>
      <c r="BT44" s="378">
        <v>27.676629999999999</v>
      </c>
      <c r="BU44" s="378">
        <v>28.290199999999999</v>
      </c>
      <c r="BV44" s="378">
        <v>30.88607</v>
      </c>
    </row>
    <row r="45" spans="1:74" ht="11.1" customHeight="1" x14ac:dyDescent="0.2">
      <c r="A45" s="56" t="s">
        <v>1196</v>
      </c>
      <c r="B45" s="567" t="s">
        <v>1207</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378">
        <v>31.20187</v>
      </c>
      <c r="BA45" s="378">
        <v>28.292020000000001</v>
      </c>
      <c r="BB45" s="378">
        <v>27.545179999999998</v>
      </c>
      <c r="BC45" s="378">
        <v>28.480519999999999</v>
      </c>
      <c r="BD45" s="378">
        <v>28.466539999999998</v>
      </c>
      <c r="BE45" s="378">
        <v>31.47503</v>
      </c>
      <c r="BF45" s="378">
        <v>32.117840000000001</v>
      </c>
      <c r="BG45" s="378">
        <v>29.842880000000001</v>
      </c>
      <c r="BH45" s="378">
        <v>27.00095</v>
      </c>
      <c r="BI45" s="378">
        <v>26.545670000000001</v>
      </c>
      <c r="BJ45" s="378">
        <v>31.030750000000001</v>
      </c>
      <c r="BK45" s="378">
        <v>32.91422</v>
      </c>
      <c r="BL45" s="378">
        <v>32.99691</v>
      </c>
      <c r="BM45" s="378">
        <v>29.999600000000001</v>
      </c>
      <c r="BN45" s="378">
        <v>28.22344</v>
      </c>
      <c r="BO45" s="378">
        <v>28.447759999999999</v>
      </c>
      <c r="BP45" s="378">
        <v>28.852460000000001</v>
      </c>
      <c r="BQ45" s="378">
        <v>31.734030000000001</v>
      </c>
      <c r="BR45" s="378">
        <v>32.423699999999997</v>
      </c>
      <c r="BS45" s="378">
        <v>29.811979999999998</v>
      </c>
      <c r="BT45" s="378">
        <v>27.744219999999999</v>
      </c>
      <c r="BU45" s="378">
        <v>27.730450000000001</v>
      </c>
      <c r="BV45" s="378">
        <v>31.966699999999999</v>
      </c>
    </row>
    <row r="46" spans="1:74" ht="11.1" customHeight="1" x14ac:dyDescent="0.2">
      <c r="A46" s="56" t="s">
        <v>1197</v>
      </c>
      <c r="B46" s="567" t="s">
        <v>1208</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378">
        <v>29.565059999999999</v>
      </c>
      <c r="BA46" s="378">
        <v>26.824999999999999</v>
      </c>
      <c r="BB46" s="378">
        <v>25.953389999999999</v>
      </c>
      <c r="BC46" s="378">
        <v>26.420780000000001</v>
      </c>
      <c r="BD46" s="378">
        <v>27.476980000000001</v>
      </c>
      <c r="BE46" s="378">
        <v>29.818809999999999</v>
      </c>
      <c r="BF46" s="378">
        <v>30.28172</v>
      </c>
      <c r="BG46" s="378">
        <v>26.656020000000002</v>
      </c>
      <c r="BH46" s="378">
        <v>26.21133</v>
      </c>
      <c r="BI46" s="378">
        <v>25.503530000000001</v>
      </c>
      <c r="BJ46" s="378">
        <v>27.799849999999999</v>
      </c>
      <c r="BK46" s="378">
        <v>29.401430000000001</v>
      </c>
      <c r="BL46" s="378">
        <v>29.26662</v>
      </c>
      <c r="BM46" s="378">
        <v>26.743390000000002</v>
      </c>
      <c r="BN46" s="378">
        <v>25.89837</v>
      </c>
      <c r="BO46" s="378">
        <v>26.12989</v>
      </c>
      <c r="BP46" s="378">
        <v>27.443680000000001</v>
      </c>
      <c r="BQ46" s="378">
        <v>30.088539999999998</v>
      </c>
      <c r="BR46" s="378">
        <v>30.362069999999999</v>
      </c>
      <c r="BS46" s="378">
        <v>26.924320000000002</v>
      </c>
      <c r="BT46" s="378">
        <v>26.23011</v>
      </c>
      <c r="BU46" s="378">
        <v>25.892990000000001</v>
      </c>
      <c r="BV46" s="378">
        <v>28.18469</v>
      </c>
    </row>
    <row r="47" spans="1:74" ht="11.1" customHeight="1" x14ac:dyDescent="0.2">
      <c r="A47" s="56" t="s">
        <v>1198</v>
      </c>
      <c r="B47" s="567" t="s">
        <v>1209</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378">
        <v>27.888739999999999</v>
      </c>
      <c r="BA47" s="378">
        <v>25.417269999999998</v>
      </c>
      <c r="BB47" s="378">
        <v>22.721889999999998</v>
      </c>
      <c r="BC47" s="378">
        <v>24.79007</v>
      </c>
      <c r="BD47" s="378">
        <v>25.639420000000001</v>
      </c>
      <c r="BE47" s="378">
        <v>29.644459999999999</v>
      </c>
      <c r="BF47" s="378">
        <v>31.63804</v>
      </c>
      <c r="BG47" s="378">
        <v>25.51426</v>
      </c>
      <c r="BH47" s="378">
        <v>24.703859999999999</v>
      </c>
      <c r="BI47" s="378">
        <v>24.508150000000001</v>
      </c>
      <c r="BJ47" s="378">
        <v>25.033149999999999</v>
      </c>
      <c r="BK47" s="378">
        <v>25.90409</v>
      </c>
      <c r="BL47" s="378">
        <v>25.828600000000002</v>
      </c>
      <c r="BM47" s="378">
        <v>23.73048</v>
      </c>
      <c r="BN47" s="378">
        <v>23.036619999999999</v>
      </c>
      <c r="BO47" s="378">
        <v>24.332709999999999</v>
      </c>
      <c r="BP47" s="378">
        <v>25.877359999999999</v>
      </c>
      <c r="BQ47" s="378">
        <v>29.792259999999999</v>
      </c>
      <c r="BR47" s="378">
        <v>31.860669999999999</v>
      </c>
      <c r="BS47" s="378">
        <v>25.318090000000002</v>
      </c>
      <c r="BT47" s="378">
        <v>24.45025</v>
      </c>
      <c r="BU47" s="378">
        <v>24.529869999999999</v>
      </c>
      <c r="BV47" s="378">
        <v>25.609069999999999</v>
      </c>
    </row>
    <row r="48" spans="1:74" ht="11.1" customHeight="1" x14ac:dyDescent="0.2">
      <c r="A48" s="107" t="s">
        <v>1199</v>
      </c>
      <c r="B48" s="567" t="s">
        <v>1210</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378">
        <v>29.652539999999998</v>
      </c>
      <c r="BA48" s="378">
        <v>27.533909999999999</v>
      </c>
      <c r="BB48" s="378">
        <v>27.877960000000002</v>
      </c>
      <c r="BC48" s="378">
        <v>28.671130000000002</v>
      </c>
      <c r="BD48" s="378">
        <v>30.779699999999998</v>
      </c>
      <c r="BE48" s="378">
        <v>32.85604</v>
      </c>
      <c r="BF48" s="378">
        <v>34.081740000000003</v>
      </c>
      <c r="BG48" s="378">
        <v>30.07535</v>
      </c>
      <c r="BH48" s="378">
        <v>28.98686</v>
      </c>
      <c r="BI48" s="378">
        <v>27.55078</v>
      </c>
      <c r="BJ48" s="378">
        <v>30.607430000000001</v>
      </c>
      <c r="BK48" s="378">
        <v>32.358960000000003</v>
      </c>
      <c r="BL48" s="378">
        <v>31.798169999999999</v>
      </c>
      <c r="BM48" s="378">
        <v>29.45749</v>
      </c>
      <c r="BN48" s="378">
        <v>28.94455</v>
      </c>
      <c r="BO48" s="378">
        <v>29.356729999999999</v>
      </c>
      <c r="BP48" s="378">
        <v>30.694040000000001</v>
      </c>
      <c r="BQ48" s="378">
        <v>32.841279999999998</v>
      </c>
      <c r="BR48" s="378">
        <v>33.965539999999997</v>
      </c>
      <c r="BS48" s="378">
        <v>30.190580000000001</v>
      </c>
      <c r="BT48" s="378">
        <v>29.183779999999999</v>
      </c>
      <c r="BU48" s="378">
        <v>27.740120000000001</v>
      </c>
      <c r="BV48" s="378">
        <v>31.084289999999999</v>
      </c>
    </row>
    <row r="49" spans="1:74" ht="11.1" customHeight="1" x14ac:dyDescent="0.2">
      <c r="A49" s="52" t="s">
        <v>1200</v>
      </c>
      <c r="B49" s="567" t="s">
        <v>1211</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378">
        <v>25.29842</v>
      </c>
      <c r="BA49" s="378">
        <v>27.691330000000001</v>
      </c>
      <c r="BB49" s="378">
        <v>28.011659999999999</v>
      </c>
      <c r="BC49" s="378">
        <v>27.570989999999998</v>
      </c>
      <c r="BD49" s="378">
        <v>29.007919999999999</v>
      </c>
      <c r="BE49" s="378">
        <v>31.00844</v>
      </c>
      <c r="BF49" s="378">
        <v>32.17033</v>
      </c>
      <c r="BG49" s="378">
        <v>30.70355</v>
      </c>
      <c r="BH49" s="378">
        <v>31.115570000000002</v>
      </c>
      <c r="BI49" s="378">
        <v>31.294170000000001</v>
      </c>
      <c r="BJ49" s="378">
        <v>30.832619999999999</v>
      </c>
      <c r="BK49" s="378">
        <v>33.099139999999998</v>
      </c>
      <c r="BL49" s="378">
        <v>30.500250000000001</v>
      </c>
      <c r="BM49" s="378">
        <v>32.420430000000003</v>
      </c>
      <c r="BN49" s="378">
        <v>31.349070000000001</v>
      </c>
      <c r="BO49" s="378">
        <v>31.288540000000001</v>
      </c>
      <c r="BP49" s="378">
        <v>30.07565</v>
      </c>
      <c r="BQ49" s="378">
        <v>31.161100000000001</v>
      </c>
      <c r="BR49" s="378">
        <v>32.091859999999997</v>
      </c>
      <c r="BS49" s="378">
        <v>31.712579999999999</v>
      </c>
      <c r="BT49" s="378">
        <v>32.346179999999997</v>
      </c>
      <c r="BU49" s="378">
        <v>32.009779999999999</v>
      </c>
      <c r="BV49" s="378">
        <v>31.479109999999999</v>
      </c>
    </row>
    <row r="50" spans="1:74" ht="11.1" customHeight="1" x14ac:dyDescent="0.2">
      <c r="A50" s="107" t="s">
        <v>1201</v>
      </c>
      <c r="B50" s="567" t="s">
        <v>1212</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378">
        <v>31.82762</v>
      </c>
      <c r="BA50" s="378">
        <v>26.94408</v>
      </c>
      <c r="BB50" s="378">
        <v>26.234760000000001</v>
      </c>
      <c r="BC50" s="378">
        <v>21.968060000000001</v>
      </c>
      <c r="BD50" s="378">
        <v>23.510629999999999</v>
      </c>
      <c r="BE50" s="378">
        <v>34.013289999999998</v>
      </c>
      <c r="BF50" s="378">
        <v>33.586779999999997</v>
      </c>
      <c r="BG50" s="378">
        <v>31.516010000000001</v>
      </c>
      <c r="BH50" s="378">
        <v>32.36544</v>
      </c>
      <c r="BI50" s="378">
        <v>33.282989999999998</v>
      </c>
      <c r="BJ50" s="378">
        <v>36.745640000000002</v>
      </c>
      <c r="BK50" s="378">
        <v>36.647329999999997</v>
      </c>
      <c r="BL50" s="378">
        <v>36.22831</v>
      </c>
      <c r="BM50" s="378">
        <v>28.913709999999998</v>
      </c>
      <c r="BN50" s="378">
        <v>26.685369999999999</v>
      </c>
      <c r="BO50" s="378">
        <v>24.762889999999999</v>
      </c>
      <c r="BP50" s="378">
        <v>24.031040000000001</v>
      </c>
      <c r="BQ50" s="378">
        <v>34.320689999999999</v>
      </c>
      <c r="BR50" s="378">
        <v>35.762549999999997</v>
      </c>
      <c r="BS50" s="378">
        <v>32.900669999999998</v>
      </c>
      <c r="BT50" s="378">
        <v>32.5839</v>
      </c>
      <c r="BU50" s="378">
        <v>33.556069999999998</v>
      </c>
      <c r="BV50" s="378">
        <v>36.691020000000002</v>
      </c>
    </row>
    <row r="51" spans="1:74" ht="11.1" customHeight="1" x14ac:dyDescent="0.2">
      <c r="A51" s="110" t="s">
        <v>1202</v>
      </c>
      <c r="B51" s="755" t="s">
        <v>1213</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380">
        <v>33.336120000000001</v>
      </c>
      <c r="BA51" s="380">
        <v>27.631869999999999</v>
      </c>
      <c r="BB51" s="380">
        <v>27.862439999999999</v>
      </c>
      <c r="BC51" s="380">
        <v>27.363900000000001</v>
      </c>
      <c r="BD51" s="380">
        <v>30.92287</v>
      </c>
      <c r="BE51" s="380">
        <v>39.180570000000003</v>
      </c>
      <c r="BF51" s="380">
        <v>37.453890000000001</v>
      </c>
      <c r="BG51" s="380">
        <v>31.5169</v>
      </c>
      <c r="BH51" s="380">
        <v>31.939109999999999</v>
      </c>
      <c r="BI51" s="380">
        <v>32.986530000000002</v>
      </c>
      <c r="BJ51" s="380">
        <v>37.42756</v>
      </c>
      <c r="BK51" s="380">
        <v>37.951549999999997</v>
      </c>
      <c r="BL51" s="380">
        <v>38.008400000000002</v>
      </c>
      <c r="BM51" s="380">
        <v>30.095669999999998</v>
      </c>
      <c r="BN51" s="380">
        <v>29.229800000000001</v>
      </c>
      <c r="BO51" s="380">
        <v>29.98394</v>
      </c>
      <c r="BP51" s="380">
        <v>32.330150000000003</v>
      </c>
      <c r="BQ51" s="380">
        <v>39.452550000000002</v>
      </c>
      <c r="BR51" s="380">
        <v>39.564279999999997</v>
      </c>
      <c r="BS51" s="380">
        <v>32.623420000000003</v>
      </c>
      <c r="BT51" s="380">
        <v>32.17653</v>
      </c>
      <c r="BU51" s="380">
        <v>33.447389999999999</v>
      </c>
      <c r="BV51" s="380">
        <v>37.609110000000001</v>
      </c>
    </row>
    <row r="52" spans="1:74" s="272" customFormat="1" ht="11.1" customHeight="1" x14ac:dyDescent="0.2">
      <c r="A52" s="101"/>
      <c r="B52" s="789" t="s">
        <v>373</v>
      </c>
      <c r="C52" s="790"/>
      <c r="D52" s="790"/>
      <c r="E52" s="790"/>
      <c r="F52" s="790"/>
      <c r="G52" s="790"/>
      <c r="H52" s="790"/>
      <c r="I52" s="790"/>
      <c r="J52" s="790"/>
      <c r="K52" s="790"/>
      <c r="L52" s="790"/>
      <c r="M52" s="790"/>
      <c r="N52" s="790"/>
      <c r="O52" s="790"/>
      <c r="P52" s="790"/>
      <c r="Q52" s="786"/>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21" t="s">
        <v>1406</v>
      </c>
      <c r="C53" s="800"/>
      <c r="D53" s="800"/>
      <c r="E53" s="800"/>
      <c r="F53" s="800"/>
      <c r="G53" s="800"/>
      <c r="H53" s="800"/>
      <c r="I53" s="800"/>
      <c r="J53" s="800"/>
      <c r="K53" s="800"/>
      <c r="L53" s="800"/>
      <c r="M53" s="800"/>
      <c r="N53" s="800"/>
      <c r="O53" s="800"/>
      <c r="P53" s="800"/>
      <c r="Q53" s="800"/>
      <c r="AY53" s="511"/>
      <c r="AZ53" s="511"/>
      <c r="BA53" s="511"/>
      <c r="BB53" s="511"/>
      <c r="BC53" s="511"/>
      <c r="BD53" s="661"/>
      <c r="BE53" s="661"/>
      <c r="BF53" s="661"/>
      <c r="BG53" s="511"/>
      <c r="BH53" s="511"/>
      <c r="BI53" s="511"/>
      <c r="BJ53" s="511"/>
    </row>
    <row r="54" spans="1:74" s="272" customFormat="1" ht="12" customHeight="1" x14ac:dyDescent="0.2">
      <c r="A54" s="101"/>
      <c r="B54" s="821" t="s">
        <v>1407</v>
      </c>
      <c r="C54" s="800"/>
      <c r="D54" s="800"/>
      <c r="E54" s="800"/>
      <c r="F54" s="800"/>
      <c r="G54" s="800"/>
      <c r="H54" s="800"/>
      <c r="I54" s="800"/>
      <c r="J54" s="800"/>
      <c r="K54" s="800"/>
      <c r="L54" s="800"/>
      <c r="M54" s="800"/>
      <c r="N54" s="800"/>
      <c r="O54" s="800"/>
      <c r="P54" s="800"/>
      <c r="Q54" s="800"/>
      <c r="AY54" s="511"/>
      <c r="AZ54" s="511"/>
      <c r="BA54" s="511"/>
      <c r="BB54" s="511"/>
      <c r="BC54" s="511"/>
      <c r="BD54" s="661"/>
      <c r="BE54" s="661"/>
      <c r="BF54" s="661"/>
      <c r="BG54" s="511"/>
      <c r="BH54" s="511"/>
      <c r="BI54" s="511"/>
      <c r="BJ54" s="511"/>
    </row>
    <row r="55" spans="1:74" s="452" customFormat="1" ht="12" customHeight="1" x14ac:dyDescent="0.2">
      <c r="A55" s="451"/>
      <c r="B55" s="845" t="s">
        <v>1408</v>
      </c>
      <c r="C55" s="846"/>
      <c r="D55" s="846"/>
      <c r="E55" s="846"/>
      <c r="F55" s="846"/>
      <c r="G55" s="846"/>
      <c r="H55" s="846"/>
      <c r="I55" s="846"/>
      <c r="J55" s="846"/>
      <c r="K55" s="846"/>
      <c r="L55" s="846"/>
      <c r="M55" s="846"/>
      <c r="N55" s="846"/>
      <c r="O55" s="846"/>
      <c r="P55" s="846"/>
      <c r="Q55" s="846"/>
      <c r="AY55" s="512"/>
      <c r="AZ55" s="512"/>
      <c r="BA55" s="512"/>
      <c r="BB55" s="512"/>
      <c r="BC55" s="512"/>
      <c r="BD55" s="662"/>
      <c r="BE55" s="662"/>
      <c r="BF55" s="662"/>
      <c r="BG55" s="512"/>
      <c r="BH55" s="512"/>
      <c r="BI55" s="512"/>
      <c r="BJ55" s="512"/>
    </row>
    <row r="56" spans="1:74" s="452" customFormat="1" ht="12" customHeight="1" x14ac:dyDescent="0.2">
      <c r="A56" s="451"/>
      <c r="B56" s="845" t="s">
        <v>1409</v>
      </c>
      <c r="C56" s="846"/>
      <c r="D56" s="846"/>
      <c r="E56" s="846"/>
      <c r="F56" s="846"/>
      <c r="G56" s="846"/>
      <c r="H56" s="846"/>
      <c r="I56" s="846"/>
      <c r="J56" s="846"/>
      <c r="K56" s="846"/>
      <c r="L56" s="846"/>
      <c r="M56" s="846"/>
      <c r="N56" s="846"/>
      <c r="O56" s="846"/>
      <c r="P56" s="846"/>
      <c r="Q56" s="846"/>
      <c r="AY56" s="512"/>
      <c r="AZ56" s="512"/>
      <c r="BA56" s="512"/>
      <c r="BB56" s="512"/>
      <c r="BC56" s="512"/>
      <c r="BD56" s="662"/>
      <c r="BE56" s="662"/>
      <c r="BF56" s="662"/>
      <c r="BG56" s="512"/>
      <c r="BH56" s="512"/>
      <c r="BI56" s="512"/>
      <c r="BJ56" s="512"/>
    </row>
    <row r="57" spans="1:74" s="452" customFormat="1" ht="12" customHeight="1" x14ac:dyDescent="0.2">
      <c r="A57" s="453"/>
      <c r="B57" s="835" t="s">
        <v>1410</v>
      </c>
      <c r="C57" s="790"/>
      <c r="D57" s="790"/>
      <c r="E57" s="790"/>
      <c r="F57" s="790"/>
      <c r="G57" s="790"/>
      <c r="H57" s="790"/>
      <c r="I57" s="790"/>
      <c r="J57" s="790"/>
      <c r="K57" s="790"/>
      <c r="L57" s="790"/>
      <c r="M57" s="790"/>
      <c r="N57" s="790"/>
      <c r="O57" s="790"/>
      <c r="P57" s="790"/>
      <c r="Q57" s="786"/>
      <c r="AY57" s="512"/>
      <c r="AZ57" s="512"/>
      <c r="BA57" s="512"/>
      <c r="BB57" s="512"/>
      <c r="BC57" s="512"/>
      <c r="BD57" s="662"/>
      <c r="BE57" s="662"/>
      <c r="BF57" s="662"/>
      <c r="BG57" s="512"/>
      <c r="BH57" s="512"/>
      <c r="BI57" s="512"/>
      <c r="BJ57" s="512"/>
    </row>
    <row r="58" spans="1:74" s="452" customFormat="1" ht="12" customHeight="1" x14ac:dyDescent="0.2">
      <c r="A58" s="453"/>
      <c r="B58" s="835" t="s">
        <v>1411</v>
      </c>
      <c r="C58" s="790"/>
      <c r="D58" s="790"/>
      <c r="E58" s="790"/>
      <c r="F58" s="790"/>
      <c r="G58" s="790"/>
      <c r="H58" s="790"/>
      <c r="I58" s="790"/>
      <c r="J58" s="790"/>
      <c r="K58" s="790"/>
      <c r="L58" s="790"/>
      <c r="M58" s="790"/>
      <c r="N58" s="790"/>
      <c r="O58" s="790"/>
      <c r="P58" s="790"/>
      <c r="Q58" s="786"/>
      <c r="AY58" s="512"/>
      <c r="AZ58" s="512"/>
      <c r="BA58" s="512"/>
      <c r="BB58" s="512"/>
      <c r="BC58" s="512"/>
      <c r="BD58" s="662"/>
      <c r="BE58" s="662"/>
      <c r="BF58" s="662"/>
      <c r="BG58" s="512"/>
      <c r="BH58" s="512"/>
      <c r="BI58" s="512"/>
      <c r="BJ58" s="512"/>
    </row>
    <row r="59" spans="1:74" s="452" customFormat="1" ht="12" customHeight="1" x14ac:dyDescent="0.2">
      <c r="A59" s="453"/>
      <c r="B59" s="835" t="s">
        <v>1412</v>
      </c>
      <c r="C59" s="786"/>
      <c r="D59" s="786"/>
      <c r="E59" s="786"/>
      <c r="F59" s="786"/>
      <c r="G59" s="786"/>
      <c r="H59" s="786"/>
      <c r="I59" s="786"/>
      <c r="J59" s="786"/>
      <c r="K59" s="786"/>
      <c r="L59" s="786"/>
      <c r="M59" s="786"/>
      <c r="N59" s="786"/>
      <c r="O59" s="786"/>
      <c r="P59" s="786"/>
      <c r="Q59" s="786"/>
      <c r="AY59" s="512"/>
      <c r="AZ59" s="512"/>
      <c r="BA59" s="512"/>
      <c r="BB59" s="512"/>
      <c r="BC59" s="512"/>
      <c r="BD59" s="662"/>
      <c r="BE59" s="662"/>
      <c r="BF59" s="662"/>
      <c r="BG59" s="512"/>
      <c r="BH59" s="512"/>
      <c r="BI59" s="512"/>
      <c r="BJ59" s="512"/>
    </row>
    <row r="60" spans="1:74" s="452" customFormat="1" ht="12" customHeight="1" x14ac:dyDescent="0.2">
      <c r="A60" s="451"/>
      <c r="B60" s="789" t="s">
        <v>1413</v>
      </c>
      <c r="C60" s="847"/>
      <c r="D60" s="847"/>
      <c r="E60" s="847"/>
      <c r="F60" s="847"/>
      <c r="G60" s="847"/>
      <c r="H60" s="847"/>
      <c r="I60" s="847"/>
      <c r="J60" s="847"/>
      <c r="K60" s="847"/>
      <c r="L60" s="847"/>
      <c r="M60" s="847"/>
      <c r="N60" s="847"/>
      <c r="O60" s="847"/>
      <c r="P60" s="847"/>
      <c r="Q60" s="817"/>
      <c r="AY60" s="512"/>
      <c r="AZ60" s="512"/>
      <c r="BA60" s="512"/>
      <c r="BB60" s="512"/>
      <c r="BC60" s="512"/>
      <c r="BD60" s="662"/>
      <c r="BE60" s="662"/>
      <c r="BF60" s="662"/>
      <c r="BG60" s="512"/>
      <c r="BH60" s="512"/>
      <c r="BI60" s="512"/>
      <c r="BJ60" s="512"/>
    </row>
    <row r="61" spans="1:74" s="452" customFormat="1" ht="22.35" customHeight="1" x14ac:dyDescent="0.2">
      <c r="A61" s="451"/>
      <c r="B61" s="816" t="s">
        <v>1414</v>
      </c>
      <c r="C61" s="847"/>
      <c r="D61" s="847"/>
      <c r="E61" s="847"/>
      <c r="F61" s="847"/>
      <c r="G61" s="847"/>
      <c r="H61" s="847"/>
      <c r="I61" s="847"/>
      <c r="J61" s="847"/>
      <c r="K61" s="847"/>
      <c r="L61" s="847"/>
      <c r="M61" s="847"/>
      <c r="N61" s="847"/>
      <c r="O61" s="847"/>
      <c r="P61" s="847"/>
      <c r="Q61" s="817"/>
      <c r="AY61" s="512"/>
      <c r="AZ61" s="512"/>
      <c r="BA61" s="512"/>
      <c r="BB61" s="512"/>
      <c r="BC61" s="512"/>
      <c r="BD61" s="662"/>
      <c r="BE61" s="662"/>
      <c r="BF61" s="662"/>
      <c r="BG61" s="512"/>
      <c r="BH61" s="512"/>
      <c r="BI61" s="512"/>
      <c r="BJ61" s="512"/>
    </row>
    <row r="62" spans="1:74" s="452" customFormat="1" ht="12" customHeight="1" x14ac:dyDescent="0.2">
      <c r="A62" s="451"/>
      <c r="B62" s="816" t="s">
        <v>1415</v>
      </c>
      <c r="C62" s="847"/>
      <c r="D62" s="847"/>
      <c r="E62" s="847"/>
      <c r="F62" s="847"/>
      <c r="G62" s="847"/>
      <c r="H62" s="847"/>
      <c r="I62" s="847"/>
      <c r="J62" s="847"/>
      <c r="K62" s="847"/>
      <c r="L62" s="847"/>
      <c r="M62" s="847"/>
      <c r="N62" s="847"/>
      <c r="O62" s="847"/>
      <c r="P62" s="847"/>
      <c r="Q62" s="817"/>
      <c r="AY62" s="512"/>
      <c r="AZ62" s="512"/>
      <c r="BA62" s="512"/>
      <c r="BB62" s="512"/>
      <c r="BC62" s="512"/>
      <c r="BD62" s="662"/>
      <c r="BE62" s="662"/>
      <c r="BF62" s="662"/>
      <c r="BG62" s="512"/>
      <c r="BH62" s="512"/>
      <c r="BI62" s="512"/>
      <c r="BJ62" s="512"/>
    </row>
    <row r="63" spans="1:74" s="454" customFormat="1" ht="12" customHeight="1" x14ac:dyDescent="0.2">
      <c r="A63" s="429"/>
      <c r="B63" s="816" t="s">
        <v>1416</v>
      </c>
      <c r="C63" s="847"/>
      <c r="D63" s="847"/>
      <c r="E63" s="847"/>
      <c r="F63" s="847"/>
      <c r="G63" s="847"/>
      <c r="H63" s="847"/>
      <c r="I63" s="847"/>
      <c r="J63" s="847"/>
      <c r="K63" s="847"/>
      <c r="L63" s="847"/>
      <c r="M63" s="847"/>
      <c r="N63" s="847"/>
      <c r="O63" s="847"/>
      <c r="P63" s="847"/>
      <c r="Q63" s="817"/>
      <c r="AY63" s="506"/>
      <c r="AZ63" s="506"/>
      <c r="BA63" s="506"/>
      <c r="BB63" s="506"/>
      <c r="BC63" s="506"/>
      <c r="BD63" s="663"/>
      <c r="BE63" s="663"/>
      <c r="BF63" s="663"/>
      <c r="BG63" s="506"/>
      <c r="BH63" s="506"/>
      <c r="BI63" s="506"/>
      <c r="BJ63" s="506"/>
    </row>
    <row r="64" spans="1:74" ht="12.75" x14ac:dyDescent="0.2">
      <c r="A64" s="101"/>
      <c r="B64" s="816" t="s">
        <v>1417</v>
      </c>
      <c r="C64" s="817"/>
      <c r="D64" s="817"/>
      <c r="E64" s="817"/>
      <c r="F64" s="817"/>
      <c r="G64" s="817"/>
      <c r="H64" s="817"/>
      <c r="I64" s="817"/>
      <c r="J64" s="817"/>
      <c r="K64" s="817"/>
      <c r="L64" s="817"/>
      <c r="M64" s="817"/>
      <c r="N64" s="817"/>
      <c r="O64" s="817"/>
      <c r="P64" s="817"/>
      <c r="Q64" s="786"/>
      <c r="BK64" s="374"/>
      <c r="BL64" s="374"/>
      <c r="BM64" s="374"/>
      <c r="BN64" s="374"/>
      <c r="BO64" s="374"/>
      <c r="BP64" s="374"/>
      <c r="BQ64" s="374"/>
      <c r="BR64" s="374"/>
      <c r="BS64" s="374"/>
      <c r="BT64" s="374"/>
      <c r="BU64" s="374"/>
      <c r="BV64" s="374"/>
    </row>
    <row r="65" spans="1:74" ht="12.75" x14ac:dyDescent="0.2">
      <c r="A65" s="101"/>
      <c r="B65" s="806" t="s">
        <v>959</v>
      </c>
      <c r="C65" s="786"/>
      <c r="D65" s="786"/>
      <c r="E65" s="786"/>
      <c r="F65" s="786"/>
      <c r="G65" s="786"/>
      <c r="H65" s="786"/>
      <c r="I65" s="786"/>
      <c r="J65" s="786"/>
      <c r="K65" s="786"/>
      <c r="L65" s="786"/>
      <c r="M65" s="786"/>
      <c r="N65" s="786"/>
      <c r="O65" s="786"/>
      <c r="P65" s="786"/>
      <c r="Q65" s="786"/>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AZ16" sqref="AZ16"/>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4" customWidth="1"/>
    <col min="59" max="62" width="6.5703125" style="370" customWidth="1"/>
    <col min="63" max="74" width="6.5703125" style="112" customWidth="1"/>
    <col min="75" max="16384" width="9.5703125" style="112"/>
  </cols>
  <sheetData>
    <row r="1" spans="1:74" ht="15.6" customHeight="1" x14ac:dyDescent="0.2">
      <c r="A1" s="792" t="s">
        <v>817</v>
      </c>
      <c r="B1" s="849" t="s">
        <v>1214</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116"/>
    </row>
    <row r="2" spans="1:74" ht="13.35" customHeight="1"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1215</v>
      </c>
      <c r="B6" s="204" t="s">
        <v>447</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3.31411678</v>
      </c>
      <c r="AX6" s="756">
        <v>4.3538139999999999</v>
      </c>
      <c r="AY6" s="756">
        <v>4.4249669999999997</v>
      </c>
      <c r="AZ6" s="757">
        <v>4.0176109999999996</v>
      </c>
      <c r="BA6" s="757">
        <v>3.9161980000000001</v>
      </c>
      <c r="BB6" s="757">
        <v>3.2317040000000001</v>
      </c>
      <c r="BC6" s="757">
        <v>3.1800839999999999</v>
      </c>
      <c r="BD6" s="757">
        <v>3.464553</v>
      </c>
      <c r="BE6" s="757">
        <v>4.6032039999999999</v>
      </c>
      <c r="BF6" s="757">
        <v>4.750775</v>
      </c>
      <c r="BG6" s="757">
        <v>3.546853</v>
      </c>
      <c r="BH6" s="757">
        <v>3.2109589999999999</v>
      </c>
      <c r="BI6" s="757">
        <v>3.285774</v>
      </c>
      <c r="BJ6" s="757">
        <v>4.2181119999999996</v>
      </c>
      <c r="BK6" s="757">
        <v>4.5636109999999999</v>
      </c>
      <c r="BL6" s="757">
        <v>4.0305609999999996</v>
      </c>
      <c r="BM6" s="757">
        <v>3.9122599999999998</v>
      </c>
      <c r="BN6" s="757">
        <v>3.2353809999999998</v>
      </c>
      <c r="BO6" s="757">
        <v>3.1920570000000001</v>
      </c>
      <c r="BP6" s="757">
        <v>3.4808789999999998</v>
      </c>
      <c r="BQ6" s="757">
        <v>4.616816</v>
      </c>
      <c r="BR6" s="757">
        <v>4.7580980000000004</v>
      </c>
      <c r="BS6" s="757">
        <v>3.547714</v>
      </c>
      <c r="BT6" s="757">
        <v>3.2086440000000001</v>
      </c>
      <c r="BU6" s="757">
        <v>3.2810809999999999</v>
      </c>
      <c r="BV6" s="757">
        <v>4.2098950000000004</v>
      </c>
    </row>
    <row r="7" spans="1:74" ht="11.1" customHeight="1" x14ac:dyDescent="0.2">
      <c r="A7" s="111" t="s">
        <v>1216</v>
      </c>
      <c r="B7" s="187" t="s">
        <v>480</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11.930210000000001</v>
      </c>
      <c r="AY7" s="756">
        <v>12.07208</v>
      </c>
      <c r="AZ7" s="757">
        <v>11.665319999999999</v>
      </c>
      <c r="BA7" s="757">
        <v>10.97545</v>
      </c>
      <c r="BB7" s="757">
        <v>8.7638180000000006</v>
      </c>
      <c r="BC7" s="757">
        <v>8.7467919999999992</v>
      </c>
      <c r="BD7" s="757">
        <v>10.615819999999999</v>
      </c>
      <c r="BE7" s="757">
        <v>13.97512</v>
      </c>
      <c r="BF7" s="757">
        <v>13.830489999999999</v>
      </c>
      <c r="BG7" s="757">
        <v>10.92985</v>
      </c>
      <c r="BH7" s="757">
        <v>8.86998</v>
      </c>
      <c r="BI7" s="757">
        <v>9.0771789999999992</v>
      </c>
      <c r="BJ7" s="757">
        <v>11.58112</v>
      </c>
      <c r="BK7" s="757">
        <v>12.907959999999999</v>
      </c>
      <c r="BL7" s="757">
        <v>11.62862</v>
      </c>
      <c r="BM7" s="757">
        <v>10.899940000000001</v>
      </c>
      <c r="BN7" s="757">
        <v>8.7247299999999992</v>
      </c>
      <c r="BO7" s="757">
        <v>8.7231240000000003</v>
      </c>
      <c r="BP7" s="757">
        <v>10.59554</v>
      </c>
      <c r="BQ7" s="757">
        <v>13.948</v>
      </c>
      <c r="BR7" s="757">
        <v>13.80303</v>
      </c>
      <c r="BS7" s="757">
        <v>10.90696</v>
      </c>
      <c r="BT7" s="757">
        <v>8.8549810000000004</v>
      </c>
      <c r="BU7" s="757">
        <v>9.0650110000000002</v>
      </c>
      <c r="BV7" s="757">
        <v>11.574920000000001</v>
      </c>
    </row>
    <row r="8" spans="1:74" ht="11.1" customHeight="1" x14ac:dyDescent="0.2">
      <c r="A8" s="111" t="s">
        <v>1217</v>
      </c>
      <c r="B8" s="204" t="s">
        <v>448</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19.60570092</v>
      </c>
      <c r="AB8" s="756">
        <v>15.38644652</v>
      </c>
      <c r="AC8" s="756">
        <v>14.77617731</v>
      </c>
      <c r="AD8" s="756">
        <v>13.193841730000001</v>
      </c>
      <c r="AE8" s="756">
        <v>13.874640380000001</v>
      </c>
      <c r="AF8" s="756">
        <v>16.800435780000001</v>
      </c>
      <c r="AG8" s="756">
        <v>20.374985429999999</v>
      </c>
      <c r="AH8" s="756">
        <v>19.554533790000001</v>
      </c>
      <c r="AI8" s="756">
        <v>15.75226657</v>
      </c>
      <c r="AJ8" s="756">
        <v>13.15595018</v>
      </c>
      <c r="AK8" s="756">
        <v>14.581416900000001</v>
      </c>
      <c r="AL8" s="756">
        <v>16.772052479999999</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16.763169999999999</v>
      </c>
      <c r="AY8" s="756">
        <v>16.97738</v>
      </c>
      <c r="AZ8" s="757">
        <v>16.007819999999999</v>
      </c>
      <c r="BA8" s="757">
        <v>15.366149999999999</v>
      </c>
      <c r="BB8" s="757">
        <v>11.79269</v>
      </c>
      <c r="BC8" s="757">
        <v>12.13012</v>
      </c>
      <c r="BD8" s="757">
        <v>14.985300000000001</v>
      </c>
      <c r="BE8" s="757">
        <v>19.422409999999999</v>
      </c>
      <c r="BF8" s="757">
        <v>18.14723</v>
      </c>
      <c r="BG8" s="757">
        <v>14.07197</v>
      </c>
      <c r="BH8" s="757">
        <v>12.3894</v>
      </c>
      <c r="BI8" s="757">
        <v>13.578860000000001</v>
      </c>
      <c r="BJ8" s="757">
        <v>16.888490000000001</v>
      </c>
      <c r="BK8" s="757">
        <v>19.163799999999998</v>
      </c>
      <c r="BL8" s="757">
        <v>15.86604</v>
      </c>
      <c r="BM8" s="757">
        <v>15.31405</v>
      </c>
      <c r="BN8" s="757">
        <v>11.785349999999999</v>
      </c>
      <c r="BO8" s="757">
        <v>12.134460000000001</v>
      </c>
      <c r="BP8" s="757">
        <v>15.00117</v>
      </c>
      <c r="BQ8" s="757">
        <v>19.447399999999998</v>
      </c>
      <c r="BR8" s="757">
        <v>18.17606</v>
      </c>
      <c r="BS8" s="757">
        <v>14.09576</v>
      </c>
      <c r="BT8" s="757">
        <v>12.41309</v>
      </c>
      <c r="BU8" s="757">
        <v>13.60623</v>
      </c>
      <c r="BV8" s="757">
        <v>16.937180000000001</v>
      </c>
    </row>
    <row r="9" spans="1:74" ht="11.1" customHeight="1" x14ac:dyDescent="0.2">
      <c r="A9" s="111" t="s">
        <v>1218</v>
      </c>
      <c r="B9" s="204" t="s">
        <v>449</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9.9065650000000005</v>
      </c>
      <c r="AY9" s="756">
        <v>10.48152</v>
      </c>
      <c r="AZ9" s="757">
        <v>9.6922840000000008</v>
      </c>
      <c r="BA9" s="757">
        <v>8.8088800000000003</v>
      </c>
      <c r="BB9" s="757">
        <v>6.6264659999999997</v>
      </c>
      <c r="BC9" s="757">
        <v>6.9854219999999998</v>
      </c>
      <c r="BD9" s="757">
        <v>8.5008169999999996</v>
      </c>
      <c r="BE9" s="757">
        <v>10.63481</v>
      </c>
      <c r="BF9" s="757">
        <v>10.45237</v>
      </c>
      <c r="BG9" s="757">
        <v>7.9015139999999997</v>
      </c>
      <c r="BH9" s="757">
        <v>7.00962</v>
      </c>
      <c r="BI9" s="757">
        <v>7.5000369999999998</v>
      </c>
      <c r="BJ9" s="757">
        <v>10.218579999999999</v>
      </c>
      <c r="BK9" s="757">
        <v>11.15446</v>
      </c>
      <c r="BL9" s="757">
        <v>9.470186</v>
      </c>
      <c r="BM9" s="757">
        <v>8.7561090000000004</v>
      </c>
      <c r="BN9" s="757">
        <v>6.6277400000000002</v>
      </c>
      <c r="BO9" s="757">
        <v>7.0070490000000003</v>
      </c>
      <c r="BP9" s="757">
        <v>8.5469659999999994</v>
      </c>
      <c r="BQ9" s="757">
        <v>10.69946</v>
      </c>
      <c r="BR9" s="757">
        <v>10.52093</v>
      </c>
      <c r="BS9" s="757">
        <v>7.953023</v>
      </c>
      <c r="BT9" s="757">
        <v>7.0599420000000004</v>
      </c>
      <c r="BU9" s="757">
        <v>7.5572819999999998</v>
      </c>
      <c r="BV9" s="757">
        <v>10.32418</v>
      </c>
    </row>
    <row r="10" spans="1:74" ht="11.1" customHeight="1" x14ac:dyDescent="0.2">
      <c r="A10" s="111" t="s">
        <v>1219</v>
      </c>
      <c r="B10" s="204" t="s">
        <v>450</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37.636838019999999</v>
      </c>
      <c r="AU10" s="756">
        <v>34.647871619999997</v>
      </c>
      <c r="AV10" s="756">
        <v>28.09547877</v>
      </c>
      <c r="AW10" s="756">
        <v>26.374034519999999</v>
      </c>
      <c r="AX10" s="756">
        <v>30.745450000000002</v>
      </c>
      <c r="AY10" s="756">
        <v>30.402159999999999</v>
      </c>
      <c r="AZ10" s="757">
        <v>28.640840000000001</v>
      </c>
      <c r="BA10" s="757">
        <v>27.59083</v>
      </c>
      <c r="BB10" s="757">
        <v>23.33877</v>
      </c>
      <c r="BC10" s="757">
        <v>27.190059999999999</v>
      </c>
      <c r="BD10" s="757">
        <v>32.651209999999999</v>
      </c>
      <c r="BE10" s="757">
        <v>38.985230000000001</v>
      </c>
      <c r="BF10" s="757">
        <v>37.407760000000003</v>
      </c>
      <c r="BG10" s="757">
        <v>31.98244</v>
      </c>
      <c r="BH10" s="757">
        <v>26.423909999999999</v>
      </c>
      <c r="BI10" s="757">
        <v>25.061969999999999</v>
      </c>
      <c r="BJ10" s="757">
        <v>30.26812</v>
      </c>
      <c r="BK10" s="757">
        <v>35.648870000000002</v>
      </c>
      <c r="BL10" s="757">
        <v>29.834150000000001</v>
      </c>
      <c r="BM10" s="757">
        <v>27.827079999999999</v>
      </c>
      <c r="BN10" s="757">
        <v>23.514800000000001</v>
      </c>
      <c r="BO10" s="757">
        <v>27.379760000000001</v>
      </c>
      <c r="BP10" s="757">
        <v>32.843899999999998</v>
      </c>
      <c r="BQ10" s="757">
        <v>39.197040000000001</v>
      </c>
      <c r="BR10" s="757">
        <v>37.609749999999998</v>
      </c>
      <c r="BS10" s="757">
        <v>32.162480000000002</v>
      </c>
      <c r="BT10" s="757">
        <v>26.56879</v>
      </c>
      <c r="BU10" s="757">
        <v>25.189730000000001</v>
      </c>
      <c r="BV10" s="757">
        <v>30.408200000000001</v>
      </c>
    </row>
    <row r="11" spans="1:74" ht="11.1" customHeight="1" x14ac:dyDescent="0.2">
      <c r="A11" s="111" t="s">
        <v>1220</v>
      </c>
      <c r="B11" s="204" t="s">
        <v>451</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10.304600000000001</v>
      </c>
      <c r="AY11" s="756">
        <v>10.30875</v>
      </c>
      <c r="AZ11" s="757">
        <v>10.37105</v>
      </c>
      <c r="BA11" s="757">
        <v>9.5225419999999996</v>
      </c>
      <c r="BB11" s="757">
        <v>7.297199</v>
      </c>
      <c r="BC11" s="757">
        <v>8.1377839999999999</v>
      </c>
      <c r="BD11" s="757">
        <v>10.268050000000001</v>
      </c>
      <c r="BE11" s="757">
        <v>12.65875</v>
      </c>
      <c r="BF11" s="757">
        <v>12.44867</v>
      </c>
      <c r="BG11" s="757">
        <v>10.73493</v>
      </c>
      <c r="BH11" s="757">
        <v>8.3636900000000001</v>
      </c>
      <c r="BI11" s="757">
        <v>7.9590589999999999</v>
      </c>
      <c r="BJ11" s="757">
        <v>9.9986709999999999</v>
      </c>
      <c r="BK11" s="757">
        <v>12.56996</v>
      </c>
      <c r="BL11" s="757">
        <v>10.919689999999999</v>
      </c>
      <c r="BM11" s="757">
        <v>9.5286120000000007</v>
      </c>
      <c r="BN11" s="757">
        <v>7.3375859999999999</v>
      </c>
      <c r="BO11" s="757">
        <v>8.1631119999999999</v>
      </c>
      <c r="BP11" s="757">
        <v>10.28345</v>
      </c>
      <c r="BQ11" s="757">
        <v>12.67995</v>
      </c>
      <c r="BR11" s="757">
        <v>12.472009999999999</v>
      </c>
      <c r="BS11" s="757">
        <v>10.753270000000001</v>
      </c>
      <c r="BT11" s="757">
        <v>8.3703710000000004</v>
      </c>
      <c r="BU11" s="757">
        <v>7.9604850000000003</v>
      </c>
      <c r="BV11" s="757">
        <v>10.00385</v>
      </c>
    </row>
    <row r="12" spans="1:74" ht="11.1" customHeight="1" x14ac:dyDescent="0.2">
      <c r="A12" s="111" t="s">
        <v>1221</v>
      </c>
      <c r="B12" s="204" t="s">
        <v>452</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19.090408910000001</v>
      </c>
      <c r="AN12" s="756">
        <v>16.650774269999999</v>
      </c>
      <c r="AO12" s="756">
        <v>15.91296429</v>
      </c>
      <c r="AP12" s="756">
        <v>12.86476622</v>
      </c>
      <c r="AQ12" s="756">
        <v>15.53244164</v>
      </c>
      <c r="AR12" s="756">
        <v>20.589386170000001</v>
      </c>
      <c r="AS12" s="756">
        <v>24.79803428</v>
      </c>
      <c r="AT12" s="756">
        <v>26.361531710000001</v>
      </c>
      <c r="AU12" s="756">
        <v>24.56117515</v>
      </c>
      <c r="AV12" s="756">
        <v>19.437049210000001</v>
      </c>
      <c r="AW12" s="756">
        <v>14.56528846</v>
      </c>
      <c r="AX12" s="756">
        <v>16.753550000000001</v>
      </c>
      <c r="AY12" s="756">
        <v>17.36064</v>
      </c>
      <c r="AZ12" s="757">
        <v>16.561540000000001</v>
      </c>
      <c r="BA12" s="757">
        <v>15.78679</v>
      </c>
      <c r="BB12" s="757">
        <v>13.018459999999999</v>
      </c>
      <c r="BC12" s="757">
        <v>16.160620000000002</v>
      </c>
      <c r="BD12" s="757">
        <v>21.671420000000001</v>
      </c>
      <c r="BE12" s="757">
        <v>26.211259999999999</v>
      </c>
      <c r="BF12" s="757">
        <v>25.991869999999999</v>
      </c>
      <c r="BG12" s="757">
        <v>21.46715</v>
      </c>
      <c r="BH12" s="757">
        <v>18.018059999999998</v>
      </c>
      <c r="BI12" s="757">
        <v>14.10266</v>
      </c>
      <c r="BJ12" s="757">
        <v>17.66508</v>
      </c>
      <c r="BK12" s="757">
        <v>20.563220000000001</v>
      </c>
      <c r="BL12" s="757">
        <v>17.184010000000001</v>
      </c>
      <c r="BM12" s="757">
        <v>16.06016</v>
      </c>
      <c r="BN12" s="757">
        <v>13.18648</v>
      </c>
      <c r="BO12" s="757">
        <v>16.337679999999999</v>
      </c>
      <c r="BP12" s="757">
        <v>21.94868</v>
      </c>
      <c r="BQ12" s="757">
        <v>26.533750000000001</v>
      </c>
      <c r="BR12" s="757">
        <v>26.302009999999999</v>
      </c>
      <c r="BS12" s="757">
        <v>21.715319999999998</v>
      </c>
      <c r="BT12" s="757">
        <v>18.225010000000001</v>
      </c>
      <c r="BU12" s="757">
        <v>14.26296</v>
      </c>
      <c r="BV12" s="757">
        <v>17.870380000000001</v>
      </c>
    </row>
    <row r="13" spans="1:74" ht="11.1" customHeight="1" x14ac:dyDescent="0.2">
      <c r="A13" s="111" t="s">
        <v>1222</v>
      </c>
      <c r="B13" s="204" t="s">
        <v>453</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8.2506710000000005</v>
      </c>
      <c r="AY13" s="756">
        <v>8.4586000000000006</v>
      </c>
      <c r="AZ13" s="757">
        <v>7.652768</v>
      </c>
      <c r="BA13" s="757">
        <v>7.0588119999999996</v>
      </c>
      <c r="BB13" s="757">
        <v>6.4256250000000001</v>
      </c>
      <c r="BC13" s="757">
        <v>7.2097239999999996</v>
      </c>
      <c r="BD13" s="757">
        <v>9.6477989999999991</v>
      </c>
      <c r="BE13" s="757">
        <v>12.040319999999999</v>
      </c>
      <c r="BF13" s="757">
        <v>11.55071</v>
      </c>
      <c r="BG13" s="757">
        <v>9.1695849999999997</v>
      </c>
      <c r="BH13" s="757">
        <v>6.999009</v>
      </c>
      <c r="BI13" s="757">
        <v>6.8062079999999998</v>
      </c>
      <c r="BJ13" s="757">
        <v>8.404083</v>
      </c>
      <c r="BK13" s="757">
        <v>8.8373790000000003</v>
      </c>
      <c r="BL13" s="757">
        <v>7.4707749999999997</v>
      </c>
      <c r="BM13" s="757">
        <v>7.1307780000000003</v>
      </c>
      <c r="BN13" s="757">
        <v>6.4997069999999999</v>
      </c>
      <c r="BO13" s="757">
        <v>7.2848930000000003</v>
      </c>
      <c r="BP13" s="757">
        <v>9.7486040000000003</v>
      </c>
      <c r="BQ13" s="757">
        <v>12.167059999999999</v>
      </c>
      <c r="BR13" s="757">
        <v>11.67327</v>
      </c>
      <c r="BS13" s="757">
        <v>9.2663729999999997</v>
      </c>
      <c r="BT13" s="757">
        <v>7.0731890000000002</v>
      </c>
      <c r="BU13" s="757">
        <v>6.878539</v>
      </c>
      <c r="BV13" s="757">
        <v>8.4967410000000001</v>
      </c>
    </row>
    <row r="14" spans="1:74" ht="11.1" customHeight="1" x14ac:dyDescent="0.2">
      <c r="A14" s="111" t="s">
        <v>1223</v>
      </c>
      <c r="B14" s="204" t="s">
        <v>251</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14.00118453</v>
      </c>
      <c r="AU14" s="756">
        <v>11.917175780000001</v>
      </c>
      <c r="AV14" s="756">
        <v>11.5170461</v>
      </c>
      <c r="AW14" s="756">
        <v>10.43665738</v>
      </c>
      <c r="AX14" s="756">
        <v>13.05574</v>
      </c>
      <c r="AY14" s="756">
        <v>14.413360000000001</v>
      </c>
      <c r="AZ14" s="757">
        <v>11.95656</v>
      </c>
      <c r="BA14" s="757">
        <v>11.972200000000001</v>
      </c>
      <c r="BB14" s="757">
        <v>9.3939029999999999</v>
      </c>
      <c r="BC14" s="757">
        <v>10.23873</v>
      </c>
      <c r="BD14" s="757">
        <v>10.020619999999999</v>
      </c>
      <c r="BE14" s="757">
        <v>13.02464</v>
      </c>
      <c r="BF14" s="757">
        <v>14.083970000000001</v>
      </c>
      <c r="BG14" s="757">
        <v>11.79509</v>
      </c>
      <c r="BH14" s="757">
        <v>11.41892</v>
      </c>
      <c r="BI14" s="757">
        <v>10.502560000000001</v>
      </c>
      <c r="BJ14" s="757">
        <v>13.35744</v>
      </c>
      <c r="BK14" s="757">
        <v>14.74606</v>
      </c>
      <c r="BL14" s="757">
        <v>11.654120000000001</v>
      </c>
      <c r="BM14" s="757">
        <v>11.99058</v>
      </c>
      <c r="BN14" s="757">
        <v>9.4055940000000007</v>
      </c>
      <c r="BO14" s="757">
        <v>10.288259999999999</v>
      </c>
      <c r="BP14" s="757">
        <v>10.053879999999999</v>
      </c>
      <c r="BQ14" s="757">
        <v>13.065160000000001</v>
      </c>
      <c r="BR14" s="757">
        <v>14.126799999999999</v>
      </c>
      <c r="BS14" s="757">
        <v>11.83126</v>
      </c>
      <c r="BT14" s="757">
        <v>11.488709999999999</v>
      </c>
      <c r="BU14" s="757">
        <v>10.53819</v>
      </c>
      <c r="BV14" s="757">
        <v>13.404339999999999</v>
      </c>
    </row>
    <row r="15" spans="1:74" ht="11.1" customHeight="1" x14ac:dyDescent="0.2">
      <c r="A15" s="111" t="s">
        <v>1224</v>
      </c>
      <c r="B15" s="204" t="s">
        <v>252</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0.40429869000000002</v>
      </c>
      <c r="AX15" s="756">
        <v>0.41437109999999999</v>
      </c>
      <c r="AY15" s="756">
        <v>0.44231140000000002</v>
      </c>
      <c r="AZ15" s="757">
        <v>0.37171520000000002</v>
      </c>
      <c r="BA15" s="757">
        <v>0.37145679999999998</v>
      </c>
      <c r="BB15" s="757">
        <v>0.34196910000000003</v>
      </c>
      <c r="BC15" s="757">
        <v>0.35717100000000002</v>
      </c>
      <c r="BD15" s="757">
        <v>0.36332140000000002</v>
      </c>
      <c r="BE15" s="757">
        <v>0.4003584</v>
      </c>
      <c r="BF15" s="757">
        <v>0.40215980000000001</v>
      </c>
      <c r="BG15" s="757">
        <v>0.38978220000000002</v>
      </c>
      <c r="BH15" s="757">
        <v>0.40582679999999999</v>
      </c>
      <c r="BI15" s="757">
        <v>0.40085110000000002</v>
      </c>
      <c r="BJ15" s="757">
        <v>0.40788029999999997</v>
      </c>
      <c r="BK15" s="757">
        <v>0.43910189999999999</v>
      </c>
      <c r="BL15" s="757">
        <v>0.35630079999999997</v>
      </c>
      <c r="BM15" s="757">
        <v>0.36863590000000002</v>
      </c>
      <c r="BN15" s="757">
        <v>0.33925949999999999</v>
      </c>
      <c r="BO15" s="757">
        <v>0.35420489999999999</v>
      </c>
      <c r="BP15" s="757">
        <v>0.36022159999999998</v>
      </c>
      <c r="BQ15" s="757">
        <v>0.39691219999999999</v>
      </c>
      <c r="BR15" s="757">
        <v>0.3987174</v>
      </c>
      <c r="BS15" s="757">
        <v>0.38650869999999998</v>
      </c>
      <c r="BT15" s="757">
        <v>0.40249580000000001</v>
      </c>
      <c r="BU15" s="757">
        <v>0.39760780000000001</v>
      </c>
      <c r="BV15" s="757">
        <v>0.40461659999999999</v>
      </c>
    </row>
    <row r="16" spans="1:74" ht="11.1" customHeight="1" x14ac:dyDescent="0.2">
      <c r="A16" s="111" t="s">
        <v>1225</v>
      </c>
      <c r="B16" s="204" t="s">
        <v>455</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148.91777286000001</v>
      </c>
      <c r="AB16" s="756">
        <v>113.75161678000001</v>
      </c>
      <c r="AC16" s="756">
        <v>107.21875559999999</v>
      </c>
      <c r="AD16" s="756">
        <v>95.453887089999995</v>
      </c>
      <c r="AE16" s="756">
        <v>103.84822959</v>
      </c>
      <c r="AF16" s="756">
        <v>129.91314298</v>
      </c>
      <c r="AG16" s="756">
        <v>153.56632259</v>
      </c>
      <c r="AH16" s="756">
        <v>153.49675436999999</v>
      </c>
      <c r="AI16" s="756">
        <v>128.91001471999999</v>
      </c>
      <c r="AJ16" s="756">
        <v>107.04898319</v>
      </c>
      <c r="AK16" s="756">
        <v>103.79023092</v>
      </c>
      <c r="AL16" s="756">
        <v>123.18074656</v>
      </c>
      <c r="AM16" s="756">
        <v>133.00967983999999</v>
      </c>
      <c r="AN16" s="756">
        <v>116.24849073</v>
      </c>
      <c r="AO16" s="756">
        <v>112.13883002</v>
      </c>
      <c r="AP16" s="756">
        <v>89.862735119999996</v>
      </c>
      <c r="AQ16" s="756">
        <v>99.809209050000007</v>
      </c>
      <c r="AR16" s="756">
        <v>119.51787348000001</v>
      </c>
      <c r="AS16" s="756">
        <v>153.13917599000001</v>
      </c>
      <c r="AT16" s="756">
        <v>149.659537</v>
      </c>
      <c r="AU16" s="756">
        <v>131.03787918</v>
      </c>
      <c r="AV16" s="756">
        <v>107.57149232</v>
      </c>
      <c r="AW16" s="756">
        <v>102.06254063999999</v>
      </c>
      <c r="AX16" s="756">
        <v>122.4781</v>
      </c>
      <c r="AY16" s="756">
        <v>125.34180000000001</v>
      </c>
      <c r="AZ16" s="757">
        <v>116.9375</v>
      </c>
      <c r="BA16" s="757">
        <v>111.3693</v>
      </c>
      <c r="BB16" s="757">
        <v>90.230609999999999</v>
      </c>
      <c r="BC16" s="757">
        <v>100.3365</v>
      </c>
      <c r="BD16" s="757">
        <v>122.1889</v>
      </c>
      <c r="BE16" s="757">
        <v>151.95609999999999</v>
      </c>
      <c r="BF16" s="757">
        <v>149.066</v>
      </c>
      <c r="BG16" s="757">
        <v>121.9892</v>
      </c>
      <c r="BH16" s="757">
        <v>103.10939999999999</v>
      </c>
      <c r="BI16" s="757">
        <v>98.27516</v>
      </c>
      <c r="BJ16" s="757">
        <v>123.0076</v>
      </c>
      <c r="BK16" s="757">
        <v>140.59440000000001</v>
      </c>
      <c r="BL16" s="757">
        <v>118.4145</v>
      </c>
      <c r="BM16" s="757">
        <v>111.7882</v>
      </c>
      <c r="BN16" s="757">
        <v>90.656630000000007</v>
      </c>
      <c r="BO16" s="757">
        <v>100.8646</v>
      </c>
      <c r="BP16" s="757">
        <v>122.8633</v>
      </c>
      <c r="BQ16" s="757">
        <v>152.75149999999999</v>
      </c>
      <c r="BR16" s="757">
        <v>149.8407</v>
      </c>
      <c r="BS16" s="757">
        <v>122.6187</v>
      </c>
      <c r="BT16" s="757">
        <v>103.6652</v>
      </c>
      <c r="BU16" s="757">
        <v>98.737120000000004</v>
      </c>
      <c r="BV16" s="757">
        <v>123.6343</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9"/>
      <c r="BA17" s="759"/>
      <c r="BB17" s="759"/>
      <c r="BC17" s="759"/>
      <c r="BD17" s="759"/>
      <c r="BE17" s="759"/>
      <c r="BF17" s="759"/>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1226</v>
      </c>
      <c r="B18" s="204" t="s">
        <v>447</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4.0396581200000004</v>
      </c>
      <c r="AX18" s="756">
        <v>4.2473320000000001</v>
      </c>
      <c r="AY18" s="756">
        <v>4.4922300000000002</v>
      </c>
      <c r="AZ18" s="757">
        <v>4.0971700000000002</v>
      </c>
      <c r="BA18" s="757">
        <v>4.1157979999999998</v>
      </c>
      <c r="BB18" s="757">
        <v>3.868255</v>
      </c>
      <c r="BC18" s="757">
        <v>3.9221569999999999</v>
      </c>
      <c r="BD18" s="757">
        <v>4.1571290000000003</v>
      </c>
      <c r="BE18" s="757">
        <v>4.7132339999999999</v>
      </c>
      <c r="BF18" s="757">
        <v>4.7692639999999997</v>
      </c>
      <c r="BG18" s="757">
        <v>4.1180079999999997</v>
      </c>
      <c r="BH18" s="757">
        <v>4.0117250000000002</v>
      </c>
      <c r="BI18" s="757">
        <v>3.9190480000000001</v>
      </c>
      <c r="BJ18" s="757">
        <v>4.0596100000000002</v>
      </c>
      <c r="BK18" s="757">
        <v>4.3420820000000004</v>
      </c>
      <c r="BL18" s="757">
        <v>3.8626149999999999</v>
      </c>
      <c r="BM18" s="757">
        <v>3.973538</v>
      </c>
      <c r="BN18" s="757">
        <v>3.7414230000000002</v>
      </c>
      <c r="BO18" s="757">
        <v>3.791258</v>
      </c>
      <c r="BP18" s="757">
        <v>4.0113940000000001</v>
      </c>
      <c r="BQ18" s="757">
        <v>4.5252860000000004</v>
      </c>
      <c r="BR18" s="757">
        <v>4.5675619999999997</v>
      </c>
      <c r="BS18" s="757">
        <v>3.9365389999999998</v>
      </c>
      <c r="BT18" s="757">
        <v>3.8336969999999999</v>
      </c>
      <c r="BU18" s="757">
        <v>3.740748</v>
      </c>
      <c r="BV18" s="757">
        <v>3.87053</v>
      </c>
    </row>
    <row r="19" spans="1:74" ht="11.1" customHeight="1" x14ac:dyDescent="0.2">
      <c r="A19" s="111" t="s">
        <v>1227</v>
      </c>
      <c r="B19" s="187" t="s">
        <v>480</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12.6251</v>
      </c>
      <c r="AY19" s="756">
        <v>13.11004</v>
      </c>
      <c r="AZ19" s="757">
        <v>12.845420000000001</v>
      </c>
      <c r="BA19" s="757">
        <v>12.476900000000001</v>
      </c>
      <c r="BB19" s="757">
        <v>11.38988</v>
      </c>
      <c r="BC19" s="757">
        <v>11.983639999999999</v>
      </c>
      <c r="BD19" s="757">
        <v>12.55477</v>
      </c>
      <c r="BE19" s="757">
        <v>13.754910000000001</v>
      </c>
      <c r="BF19" s="757">
        <v>14.126530000000001</v>
      </c>
      <c r="BG19" s="757">
        <v>12.874309999999999</v>
      </c>
      <c r="BH19" s="757">
        <v>11.928739999999999</v>
      </c>
      <c r="BI19" s="757">
        <v>11.34516</v>
      </c>
      <c r="BJ19" s="757">
        <v>12.49381</v>
      </c>
      <c r="BK19" s="757">
        <v>13.299899999999999</v>
      </c>
      <c r="BL19" s="757">
        <v>12.44932</v>
      </c>
      <c r="BM19" s="757">
        <v>12.423719999999999</v>
      </c>
      <c r="BN19" s="757">
        <v>11.346489999999999</v>
      </c>
      <c r="BO19" s="757">
        <v>11.946820000000001</v>
      </c>
      <c r="BP19" s="757">
        <v>12.51718</v>
      </c>
      <c r="BQ19" s="757">
        <v>13.714740000000001</v>
      </c>
      <c r="BR19" s="757">
        <v>14.08741</v>
      </c>
      <c r="BS19" s="757">
        <v>12.84206</v>
      </c>
      <c r="BT19" s="757">
        <v>11.89204</v>
      </c>
      <c r="BU19" s="757">
        <v>11.30505</v>
      </c>
      <c r="BV19" s="757">
        <v>12.43435</v>
      </c>
    </row>
    <row r="20" spans="1:74" ht="11.1" customHeight="1" x14ac:dyDescent="0.2">
      <c r="A20" s="111" t="s">
        <v>1228</v>
      </c>
      <c r="B20" s="204" t="s">
        <v>448</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15.91177255</v>
      </c>
      <c r="AB20" s="756">
        <v>13.98489936</v>
      </c>
      <c r="AC20" s="756">
        <v>14.73044123</v>
      </c>
      <c r="AD20" s="756">
        <v>13.80083155</v>
      </c>
      <c r="AE20" s="756">
        <v>15.504315979999999</v>
      </c>
      <c r="AF20" s="756">
        <v>16.143065969999999</v>
      </c>
      <c r="AG20" s="756">
        <v>17.37400804</v>
      </c>
      <c r="AH20" s="756">
        <v>17.758289009999999</v>
      </c>
      <c r="AI20" s="756">
        <v>15.784618800000001</v>
      </c>
      <c r="AJ20" s="756">
        <v>15.28909165</v>
      </c>
      <c r="AK20" s="756">
        <v>14.11658617</v>
      </c>
      <c r="AL20" s="756">
        <v>14.88284677</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14.85117</v>
      </c>
      <c r="AY20" s="756">
        <v>15.08836</v>
      </c>
      <c r="AZ20" s="757">
        <v>14.43552</v>
      </c>
      <c r="BA20" s="757">
        <v>14.8437</v>
      </c>
      <c r="BB20" s="757">
        <v>13.5611</v>
      </c>
      <c r="BC20" s="757">
        <v>14.489229999999999</v>
      </c>
      <c r="BD20" s="757">
        <v>15.325469999999999</v>
      </c>
      <c r="BE20" s="757">
        <v>17.116620000000001</v>
      </c>
      <c r="BF20" s="757">
        <v>17.111429999999999</v>
      </c>
      <c r="BG20" s="757">
        <v>15.19172</v>
      </c>
      <c r="BH20" s="757">
        <v>14.6937</v>
      </c>
      <c r="BI20" s="757">
        <v>13.87297</v>
      </c>
      <c r="BJ20" s="757">
        <v>14.90185</v>
      </c>
      <c r="BK20" s="757">
        <v>15.98954</v>
      </c>
      <c r="BL20" s="757">
        <v>13.954599999999999</v>
      </c>
      <c r="BM20" s="757">
        <v>14.84247</v>
      </c>
      <c r="BN20" s="757">
        <v>13.56832</v>
      </c>
      <c r="BO20" s="757">
        <v>14.49648</v>
      </c>
      <c r="BP20" s="757">
        <v>15.33029</v>
      </c>
      <c r="BQ20" s="757">
        <v>17.112210000000001</v>
      </c>
      <c r="BR20" s="757">
        <v>17.102609999999999</v>
      </c>
      <c r="BS20" s="757">
        <v>15.18078</v>
      </c>
      <c r="BT20" s="757">
        <v>14.68272</v>
      </c>
      <c r="BU20" s="757">
        <v>13.86082</v>
      </c>
      <c r="BV20" s="757">
        <v>14.8879</v>
      </c>
    </row>
    <row r="21" spans="1:74" ht="11.1" customHeight="1" x14ac:dyDescent="0.2">
      <c r="A21" s="111" t="s">
        <v>1229</v>
      </c>
      <c r="B21" s="204" t="s">
        <v>449</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8.9194234300000002</v>
      </c>
      <c r="AB21" s="756">
        <v>8.1609447700000004</v>
      </c>
      <c r="AC21" s="756">
        <v>8.3255076300000006</v>
      </c>
      <c r="AD21" s="756">
        <v>7.8878476300000004</v>
      </c>
      <c r="AE21" s="756">
        <v>8.6487505700000007</v>
      </c>
      <c r="AF21" s="756">
        <v>9.1952822800000007</v>
      </c>
      <c r="AG21" s="756">
        <v>9.7638755699999997</v>
      </c>
      <c r="AH21" s="756">
        <v>9.8568476399999998</v>
      </c>
      <c r="AI21" s="756">
        <v>8.7106751899999999</v>
      </c>
      <c r="AJ21" s="756">
        <v>8.3051245599999994</v>
      </c>
      <c r="AK21" s="756">
        <v>8.1884793899999995</v>
      </c>
      <c r="AL21" s="756">
        <v>8.49735935</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8.4899629999999995</v>
      </c>
      <c r="AY21" s="756">
        <v>8.7530429999999999</v>
      </c>
      <c r="AZ21" s="757">
        <v>8.5013079999999999</v>
      </c>
      <c r="BA21" s="757">
        <v>8.4805510000000002</v>
      </c>
      <c r="BB21" s="757">
        <v>7.6773509999999998</v>
      </c>
      <c r="BC21" s="757">
        <v>8.1844359999999998</v>
      </c>
      <c r="BD21" s="757">
        <v>8.6509149999999995</v>
      </c>
      <c r="BE21" s="757">
        <v>9.5725789999999993</v>
      </c>
      <c r="BF21" s="757">
        <v>9.6957170000000001</v>
      </c>
      <c r="BG21" s="757">
        <v>8.5506100000000007</v>
      </c>
      <c r="BH21" s="757">
        <v>8.2946639999999991</v>
      </c>
      <c r="BI21" s="757">
        <v>7.9514760000000004</v>
      </c>
      <c r="BJ21" s="757">
        <v>8.6941410000000001</v>
      </c>
      <c r="BK21" s="757">
        <v>8.9445979999999992</v>
      </c>
      <c r="BL21" s="757">
        <v>8.2263490000000008</v>
      </c>
      <c r="BM21" s="757">
        <v>8.5139379999999996</v>
      </c>
      <c r="BN21" s="757">
        <v>7.7159050000000002</v>
      </c>
      <c r="BO21" s="757">
        <v>8.2295390000000008</v>
      </c>
      <c r="BP21" s="757">
        <v>8.7014589999999998</v>
      </c>
      <c r="BQ21" s="757">
        <v>9.6286629999999995</v>
      </c>
      <c r="BR21" s="757">
        <v>9.7529920000000008</v>
      </c>
      <c r="BS21" s="757">
        <v>8.6006529999999994</v>
      </c>
      <c r="BT21" s="757">
        <v>8.3451459999999997</v>
      </c>
      <c r="BU21" s="757">
        <v>8.0004539999999995</v>
      </c>
      <c r="BV21" s="757">
        <v>8.7530450000000002</v>
      </c>
    </row>
    <row r="22" spans="1:74" ht="11.1" customHeight="1" x14ac:dyDescent="0.2">
      <c r="A22" s="111" t="s">
        <v>1230</v>
      </c>
      <c r="B22" s="204" t="s">
        <v>450</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30.651874129999999</v>
      </c>
      <c r="AU22" s="756">
        <v>28.90171909</v>
      </c>
      <c r="AV22" s="756">
        <v>26.88748485</v>
      </c>
      <c r="AW22" s="756">
        <v>24.175446390000001</v>
      </c>
      <c r="AX22" s="756">
        <v>24.217690000000001</v>
      </c>
      <c r="AY22" s="756">
        <v>24.765260000000001</v>
      </c>
      <c r="AZ22" s="757">
        <v>23.537140000000001</v>
      </c>
      <c r="BA22" s="757">
        <v>24.02515</v>
      </c>
      <c r="BB22" s="757">
        <v>24.050909999999998</v>
      </c>
      <c r="BC22" s="757">
        <v>26.468399999999999</v>
      </c>
      <c r="BD22" s="757">
        <v>27.867640000000002</v>
      </c>
      <c r="BE22" s="757">
        <v>30.353120000000001</v>
      </c>
      <c r="BF22" s="757">
        <v>30.506930000000001</v>
      </c>
      <c r="BG22" s="757">
        <v>27.597829999999998</v>
      </c>
      <c r="BH22" s="757">
        <v>26.122399999999999</v>
      </c>
      <c r="BI22" s="757">
        <v>23.52233</v>
      </c>
      <c r="BJ22" s="757">
        <v>23.99926</v>
      </c>
      <c r="BK22" s="757">
        <v>26.15361</v>
      </c>
      <c r="BL22" s="757">
        <v>22.577390000000001</v>
      </c>
      <c r="BM22" s="757">
        <v>24.04156</v>
      </c>
      <c r="BN22" s="757">
        <v>24.035540000000001</v>
      </c>
      <c r="BO22" s="757">
        <v>26.491209999999999</v>
      </c>
      <c r="BP22" s="757">
        <v>27.921240000000001</v>
      </c>
      <c r="BQ22" s="757">
        <v>30.401489999999999</v>
      </c>
      <c r="BR22" s="757">
        <v>30.552009999999999</v>
      </c>
      <c r="BS22" s="757">
        <v>27.637509999999999</v>
      </c>
      <c r="BT22" s="757">
        <v>26.157720000000001</v>
      </c>
      <c r="BU22" s="757">
        <v>23.549440000000001</v>
      </c>
      <c r="BV22" s="757">
        <v>24.0228</v>
      </c>
    </row>
    <row r="23" spans="1:74" ht="11.1" customHeight="1" x14ac:dyDescent="0.2">
      <c r="A23" s="111" t="s">
        <v>1231</v>
      </c>
      <c r="B23" s="204" t="s">
        <v>451</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7.0478579999999997</v>
      </c>
      <c r="AY23" s="756">
        <v>7.0591039999999996</v>
      </c>
      <c r="AZ23" s="757">
        <v>7.2931470000000003</v>
      </c>
      <c r="BA23" s="757">
        <v>7.1031599999999999</v>
      </c>
      <c r="BB23" s="757">
        <v>6.8848549999999999</v>
      </c>
      <c r="BC23" s="757">
        <v>7.5175879999999999</v>
      </c>
      <c r="BD23" s="757">
        <v>8.2492610000000006</v>
      </c>
      <c r="BE23" s="757">
        <v>9.0909859999999991</v>
      </c>
      <c r="BF23" s="757">
        <v>9.024184</v>
      </c>
      <c r="BG23" s="757">
        <v>8.3543120000000002</v>
      </c>
      <c r="BH23" s="757">
        <v>7.6885240000000001</v>
      </c>
      <c r="BI23" s="757">
        <v>6.7824450000000001</v>
      </c>
      <c r="BJ23" s="757">
        <v>7.0196620000000003</v>
      </c>
      <c r="BK23" s="757">
        <v>7.7200139999999999</v>
      </c>
      <c r="BL23" s="757">
        <v>7.1192529999999996</v>
      </c>
      <c r="BM23" s="757">
        <v>7.113035</v>
      </c>
      <c r="BN23" s="757">
        <v>6.9014610000000003</v>
      </c>
      <c r="BO23" s="757">
        <v>7.5385559999999998</v>
      </c>
      <c r="BP23" s="757">
        <v>8.2780210000000007</v>
      </c>
      <c r="BQ23" s="757">
        <v>9.1205879999999997</v>
      </c>
      <c r="BR23" s="757">
        <v>9.0539760000000005</v>
      </c>
      <c r="BS23" s="757">
        <v>8.3771409999999999</v>
      </c>
      <c r="BT23" s="757">
        <v>7.6966089999999996</v>
      </c>
      <c r="BU23" s="757">
        <v>6.7793770000000002</v>
      </c>
      <c r="BV23" s="757">
        <v>7.0186989999999998</v>
      </c>
    </row>
    <row r="24" spans="1:74" ht="11.1" customHeight="1" x14ac:dyDescent="0.2">
      <c r="A24" s="111" t="s">
        <v>1232</v>
      </c>
      <c r="B24" s="204" t="s">
        <v>452</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15.317584569999999</v>
      </c>
      <c r="AN24" s="756">
        <v>14.094544190000001</v>
      </c>
      <c r="AO24" s="756">
        <v>14.38978781</v>
      </c>
      <c r="AP24" s="756">
        <v>14.24722553</v>
      </c>
      <c r="AQ24" s="756">
        <v>15.913914520000001</v>
      </c>
      <c r="AR24" s="756">
        <v>17.2912991</v>
      </c>
      <c r="AS24" s="756">
        <v>19.071435579999999</v>
      </c>
      <c r="AT24" s="756">
        <v>19.688464740000001</v>
      </c>
      <c r="AU24" s="756">
        <v>19.02017421</v>
      </c>
      <c r="AV24" s="756">
        <v>17.93612078</v>
      </c>
      <c r="AW24" s="756">
        <v>14.25652344</v>
      </c>
      <c r="AX24" s="756">
        <v>14.77107</v>
      </c>
      <c r="AY24" s="756">
        <v>15.156319999999999</v>
      </c>
      <c r="AZ24" s="757">
        <v>14.89518</v>
      </c>
      <c r="BA24" s="757">
        <v>14.650309999999999</v>
      </c>
      <c r="BB24" s="757">
        <v>14.640309999999999</v>
      </c>
      <c r="BC24" s="757">
        <v>16.416350000000001</v>
      </c>
      <c r="BD24" s="757">
        <v>17.93759</v>
      </c>
      <c r="BE24" s="757">
        <v>19.77853</v>
      </c>
      <c r="BF24" s="757">
        <v>19.700589999999998</v>
      </c>
      <c r="BG24" s="757">
        <v>18.020900000000001</v>
      </c>
      <c r="BH24" s="757">
        <v>17.72118</v>
      </c>
      <c r="BI24" s="757">
        <v>14.28473</v>
      </c>
      <c r="BJ24" s="757">
        <v>15.738200000000001</v>
      </c>
      <c r="BK24" s="757">
        <v>16.544280000000001</v>
      </c>
      <c r="BL24" s="757">
        <v>14.78262</v>
      </c>
      <c r="BM24" s="757">
        <v>14.856999999999999</v>
      </c>
      <c r="BN24" s="757">
        <v>14.813420000000001</v>
      </c>
      <c r="BO24" s="757">
        <v>16.622229999999998</v>
      </c>
      <c r="BP24" s="757">
        <v>18.184619999999999</v>
      </c>
      <c r="BQ24" s="757">
        <v>20.048369999999998</v>
      </c>
      <c r="BR24" s="757">
        <v>19.966629999999999</v>
      </c>
      <c r="BS24" s="757">
        <v>18.259209999999999</v>
      </c>
      <c r="BT24" s="757">
        <v>17.969110000000001</v>
      </c>
      <c r="BU24" s="757">
        <v>14.492190000000001</v>
      </c>
      <c r="BV24" s="757">
        <v>15.98983</v>
      </c>
    </row>
    <row r="25" spans="1:74" ht="11.1" customHeight="1" x14ac:dyDescent="0.2">
      <c r="A25" s="111" t="s">
        <v>1233</v>
      </c>
      <c r="B25" s="204" t="s">
        <v>453</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9.9325377100000001</v>
      </c>
      <c r="AU25" s="756">
        <v>8.7481052600000009</v>
      </c>
      <c r="AV25" s="756">
        <v>8.1048694399999999</v>
      </c>
      <c r="AW25" s="756">
        <v>7.50295676</v>
      </c>
      <c r="AX25" s="756">
        <v>7.85107</v>
      </c>
      <c r="AY25" s="756">
        <v>7.8143209999999996</v>
      </c>
      <c r="AZ25" s="757">
        <v>7.5168650000000001</v>
      </c>
      <c r="BA25" s="757">
        <v>7.6761569999999999</v>
      </c>
      <c r="BB25" s="757">
        <v>7.6272409999999997</v>
      </c>
      <c r="BC25" s="757">
        <v>8.2249029999999994</v>
      </c>
      <c r="BD25" s="757">
        <v>8.8110859999999995</v>
      </c>
      <c r="BE25" s="757">
        <v>9.7237100000000005</v>
      </c>
      <c r="BF25" s="757">
        <v>9.7381069999999994</v>
      </c>
      <c r="BG25" s="757">
        <v>8.7869360000000007</v>
      </c>
      <c r="BH25" s="757">
        <v>8.1797719999999998</v>
      </c>
      <c r="BI25" s="757">
        <v>7.6177419999999998</v>
      </c>
      <c r="BJ25" s="757">
        <v>7.998996</v>
      </c>
      <c r="BK25" s="757">
        <v>8.1160099999999993</v>
      </c>
      <c r="BL25" s="757">
        <v>7.3163140000000002</v>
      </c>
      <c r="BM25" s="757">
        <v>7.7527809999999997</v>
      </c>
      <c r="BN25" s="757">
        <v>7.6978730000000004</v>
      </c>
      <c r="BO25" s="757">
        <v>8.2994620000000001</v>
      </c>
      <c r="BP25" s="757">
        <v>8.8934359999999995</v>
      </c>
      <c r="BQ25" s="757">
        <v>9.8099129999999999</v>
      </c>
      <c r="BR25" s="757">
        <v>9.8214100000000002</v>
      </c>
      <c r="BS25" s="757">
        <v>8.8595959999999998</v>
      </c>
      <c r="BT25" s="757">
        <v>8.2431409999999996</v>
      </c>
      <c r="BU25" s="757">
        <v>7.6730080000000003</v>
      </c>
      <c r="BV25" s="757">
        <v>8.0517559999999992</v>
      </c>
    </row>
    <row r="26" spans="1:74" ht="11.1" customHeight="1" x14ac:dyDescent="0.2">
      <c r="A26" s="111" t="s">
        <v>1234</v>
      </c>
      <c r="B26" s="204" t="s">
        <v>251</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14.80376025</v>
      </c>
      <c r="AU26" s="756">
        <v>13.394631800000001</v>
      </c>
      <c r="AV26" s="756">
        <v>14.059104530000001</v>
      </c>
      <c r="AW26" s="756">
        <v>11.23894421</v>
      </c>
      <c r="AX26" s="756">
        <v>13.250400000000001</v>
      </c>
      <c r="AY26" s="756">
        <v>13.13861</v>
      </c>
      <c r="AZ26" s="757">
        <v>12.173209999999999</v>
      </c>
      <c r="BA26" s="757">
        <v>13.21982</v>
      </c>
      <c r="BB26" s="757">
        <v>12.62773</v>
      </c>
      <c r="BC26" s="757">
        <v>12.910819999999999</v>
      </c>
      <c r="BD26" s="757">
        <v>12.61674</v>
      </c>
      <c r="BE26" s="757">
        <v>14.80631</v>
      </c>
      <c r="BF26" s="757">
        <v>14.86406</v>
      </c>
      <c r="BG26" s="757">
        <v>13.34538</v>
      </c>
      <c r="BH26" s="757">
        <v>14.08479</v>
      </c>
      <c r="BI26" s="757">
        <v>11.309979999999999</v>
      </c>
      <c r="BJ26" s="757">
        <v>13.06378</v>
      </c>
      <c r="BK26" s="757">
        <v>13.24718</v>
      </c>
      <c r="BL26" s="757">
        <v>11.74099</v>
      </c>
      <c r="BM26" s="757">
        <v>13.24832</v>
      </c>
      <c r="BN26" s="757">
        <v>12.652900000000001</v>
      </c>
      <c r="BO26" s="757">
        <v>12.92273</v>
      </c>
      <c r="BP26" s="757">
        <v>12.62955</v>
      </c>
      <c r="BQ26" s="757">
        <v>14.8139</v>
      </c>
      <c r="BR26" s="757">
        <v>14.86726</v>
      </c>
      <c r="BS26" s="757">
        <v>13.34529</v>
      </c>
      <c r="BT26" s="757">
        <v>14.08361</v>
      </c>
      <c r="BU26" s="757">
        <v>11.307449999999999</v>
      </c>
      <c r="BV26" s="757">
        <v>13.059139999999999</v>
      </c>
    </row>
    <row r="27" spans="1:74" ht="11.1" customHeight="1" x14ac:dyDescent="0.2">
      <c r="A27" s="111" t="s">
        <v>1235</v>
      </c>
      <c r="B27" s="204" t="s">
        <v>252</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0.47371194999999999</v>
      </c>
      <c r="AX27" s="756">
        <v>0.46773569999999998</v>
      </c>
      <c r="AY27" s="756">
        <v>0.48063359999999999</v>
      </c>
      <c r="AZ27" s="757">
        <v>0.4465153</v>
      </c>
      <c r="BA27" s="757">
        <v>0.44922390000000001</v>
      </c>
      <c r="BB27" s="757">
        <v>0.44857330000000001</v>
      </c>
      <c r="BC27" s="757">
        <v>0.45878459999999999</v>
      </c>
      <c r="BD27" s="757">
        <v>0.46124739999999997</v>
      </c>
      <c r="BE27" s="757">
        <v>0.48397220000000002</v>
      </c>
      <c r="BF27" s="757">
        <v>0.49704589999999998</v>
      </c>
      <c r="BG27" s="757">
        <v>0.47890349999999998</v>
      </c>
      <c r="BH27" s="757">
        <v>0.48712129999999998</v>
      </c>
      <c r="BI27" s="757">
        <v>0.46989829999999999</v>
      </c>
      <c r="BJ27" s="757">
        <v>0.46144249999999998</v>
      </c>
      <c r="BK27" s="757">
        <v>0.47686630000000002</v>
      </c>
      <c r="BL27" s="757">
        <v>0.42772840000000001</v>
      </c>
      <c r="BM27" s="757">
        <v>0.445774</v>
      </c>
      <c r="BN27" s="757">
        <v>0.44515329999999997</v>
      </c>
      <c r="BO27" s="757">
        <v>0.4553335</v>
      </c>
      <c r="BP27" s="757">
        <v>0.45781359999999999</v>
      </c>
      <c r="BQ27" s="757">
        <v>0.48044150000000002</v>
      </c>
      <c r="BR27" s="757">
        <v>0.49346329999999999</v>
      </c>
      <c r="BS27" s="757">
        <v>0.47543609999999997</v>
      </c>
      <c r="BT27" s="757">
        <v>0.48362549999999999</v>
      </c>
      <c r="BU27" s="757">
        <v>0.46651130000000002</v>
      </c>
      <c r="BV27" s="757">
        <v>0.45811229999999997</v>
      </c>
    </row>
    <row r="28" spans="1:74" ht="11.1" customHeight="1" x14ac:dyDescent="0.2">
      <c r="A28" s="111" t="s">
        <v>1236</v>
      </c>
      <c r="B28" s="204" t="s">
        <v>455</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114.92576905999999</v>
      </c>
      <c r="AB28" s="756">
        <v>102.68594254</v>
      </c>
      <c r="AC28" s="756">
        <v>108.10883081999999</v>
      </c>
      <c r="AD28" s="756">
        <v>103.33193974</v>
      </c>
      <c r="AE28" s="756">
        <v>113.17595856</v>
      </c>
      <c r="AF28" s="756">
        <v>122.01165625</v>
      </c>
      <c r="AG28" s="756">
        <v>131.52208174</v>
      </c>
      <c r="AH28" s="756">
        <v>134.84857769000001</v>
      </c>
      <c r="AI28" s="756">
        <v>122.03395455</v>
      </c>
      <c r="AJ28" s="756">
        <v>116.1337967</v>
      </c>
      <c r="AK28" s="756">
        <v>104.98357901</v>
      </c>
      <c r="AL28" s="756">
        <v>107.99857366000001</v>
      </c>
      <c r="AM28" s="756">
        <v>111.64524729999999</v>
      </c>
      <c r="AN28" s="756">
        <v>101.74019217999999</v>
      </c>
      <c r="AO28" s="756">
        <v>107.08573778</v>
      </c>
      <c r="AP28" s="756">
        <v>102.07593794</v>
      </c>
      <c r="AQ28" s="756">
        <v>110.75858934</v>
      </c>
      <c r="AR28" s="756">
        <v>115.24298431</v>
      </c>
      <c r="AS28" s="756">
        <v>130.25251929999999</v>
      </c>
      <c r="AT28" s="756">
        <v>130.13600187</v>
      </c>
      <c r="AU28" s="756">
        <v>121.37891787</v>
      </c>
      <c r="AV28" s="756">
        <v>114.64266627000001</v>
      </c>
      <c r="AW28" s="756">
        <v>102.21783348</v>
      </c>
      <c r="AX28" s="756">
        <v>107.8194</v>
      </c>
      <c r="AY28" s="756">
        <v>109.8579</v>
      </c>
      <c r="AZ28" s="757">
        <v>105.7415</v>
      </c>
      <c r="BA28" s="757">
        <v>107.0408</v>
      </c>
      <c r="BB28" s="757">
        <v>102.7762</v>
      </c>
      <c r="BC28" s="757">
        <v>110.5763</v>
      </c>
      <c r="BD28" s="757">
        <v>116.6318</v>
      </c>
      <c r="BE28" s="757">
        <v>129.39400000000001</v>
      </c>
      <c r="BF28" s="757">
        <v>130.03389999999999</v>
      </c>
      <c r="BG28" s="757">
        <v>117.3189</v>
      </c>
      <c r="BH28" s="757">
        <v>113.21259999999999</v>
      </c>
      <c r="BI28" s="757">
        <v>101.0758</v>
      </c>
      <c r="BJ28" s="757">
        <v>108.4308</v>
      </c>
      <c r="BK28" s="757">
        <v>114.83410000000001</v>
      </c>
      <c r="BL28" s="757">
        <v>102.4572</v>
      </c>
      <c r="BM28" s="757">
        <v>107.21210000000001</v>
      </c>
      <c r="BN28" s="757">
        <v>102.91849999999999</v>
      </c>
      <c r="BO28" s="757">
        <v>110.7936</v>
      </c>
      <c r="BP28" s="757">
        <v>116.925</v>
      </c>
      <c r="BQ28" s="757">
        <v>129.65559999999999</v>
      </c>
      <c r="BR28" s="757">
        <v>130.2653</v>
      </c>
      <c r="BS28" s="757">
        <v>117.5142</v>
      </c>
      <c r="BT28" s="757">
        <v>113.3874</v>
      </c>
      <c r="BU28" s="757">
        <v>101.175</v>
      </c>
      <c r="BV28" s="757">
        <v>108.5462</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9"/>
      <c r="BA29" s="759"/>
      <c r="BB29" s="759"/>
      <c r="BC29" s="759"/>
      <c r="BD29" s="759"/>
      <c r="BE29" s="759"/>
      <c r="BF29" s="759"/>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1237</v>
      </c>
      <c r="B30" s="204" t="s">
        <v>447</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1.2073789399999999</v>
      </c>
      <c r="AX30" s="756">
        <v>1.243981</v>
      </c>
      <c r="AY30" s="756">
        <v>1.4093850000000001</v>
      </c>
      <c r="AZ30" s="757">
        <v>1.1816709999999999</v>
      </c>
      <c r="BA30" s="757">
        <v>1.3744460000000001</v>
      </c>
      <c r="BB30" s="757">
        <v>1.2605299999999999</v>
      </c>
      <c r="BC30" s="757">
        <v>1.3460369999999999</v>
      </c>
      <c r="BD30" s="757">
        <v>1.2259310000000001</v>
      </c>
      <c r="BE30" s="757">
        <v>1.481571</v>
      </c>
      <c r="BF30" s="757">
        <v>1.3684480000000001</v>
      </c>
      <c r="BG30" s="757">
        <v>1.2059470000000001</v>
      </c>
      <c r="BH30" s="757">
        <v>1.3124100000000001</v>
      </c>
      <c r="BI30" s="757">
        <v>1.195764</v>
      </c>
      <c r="BJ30" s="757">
        <v>1.3326100000000001</v>
      </c>
      <c r="BK30" s="757">
        <v>1.3675569999999999</v>
      </c>
      <c r="BL30" s="757">
        <v>1.1171739999999999</v>
      </c>
      <c r="BM30" s="757">
        <v>1.346916</v>
      </c>
      <c r="BN30" s="757">
        <v>1.239536</v>
      </c>
      <c r="BO30" s="757">
        <v>1.3243370000000001</v>
      </c>
      <c r="BP30" s="757">
        <v>1.2088810000000001</v>
      </c>
      <c r="BQ30" s="757">
        <v>1.4648840000000001</v>
      </c>
      <c r="BR30" s="757">
        <v>1.355054</v>
      </c>
      <c r="BS30" s="757">
        <v>1.1935469999999999</v>
      </c>
      <c r="BT30" s="757">
        <v>1.298589</v>
      </c>
      <c r="BU30" s="757">
        <v>1.182534</v>
      </c>
      <c r="BV30" s="757">
        <v>1.316811</v>
      </c>
    </row>
    <row r="31" spans="1:74" ht="11.1" customHeight="1" x14ac:dyDescent="0.2">
      <c r="A31" s="111" t="s">
        <v>1238</v>
      </c>
      <c r="B31" s="187" t="s">
        <v>480</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5.8939522599999998</v>
      </c>
      <c r="AP31" s="756">
        <v>5.69776112</v>
      </c>
      <c r="AQ31" s="756">
        <v>5.7652887499999999</v>
      </c>
      <c r="AR31" s="756">
        <v>6.0486449699999998</v>
      </c>
      <c r="AS31" s="756">
        <v>6.7433670699999997</v>
      </c>
      <c r="AT31" s="756">
        <v>6.70427208</v>
      </c>
      <c r="AU31" s="756">
        <v>6.3918031500000003</v>
      </c>
      <c r="AV31" s="756">
        <v>6.28447201</v>
      </c>
      <c r="AW31" s="756">
        <v>6.0203457900000004</v>
      </c>
      <c r="AX31" s="756">
        <v>6.3882750000000001</v>
      </c>
      <c r="AY31" s="756">
        <v>5.870641</v>
      </c>
      <c r="AZ31" s="757">
        <v>5.844182</v>
      </c>
      <c r="BA31" s="757">
        <v>5.7962870000000004</v>
      </c>
      <c r="BB31" s="757">
        <v>5.6090739999999997</v>
      </c>
      <c r="BC31" s="757">
        <v>5.6863200000000003</v>
      </c>
      <c r="BD31" s="757">
        <v>5.9691669999999997</v>
      </c>
      <c r="BE31" s="757">
        <v>6.664161</v>
      </c>
      <c r="BF31" s="757">
        <v>6.5953410000000003</v>
      </c>
      <c r="BG31" s="757">
        <v>6.2986810000000002</v>
      </c>
      <c r="BH31" s="757">
        <v>6.2239659999999999</v>
      </c>
      <c r="BI31" s="757">
        <v>5.9246819999999998</v>
      </c>
      <c r="BJ31" s="757">
        <v>6.1785439999999996</v>
      </c>
      <c r="BK31" s="757">
        <v>5.8910970000000002</v>
      </c>
      <c r="BL31" s="757">
        <v>5.5966089999999999</v>
      </c>
      <c r="BM31" s="757">
        <v>5.7531230000000004</v>
      </c>
      <c r="BN31" s="757">
        <v>5.5653769999999998</v>
      </c>
      <c r="BO31" s="757">
        <v>5.6445730000000003</v>
      </c>
      <c r="BP31" s="757">
        <v>5.9256419999999999</v>
      </c>
      <c r="BQ31" s="757">
        <v>6.6162020000000004</v>
      </c>
      <c r="BR31" s="757">
        <v>6.5527189999999997</v>
      </c>
      <c r="BS31" s="757">
        <v>6.2660499999999999</v>
      </c>
      <c r="BT31" s="757">
        <v>6.1999899999999997</v>
      </c>
      <c r="BU31" s="757">
        <v>5.9102629999999996</v>
      </c>
      <c r="BV31" s="757">
        <v>6.1734239999999998</v>
      </c>
    </row>
    <row r="32" spans="1:74" ht="11.1" customHeight="1" x14ac:dyDescent="0.2">
      <c r="A32" s="111" t="s">
        <v>1239</v>
      </c>
      <c r="B32" s="204" t="s">
        <v>448</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15.82669503</v>
      </c>
      <c r="AB32" s="756">
        <v>15.1867936</v>
      </c>
      <c r="AC32" s="756">
        <v>16.404365169999998</v>
      </c>
      <c r="AD32" s="756">
        <v>15.5102723</v>
      </c>
      <c r="AE32" s="756">
        <v>16.991577320000001</v>
      </c>
      <c r="AF32" s="756">
        <v>16.833176850000001</v>
      </c>
      <c r="AG32" s="756">
        <v>17.060406279999999</v>
      </c>
      <c r="AH32" s="756">
        <v>17.76499518</v>
      </c>
      <c r="AI32" s="756">
        <v>16.322226929999999</v>
      </c>
      <c r="AJ32" s="756">
        <v>16.47257638</v>
      </c>
      <c r="AK32" s="756">
        <v>15.807693309999999</v>
      </c>
      <c r="AL32" s="756">
        <v>15.71648471</v>
      </c>
      <c r="AM32" s="756">
        <v>15.328335490000001</v>
      </c>
      <c r="AN32" s="756">
        <v>14.20291052</v>
      </c>
      <c r="AO32" s="756">
        <v>15.30760594</v>
      </c>
      <c r="AP32" s="756">
        <v>14.70725431</v>
      </c>
      <c r="AQ32" s="756">
        <v>15.452380509999999</v>
      </c>
      <c r="AR32" s="756">
        <v>15.213433970000001</v>
      </c>
      <c r="AS32" s="756">
        <v>16.159954110000001</v>
      </c>
      <c r="AT32" s="756">
        <v>16.165747880000001</v>
      </c>
      <c r="AU32" s="756">
        <v>15.339022160000001</v>
      </c>
      <c r="AV32" s="756">
        <v>15.004585390000001</v>
      </c>
      <c r="AW32" s="756">
        <v>14.321406440000001</v>
      </c>
      <c r="AX32" s="756">
        <v>14.6172</v>
      </c>
      <c r="AY32" s="756">
        <v>14.80283</v>
      </c>
      <c r="AZ32" s="757">
        <v>14.59967</v>
      </c>
      <c r="BA32" s="757">
        <v>15.07236</v>
      </c>
      <c r="BB32" s="757">
        <v>14.44642</v>
      </c>
      <c r="BC32" s="757">
        <v>15.188359999999999</v>
      </c>
      <c r="BD32" s="757">
        <v>14.87382</v>
      </c>
      <c r="BE32" s="757">
        <v>15.795500000000001</v>
      </c>
      <c r="BF32" s="757">
        <v>15.77765</v>
      </c>
      <c r="BG32" s="757">
        <v>14.99784</v>
      </c>
      <c r="BH32" s="757">
        <v>14.706390000000001</v>
      </c>
      <c r="BI32" s="757">
        <v>14.000249999999999</v>
      </c>
      <c r="BJ32" s="757">
        <v>14.69805</v>
      </c>
      <c r="BK32" s="757">
        <v>15.11759</v>
      </c>
      <c r="BL32" s="757">
        <v>13.89448</v>
      </c>
      <c r="BM32" s="757">
        <v>14.88541</v>
      </c>
      <c r="BN32" s="757">
        <v>14.27145</v>
      </c>
      <c r="BO32" s="757">
        <v>15.01559</v>
      </c>
      <c r="BP32" s="757">
        <v>14.70289</v>
      </c>
      <c r="BQ32" s="757">
        <v>15.607749999999999</v>
      </c>
      <c r="BR32" s="757">
        <v>15.595599999999999</v>
      </c>
      <c r="BS32" s="757">
        <v>14.8422</v>
      </c>
      <c r="BT32" s="757">
        <v>14.575060000000001</v>
      </c>
      <c r="BU32" s="757">
        <v>13.89367</v>
      </c>
      <c r="BV32" s="757">
        <v>14.60887</v>
      </c>
    </row>
    <row r="33" spans="1:74" ht="11.1" customHeight="1" x14ac:dyDescent="0.2">
      <c r="A33" s="111" t="s">
        <v>1240</v>
      </c>
      <c r="B33" s="204" t="s">
        <v>449</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7.5072788499999996</v>
      </c>
      <c r="AB33" s="756">
        <v>7.1705491700000001</v>
      </c>
      <c r="AC33" s="756">
        <v>7.5915308599999998</v>
      </c>
      <c r="AD33" s="756">
        <v>7.4596525299999996</v>
      </c>
      <c r="AE33" s="756">
        <v>7.9874084300000003</v>
      </c>
      <c r="AF33" s="756">
        <v>7.9375315000000004</v>
      </c>
      <c r="AG33" s="756">
        <v>8.4246848300000003</v>
      </c>
      <c r="AH33" s="756">
        <v>8.6574121900000005</v>
      </c>
      <c r="AI33" s="756">
        <v>7.9813220200000004</v>
      </c>
      <c r="AJ33" s="756">
        <v>7.9288456099999998</v>
      </c>
      <c r="AK33" s="756">
        <v>7.8136729100000002</v>
      </c>
      <c r="AL33" s="756">
        <v>7.6589861499999996</v>
      </c>
      <c r="AM33" s="756">
        <v>7.2903605200000001</v>
      </c>
      <c r="AN33" s="756">
        <v>6.7027670199999996</v>
      </c>
      <c r="AO33" s="756">
        <v>7.1237210400000004</v>
      </c>
      <c r="AP33" s="756">
        <v>7.2405232699999997</v>
      </c>
      <c r="AQ33" s="756">
        <v>7.4082396900000003</v>
      </c>
      <c r="AR33" s="756">
        <v>7.3101182600000003</v>
      </c>
      <c r="AS33" s="756">
        <v>7.8907649500000003</v>
      </c>
      <c r="AT33" s="756">
        <v>7.9381383899999998</v>
      </c>
      <c r="AU33" s="756">
        <v>7.6078462900000003</v>
      </c>
      <c r="AV33" s="756">
        <v>7.2714993799999998</v>
      </c>
      <c r="AW33" s="756">
        <v>7.28851418</v>
      </c>
      <c r="AX33" s="756">
        <v>7.2800390000000004</v>
      </c>
      <c r="AY33" s="756">
        <v>7.2121449999999996</v>
      </c>
      <c r="AZ33" s="757">
        <v>6.9354750000000003</v>
      </c>
      <c r="BA33" s="757">
        <v>7.1273720000000003</v>
      </c>
      <c r="BB33" s="757">
        <v>7.242591</v>
      </c>
      <c r="BC33" s="757">
        <v>7.4186870000000003</v>
      </c>
      <c r="BD33" s="757">
        <v>7.3272360000000001</v>
      </c>
      <c r="BE33" s="757">
        <v>7.9405960000000002</v>
      </c>
      <c r="BF33" s="757">
        <v>7.9500159999999997</v>
      </c>
      <c r="BG33" s="757">
        <v>7.6384629999999998</v>
      </c>
      <c r="BH33" s="757">
        <v>7.3097110000000001</v>
      </c>
      <c r="BI33" s="757">
        <v>7.2886199999999999</v>
      </c>
      <c r="BJ33" s="757">
        <v>7.5611379999999997</v>
      </c>
      <c r="BK33" s="757">
        <v>7.2808830000000002</v>
      </c>
      <c r="BL33" s="757">
        <v>6.7414899999999998</v>
      </c>
      <c r="BM33" s="757">
        <v>7.1916840000000004</v>
      </c>
      <c r="BN33" s="757">
        <v>7.3156020000000002</v>
      </c>
      <c r="BO33" s="757">
        <v>7.5009870000000003</v>
      </c>
      <c r="BP33" s="757">
        <v>7.4118810000000002</v>
      </c>
      <c r="BQ33" s="757">
        <v>8.0312579999999993</v>
      </c>
      <c r="BR33" s="757">
        <v>8.0447819999999997</v>
      </c>
      <c r="BS33" s="757">
        <v>7.737304</v>
      </c>
      <c r="BT33" s="757">
        <v>7.4141019999999997</v>
      </c>
      <c r="BU33" s="757">
        <v>7.4019310000000003</v>
      </c>
      <c r="BV33" s="757">
        <v>7.6895490000000004</v>
      </c>
    </row>
    <row r="34" spans="1:74" ht="11.1" customHeight="1" x14ac:dyDescent="0.2">
      <c r="A34" s="111" t="s">
        <v>1241</v>
      </c>
      <c r="B34" s="204" t="s">
        <v>450</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11.37214299</v>
      </c>
      <c r="AB34" s="756">
        <v>10.577228079999999</v>
      </c>
      <c r="AC34" s="756">
        <v>11.92513941</v>
      </c>
      <c r="AD34" s="756">
        <v>11.35271741</v>
      </c>
      <c r="AE34" s="756">
        <v>12.62935568</v>
      </c>
      <c r="AF34" s="756">
        <v>12.29147708</v>
      </c>
      <c r="AG34" s="756">
        <v>12.86941668</v>
      </c>
      <c r="AH34" s="756">
        <v>13.0608948</v>
      </c>
      <c r="AI34" s="756">
        <v>12.22749475</v>
      </c>
      <c r="AJ34" s="756">
        <v>12.29341084</v>
      </c>
      <c r="AK34" s="756">
        <v>11.57604718</v>
      </c>
      <c r="AL34" s="756">
        <v>11.07299218</v>
      </c>
      <c r="AM34" s="756">
        <v>11.425403859999999</v>
      </c>
      <c r="AN34" s="756">
        <v>10.253984519999999</v>
      </c>
      <c r="AO34" s="756">
        <v>11.3118015</v>
      </c>
      <c r="AP34" s="756">
        <v>11.20203955</v>
      </c>
      <c r="AQ34" s="756">
        <v>11.9796567</v>
      </c>
      <c r="AR34" s="756">
        <v>11.567598630000001</v>
      </c>
      <c r="AS34" s="756">
        <v>12.23324221</v>
      </c>
      <c r="AT34" s="756">
        <v>12.241375570000001</v>
      </c>
      <c r="AU34" s="756">
        <v>11.77230335</v>
      </c>
      <c r="AV34" s="756">
        <v>11.67532419</v>
      </c>
      <c r="AW34" s="756">
        <v>10.96037301</v>
      </c>
      <c r="AX34" s="756">
        <v>10.55227</v>
      </c>
      <c r="AY34" s="756">
        <v>10.8948</v>
      </c>
      <c r="AZ34" s="757">
        <v>10.186579999999999</v>
      </c>
      <c r="BA34" s="757">
        <v>10.87232</v>
      </c>
      <c r="BB34" s="757">
        <v>10.78566</v>
      </c>
      <c r="BC34" s="757">
        <v>11.5793</v>
      </c>
      <c r="BD34" s="757">
        <v>11.17792</v>
      </c>
      <c r="BE34" s="757">
        <v>11.85139</v>
      </c>
      <c r="BF34" s="757">
        <v>11.78044</v>
      </c>
      <c r="BG34" s="757">
        <v>11.35506</v>
      </c>
      <c r="BH34" s="757">
        <v>11.33583</v>
      </c>
      <c r="BI34" s="757">
        <v>10.556469999999999</v>
      </c>
      <c r="BJ34" s="757">
        <v>9.9173290000000005</v>
      </c>
      <c r="BK34" s="757">
        <v>10.82443</v>
      </c>
      <c r="BL34" s="757">
        <v>9.5595750000000006</v>
      </c>
      <c r="BM34" s="757">
        <v>10.57713</v>
      </c>
      <c r="BN34" s="757">
        <v>10.486610000000001</v>
      </c>
      <c r="BO34" s="757">
        <v>11.25831</v>
      </c>
      <c r="BP34" s="757">
        <v>10.87106</v>
      </c>
      <c r="BQ34" s="757">
        <v>11.524470000000001</v>
      </c>
      <c r="BR34" s="757">
        <v>11.462429999999999</v>
      </c>
      <c r="BS34" s="757">
        <v>11.06277</v>
      </c>
      <c r="BT34" s="757">
        <v>11.063689999999999</v>
      </c>
      <c r="BU34" s="757">
        <v>10.32011</v>
      </c>
      <c r="BV34" s="757">
        <v>9.7130829999999992</v>
      </c>
    </row>
    <row r="35" spans="1:74" ht="11.1" customHeight="1" x14ac:dyDescent="0.2">
      <c r="A35" s="111" t="s">
        <v>1242</v>
      </c>
      <c r="B35" s="204" t="s">
        <v>451</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8.2004286000000004</v>
      </c>
      <c r="AB35" s="756">
        <v>7.6796390900000002</v>
      </c>
      <c r="AC35" s="756">
        <v>8.4220725099999996</v>
      </c>
      <c r="AD35" s="756">
        <v>8.0935931500000002</v>
      </c>
      <c r="AE35" s="756">
        <v>8.4464471999999997</v>
      </c>
      <c r="AF35" s="756">
        <v>8.3809501799999992</v>
      </c>
      <c r="AG35" s="756">
        <v>8.6983141600000007</v>
      </c>
      <c r="AH35" s="756">
        <v>9.0465711399999993</v>
      </c>
      <c r="AI35" s="756">
        <v>8.5705538000000008</v>
      </c>
      <c r="AJ35" s="756">
        <v>8.7255303899999994</v>
      </c>
      <c r="AK35" s="756">
        <v>8.2895843500000002</v>
      </c>
      <c r="AL35" s="756">
        <v>8.2339274400000004</v>
      </c>
      <c r="AM35" s="756">
        <v>8.0314901299999999</v>
      </c>
      <c r="AN35" s="756">
        <v>7.4955067900000003</v>
      </c>
      <c r="AO35" s="756">
        <v>7.9162132200000004</v>
      </c>
      <c r="AP35" s="756">
        <v>7.79023456</v>
      </c>
      <c r="AQ35" s="756">
        <v>8.1599550799999996</v>
      </c>
      <c r="AR35" s="756">
        <v>7.9233314100000003</v>
      </c>
      <c r="AS35" s="756">
        <v>8.1958425800000008</v>
      </c>
      <c r="AT35" s="756">
        <v>8.3608882500000004</v>
      </c>
      <c r="AU35" s="756">
        <v>7.9111382700000004</v>
      </c>
      <c r="AV35" s="756">
        <v>7.80833961</v>
      </c>
      <c r="AW35" s="756">
        <v>7.4790030200000004</v>
      </c>
      <c r="AX35" s="756">
        <v>7.4521430000000004</v>
      </c>
      <c r="AY35" s="756">
        <v>7.513223</v>
      </c>
      <c r="AZ35" s="757">
        <v>7.7339690000000001</v>
      </c>
      <c r="BA35" s="757">
        <v>7.8561930000000002</v>
      </c>
      <c r="BB35" s="757">
        <v>7.7134739999999997</v>
      </c>
      <c r="BC35" s="757">
        <v>8.057283</v>
      </c>
      <c r="BD35" s="757">
        <v>7.7949739999999998</v>
      </c>
      <c r="BE35" s="757">
        <v>8.0464780000000005</v>
      </c>
      <c r="BF35" s="757">
        <v>8.1270190000000007</v>
      </c>
      <c r="BG35" s="757">
        <v>7.7014290000000001</v>
      </c>
      <c r="BH35" s="757">
        <v>7.6242890000000001</v>
      </c>
      <c r="BI35" s="757">
        <v>7.2542739999999997</v>
      </c>
      <c r="BJ35" s="757">
        <v>7.4401820000000001</v>
      </c>
      <c r="BK35" s="757">
        <v>7.7857000000000003</v>
      </c>
      <c r="BL35" s="757">
        <v>7.2651110000000001</v>
      </c>
      <c r="BM35" s="757">
        <v>7.6432419999999999</v>
      </c>
      <c r="BN35" s="757">
        <v>7.5009759999999996</v>
      </c>
      <c r="BO35" s="757">
        <v>7.8402190000000003</v>
      </c>
      <c r="BP35" s="757">
        <v>7.5899539999999996</v>
      </c>
      <c r="BQ35" s="757">
        <v>7.8411970000000002</v>
      </c>
      <c r="BR35" s="757">
        <v>7.9291150000000004</v>
      </c>
      <c r="BS35" s="757">
        <v>7.5227449999999996</v>
      </c>
      <c r="BT35" s="757">
        <v>7.4585150000000002</v>
      </c>
      <c r="BU35" s="757">
        <v>7.1089180000000001</v>
      </c>
      <c r="BV35" s="757">
        <v>7.305606</v>
      </c>
    </row>
    <row r="36" spans="1:74" ht="11.1" customHeight="1" x14ac:dyDescent="0.2">
      <c r="A36" s="111" t="s">
        <v>1243</v>
      </c>
      <c r="B36" s="204" t="s">
        <v>452</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15.701484499999999</v>
      </c>
      <c r="AB36" s="756">
        <v>14.92565018</v>
      </c>
      <c r="AC36" s="756">
        <v>15.67583301</v>
      </c>
      <c r="AD36" s="756">
        <v>15.86898914</v>
      </c>
      <c r="AE36" s="756">
        <v>17.05912713</v>
      </c>
      <c r="AF36" s="756">
        <v>17.11857595</v>
      </c>
      <c r="AG36" s="756">
        <v>17.418610229999999</v>
      </c>
      <c r="AH36" s="756">
        <v>17.94765095</v>
      </c>
      <c r="AI36" s="756">
        <v>17.223765610000001</v>
      </c>
      <c r="AJ36" s="756">
        <v>17.224143519999998</v>
      </c>
      <c r="AK36" s="756">
        <v>16.101065240000001</v>
      </c>
      <c r="AL36" s="756">
        <v>15.994591529999999</v>
      </c>
      <c r="AM36" s="756">
        <v>15.068332310000001</v>
      </c>
      <c r="AN36" s="756">
        <v>14.38906401</v>
      </c>
      <c r="AO36" s="756">
        <v>14.78981737</v>
      </c>
      <c r="AP36" s="756">
        <v>15.22278455</v>
      </c>
      <c r="AQ36" s="756">
        <v>15.996594229999999</v>
      </c>
      <c r="AR36" s="756">
        <v>16.183768199999999</v>
      </c>
      <c r="AS36" s="756">
        <v>17.12908908</v>
      </c>
      <c r="AT36" s="756">
        <v>17.176766829999998</v>
      </c>
      <c r="AU36" s="756">
        <v>16.45395169</v>
      </c>
      <c r="AV36" s="756">
        <v>16.126099029999999</v>
      </c>
      <c r="AW36" s="756">
        <v>15.16462188</v>
      </c>
      <c r="AX36" s="756">
        <v>15.278119999999999</v>
      </c>
      <c r="AY36" s="756">
        <v>15.003299999999999</v>
      </c>
      <c r="AZ36" s="757">
        <v>15.10694</v>
      </c>
      <c r="BA36" s="757">
        <v>14.91572</v>
      </c>
      <c r="BB36" s="757">
        <v>15.29401</v>
      </c>
      <c r="BC36" s="757">
        <v>16.087990000000001</v>
      </c>
      <c r="BD36" s="757">
        <v>16.267379999999999</v>
      </c>
      <c r="BE36" s="757">
        <v>17.312390000000001</v>
      </c>
      <c r="BF36" s="757">
        <v>17.345690000000001</v>
      </c>
      <c r="BG36" s="757">
        <v>16.570180000000001</v>
      </c>
      <c r="BH36" s="757">
        <v>16.28622</v>
      </c>
      <c r="BI36" s="757">
        <v>15.20792</v>
      </c>
      <c r="BJ36" s="757">
        <v>16.101710000000001</v>
      </c>
      <c r="BK36" s="757">
        <v>15.663650000000001</v>
      </c>
      <c r="BL36" s="757">
        <v>14.86326</v>
      </c>
      <c r="BM36" s="757">
        <v>15.19388</v>
      </c>
      <c r="BN36" s="757">
        <v>15.551500000000001</v>
      </c>
      <c r="BO36" s="757">
        <v>16.334620000000001</v>
      </c>
      <c r="BP36" s="757">
        <v>16.50489</v>
      </c>
      <c r="BQ36" s="757">
        <v>17.52591</v>
      </c>
      <c r="BR36" s="757">
        <v>17.560359999999999</v>
      </c>
      <c r="BS36" s="757">
        <v>16.801189999999998</v>
      </c>
      <c r="BT36" s="757">
        <v>16.541090000000001</v>
      </c>
      <c r="BU36" s="757">
        <v>15.459110000000001</v>
      </c>
      <c r="BV36" s="757">
        <v>16.38381</v>
      </c>
    </row>
    <row r="37" spans="1:74" s="116" customFormat="1" ht="11.1" customHeight="1" x14ac:dyDescent="0.2">
      <c r="A37" s="111" t="s">
        <v>1244</v>
      </c>
      <c r="B37" s="204" t="s">
        <v>453</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7.62757138</v>
      </c>
      <c r="AS37" s="756">
        <v>8.07327656</v>
      </c>
      <c r="AT37" s="756">
        <v>8.0488521500000001</v>
      </c>
      <c r="AU37" s="756">
        <v>7.4077799799999999</v>
      </c>
      <c r="AV37" s="756">
        <v>6.8493666700000002</v>
      </c>
      <c r="AW37" s="756">
        <v>6.6032921900000003</v>
      </c>
      <c r="AX37" s="756">
        <v>6.6800040000000003</v>
      </c>
      <c r="AY37" s="756">
        <v>6.555796</v>
      </c>
      <c r="AZ37" s="757">
        <v>6.303121</v>
      </c>
      <c r="BA37" s="757">
        <v>6.5851069999999998</v>
      </c>
      <c r="BB37" s="757">
        <v>6.5459310000000004</v>
      </c>
      <c r="BC37" s="757">
        <v>6.9740849999999996</v>
      </c>
      <c r="BD37" s="757">
        <v>7.6515639999999996</v>
      </c>
      <c r="BE37" s="757">
        <v>8.0876789999999996</v>
      </c>
      <c r="BF37" s="757">
        <v>8.0879169999999991</v>
      </c>
      <c r="BG37" s="757">
        <v>7.4410590000000001</v>
      </c>
      <c r="BH37" s="757">
        <v>6.9025129999999999</v>
      </c>
      <c r="BI37" s="757">
        <v>6.6462399999999997</v>
      </c>
      <c r="BJ37" s="757">
        <v>6.8310930000000001</v>
      </c>
      <c r="BK37" s="757">
        <v>6.7635560000000003</v>
      </c>
      <c r="BL37" s="757">
        <v>6.1531739999999999</v>
      </c>
      <c r="BM37" s="757">
        <v>6.6614709999999997</v>
      </c>
      <c r="BN37" s="757">
        <v>6.6176079999999997</v>
      </c>
      <c r="BO37" s="757">
        <v>7.0505420000000001</v>
      </c>
      <c r="BP37" s="757">
        <v>7.7258430000000002</v>
      </c>
      <c r="BQ37" s="757">
        <v>8.1565100000000008</v>
      </c>
      <c r="BR37" s="757">
        <v>8.1526049999999994</v>
      </c>
      <c r="BS37" s="757">
        <v>7.5037120000000002</v>
      </c>
      <c r="BT37" s="757">
        <v>6.9620329999999999</v>
      </c>
      <c r="BU37" s="757">
        <v>6.7059920000000002</v>
      </c>
      <c r="BV37" s="757">
        <v>6.8954310000000003</v>
      </c>
    </row>
    <row r="38" spans="1:74" s="116" customFormat="1" ht="11.1" customHeight="1" x14ac:dyDescent="0.2">
      <c r="A38" s="111" t="s">
        <v>1245</v>
      </c>
      <c r="B38" s="204" t="s">
        <v>251</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6.9106377600000002</v>
      </c>
      <c r="AB38" s="756">
        <v>6.5352056100000002</v>
      </c>
      <c r="AC38" s="756">
        <v>6.9178931300000004</v>
      </c>
      <c r="AD38" s="756">
        <v>6.6396845600000001</v>
      </c>
      <c r="AE38" s="756">
        <v>7.4841818199999999</v>
      </c>
      <c r="AF38" s="756">
        <v>7.8337668499999999</v>
      </c>
      <c r="AG38" s="756">
        <v>8.3460471300000005</v>
      </c>
      <c r="AH38" s="756">
        <v>8.8362017599999998</v>
      </c>
      <c r="AI38" s="756">
        <v>7.6228311399999997</v>
      </c>
      <c r="AJ38" s="756">
        <v>7.9015429499999996</v>
      </c>
      <c r="AK38" s="756">
        <v>7.1330221700000003</v>
      </c>
      <c r="AL38" s="756">
        <v>6.7367161199999996</v>
      </c>
      <c r="AM38" s="756">
        <v>6.65858784</v>
      </c>
      <c r="AN38" s="756">
        <v>6.0842503199999998</v>
      </c>
      <c r="AO38" s="756">
        <v>6.3528228100000002</v>
      </c>
      <c r="AP38" s="756">
        <v>6.3776745300000002</v>
      </c>
      <c r="AQ38" s="756">
        <v>7.0978686499999997</v>
      </c>
      <c r="AR38" s="756">
        <v>6.88548312</v>
      </c>
      <c r="AS38" s="756">
        <v>7.9331592799999999</v>
      </c>
      <c r="AT38" s="756">
        <v>8.01238648</v>
      </c>
      <c r="AU38" s="756">
        <v>7.4162790300000001</v>
      </c>
      <c r="AV38" s="756">
        <v>7.2785711500000003</v>
      </c>
      <c r="AW38" s="756">
        <v>6.3422171499999997</v>
      </c>
      <c r="AX38" s="756">
        <v>6.2522039999999999</v>
      </c>
      <c r="AY38" s="756">
        <v>6.6109119999999999</v>
      </c>
      <c r="AZ38" s="757">
        <v>6.2083680000000001</v>
      </c>
      <c r="BA38" s="757">
        <v>6.24343</v>
      </c>
      <c r="BB38" s="757">
        <v>6.289371</v>
      </c>
      <c r="BC38" s="757">
        <v>7.029261</v>
      </c>
      <c r="BD38" s="757">
        <v>6.8479109999999999</v>
      </c>
      <c r="BE38" s="757">
        <v>7.8935449999999996</v>
      </c>
      <c r="BF38" s="757">
        <v>7.9639340000000001</v>
      </c>
      <c r="BG38" s="757">
        <v>7.389818</v>
      </c>
      <c r="BH38" s="757">
        <v>7.2612249999999996</v>
      </c>
      <c r="BI38" s="757">
        <v>6.2827359999999999</v>
      </c>
      <c r="BJ38" s="757">
        <v>6.6815910000000001</v>
      </c>
      <c r="BK38" s="757">
        <v>6.5835239999999997</v>
      </c>
      <c r="BL38" s="757">
        <v>6.0203360000000004</v>
      </c>
      <c r="BM38" s="757">
        <v>6.286829</v>
      </c>
      <c r="BN38" s="757">
        <v>6.3393860000000002</v>
      </c>
      <c r="BO38" s="757">
        <v>7.0880390000000002</v>
      </c>
      <c r="BP38" s="757">
        <v>6.9010429999999996</v>
      </c>
      <c r="BQ38" s="757">
        <v>7.9461120000000003</v>
      </c>
      <c r="BR38" s="757">
        <v>8.0094630000000002</v>
      </c>
      <c r="BS38" s="757">
        <v>7.4316740000000001</v>
      </c>
      <c r="BT38" s="757">
        <v>7.3035350000000001</v>
      </c>
      <c r="BU38" s="757">
        <v>6.3196909999999997</v>
      </c>
      <c r="BV38" s="757">
        <v>6.7215449999999999</v>
      </c>
    </row>
    <row r="39" spans="1:74" s="116" customFormat="1" ht="11.1" customHeight="1" x14ac:dyDescent="0.2">
      <c r="A39" s="111" t="s">
        <v>1246</v>
      </c>
      <c r="B39" s="204" t="s">
        <v>252</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0.40813194000000003</v>
      </c>
      <c r="AS39" s="756">
        <v>0.42954426000000001</v>
      </c>
      <c r="AT39" s="756">
        <v>0.45529616000000001</v>
      </c>
      <c r="AU39" s="756">
        <v>0.43026845000000002</v>
      </c>
      <c r="AV39" s="756">
        <v>0.43377231999999999</v>
      </c>
      <c r="AW39" s="756">
        <v>0.41344133999999999</v>
      </c>
      <c r="AX39" s="756">
        <v>0.40605530000000001</v>
      </c>
      <c r="AY39" s="756">
        <v>0.38374029999999998</v>
      </c>
      <c r="AZ39" s="757">
        <v>0.35128579999999998</v>
      </c>
      <c r="BA39" s="757">
        <v>0.37547510000000001</v>
      </c>
      <c r="BB39" s="757">
        <v>0.3752624</v>
      </c>
      <c r="BC39" s="757">
        <v>0.40548430000000002</v>
      </c>
      <c r="BD39" s="757">
        <v>0.40898119999999999</v>
      </c>
      <c r="BE39" s="757">
        <v>0.4304558</v>
      </c>
      <c r="BF39" s="757">
        <v>0.45618120000000001</v>
      </c>
      <c r="BG39" s="757">
        <v>0.43102449999999998</v>
      </c>
      <c r="BH39" s="757">
        <v>0.43465730000000002</v>
      </c>
      <c r="BI39" s="757">
        <v>0.41413290000000003</v>
      </c>
      <c r="BJ39" s="757">
        <v>0.40639839999999999</v>
      </c>
      <c r="BK39" s="757">
        <v>0.3842294</v>
      </c>
      <c r="BL39" s="757">
        <v>0.33978799999999998</v>
      </c>
      <c r="BM39" s="757">
        <v>0.3761215</v>
      </c>
      <c r="BN39" s="757">
        <v>0.37588840000000001</v>
      </c>
      <c r="BO39" s="757">
        <v>0.40614640000000002</v>
      </c>
      <c r="BP39" s="757">
        <v>0.40966580000000002</v>
      </c>
      <c r="BQ39" s="757">
        <v>0.43120130000000001</v>
      </c>
      <c r="BR39" s="757">
        <v>0.45699719999999999</v>
      </c>
      <c r="BS39" s="757">
        <v>0.4318263</v>
      </c>
      <c r="BT39" s="757">
        <v>0.43550270000000002</v>
      </c>
      <c r="BU39" s="757">
        <v>0.41496630000000001</v>
      </c>
      <c r="BV39" s="757">
        <v>0.407248</v>
      </c>
    </row>
    <row r="40" spans="1:74" s="116" customFormat="1" ht="11.1" customHeight="1" x14ac:dyDescent="0.2">
      <c r="A40" s="111" t="s">
        <v>1247</v>
      </c>
      <c r="B40" s="204" t="s">
        <v>455</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79.96361435</v>
      </c>
      <c r="AB40" s="756">
        <v>75.730456360000005</v>
      </c>
      <c r="AC40" s="756">
        <v>81.127227480000002</v>
      </c>
      <c r="AD40" s="756">
        <v>79.157316510000001</v>
      </c>
      <c r="AE40" s="756">
        <v>85.716785329999993</v>
      </c>
      <c r="AF40" s="756">
        <v>85.615351050000001</v>
      </c>
      <c r="AG40" s="756">
        <v>89.383790509999997</v>
      </c>
      <c r="AH40" s="756">
        <v>92.189200299999996</v>
      </c>
      <c r="AI40" s="756">
        <v>85.757896389999999</v>
      </c>
      <c r="AJ40" s="756">
        <v>85.380348850000004</v>
      </c>
      <c r="AK40" s="756">
        <v>81.194750089999999</v>
      </c>
      <c r="AL40" s="756">
        <v>80.380140049999994</v>
      </c>
      <c r="AM40" s="756">
        <v>78.179302379999996</v>
      </c>
      <c r="AN40" s="756">
        <v>72.37538576</v>
      </c>
      <c r="AO40" s="756">
        <v>76.984569010000001</v>
      </c>
      <c r="AP40" s="756">
        <v>76.382882710000004</v>
      </c>
      <c r="AQ40" s="756">
        <v>80.549057300000001</v>
      </c>
      <c r="AR40" s="756">
        <v>80.378220720000002</v>
      </c>
      <c r="AS40" s="756">
        <v>86.270096879999997</v>
      </c>
      <c r="AT40" s="756">
        <v>86.457008540000004</v>
      </c>
      <c r="AU40" s="756">
        <v>81.939869939999994</v>
      </c>
      <c r="AV40" s="756">
        <v>80.062609899999998</v>
      </c>
      <c r="AW40" s="756">
        <v>75.800593939999999</v>
      </c>
      <c r="AX40" s="756">
        <v>76.150289999999998</v>
      </c>
      <c r="AY40" s="756">
        <v>76.256780000000006</v>
      </c>
      <c r="AZ40" s="757">
        <v>74.451260000000005</v>
      </c>
      <c r="BA40" s="757">
        <v>76.218710000000002</v>
      </c>
      <c r="BB40" s="757">
        <v>75.56232</v>
      </c>
      <c r="BC40" s="757">
        <v>79.772810000000007</v>
      </c>
      <c r="BD40" s="757">
        <v>79.544880000000006</v>
      </c>
      <c r="BE40" s="757">
        <v>85.503770000000003</v>
      </c>
      <c r="BF40" s="757">
        <v>85.452629999999999</v>
      </c>
      <c r="BG40" s="757">
        <v>81.029499999999999</v>
      </c>
      <c r="BH40" s="757">
        <v>79.397210000000001</v>
      </c>
      <c r="BI40" s="757">
        <v>74.771090000000001</v>
      </c>
      <c r="BJ40" s="757">
        <v>77.148650000000004</v>
      </c>
      <c r="BK40" s="757">
        <v>77.662210000000002</v>
      </c>
      <c r="BL40" s="757">
        <v>71.551000000000002</v>
      </c>
      <c r="BM40" s="757">
        <v>75.915809999999993</v>
      </c>
      <c r="BN40" s="757">
        <v>75.263940000000005</v>
      </c>
      <c r="BO40" s="757">
        <v>79.463369999999998</v>
      </c>
      <c r="BP40" s="757">
        <v>79.251750000000001</v>
      </c>
      <c r="BQ40" s="757">
        <v>85.145489999999995</v>
      </c>
      <c r="BR40" s="757">
        <v>85.119119999999995</v>
      </c>
      <c r="BS40" s="757">
        <v>80.793019999999999</v>
      </c>
      <c r="BT40" s="757">
        <v>79.252099999999999</v>
      </c>
      <c r="BU40" s="757">
        <v>74.717190000000002</v>
      </c>
      <c r="BV40" s="757">
        <v>77.215379999999996</v>
      </c>
    </row>
    <row r="41" spans="1:74" s="116" customFormat="1" ht="11.1" customHeight="1" x14ac:dyDescent="0.2">
      <c r="A41" s="117"/>
      <c r="B41" s="118" t="s">
        <v>250</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1"/>
      <c r="BA41" s="761"/>
      <c r="BB41" s="761"/>
      <c r="BC41" s="761"/>
      <c r="BD41" s="761"/>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1248</v>
      </c>
      <c r="B42" s="204" t="s">
        <v>447</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8.6049198400000009</v>
      </c>
      <c r="AX42" s="762">
        <v>9.8941579999999991</v>
      </c>
      <c r="AY42" s="762">
        <v>10.37852</v>
      </c>
      <c r="AZ42" s="763">
        <v>9.3462510000000005</v>
      </c>
      <c r="BA42" s="763">
        <v>9.4548679999999994</v>
      </c>
      <c r="BB42" s="763">
        <v>8.4047339999999995</v>
      </c>
      <c r="BC42" s="763">
        <v>8.4920559999999998</v>
      </c>
      <c r="BD42" s="763">
        <v>8.8902570000000001</v>
      </c>
      <c r="BE42" s="763">
        <v>10.843030000000001</v>
      </c>
      <c r="BF42" s="763">
        <v>10.93393</v>
      </c>
      <c r="BG42" s="763">
        <v>8.9143559999999997</v>
      </c>
      <c r="BH42" s="763">
        <v>8.5776280000000007</v>
      </c>
      <c r="BI42" s="763">
        <v>8.4431159999999998</v>
      </c>
      <c r="BJ42" s="763">
        <v>9.6592249999999993</v>
      </c>
      <c r="BK42" s="763">
        <v>10.325060000000001</v>
      </c>
      <c r="BL42" s="763">
        <v>9.0583179999999999</v>
      </c>
      <c r="BM42" s="763">
        <v>9.2810170000000003</v>
      </c>
      <c r="BN42" s="763">
        <v>8.2604609999999994</v>
      </c>
      <c r="BO42" s="763">
        <v>8.3513029999999997</v>
      </c>
      <c r="BP42" s="763">
        <v>8.7436819999999997</v>
      </c>
      <c r="BQ42" s="763">
        <v>10.651910000000001</v>
      </c>
      <c r="BR42" s="763">
        <v>10.72607</v>
      </c>
      <c r="BS42" s="763">
        <v>8.7212669999999992</v>
      </c>
      <c r="BT42" s="763">
        <v>8.383381</v>
      </c>
      <c r="BU42" s="763">
        <v>8.2468170000000001</v>
      </c>
      <c r="BV42" s="763">
        <v>9.4460549999999994</v>
      </c>
    </row>
    <row r="43" spans="1:74" s="116" customFormat="1" ht="11.1" customHeight="1" x14ac:dyDescent="0.2">
      <c r="A43" s="111" t="s">
        <v>1249</v>
      </c>
      <c r="B43" s="187" t="s">
        <v>480</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32.377985000000002</v>
      </c>
      <c r="AN43" s="762">
        <v>30.310731390000001</v>
      </c>
      <c r="AO43" s="762">
        <v>29.887213490000001</v>
      </c>
      <c r="AP43" s="762">
        <v>26.190977879999998</v>
      </c>
      <c r="AQ43" s="762">
        <v>26.808806730000001</v>
      </c>
      <c r="AR43" s="762">
        <v>29.382491179999999</v>
      </c>
      <c r="AS43" s="762">
        <v>36.305021379999999</v>
      </c>
      <c r="AT43" s="762">
        <v>35.626863489999998</v>
      </c>
      <c r="AU43" s="762">
        <v>31.049454470000001</v>
      </c>
      <c r="AV43" s="762">
        <v>27.514951620000001</v>
      </c>
      <c r="AW43" s="762">
        <v>27.13549549</v>
      </c>
      <c r="AX43" s="762">
        <v>31.262699999999999</v>
      </c>
      <c r="AY43" s="762">
        <v>31.386659999999999</v>
      </c>
      <c r="AZ43" s="763">
        <v>30.6936</v>
      </c>
      <c r="BA43" s="763">
        <v>29.563110000000002</v>
      </c>
      <c r="BB43" s="763">
        <v>26.054749999999999</v>
      </c>
      <c r="BC43" s="763">
        <v>26.702590000000001</v>
      </c>
      <c r="BD43" s="763">
        <v>29.441780000000001</v>
      </c>
      <c r="BE43" s="763">
        <v>34.704999999999998</v>
      </c>
      <c r="BF43" s="763">
        <v>34.853749999999998</v>
      </c>
      <c r="BG43" s="763">
        <v>30.409970000000001</v>
      </c>
      <c r="BH43" s="763">
        <v>27.319500000000001</v>
      </c>
      <c r="BI43" s="763">
        <v>26.634209999999999</v>
      </c>
      <c r="BJ43" s="763">
        <v>30.569030000000001</v>
      </c>
      <c r="BK43" s="763">
        <v>32.43094</v>
      </c>
      <c r="BL43" s="763">
        <v>29.999359999999999</v>
      </c>
      <c r="BM43" s="763">
        <v>29.389220000000002</v>
      </c>
      <c r="BN43" s="763">
        <v>25.926570000000002</v>
      </c>
      <c r="BO43" s="763">
        <v>26.598379999999999</v>
      </c>
      <c r="BP43" s="763">
        <v>29.33859</v>
      </c>
      <c r="BQ43" s="763">
        <v>34.588169999999998</v>
      </c>
      <c r="BR43" s="763">
        <v>34.743099999999998</v>
      </c>
      <c r="BS43" s="763">
        <v>30.320889999999999</v>
      </c>
      <c r="BT43" s="763">
        <v>27.242509999999999</v>
      </c>
      <c r="BU43" s="763">
        <v>26.566299999999998</v>
      </c>
      <c r="BV43" s="763">
        <v>30.497029999999999</v>
      </c>
    </row>
    <row r="44" spans="1:74" s="116" customFormat="1" ht="11.1" customHeight="1" x14ac:dyDescent="0.2">
      <c r="A44" s="111" t="s">
        <v>1250</v>
      </c>
      <c r="B44" s="204" t="s">
        <v>448</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51.395635499999997</v>
      </c>
      <c r="AB44" s="762">
        <v>44.621739480000002</v>
      </c>
      <c r="AC44" s="762">
        <v>45.960394710000003</v>
      </c>
      <c r="AD44" s="762">
        <v>42.552484579999998</v>
      </c>
      <c r="AE44" s="762">
        <v>46.417298680000002</v>
      </c>
      <c r="AF44" s="762">
        <v>49.826599600000002</v>
      </c>
      <c r="AG44" s="762">
        <v>54.85787775</v>
      </c>
      <c r="AH44" s="762">
        <v>55.131777980000003</v>
      </c>
      <c r="AI44" s="762">
        <v>47.911268300000003</v>
      </c>
      <c r="AJ44" s="762">
        <v>44.965155209999999</v>
      </c>
      <c r="AK44" s="762">
        <v>44.553426379999998</v>
      </c>
      <c r="AL44" s="762">
        <v>47.428279959999998</v>
      </c>
      <c r="AM44" s="762">
        <v>49.287515730000003</v>
      </c>
      <c r="AN44" s="762">
        <v>44.225426460000001</v>
      </c>
      <c r="AO44" s="762">
        <v>46.120637979999998</v>
      </c>
      <c r="AP44" s="762">
        <v>40.149106060000001</v>
      </c>
      <c r="AQ44" s="762">
        <v>41.92238631</v>
      </c>
      <c r="AR44" s="762">
        <v>44.637041009999997</v>
      </c>
      <c r="AS44" s="762">
        <v>55.184094530000003</v>
      </c>
      <c r="AT44" s="762">
        <v>51.201094910000002</v>
      </c>
      <c r="AU44" s="762">
        <v>46.187807909999997</v>
      </c>
      <c r="AV44" s="762">
        <v>42.352532750000002</v>
      </c>
      <c r="AW44" s="762">
        <v>42.890176650000001</v>
      </c>
      <c r="AX44" s="762">
        <v>46.287860000000002</v>
      </c>
      <c r="AY44" s="762">
        <v>46.930680000000002</v>
      </c>
      <c r="AZ44" s="763">
        <v>45.10436</v>
      </c>
      <c r="BA44" s="763">
        <v>45.333390000000001</v>
      </c>
      <c r="BB44" s="763">
        <v>39.847099999999998</v>
      </c>
      <c r="BC44" s="763">
        <v>41.852490000000003</v>
      </c>
      <c r="BD44" s="763">
        <v>45.228879999999997</v>
      </c>
      <c r="BE44" s="763">
        <v>52.382779999999997</v>
      </c>
      <c r="BF44" s="763">
        <v>51.085479999999997</v>
      </c>
      <c r="BG44" s="763">
        <v>44.30903</v>
      </c>
      <c r="BH44" s="763">
        <v>41.832509999999999</v>
      </c>
      <c r="BI44" s="763">
        <v>41.497160000000001</v>
      </c>
      <c r="BJ44" s="763">
        <v>46.544780000000003</v>
      </c>
      <c r="BK44" s="763">
        <v>50.333039999999997</v>
      </c>
      <c r="BL44" s="763">
        <v>43.773940000000003</v>
      </c>
      <c r="BM44" s="763">
        <v>45.092959999999998</v>
      </c>
      <c r="BN44" s="763">
        <v>39.671909999999997</v>
      </c>
      <c r="BO44" s="763">
        <v>41.691209999999998</v>
      </c>
      <c r="BP44" s="763">
        <v>45.07855</v>
      </c>
      <c r="BQ44" s="763">
        <v>52.215539999999997</v>
      </c>
      <c r="BR44" s="763">
        <v>50.923349999999999</v>
      </c>
      <c r="BS44" s="763">
        <v>44.166179999999997</v>
      </c>
      <c r="BT44" s="763">
        <v>41.713819999999998</v>
      </c>
      <c r="BU44" s="763">
        <v>41.405749999999998</v>
      </c>
      <c r="BV44" s="763">
        <v>46.490279999999998</v>
      </c>
    </row>
    <row r="45" spans="1:74" s="116" customFormat="1" ht="11.1" customHeight="1" x14ac:dyDescent="0.2">
      <c r="A45" s="111" t="s">
        <v>1251</v>
      </c>
      <c r="B45" s="204" t="s">
        <v>449</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28.114991979999999</v>
      </c>
      <c r="AB45" s="762">
        <v>24.825814269999999</v>
      </c>
      <c r="AC45" s="762">
        <v>24.483197690000001</v>
      </c>
      <c r="AD45" s="762">
        <v>22.861552639999999</v>
      </c>
      <c r="AE45" s="762">
        <v>24.422466499999999</v>
      </c>
      <c r="AF45" s="762">
        <v>27.06670536</v>
      </c>
      <c r="AG45" s="762">
        <v>29.090756809999998</v>
      </c>
      <c r="AH45" s="762">
        <v>28.87830512</v>
      </c>
      <c r="AI45" s="762">
        <v>25.052591530000001</v>
      </c>
      <c r="AJ45" s="762">
        <v>23.424070789999998</v>
      </c>
      <c r="AK45" s="762">
        <v>24.222770350000001</v>
      </c>
      <c r="AL45" s="762">
        <v>26.076787100000001</v>
      </c>
      <c r="AM45" s="762">
        <v>26.88755514</v>
      </c>
      <c r="AN45" s="762">
        <v>24.921962440000001</v>
      </c>
      <c r="AO45" s="762">
        <v>24.863929519999999</v>
      </c>
      <c r="AP45" s="762">
        <v>21.449091330000002</v>
      </c>
      <c r="AQ45" s="762">
        <v>22.239117870000001</v>
      </c>
      <c r="AR45" s="762">
        <v>24.024951040000001</v>
      </c>
      <c r="AS45" s="762">
        <v>28.088710129999999</v>
      </c>
      <c r="AT45" s="762">
        <v>27.193712739999999</v>
      </c>
      <c r="AU45" s="762">
        <v>25.08392109</v>
      </c>
      <c r="AV45" s="762">
        <v>22.93193488</v>
      </c>
      <c r="AW45" s="762">
        <v>23.209756550000002</v>
      </c>
      <c r="AX45" s="762">
        <v>25.681010000000001</v>
      </c>
      <c r="AY45" s="762">
        <v>26.451440000000002</v>
      </c>
      <c r="AZ45" s="763">
        <v>25.13354</v>
      </c>
      <c r="BA45" s="763">
        <v>24.420970000000001</v>
      </c>
      <c r="BB45" s="763">
        <v>21.549990000000001</v>
      </c>
      <c r="BC45" s="763">
        <v>22.592040000000001</v>
      </c>
      <c r="BD45" s="763">
        <v>24.482389999999999</v>
      </c>
      <c r="BE45" s="763">
        <v>28.151730000000001</v>
      </c>
      <c r="BF45" s="763">
        <v>28.101839999999999</v>
      </c>
      <c r="BG45" s="763">
        <v>24.09423</v>
      </c>
      <c r="BH45" s="763">
        <v>22.617529999999999</v>
      </c>
      <c r="BI45" s="763">
        <v>22.743770000000001</v>
      </c>
      <c r="BJ45" s="763">
        <v>26.478190000000001</v>
      </c>
      <c r="BK45" s="763">
        <v>27.384709999999998</v>
      </c>
      <c r="BL45" s="763">
        <v>24.442360000000001</v>
      </c>
      <c r="BM45" s="763">
        <v>24.465920000000001</v>
      </c>
      <c r="BN45" s="763">
        <v>21.662859999999998</v>
      </c>
      <c r="BO45" s="763">
        <v>22.741099999999999</v>
      </c>
      <c r="BP45" s="763">
        <v>24.66375</v>
      </c>
      <c r="BQ45" s="763">
        <v>28.363160000000001</v>
      </c>
      <c r="BR45" s="763">
        <v>28.32246</v>
      </c>
      <c r="BS45" s="763">
        <v>24.294640000000001</v>
      </c>
      <c r="BT45" s="763">
        <v>22.822749999999999</v>
      </c>
      <c r="BU45" s="763">
        <v>22.96332</v>
      </c>
      <c r="BV45" s="763">
        <v>26.771129999999999</v>
      </c>
    </row>
    <row r="46" spans="1:74" s="116" customFormat="1" ht="11.1" customHeight="1" x14ac:dyDescent="0.2">
      <c r="A46" s="111" t="s">
        <v>1252</v>
      </c>
      <c r="B46" s="204" t="s">
        <v>450</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76.795827320000001</v>
      </c>
      <c r="AB46" s="762">
        <v>60.895372399999999</v>
      </c>
      <c r="AC46" s="762">
        <v>63.460910910000003</v>
      </c>
      <c r="AD46" s="762">
        <v>58.785752940000002</v>
      </c>
      <c r="AE46" s="762">
        <v>66.069471809999996</v>
      </c>
      <c r="AF46" s="762">
        <v>74.489634050000006</v>
      </c>
      <c r="AG46" s="762">
        <v>80.984574069999994</v>
      </c>
      <c r="AH46" s="762">
        <v>80.933479199999994</v>
      </c>
      <c r="AI46" s="762">
        <v>76.008878659999993</v>
      </c>
      <c r="AJ46" s="762">
        <v>67.696263349999995</v>
      </c>
      <c r="AK46" s="762">
        <v>63.345117109999997</v>
      </c>
      <c r="AL46" s="762">
        <v>66.526000339999996</v>
      </c>
      <c r="AM46" s="762">
        <v>69.795475730000007</v>
      </c>
      <c r="AN46" s="762">
        <v>60.901037680000002</v>
      </c>
      <c r="AO46" s="762">
        <v>62.971186099999997</v>
      </c>
      <c r="AP46" s="762">
        <v>58.452398539999997</v>
      </c>
      <c r="AQ46" s="762">
        <v>67.846763600000003</v>
      </c>
      <c r="AR46" s="762">
        <v>72.633178139999998</v>
      </c>
      <c r="AS46" s="762">
        <v>82.249713380000003</v>
      </c>
      <c r="AT46" s="762">
        <v>80.653654720000006</v>
      </c>
      <c r="AU46" s="762">
        <v>75.487823059999997</v>
      </c>
      <c r="AV46" s="762">
        <v>66.716754809999998</v>
      </c>
      <c r="AW46" s="762">
        <v>61.624863920000003</v>
      </c>
      <c r="AX46" s="762">
        <v>65.621560000000002</v>
      </c>
      <c r="AY46" s="762">
        <v>66.179329999999993</v>
      </c>
      <c r="AZ46" s="763">
        <v>62.471049999999998</v>
      </c>
      <c r="BA46" s="763">
        <v>62.595579999999998</v>
      </c>
      <c r="BB46" s="763">
        <v>58.281750000000002</v>
      </c>
      <c r="BC46" s="763">
        <v>65.346580000000003</v>
      </c>
      <c r="BD46" s="763">
        <v>71.807590000000005</v>
      </c>
      <c r="BE46" s="763">
        <v>81.305790000000002</v>
      </c>
      <c r="BF46" s="763">
        <v>79.806989999999999</v>
      </c>
      <c r="BG46" s="763">
        <v>71.042389999999997</v>
      </c>
      <c r="BH46" s="763">
        <v>63.986409999999999</v>
      </c>
      <c r="BI46" s="763">
        <v>59.24136</v>
      </c>
      <c r="BJ46" s="763">
        <v>64.290679999999995</v>
      </c>
      <c r="BK46" s="763">
        <v>72.743849999999995</v>
      </c>
      <c r="BL46" s="763">
        <v>62.073770000000003</v>
      </c>
      <c r="BM46" s="763">
        <v>62.552880000000002</v>
      </c>
      <c r="BN46" s="763">
        <v>58.143189999999997</v>
      </c>
      <c r="BO46" s="763">
        <v>65.237939999999995</v>
      </c>
      <c r="BP46" s="763">
        <v>71.746849999999995</v>
      </c>
      <c r="BQ46" s="763">
        <v>81.238889999999998</v>
      </c>
      <c r="BR46" s="763">
        <v>79.735900000000001</v>
      </c>
      <c r="BS46" s="763">
        <v>70.96969</v>
      </c>
      <c r="BT46" s="763">
        <v>63.89434</v>
      </c>
      <c r="BU46" s="763">
        <v>59.159739999999999</v>
      </c>
      <c r="BV46" s="763">
        <v>64.249920000000003</v>
      </c>
    </row>
    <row r="47" spans="1:74" s="116" customFormat="1" ht="11.1" customHeight="1" x14ac:dyDescent="0.2">
      <c r="A47" s="111" t="s">
        <v>1253</v>
      </c>
      <c r="B47" s="204" t="s">
        <v>451</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30.379692169999998</v>
      </c>
      <c r="AB47" s="762">
        <v>25.00624706</v>
      </c>
      <c r="AC47" s="762">
        <v>23.712327630000001</v>
      </c>
      <c r="AD47" s="762">
        <v>22.618655629999999</v>
      </c>
      <c r="AE47" s="762">
        <v>24.715475720000001</v>
      </c>
      <c r="AF47" s="762">
        <v>28.180820600000001</v>
      </c>
      <c r="AG47" s="762">
        <v>30.626183919999999</v>
      </c>
      <c r="AH47" s="762">
        <v>30.573962959999999</v>
      </c>
      <c r="AI47" s="762">
        <v>28.80070362</v>
      </c>
      <c r="AJ47" s="762">
        <v>25.76136048</v>
      </c>
      <c r="AK47" s="762">
        <v>23.82602868</v>
      </c>
      <c r="AL47" s="762">
        <v>25.99597357</v>
      </c>
      <c r="AM47" s="762">
        <v>26.748117019999999</v>
      </c>
      <c r="AN47" s="762">
        <v>24.24070085</v>
      </c>
      <c r="AO47" s="762">
        <v>24.036091119999998</v>
      </c>
      <c r="AP47" s="762">
        <v>21.903129379999999</v>
      </c>
      <c r="AQ47" s="762">
        <v>23.942584870000001</v>
      </c>
      <c r="AR47" s="762">
        <v>26.458806490000001</v>
      </c>
      <c r="AS47" s="762">
        <v>29.709781929999998</v>
      </c>
      <c r="AT47" s="762">
        <v>29.84428999</v>
      </c>
      <c r="AU47" s="762">
        <v>28.775086680000001</v>
      </c>
      <c r="AV47" s="762">
        <v>24.920352390000001</v>
      </c>
      <c r="AW47" s="762">
        <v>22.930256979999999</v>
      </c>
      <c r="AX47" s="762">
        <v>24.804600000000001</v>
      </c>
      <c r="AY47" s="762">
        <v>24.881080000000001</v>
      </c>
      <c r="AZ47" s="763">
        <v>25.39817</v>
      </c>
      <c r="BA47" s="763">
        <v>24.4819</v>
      </c>
      <c r="BB47" s="763">
        <v>21.895530000000001</v>
      </c>
      <c r="BC47" s="763">
        <v>23.71265</v>
      </c>
      <c r="BD47" s="763">
        <v>26.312280000000001</v>
      </c>
      <c r="BE47" s="763">
        <v>29.796209999999999</v>
      </c>
      <c r="BF47" s="763">
        <v>29.599869999999999</v>
      </c>
      <c r="BG47" s="763">
        <v>26.790669999999999</v>
      </c>
      <c r="BH47" s="763">
        <v>23.676500000000001</v>
      </c>
      <c r="BI47" s="763">
        <v>21.99578</v>
      </c>
      <c r="BJ47" s="763">
        <v>24.45851</v>
      </c>
      <c r="BK47" s="763">
        <v>28.075669999999999</v>
      </c>
      <c r="BL47" s="763">
        <v>25.30405</v>
      </c>
      <c r="BM47" s="763">
        <v>24.284890000000001</v>
      </c>
      <c r="BN47" s="763">
        <v>21.740020000000001</v>
      </c>
      <c r="BO47" s="763">
        <v>23.541889999999999</v>
      </c>
      <c r="BP47" s="763">
        <v>26.151420000000002</v>
      </c>
      <c r="BQ47" s="763">
        <v>29.641729999999999</v>
      </c>
      <c r="BR47" s="763">
        <v>29.455100000000002</v>
      </c>
      <c r="BS47" s="763">
        <v>26.65315</v>
      </c>
      <c r="BT47" s="763">
        <v>23.525490000000001</v>
      </c>
      <c r="BU47" s="763">
        <v>21.848780000000001</v>
      </c>
      <c r="BV47" s="763">
        <v>24.32816</v>
      </c>
    </row>
    <row r="48" spans="1:74" s="116" customFormat="1" ht="11.1" customHeight="1" x14ac:dyDescent="0.2">
      <c r="A48" s="111" t="s">
        <v>1254</v>
      </c>
      <c r="B48" s="204" t="s">
        <v>452</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55.715312390000001</v>
      </c>
      <c r="AB48" s="762">
        <v>46.853250019999997</v>
      </c>
      <c r="AC48" s="762">
        <v>44.431868399999999</v>
      </c>
      <c r="AD48" s="762">
        <v>43.692219000000001</v>
      </c>
      <c r="AE48" s="762">
        <v>50.346539030000002</v>
      </c>
      <c r="AF48" s="762">
        <v>59.647937290000002</v>
      </c>
      <c r="AG48" s="762">
        <v>63.471310979999998</v>
      </c>
      <c r="AH48" s="762">
        <v>64.147545050000005</v>
      </c>
      <c r="AI48" s="762">
        <v>58.133376650000002</v>
      </c>
      <c r="AJ48" s="762">
        <v>52.801806970000001</v>
      </c>
      <c r="AK48" s="762">
        <v>45.459474239999999</v>
      </c>
      <c r="AL48" s="762">
        <v>48.191875039999999</v>
      </c>
      <c r="AM48" s="762">
        <v>49.492350790000003</v>
      </c>
      <c r="AN48" s="762">
        <v>45.149760469999997</v>
      </c>
      <c r="AO48" s="762">
        <v>45.107990469999997</v>
      </c>
      <c r="AP48" s="762">
        <v>42.350363299999998</v>
      </c>
      <c r="AQ48" s="762">
        <v>47.458918390000001</v>
      </c>
      <c r="AR48" s="762">
        <v>54.080822470000001</v>
      </c>
      <c r="AS48" s="762">
        <v>61.015811939999999</v>
      </c>
      <c r="AT48" s="762">
        <v>63.244830280000002</v>
      </c>
      <c r="AU48" s="762">
        <v>60.053744049999999</v>
      </c>
      <c r="AV48" s="762">
        <v>53.51731702</v>
      </c>
      <c r="AW48" s="762">
        <v>44.003629779999997</v>
      </c>
      <c r="AX48" s="762">
        <v>46.818759999999997</v>
      </c>
      <c r="AY48" s="762">
        <v>47.536499999999997</v>
      </c>
      <c r="AZ48" s="763">
        <v>46.579819999999998</v>
      </c>
      <c r="BA48" s="763">
        <v>45.368479999999998</v>
      </c>
      <c r="BB48" s="763">
        <v>42.968629999999997</v>
      </c>
      <c r="BC48" s="763">
        <v>48.681019999999997</v>
      </c>
      <c r="BD48" s="763">
        <v>55.89282</v>
      </c>
      <c r="BE48" s="763">
        <v>63.319240000000001</v>
      </c>
      <c r="BF48" s="763">
        <v>63.055759999999999</v>
      </c>
      <c r="BG48" s="763">
        <v>56.075510000000001</v>
      </c>
      <c r="BH48" s="763">
        <v>52.042769999999997</v>
      </c>
      <c r="BI48" s="763">
        <v>43.612299999999998</v>
      </c>
      <c r="BJ48" s="763">
        <v>49.521000000000001</v>
      </c>
      <c r="BK48" s="763">
        <v>52.787379999999999</v>
      </c>
      <c r="BL48" s="763">
        <v>46.845399999999998</v>
      </c>
      <c r="BM48" s="763">
        <v>46.126750000000001</v>
      </c>
      <c r="BN48" s="763">
        <v>43.567340000000002</v>
      </c>
      <c r="BO48" s="763">
        <v>49.310699999999997</v>
      </c>
      <c r="BP48" s="763">
        <v>56.654719999999998</v>
      </c>
      <c r="BQ48" s="763">
        <v>64.12518</v>
      </c>
      <c r="BR48" s="763">
        <v>63.846690000000002</v>
      </c>
      <c r="BS48" s="763">
        <v>56.79307</v>
      </c>
      <c r="BT48" s="763">
        <v>52.752609999999997</v>
      </c>
      <c r="BU48" s="763">
        <v>44.231319999999997</v>
      </c>
      <c r="BV48" s="763">
        <v>50.260109999999997</v>
      </c>
    </row>
    <row r="49" spans="1:74" s="116" customFormat="1" ht="11.1" customHeight="1" x14ac:dyDescent="0.2">
      <c r="A49" s="111" t="s">
        <v>1255</v>
      </c>
      <c r="B49" s="204" t="s">
        <v>453</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25.040602199999999</v>
      </c>
      <c r="AS49" s="762">
        <v>29.439933400000001</v>
      </c>
      <c r="AT49" s="762">
        <v>30.02435852</v>
      </c>
      <c r="AU49" s="762">
        <v>25.3800104</v>
      </c>
      <c r="AV49" s="762">
        <v>22.00255589</v>
      </c>
      <c r="AW49" s="762">
        <v>20.914131130000001</v>
      </c>
      <c r="AX49" s="762">
        <v>22.79683</v>
      </c>
      <c r="AY49" s="762">
        <v>22.842300000000002</v>
      </c>
      <c r="AZ49" s="763">
        <v>21.485759999999999</v>
      </c>
      <c r="BA49" s="763">
        <v>21.33296</v>
      </c>
      <c r="BB49" s="763">
        <v>20.6113</v>
      </c>
      <c r="BC49" s="763">
        <v>22.421330000000001</v>
      </c>
      <c r="BD49" s="763">
        <v>26.12302</v>
      </c>
      <c r="BE49" s="763">
        <v>29.864820000000002</v>
      </c>
      <c r="BF49" s="763">
        <v>29.389949999999999</v>
      </c>
      <c r="BG49" s="763">
        <v>25.410409999999999</v>
      </c>
      <c r="BH49" s="763">
        <v>22.094200000000001</v>
      </c>
      <c r="BI49" s="763">
        <v>21.082989999999999</v>
      </c>
      <c r="BJ49" s="763">
        <v>23.24821</v>
      </c>
      <c r="BK49" s="763">
        <v>23.730779999999999</v>
      </c>
      <c r="BL49" s="763">
        <v>20.952919999999999</v>
      </c>
      <c r="BM49" s="763">
        <v>21.5581</v>
      </c>
      <c r="BN49" s="763">
        <v>20.827919999999999</v>
      </c>
      <c r="BO49" s="763">
        <v>22.647770000000001</v>
      </c>
      <c r="BP49" s="763">
        <v>26.380710000000001</v>
      </c>
      <c r="BQ49" s="763">
        <v>30.146850000000001</v>
      </c>
      <c r="BR49" s="763">
        <v>29.66075</v>
      </c>
      <c r="BS49" s="763">
        <v>25.64274</v>
      </c>
      <c r="BT49" s="763">
        <v>22.291509999999999</v>
      </c>
      <c r="BU49" s="763">
        <v>21.27056</v>
      </c>
      <c r="BV49" s="763">
        <v>23.458189999999998</v>
      </c>
    </row>
    <row r="50" spans="1:74" s="116" customFormat="1" ht="11.1" customHeight="1" x14ac:dyDescent="0.2">
      <c r="A50" s="111" t="s">
        <v>1256</v>
      </c>
      <c r="B50" s="204" t="s">
        <v>251</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33.615001890000002</v>
      </c>
      <c r="AB50" s="762">
        <v>30.217524180000002</v>
      </c>
      <c r="AC50" s="762">
        <v>33.836924459999999</v>
      </c>
      <c r="AD50" s="762">
        <v>29.459594330000002</v>
      </c>
      <c r="AE50" s="762">
        <v>30.571755840000002</v>
      </c>
      <c r="AF50" s="762">
        <v>31.7704725</v>
      </c>
      <c r="AG50" s="762">
        <v>37.171921449999999</v>
      </c>
      <c r="AH50" s="762">
        <v>41.555365479999999</v>
      </c>
      <c r="AI50" s="762">
        <v>30.62090937</v>
      </c>
      <c r="AJ50" s="762">
        <v>33.347390009999998</v>
      </c>
      <c r="AK50" s="762">
        <v>29.82525038</v>
      </c>
      <c r="AL50" s="762">
        <v>32.711105099999997</v>
      </c>
      <c r="AM50" s="762">
        <v>34.271998910000001</v>
      </c>
      <c r="AN50" s="762">
        <v>30.13928804</v>
      </c>
      <c r="AO50" s="762">
        <v>31.92945602</v>
      </c>
      <c r="AP50" s="762">
        <v>28.361230719999998</v>
      </c>
      <c r="AQ50" s="762">
        <v>30.309053909999999</v>
      </c>
      <c r="AR50" s="762">
        <v>29.44914897</v>
      </c>
      <c r="AS50" s="762">
        <v>35.514191570000001</v>
      </c>
      <c r="AT50" s="762">
        <v>36.895462260000002</v>
      </c>
      <c r="AU50" s="762">
        <v>32.801733609999999</v>
      </c>
      <c r="AV50" s="762">
        <v>32.929555780000001</v>
      </c>
      <c r="AW50" s="762">
        <v>28.093792740000001</v>
      </c>
      <c r="AX50" s="762">
        <v>32.630139999999997</v>
      </c>
      <c r="AY50" s="762">
        <v>34.232460000000003</v>
      </c>
      <c r="AZ50" s="763">
        <v>30.404720000000001</v>
      </c>
      <c r="BA50" s="763">
        <v>31.504650000000002</v>
      </c>
      <c r="BB50" s="763">
        <v>28.380569999999999</v>
      </c>
      <c r="BC50" s="763">
        <v>30.247669999999999</v>
      </c>
      <c r="BD50" s="763">
        <v>29.556750000000001</v>
      </c>
      <c r="BE50" s="763">
        <v>35.796660000000003</v>
      </c>
      <c r="BF50" s="763">
        <v>36.984250000000003</v>
      </c>
      <c r="BG50" s="763">
        <v>32.598909999999997</v>
      </c>
      <c r="BH50" s="763">
        <v>32.836449999999999</v>
      </c>
      <c r="BI50" s="763">
        <v>28.161809999999999</v>
      </c>
      <c r="BJ50" s="763">
        <v>33.175130000000003</v>
      </c>
      <c r="BK50" s="763">
        <v>34.646230000000003</v>
      </c>
      <c r="BL50" s="763">
        <v>29.479579999999999</v>
      </c>
      <c r="BM50" s="763">
        <v>31.594760000000001</v>
      </c>
      <c r="BN50" s="763">
        <v>28.467300000000002</v>
      </c>
      <c r="BO50" s="763">
        <v>30.367730000000002</v>
      </c>
      <c r="BP50" s="763">
        <v>29.655809999999999</v>
      </c>
      <c r="BQ50" s="763">
        <v>35.897190000000002</v>
      </c>
      <c r="BR50" s="763">
        <v>37.075670000000002</v>
      </c>
      <c r="BS50" s="763">
        <v>32.676720000000003</v>
      </c>
      <c r="BT50" s="763">
        <v>32.947229999999998</v>
      </c>
      <c r="BU50" s="763">
        <v>28.231739999999999</v>
      </c>
      <c r="BV50" s="763">
        <v>33.257240000000003</v>
      </c>
    </row>
    <row r="51" spans="1:74" s="116" customFormat="1" ht="11.1" customHeight="1" x14ac:dyDescent="0.2">
      <c r="A51" s="111" t="s">
        <v>1257</v>
      </c>
      <c r="B51" s="204" t="s">
        <v>252</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1.2393005699999999</v>
      </c>
      <c r="AS51" s="762">
        <v>1.3209477199999999</v>
      </c>
      <c r="AT51" s="762">
        <v>1.36161618</v>
      </c>
      <c r="AU51" s="762">
        <v>1.30621067</v>
      </c>
      <c r="AV51" s="762">
        <v>1.33421608</v>
      </c>
      <c r="AW51" s="762">
        <v>1.2914519799999999</v>
      </c>
      <c r="AX51" s="762">
        <v>1.288162</v>
      </c>
      <c r="AY51" s="762">
        <v>1.3066850000000001</v>
      </c>
      <c r="AZ51" s="763">
        <v>1.169516</v>
      </c>
      <c r="BA51" s="763">
        <v>1.196156</v>
      </c>
      <c r="BB51" s="763">
        <v>1.165805</v>
      </c>
      <c r="BC51" s="763">
        <v>1.2214400000000001</v>
      </c>
      <c r="BD51" s="763">
        <v>1.2335499999999999</v>
      </c>
      <c r="BE51" s="763">
        <v>1.314786</v>
      </c>
      <c r="BF51" s="763">
        <v>1.3553869999999999</v>
      </c>
      <c r="BG51" s="763">
        <v>1.2997099999999999</v>
      </c>
      <c r="BH51" s="763">
        <v>1.3276049999999999</v>
      </c>
      <c r="BI51" s="763">
        <v>1.2848820000000001</v>
      </c>
      <c r="BJ51" s="763">
        <v>1.2757210000000001</v>
      </c>
      <c r="BK51" s="763">
        <v>1.300198</v>
      </c>
      <c r="BL51" s="763">
        <v>1.1238170000000001</v>
      </c>
      <c r="BM51" s="763">
        <v>1.190531</v>
      </c>
      <c r="BN51" s="763">
        <v>1.160301</v>
      </c>
      <c r="BO51" s="763">
        <v>1.2156849999999999</v>
      </c>
      <c r="BP51" s="763">
        <v>1.2277009999999999</v>
      </c>
      <c r="BQ51" s="763">
        <v>1.3085549999999999</v>
      </c>
      <c r="BR51" s="763">
        <v>1.349178</v>
      </c>
      <c r="BS51" s="763">
        <v>1.293771</v>
      </c>
      <c r="BT51" s="763">
        <v>1.3216239999999999</v>
      </c>
      <c r="BU51" s="763">
        <v>1.279085</v>
      </c>
      <c r="BV51" s="763">
        <v>1.2699769999999999</v>
      </c>
    </row>
    <row r="52" spans="1:74" s="116" customFormat="1" ht="11.1" customHeight="1" x14ac:dyDescent="0.2">
      <c r="A52" s="111" t="s">
        <v>1258</v>
      </c>
      <c r="B52" s="205" t="s">
        <v>455</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344.55241027</v>
      </c>
      <c r="AB52" s="764">
        <v>292.80238267999999</v>
      </c>
      <c r="AC52" s="764">
        <v>297.07441890000001</v>
      </c>
      <c r="AD52" s="764">
        <v>278.54261634</v>
      </c>
      <c r="AE52" s="764">
        <v>303.32785447999998</v>
      </c>
      <c r="AF52" s="764">
        <v>338.16282228</v>
      </c>
      <c r="AG52" s="764">
        <v>375.10664484</v>
      </c>
      <c r="AH52" s="764">
        <v>381.21484736000002</v>
      </c>
      <c r="AI52" s="764">
        <v>337.34214966000002</v>
      </c>
      <c r="AJ52" s="764">
        <v>309.19387674000001</v>
      </c>
      <c r="AK52" s="764">
        <v>290.58423402</v>
      </c>
      <c r="AL52" s="764">
        <v>312.21454727000003</v>
      </c>
      <c r="AM52" s="764">
        <v>323.50569352000002</v>
      </c>
      <c r="AN52" s="764">
        <v>291.06808467000002</v>
      </c>
      <c r="AO52" s="764">
        <v>296.89859781000001</v>
      </c>
      <c r="AP52" s="764">
        <v>268.93603676999999</v>
      </c>
      <c r="AQ52" s="764">
        <v>291.72494869000002</v>
      </c>
      <c r="AR52" s="764">
        <v>315.75339951000001</v>
      </c>
      <c r="AS52" s="764">
        <v>370.30631517</v>
      </c>
      <c r="AT52" s="764">
        <v>366.91011241000001</v>
      </c>
      <c r="AU52" s="764">
        <v>335.03823999000002</v>
      </c>
      <c r="AV52" s="764">
        <v>302.82233149000001</v>
      </c>
      <c r="AW52" s="764">
        <v>280.69847506000002</v>
      </c>
      <c r="AX52" s="764">
        <v>307.08580000000001</v>
      </c>
      <c r="AY52" s="764">
        <v>312.12569999999999</v>
      </c>
      <c r="AZ52" s="765">
        <v>297.78680000000003</v>
      </c>
      <c r="BA52" s="765">
        <v>295.25209999999998</v>
      </c>
      <c r="BB52" s="765">
        <v>269.16019999999997</v>
      </c>
      <c r="BC52" s="765">
        <v>291.26990000000001</v>
      </c>
      <c r="BD52" s="765">
        <v>318.96929999999998</v>
      </c>
      <c r="BE52" s="765">
        <v>367.48009999999999</v>
      </c>
      <c r="BF52" s="765">
        <v>365.16719999999998</v>
      </c>
      <c r="BG52" s="765">
        <v>320.9452</v>
      </c>
      <c r="BH52" s="765">
        <v>296.31110000000001</v>
      </c>
      <c r="BI52" s="765">
        <v>274.69740000000002</v>
      </c>
      <c r="BJ52" s="765">
        <v>309.22050000000002</v>
      </c>
      <c r="BK52" s="765">
        <v>333.75790000000001</v>
      </c>
      <c r="BL52" s="765">
        <v>293.05349999999999</v>
      </c>
      <c r="BM52" s="765">
        <v>295.53699999999998</v>
      </c>
      <c r="BN52" s="765">
        <v>269.42790000000002</v>
      </c>
      <c r="BO52" s="765">
        <v>291.70370000000003</v>
      </c>
      <c r="BP52" s="765">
        <v>319.64179999999999</v>
      </c>
      <c r="BQ52" s="765">
        <v>368.17720000000003</v>
      </c>
      <c r="BR52" s="765">
        <v>365.8383</v>
      </c>
      <c r="BS52" s="765">
        <v>321.53210000000001</v>
      </c>
      <c r="BT52" s="765">
        <v>296.89530000000002</v>
      </c>
      <c r="BU52" s="765">
        <v>275.20339999999999</v>
      </c>
      <c r="BV52" s="765">
        <v>310.02809999999999</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803" t="s">
        <v>834</v>
      </c>
      <c r="C54" s="800"/>
      <c r="D54" s="800"/>
      <c r="E54" s="800"/>
      <c r="F54" s="800"/>
      <c r="G54" s="800"/>
      <c r="H54" s="800"/>
      <c r="I54" s="800"/>
      <c r="J54" s="800"/>
      <c r="K54" s="800"/>
      <c r="L54" s="800"/>
      <c r="M54" s="800"/>
      <c r="N54" s="800"/>
      <c r="O54" s="800"/>
      <c r="P54" s="800"/>
      <c r="Q54" s="800"/>
      <c r="AY54" s="509"/>
      <c r="AZ54" s="509"/>
      <c r="BA54" s="509"/>
      <c r="BB54" s="509"/>
      <c r="BC54" s="509"/>
      <c r="BD54" s="666"/>
      <c r="BE54" s="666"/>
      <c r="BF54" s="666"/>
      <c r="BG54" s="509"/>
      <c r="BH54" s="257"/>
      <c r="BI54" s="509"/>
      <c r="BJ54" s="509"/>
    </row>
    <row r="55" spans="1:74" s="456" customFormat="1" ht="12" customHeight="1" x14ac:dyDescent="0.2">
      <c r="A55" s="455"/>
      <c r="B55" s="848" t="s">
        <v>903</v>
      </c>
      <c r="C55" s="786"/>
      <c r="D55" s="786"/>
      <c r="E55" s="786"/>
      <c r="F55" s="786"/>
      <c r="G55" s="786"/>
      <c r="H55" s="786"/>
      <c r="I55" s="786"/>
      <c r="J55" s="786"/>
      <c r="K55" s="786"/>
      <c r="L55" s="786"/>
      <c r="M55" s="786"/>
      <c r="N55" s="786"/>
      <c r="O55" s="786"/>
      <c r="P55" s="786"/>
      <c r="Q55" s="786"/>
      <c r="AY55" s="510"/>
      <c r="AZ55" s="510"/>
      <c r="BA55" s="510"/>
      <c r="BB55" s="510"/>
      <c r="BC55" s="510"/>
      <c r="BD55" s="667"/>
      <c r="BE55" s="667"/>
      <c r="BF55" s="667"/>
      <c r="BG55" s="510"/>
      <c r="BH55" s="257"/>
      <c r="BI55" s="510"/>
      <c r="BJ55" s="510"/>
    </row>
    <row r="56" spans="1:74" s="456" customFormat="1" ht="12" customHeight="1" x14ac:dyDescent="0.2">
      <c r="A56" s="455"/>
      <c r="B56" s="789" t="s">
        <v>859</v>
      </c>
      <c r="C56" s="790"/>
      <c r="D56" s="790"/>
      <c r="E56" s="790"/>
      <c r="F56" s="790"/>
      <c r="G56" s="790"/>
      <c r="H56" s="790"/>
      <c r="I56" s="790"/>
      <c r="J56" s="790"/>
      <c r="K56" s="790"/>
      <c r="L56" s="790"/>
      <c r="M56" s="790"/>
      <c r="N56" s="790"/>
      <c r="O56" s="790"/>
      <c r="P56" s="790"/>
      <c r="Q56" s="786"/>
      <c r="AY56" s="510"/>
      <c r="AZ56" s="510"/>
      <c r="BA56" s="510"/>
      <c r="BB56" s="510"/>
      <c r="BC56" s="510"/>
      <c r="BD56" s="667"/>
      <c r="BE56" s="667"/>
      <c r="BF56" s="667"/>
      <c r="BG56" s="510"/>
      <c r="BH56" s="257"/>
      <c r="BI56" s="510"/>
      <c r="BJ56" s="510"/>
    </row>
    <row r="57" spans="1:74" s="456" customFormat="1" ht="12" customHeight="1" x14ac:dyDescent="0.2">
      <c r="A57" s="455"/>
      <c r="B57" s="784" t="s">
        <v>904</v>
      </c>
      <c r="C57" s="790"/>
      <c r="D57" s="790"/>
      <c r="E57" s="790"/>
      <c r="F57" s="790"/>
      <c r="G57" s="790"/>
      <c r="H57" s="790"/>
      <c r="I57" s="790"/>
      <c r="J57" s="790"/>
      <c r="K57" s="790"/>
      <c r="L57" s="790"/>
      <c r="M57" s="790"/>
      <c r="N57" s="790"/>
      <c r="O57" s="790"/>
      <c r="P57" s="790"/>
      <c r="Q57" s="786"/>
      <c r="AY57" s="510"/>
      <c r="AZ57" s="510"/>
      <c r="BA57" s="510"/>
      <c r="BB57" s="510"/>
      <c r="BC57" s="510"/>
      <c r="BD57" s="667"/>
      <c r="BE57" s="667"/>
      <c r="BF57" s="667"/>
      <c r="BG57" s="510"/>
      <c r="BH57" s="257"/>
      <c r="BI57" s="510"/>
      <c r="BJ57" s="510"/>
    </row>
    <row r="58" spans="1:74" s="456" customFormat="1" ht="12" customHeight="1" x14ac:dyDescent="0.2">
      <c r="A58" s="455"/>
      <c r="B58" s="784" t="s">
        <v>895</v>
      </c>
      <c r="C58" s="790"/>
      <c r="D58" s="790"/>
      <c r="E58" s="790"/>
      <c r="F58" s="790"/>
      <c r="G58" s="790"/>
      <c r="H58" s="790"/>
      <c r="I58" s="790"/>
      <c r="J58" s="790"/>
      <c r="K58" s="790"/>
      <c r="L58" s="790"/>
      <c r="M58" s="790"/>
      <c r="N58" s="790"/>
      <c r="O58" s="790"/>
      <c r="P58" s="790"/>
      <c r="Q58" s="786"/>
      <c r="AY58" s="510"/>
      <c r="AZ58" s="510"/>
      <c r="BA58" s="510"/>
      <c r="BB58" s="510"/>
      <c r="BC58" s="510"/>
      <c r="BD58" s="667"/>
      <c r="BE58" s="667"/>
      <c r="BF58" s="667"/>
      <c r="BG58" s="510"/>
      <c r="BH58" s="257"/>
      <c r="BI58" s="510"/>
      <c r="BJ58" s="510"/>
    </row>
    <row r="59" spans="1:74" s="456" customFormat="1" ht="12" customHeight="1" x14ac:dyDescent="0.2">
      <c r="A59" s="455"/>
      <c r="B59" s="833" t="s">
        <v>896</v>
      </c>
      <c r="C59" s="786"/>
      <c r="D59" s="786"/>
      <c r="E59" s="786"/>
      <c r="F59" s="786"/>
      <c r="G59" s="786"/>
      <c r="H59" s="786"/>
      <c r="I59" s="786"/>
      <c r="J59" s="786"/>
      <c r="K59" s="786"/>
      <c r="L59" s="786"/>
      <c r="M59" s="786"/>
      <c r="N59" s="786"/>
      <c r="O59" s="786"/>
      <c r="P59" s="786"/>
      <c r="Q59" s="786"/>
      <c r="AY59" s="510"/>
      <c r="AZ59" s="510"/>
      <c r="BA59" s="510"/>
      <c r="BB59" s="510"/>
      <c r="BC59" s="510"/>
      <c r="BD59" s="667"/>
      <c r="BE59" s="667"/>
      <c r="BF59" s="667"/>
      <c r="BG59" s="510"/>
      <c r="BH59" s="257"/>
      <c r="BI59" s="510"/>
      <c r="BJ59" s="510"/>
    </row>
    <row r="60" spans="1:74" s="456" customFormat="1" ht="22.35" customHeight="1" x14ac:dyDescent="0.2">
      <c r="A60" s="455"/>
      <c r="B60" s="789" t="s">
        <v>905</v>
      </c>
      <c r="C60" s="790"/>
      <c r="D60" s="790"/>
      <c r="E60" s="790"/>
      <c r="F60" s="790"/>
      <c r="G60" s="790"/>
      <c r="H60" s="790"/>
      <c r="I60" s="790"/>
      <c r="J60" s="790"/>
      <c r="K60" s="790"/>
      <c r="L60" s="790"/>
      <c r="M60" s="790"/>
      <c r="N60" s="790"/>
      <c r="O60" s="790"/>
      <c r="P60" s="790"/>
      <c r="Q60" s="786"/>
      <c r="AY60" s="510"/>
      <c r="AZ60" s="510"/>
      <c r="BA60" s="510"/>
      <c r="BB60" s="510"/>
      <c r="BC60" s="510"/>
      <c r="BD60" s="667"/>
      <c r="BE60" s="667"/>
      <c r="BF60" s="667"/>
      <c r="BG60" s="510"/>
      <c r="BH60" s="257"/>
      <c r="BI60" s="510"/>
      <c r="BJ60" s="510"/>
    </row>
    <row r="61" spans="1:74" s="456" customFormat="1" ht="12" customHeight="1" x14ac:dyDescent="0.2">
      <c r="A61" s="455"/>
      <c r="B61" s="784" t="s">
        <v>863</v>
      </c>
      <c r="C61" s="785"/>
      <c r="D61" s="785"/>
      <c r="E61" s="785"/>
      <c r="F61" s="785"/>
      <c r="G61" s="785"/>
      <c r="H61" s="785"/>
      <c r="I61" s="785"/>
      <c r="J61" s="785"/>
      <c r="K61" s="785"/>
      <c r="L61" s="785"/>
      <c r="M61" s="785"/>
      <c r="N61" s="785"/>
      <c r="O61" s="785"/>
      <c r="P61" s="785"/>
      <c r="Q61" s="786"/>
      <c r="AY61" s="510"/>
      <c r="AZ61" s="510"/>
      <c r="BA61" s="510"/>
      <c r="BB61" s="510"/>
      <c r="BC61" s="510"/>
      <c r="BD61" s="667"/>
      <c r="BE61" s="667"/>
      <c r="BF61" s="667"/>
      <c r="BG61" s="510"/>
      <c r="BH61" s="257"/>
      <c r="BI61" s="510"/>
      <c r="BJ61" s="510"/>
    </row>
    <row r="62" spans="1:74" s="454" customFormat="1" ht="12" customHeight="1" x14ac:dyDescent="0.2">
      <c r="A62" s="429"/>
      <c r="B62" s="806" t="s">
        <v>959</v>
      </c>
      <c r="C62" s="786"/>
      <c r="D62" s="786"/>
      <c r="E62" s="786"/>
      <c r="F62" s="786"/>
      <c r="G62" s="786"/>
      <c r="H62" s="786"/>
      <c r="I62" s="786"/>
      <c r="J62" s="786"/>
      <c r="K62" s="786"/>
      <c r="L62" s="786"/>
      <c r="M62" s="786"/>
      <c r="N62" s="786"/>
      <c r="O62" s="786"/>
      <c r="P62" s="786"/>
      <c r="Q62" s="786"/>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A23" sqref="BA23"/>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8" customWidth="1"/>
    <col min="59" max="62" width="6.5703125" style="364" customWidth="1"/>
    <col min="63" max="74" width="6.5703125" style="121" customWidth="1"/>
    <col min="75" max="16384" width="9.5703125" style="121"/>
  </cols>
  <sheetData>
    <row r="1" spans="1:74" ht="13.35" customHeight="1" x14ac:dyDescent="0.2">
      <c r="A1" s="792" t="s">
        <v>817</v>
      </c>
      <c r="B1" s="852" t="s">
        <v>1056</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120"/>
    </row>
    <row r="2" spans="1:74" s="112" customFormat="1" ht="13.35" customHeight="1"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20.62429908</v>
      </c>
      <c r="AB6" s="213">
        <v>20.947113925</v>
      </c>
      <c r="AC6" s="213">
        <v>20.850739989000001</v>
      </c>
      <c r="AD6" s="213">
        <v>20.898145418999999</v>
      </c>
      <c r="AE6" s="213">
        <v>20.692355491000001</v>
      </c>
      <c r="AF6" s="213">
        <v>20.391738363000002</v>
      </c>
      <c r="AG6" s="213">
        <v>19.973441384000001</v>
      </c>
      <c r="AH6" s="213">
        <v>20.194161646000001</v>
      </c>
      <c r="AI6" s="213">
        <v>21.227719736000001</v>
      </c>
      <c r="AJ6" s="213">
        <v>20.76077583</v>
      </c>
      <c r="AK6" s="213">
        <v>20.532238446000001</v>
      </c>
      <c r="AL6" s="213">
        <v>20.515424097</v>
      </c>
      <c r="AM6" s="213">
        <v>21.144556826999999</v>
      </c>
      <c r="AN6" s="213">
        <v>21.876140745000001</v>
      </c>
      <c r="AO6" s="213">
        <v>21.633908904999998</v>
      </c>
      <c r="AP6" s="213">
        <v>21.882393213</v>
      </c>
      <c r="AQ6" s="213">
        <v>21.629091353</v>
      </c>
      <c r="AR6" s="213">
        <v>21.192936658000001</v>
      </c>
      <c r="AS6" s="213">
        <v>20.290516802999999</v>
      </c>
      <c r="AT6" s="213">
        <v>20.770060823000001</v>
      </c>
      <c r="AU6" s="213">
        <v>21.175130036999999</v>
      </c>
      <c r="AV6" s="213">
        <v>20.942534605999999</v>
      </c>
      <c r="AW6" s="213">
        <v>20.678170000000001</v>
      </c>
      <c r="AX6" s="213">
        <v>20.492830000000001</v>
      </c>
      <c r="AY6" s="213">
        <v>21.21133</v>
      </c>
      <c r="AZ6" s="351">
        <v>21.88334</v>
      </c>
      <c r="BA6" s="351">
        <v>21.538440000000001</v>
      </c>
      <c r="BB6" s="351">
        <v>21.701419999999999</v>
      </c>
      <c r="BC6" s="351">
        <v>21.35181</v>
      </c>
      <c r="BD6" s="351">
        <v>20.81814</v>
      </c>
      <c r="BE6" s="351">
        <v>20.089020000000001</v>
      </c>
      <c r="BF6" s="351">
        <v>20.36711</v>
      </c>
      <c r="BG6" s="351">
        <v>20.73179</v>
      </c>
      <c r="BH6" s="351">
        <v>20.491720000000001</v>
      </c>
      <c r="BI6" s="351">
        <v>20.325199999999999</v>
      </c>
      <c r="BJ6" s="351">
        <v>20.197590000000002</v>
      </c>
      <c r="BK6" s="351">
        <v>20.82882</v>
      </c>
      <c r="BL6" s="351">
        <v>21.615320000000001</v>
      </c>
      <c r="BM6" s="351">
        <v>21.492740000000001</v>
      </c>
      <c r="BN6" s="351">
        <v>21.787109999999998</v>
      </c>
      <c r="BO6" s="351">
        <v>21.59</v>
      </c>
      <c r="BP6" s="351">
        <v>21.206579999999999</v>
      </c>
      <c r="BQ6" s="351">
        <v>20.61843</v>
      </c>
      <c r="BR6" s="351">
        <v>21.04871</v>
      </c>
      <c r="BS6" s="351">
        <v>21.567879999999999</v>
      </c>
      <c r="BT6" s="351">
        <v>21.442080000000001</v>
      </c>
      <c r="BU6" s="351">
        <v>21.36223</v>
      </c>
      <c r="BV6" s="351">
        <v>21.30509</v>
      </c>
    </row>
    <row r="7" spans="1:74" ht="11.1" customHeight="1" x14ac:dyDescent="0.2">
      <c r="A7" s="119" t="s">
        <v>638</v>
      </c>
      <c r="B7" s="187" t="s">
        <v>480</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15.3845841</v>
      </c>
      <c r="AB7" s="213">
        <v>15.816797524</v>
      </c>
      <c r="AC7" s="213">
        <v>15.463889956999999</v>
      </c>
      <c r="AD7" s="213">
        <v>15.75629958</v>
      </c>
      <c r="AE7" s="213">
        <v>16.255349742</v>
      </c>
      <c r="AF7" s="213">
        <v>16.450116023</v>
      </c>
      <c r="AG7" s="213">
        <v>16.421715890000002</v>
      </c>
      <c r="AH7" s="213">
        <v>16.243315877000001</v>
      </c>
      <c r="AI7" s="213">
        <v>16.359096694000002</v>
      </c>
      <c r="AJ7" s="213">
        <v>16.383841100000001</v>
      </c>
      <c r="AK7" s="213">
        <v>15.779682512000001</v>
      </c>
      <c r="AL7" s="213">
        <v>15.323661923</v>
      </c>
      <c r="AM7" s="213">
        <v>14.844854649</v>
      </c>
      <c r="AN7" s="213">
        <v>15.523507572</v>
      </c>
      <c r="AO7" s="213">
        <v>15.259372526</v>
      </c>
      <c r="AP7" s="213">
        <v>15.914277868999999</v>
      </c>
      <c r="AQ7" s="213">
        <v>16.026391685</v>
      </c>
      <c r="AR7" s="213">
        <v>16.216859935999999</v>
      </c>
      <c r="AS7" s="213">
        <v>16.213142011999999</v>
      </c>
      <c r="AT7" s="213">
        <v>16.085992009000002</v>
      </c>
      <c r="AU7" s="213">
        <v>16.185971949999999</v>
      </c>
      <c r="AV7" s="213">
        <v>16.190839073999999</v>
      </c>
      <c r="AW7" s="213">
        <v>15.46899</v>
      </c>
      <c r="AX7" s="213">
        <v>14.98917</v>
      </c>
      <c r="AY7" s="213">
        <v>14.61815</v>
      </c>
      <c r="AZ7" s="351">
        <v>15.17441</v>
      </c>
      <c r="BA7" s="351">
        <v>14.86904</v>
      </c>
      <c r="BB7" s="351">
        <v>15.52337</v>
      </c>
      <c r="BC7" s="351">
        <v>15.63899</v>
      </c>
      <c r="BD7" s="351">
        <v>15.859819999999999</v>
      </c>
      <c r="BE7" s="351">
        <v>15.97372</v>
      </c>
      <c r="BF7" s="351">
        <v>15.8855</v>
      </c>
      <c r="BG7" s="351">
        <v>16.03453</v>
      </c>
      <c r="BH7" s="351">
        <v>16.140160000000002</v>
      </c>
      <c r="BI7" s="351">
        <v>15.52075</v>
      </c>
      <c r="BJ7" s="351">
        <v>15.107889999999999</v>
      </c>
      <c r="BK7" s="351">
        <v>14.74114</v>
      </c>
      <c r="BL7" s="351">
        <v>15.40259</v>
      </c>
      <c r="BM7" s="351">
        <v>15.17338</v>
      </c>
      <c r="BN7" s="351">
        <v>15.86209</v>
      </c>
      <c r="BO7" s="351">
        <v>16.020859999999999</v>
      </c>
      <c r="BP7" s="351">
        <v>16.24577</v>
      </c>
      <c r="BQ7" s="351">
        <v>16.37114</v>
      </c>
      <c r="BR7" s="351">
        <v>16.302900000000001</v>
      </c>
      <c r="BS7" s="351">
        <v>16.49053</v>
      </c>
      <c r="BT7" s="351">
        <v>16.563020000000002</v>
      </c>
      <c r="BU7" s="351">
        <v>15.89711</v>
      </c>
      <c r="BV7" s="351">
        <v>15.378069999999999</v>
      </c>
    </row>
    <row r="8" spans="1:74" ht="11.1" customHeight="1" x14ac:dyDescent="0.2">
      <c r="A8" s="119" t="s">
        <v>639</v>
      </c>
      <c r="B8" s="204" t="s">
        <v>448</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12.784601809</v>
      </c>
      <c r="AB8" s="213">
        <v>13.037736398</v>
      </c>
      <c r="AC8" s="213">
        <v>13.355576821</v>
      </c>
      <c r="AD8" s="213">
        <v>13.576041146</v>
      </c>
      <c r="AE8" s="213">
        <v>13.743032718</v>
      </c>
      <c r="AF8" s="213">
        <v>13.389468609</v>
      </c>
      <c r="AG8" s="213">
        <v>13.262349157999999</v>
      </c>
      <c r="AH8" s="213">
        <v>13.316742801</v>
      </c>
      <c r="AI8" s="213">
        <v>12.961655425</v>
      </c>
      <c r="AJ8" s="213">
        <v>13.570188428</v>
      </c>
      <c r="AK8" s="213">
        <v>13.397430287000001</v>
      </c>
      <c r="AL8" s="213">
        <v>12.909795151999999</v>
      </c>
      <c r="AM8" s="213">
        <v>12.781147857000001</v>
      </c>
      <c r="AN8" s="213">
        <v>12.867571277</v>
      </c>
      <c r="AO8" s="213">
        <v>13.144976645</v>
      </c>
      <c r="AP8" s="213">
        <v>13.823035765</v>
      </c>
      <c r="AQ8" s="213">
        <v>14.068943261999999</v>
      </c>
      <c r="AR8" s="213">
        <v>13.708095567999999</v>
      </c>
      <c r="AS8" s="213">
        <v>13.221985524000001</v>
      </c>
      <c r="AT8" s="213">
        <v>13.414929984</v>
      </c>
      <c r="AU8" s="213">
        <v>13.169263757</v>
      </c>
      <c r="AV8" s="213">
        <v>13.643153199</v>
      </c>
      <c r="AW8" s="213">
        <v>13.42787</v>
      </c>
      <c r="AX8" s="213">
        <v>12.955880000000001</v>
      </c>
      <c r="AY8" s="213">
        <v>12.96402</v>
      </c>
      <c r="AZ8" s="351">
        <v>13.00685</v>
      </c>
      <c r="BA8" s="351">
        <v>13.27769</v>
      </c>
      <c r="BB8" s="351">
        <v>13.977410000000001</v>
      </c>
      <c r="BC8" s="351">
        <v>14.23156</v>
      </c>
      <c r="BD8" s="351">
        <v>13.87402</v>
      </c>
      <c r="BE8" s="351">
        <v>13.596629999999999</v>
      </c>
      <c r="BF8" s="351">
        <v>13.724970000000001</v>
      </c>
      <c r="BG8" s="351">
        <v>13.615769999999999</v>
      </c>
      <c r="BH8" s="351">
        <v>14.079050000000001</v>
      </c>
      <c r="BI8" s="351">
        <v>13.938829999999999</v>
      </c>
      <c r="BJ8" s="351">
        <v>13.38439</v>
      </c>
      <c r="BK8" s="351">
        <v>13.317299999999999</v>
      </c>
      <c r="BL8" s="351">
        <v>13.44566</v>
      </c>
      <c r="BM8" s="351">
        <v>13.75759</v>
      </c>
      <c r="BN8" s="351">
        <v>14.45534</v>
      </c>
      <c r="BO8" s="351">
        <v>14.704230000000001</v>
      </c>
      <c r="BP8" s="351">
        <v>14.302820000000001</v>
      </c>
      <c r="BQ8" s="351">
        <v>13.99452</v>
      </c>
      <c r="BR8" s="351">
        <v>14.11392</v>
      </c>
      <c r="BS8" s="351">
        <v>14.005269999999999</v>
      </c>
      <c r="BT8" s="351">
        <v>14.483779999999999</v>
      </c>
      <c r="BU8" s="351">
        <v>14.3474</v>
      </c>
      <c r="BV8" s="351">
        <v>13.73925</v>
      </c>
    </row>
    <row r="9" spans="1:74" ht="11.1" customHeight="1" x14ac:dyDescent="0.2">
      <c r="A9" s="119" t="s">
        <v>640</v>
      </c>
      <c r="B9" s="204" t="s">
        <v>449</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10.483568658999999</v>
      </c>
      <c r="AB9" s="213">
        <v>10.91980463</v>
      </c>
      <c r="AC9" s="213">
        <v>11.437573087000001</v>
      </c>
      <c r="AD9" s="213">
        <v>11.560817911999999</v>
      </c>
      <c r="AE9" s="213">
        <v>12.812971208</v>
      </c>
      <c r="AF9" s="213">
        <v>13.267122435999999</v>
      </c>
      <c r="AG9" s="213">
        <v>13.409776990999999</v>
      </c>
      <c r="AH9" s="213">
        <v>13.283888215999999</v>
      </c>
      <c r="AI9" s="213">
        <v>12.517237029</v>
      </c>
      <c r="AJ9" s="213">
        <v>12.090163254</v>
      </c>
      <c r="AK9" s="213">
        <v>11.418320233999999</v>
      </c>
      <c r="AL9" s="213">
        <v>10.808448566999999</v>
      </c>
      <c r="AM9" s="213">
        <v>10.51457804</v>
      </c>
      <c r="AN9" s="213">
        <v>10.661879805</v>
      </c>
      <c r="AO9" s="213">
        <v>10.990284408000001</v>
      </c>
      <c r="AP9" s="213">
        <v>12.027849007</v>
      </c>
      <c r="AQ9" s="213">
        <v>12.909829427</v>
      </c>
      <c r="AR9" s="213">
        <v>13.272762888999999</v>
      </c>
      <c r="AS9" s="213">
        <v>13.081789389000001</v>
      </c>
      <c r="AT9" s="213">
        <v>13.137531344999999</v>
      </c>
      <c r="AU9" s="213">
        <v>12.500961403</v>
      </c>
      <c r="AV9" s="213">
        <v>11.799972117999999</v>
      </c>
      <c r="AW9" s="213">
        <v>11.426349999999999</v>
      </c>
      <c r="AX9" s="213">
        <v>10.89777</v>
      </c>
      <c r="AY9" s="213">
        <v>10.7629</v>
      </c>
      <c r="AZ9" s="351">
        <v>10.997170000000001</v>
      </c>
      <c r="BA9" s="351">
        <v>11.32915</v>
      </c>
      <c r="BB9" s="351">
        <v>12.3286</v>
      </c>
      <c r="BC9" s="351">
        <v>13.187709999999999</v>
      </c>
      <c r="BD9" s="351">
        <v>13.58991</v>
      </c>
      <c r="BE9" s="351">
        <v>13.5137</v>
      </c>
      <c r="BF9" s="351">
        <v>13.458080000000001</v>
      </c>
      <c r="BG9" s="351">
        <v>13.17493</v>
      </c>
      <c r="BH9" s="351">
        <v>12.386469999999999</v>
      </c>
      <c r="BI9" s="351">
        <v>12.01868</v>
      </c>
      <c r="BJ9" s="351">
        <v>11.32469</v>
      </c>
      <c r="BK9" s="351">
        <v>11.11196</v>
      </c>
      <c r="BL9" s="351">
        <v>11.44618</v>
      </c>
      <c r="BM9" s="351">
        <v>11.8157</v>
      </c>
      <c r="BN9" s="351">
        <v>12.8146</v>
      </c>
      <c r="BO9" s="351">
        <v>13.68079</v>
      </c>
      <c r="BP9" s="351">
        <v>14.05707</v>
      </c>
      <c r="BQ9" s="351">
        <v>13.953049999999999</v>
      </c>
      <c r="BR9" s="351">
        <v>13.882389999999999</v>
      </c>
      <c r="BS9" s="351">
        <v>13.591480000000001</v>
      </c>
      <c r="BT9" s="351">
        <v>12.769019999999999</v>
      </c>
      <c r="BU9" s="351">
        <v>12.38767</v>
      </c>
      <c r="BV9" s="351">
        <v>11.635439999999999</v>
      </c>
    </row>
    <row r="10" spans="1:74" ht="11.1" customHeight="1" x14ac:dyDescent="0.2">
      <c r="A10" s="119" t="s">
        <v>641</v>
      </c>
      <c r="B10" s="204" t="s">
        <v>450</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11.252931565000001</v>
      </c>
      <c r="AB10" s="213">
        <v>11.787208239</v>
      </c>
      <c r="AC10" s="213">
        <v>11.727313212</v>
      </c>
      <c r="AD10" s="213">
        <v>11.843935981</v>
      </c>
      <c r="AE10" s="213">
        <v>11.849514336</v>
      </c>
      <c r="AF10" s="213">
        <v>11.954265369</v>
      </c>
      <c r="AG10" s="213">
        <v>11.946406117</v>
      </c>
      <c r="AH10" s="213">
        <v>11.710716587</v>
      </c>
      <c r="AI10" s="213">
        <v>11.851544623000001</v>
      </c>
      <c r="AJ10" s="213">
        <v>11.839023658</v>
      </c>
      <c r="AK10" s="213">
        <v>11.668451351</v>
      </c>
      <c r="AL10" s="213">
        <v>11.082735608</v>
      </c>
      <c r="AM10" s="213">
        <v>11.52537411</v>
      </c>
      <c r="AN10" s="213">
        <v>11.743248960000001</v>
      </c>
      <c r="AO10" s="213">
        <v>11.878154478000001</v>
      </c>
      <c r="AP10" s="213">
        <v>12.269133852</v>
      </c>
      <c r="AQ10" s="213">
        <v>12.000344342</v>
      </c>
      <c r="AR10" s="213">
        <v>12.233990084</v>
      </c>
      <c r="AS10" s="213">
        <v>12.113328673</v>
      </c>
      <c r="AT10" s="213">
        <v>12.105068492999999</v>
      </c>
      <c r="AU10" s="213">
        <v>12.073784693</v>
      </c>
      <c r="AV10" s="213">
        <v>12.101300011999999</v>
      </c>
      <c r="AW10" s="213">
        <v>11.794169999999999</v>
      </c>
      <c r="AX10" s="213">
        <v>11.134209999999999</v>
      </c>
      <c r="AY10" s="213">
        <v>11.610950000000001</v>
      </c>
      <c r="AZ10" s="351">
        <v>11.72753</v>
      </c>
      <c r="BA10" s="351">
        <v>11.765269999999999</v>
      </c>
      <c r="BB10" s="351">
        <v>12.11665</v>
      </c>
      <c r="BC10" s="351">
        <v>11.893980000000001</v>
      </c>
      <c r="BD10" s="351">
        <v>12.05165</v>
      </c>
      <c r="BE10" s="351">
        <v>11.920579999999999</v>
      </c>
      <c r="BF10" s="351">
        <v>11.90917</v>
      </c>
      <c r="BG10" s="351">
        <v>11.99006</v>
      </c>
      <c r="BH10" s="351">
        <v>12.00093</v>
      </c>
      <c r="BI10" s="351">
        <v>11.73542</v>
      </c>
      <c r="BJ10" s="351">
        <v>11.031750000000001</v>
      </c>
      <c r="BK10" s="351">
        <v>11.362819999999999</v>
      </c>
      <c r="BL10" s="351">
        <v>11.61341</v>
      </c>
      <c r="BM10" s="351">
        <v>11.801880000000001</v>
      </c>
      <c r="BN10" s="351">
        <v>12.1981</v>
      </c>
      <c r="BO10" s="351">
        <v>12.00562</v>
      </c>
      <c r="BP10" s="351">
        <v>12.19683</v>
      </c>
      <c r="BQ10" s="351">
        <v>12.08292</v>
      </c>
      <c r="BR10" s="351">
        <v>12.07939</v>
      </c>
      <c r="BS10" s="351">
        <v>12.16344</v>
      </c>
      <c r="BT10" s="351">
        <v>12.183909999999999</v>
      </c>
      <c r="BU10" s="351">
        <v>11.92144</v>
      </c>
      <c r="BV10" s="351">
        <v>11.22001</v>
      </c>
    </row>
    <row r="11" spans="1:74" ht="11.1" customHeight="1" x14ac:dyDescent="0.2">
      <c r="A11" s="119" t="s">
        <v>642</v>
      </c>
      <c r="B11" s="204" t="s">
        <v>451</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10.444115491</v>
      </c>
      <c r="AB11" s="213">
        <v>10.950289451</v>
      </c>
      <c r="AC11" s="213">
        <v>11.514436288000001</v>
      </c>
      <c r="AD11" s="213">
        <v>11.458744872</v>
      </c>
      <c r="AE11" s="213">
        <v>11.444100693999999</v>
      </c>
      <c r="AF11" s="213">
        <v>11.301897056</v>
      </c>
      <c r="AG11" s="213">
        <v>11.075435368999999</v>
      </c>
      <c r="AH11" s="213">
        <v>11.194189773</v>
      </c>
      <c r="AI11" s="213">
        <v>11.178084333999999</v>
      </c>
      <c r="AJ11" s="213">
        <v>11.27602001</v>
      </c>
      <c r="AK11" s="213">
        <v>11.383319160999999</v>
      </c>
      <c r="AL11" s="213">
        <v>10.950559309999999</v>
      </c>
      <c r="AM11" s="213">
        <v>10.953212844999999</v>
      </c>
      <c r="AN11" s="213">
        <v>11.149194135</v>
      </c>
      <c r="AO11" s="213">
        <v>11.252590984999999</v>
      </c>
      <c r="AP11" s="213">
        <v>11.758395009999999</v>
      </c>
      <c r="AQ11" s="213">
        <v>11.756175775999999</v>
      </c>
      <c r="AR11" s="213">
        <v>11.615544744999999</v>
      </c>
      <c r="AS11" s="213">
        <v>11.489131549</v>
      </c>
      <c r="AT11" s="213">
        <v>11.394739631</v>
      </c>
      <c r="AU11" s="213">
        <v>11.226712257000001</v>
      </c>
      <c r="AV11" s="213">
        <v>11.336336669</v>
      </c>
      <c r="AW11" s="213">
        <v>11.45102</v>
      </c>
      <c r="AX11" s="213">
        <v>11.056190000000001</v>
      </c>
      <c r="AY11" s="213">
        <v>11.19017</v>
      </c>
      <c r="AZ11" s="351">
        <v>11.26947</v>
      </c>
      <c r="BA11" s="351">
        <v>11.309089999999999</v>
      </c>
      <c r="BB11" s="351">
        <v>11.97564</v>
      </c>
      <c r="BC11" s="351">
        <v>12.01201</v>
      </c>
      <c r="BD11" s="351">
        <v>11.940149999999999</v>
      </c>
      <c r="BE11" s="351">
        <v>11.821949999999999</v>
      </c>
      <c r="BF11" s="351">
        <v>11.803280000000001</v>
      </c>
      <c r="BG11" s="351">
        <v>11.87346</v>
      </c>
      <c r="BH11" s="351">
        <v>11.914440000000001</v>
      </c>
      <c r="BI11" s="351">
        <v>11.953480000000001</v>
      </c>
      <c r="BJ11" s="351">
        <v>11.40569</v>
      </c>
      <c r="BK11" s="351">
        <v>11.17611</v>
      </c>
      <c r="BL11" s="351">
        <v>11.37214</v>
      </c>
      <c r="BM11" s="351">
        <v>11.5703</v>
      </c>
      <c r="BN11" s="351">
        <v>12.2003</v>
      </c>
      <c r="BO11" s="351">
        <v>12.217370000000001</v>
      </c>
      <c r="BP11" s="351">
        <v>12.11149</v>
      </c>
      <c r="BQ11" s="351">
        <v>11.96641</v>
      </c>
      <c r="BR11" s="351">
        <v>11.93289</v>
      </c>
      <c r="BS11" s="351">
        <v>12.02688</v>
      </c>
      <c r="BT11" s="351">
        <v>12.17282</v>
      </c>
      <c r="BU11" s="351">
        <v>12.302020000000001</v>
      </c>
      <c r="BV11" s="351">
        <v>11.73319</v>
      </c>
    </row>
    <row r="12" spans="1:74" ht="11.1" customHeight="1" x14ac:dyDescent="0.2">
      <c r="A12" s="119" t="s">
        <v>643</v>
      </c>
      <c r="B12" s="204" t="s">
        <v>452</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10.089653929000001</v>
      </c>
      <c r="AB12" s="213">
        <v>10.436477163999999</v>
      </c>
      <c r="AC12" s="213">
        <v>11.059164864</v>
      </c>
      <c r="AD12" s="213">
        <v>11.071348638</v>
      </c>
      <c r="AE12" s="213">
        <v>10.909544146</v>
      </c>
      <c r="AF12" s="213">
        <v>10.864138197000001</v>
      </c>
      <c r="AG12" s="213">
        <v>10.778610618</v>
      </c>
      <c r="AH12" s="213">
        <v>10.960924403</v>
      </c>
      <c r="AI12" s="213">
        <v>10.979772344000001</v>
      </c>
      <c r="AJ12" s="213">
        <v>10.976837706</v>
      </c>
      <c r="AK12" s="213">
        <v>10.949088042</v>
      </c>
      <c r="AL12" s="213">
        <v>10.353394352</v>
      </c>
      <c r="AM12" s="213">
        <v>10.625154265000001</v>
      </c>
      <c r="AN12" s="213">
        <v>10.84628088</v>
      </c>
      <c r="AO12" s="213">
        <v>10.92590188</v>
      </c>
      <c r="AP12" s="213">
        <v>11.454120789999999</v>
      </c>
      <c r="AQ12" s="213">
        <v>11.512218831</v>
      </c>
      <c r="AR12" s="213">
        <v>11.295671349999999</v>
      </c>
      <c r="AS12" s="213">
        <v>11.222050953</v>
      </c>
      <c r="AT12" s="213">
        <v>11.255612207</v>
      </c>
      <c r="AU12" s="213">
        <v>11.289485719</v>
      </c>
      <c r="AV12" s="213">
        <v>11.421227494</v>
      </c>
      <c r="AW12" s="213">
        <v>11.320919999999999</v>
      </c>
      <c r="AX12" s="213">
        <v>10.602980000000001</v>
      </c>
      <c r="AY12" s="213">
        <v>10.909140000000001</v>
      </c>
      <c r="AZ12" s="351">
        <v>10.973549999999999</v>
      </c>
      <c r="BA12" s="351">
        <v>10.895820000000001</v>
      </c>
      <c r="BB12" s="351">
        <v>11.3224</v>
      </c>
      <c r="BC12" s="351">
        <v>11.27877</v>
      </c>
      <c r="BD12" s="351">
        <v>11.02111</v>
      </c>
      <c r="BE12" s="351">
        <v>10.934329999999999</v>
      </c>
      <c r="BF12" s="351">
        <v>11.095050000000001</v>
      </c>
      <c r="BG12" s="351">
        <v>11.355230000000001</v>
      </c>
      <c r="BH12" s="351">
        <v>11.418810000000001</v>
      </c>
      <c r="BI12" s="351">
        <v>11.262269999999999</v>
      </c>
      <c r="BJ12" s="351">
        <v>10.475910000000001</v>
      </c>
      <c r="BK12" s="351">
        <v>10.649559999999999</v>
      </c>
      <c r="BL12" s="351">
        <v>10.84815</v>
      </c>
      <c r="BM12" s="351">
        <v>10.90945</v>
      </c>
      <c r="BN12" s="351">
        <v>11.388159999999999</v>
      </c>
      <c r="BO12" s="351">
        <v>11.39475</v>
      </c>
      <c r="BP12" s="351">
        <v>11.16276</v>
      </c>
      <c r="BQ12" s="351">
        <v>11.10149</v>
      </c>
      <c r="BR12" s="351">
        <v>11.289110000000001</v>
      </c>
      <c r="BS12" s="351">
        <v>11.57978</v>
      </c>
      <c r="BT12" s="351">
        <v>11.6511</v>
      </c>
      <c r="BU12" s="351">
        <v>11.490349999999999</v>
      </c>
      <c r="BV12" s="351">
        <v>10.664569999999999</v>
      </c>
    </row>
    <row r="13" spans="1:74" ht="11.1" customHeight="1" x14ac:dyDescent="0.2">
      <c r="A13" s="119" t="s">
        <v>644</v>
      </c>
      <c r="B13" s="204" t="s">
        <v>453</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11.470781771</v>
      </c>
      <c r="AB13" s="213">
        <v>11.510570920999999</v>
      </c>
      <c r="AC13" s="213">
        <v>11.619374884000001</v>
      </c>
      <c r="AD13" s="213">
        <v>12.00749422</v>
      </c>
      <c r="AE13" s="213">
        <v>12.202170363</v>
      </c>
      <c r="AF13" s="213">
        <v>12.273967081</v>
      </c>
      <c r="AG13" s="213">
        <v>12.173105895000001</v>
      </c>
      <c r="AH13" s="213">
        <v>12.164709007000001</v>
      </c>
      <c r="AI13" s="213">
        <v>12.201799488000001</v>
      </c>
      <c r="AJ13" s="213">
        <v>12.14294273</v>
      </c>
      <c r="AK13" s="213">
        <v>11.628893687</v>
      </c>
      <c r="AL13" s="213">
        <v>11.423127944999999</v>
      </c>
      <c r="AM13" s="213">
        <v>11.460613004000001</v>
      </c>
      <c r="AN13" s="213">
        <v>11.480578598999999</v>
      </c>
      <c r="AO13" s="213">
        <v>11.610517707</v>
      </c>
      <c r="AP13" s="213">
        <v>11.972348316</v>
      </c>
      <c r="AQ13" s="213">
        <v>12.204292650999999</v>
      </c>
      <c r="AR13" s="213">
        <v>12.300914130000001</v>
      </c>
      <c r="AS13" s="213">
        <v>12.283609913999999</v>
      </c>
      <c r="AT13" s="213">
        <v>12.174959431</v>
      </c>
      <c r="AU13" s="213">
        <v>12.219724498</v>
      </c>
      <c r="AV13" s="213">
        <v>12.031676300999999</v>
      </c>
      <c r="AW13" s="213">
        <v>11.55796</v>
      </c>
      <c r="AX13" s="213">
        <v>11.388680000000001</v>
      </c>
      <c r="AY13" s="213">
        <v>11.463469999999999</v>
      </c>
      <c r="AZ13" s="351">
        <v>11.481450000000001</v>
      </c>
      <c r="BA13" s="351">
        <v>11.62391</v>
      </c>
      <c r="BB13" s="351">
        <v>12.01047</v>
      </c>
      <c r="BC13" s="351">
        <v>12.2624</v>
      </c>
      <c r="BD13" s="351">
        <v>12.385949999999999</v>
      </c>
      <c r="BE13" s="351">
        <v>12.398339999999999</v>
      </c>
      <c r="BF13" s="351">
        <v>12.322800000000001</v>
      </c>
      <c r="BG13" s="351">
        <v>12.401540000000001</v>
      </c>
      <c r="BH13" s="351">
        <v>12.256500000000001</v>
      </c>
      <c r="BI13" s="351">
        <v>11.80289</v>
      </c>
      <c r="BJ13" s="351">
        <v>11.65296</v>
      </c>
      <c r="BK13" s="351">
        <v>11.74858</v>
      </c>
      <c r="BL13" s="351">
        <v>11.786049999999999</v>
      </c>
      <c r="BM13" s="351">
        <v>11.941599999999999</v>
      </c>
      <c r="BN13" s="351">
        <v>12.339689999999999</v>
      </c>
      <c r="BO13" s="351">
        <v>12.602460000000001</v>
      </c>
      <c r="BP13" s="351">
        <v>12.722479999999999</v>
      </c>
      <c r="BQ13" s="351">
        <v>12.72945</v>
      </c>
      <c r="BR13" s="351">
        <v>12.64902</v>
      </c>
      <c r="BS13" s="351">
        <v>12.73011</v>
      </c>
      <c r="BT13" s="351">
        <v>12.56719</v>
      </c>
      <c r="BU13" s="351">
        <v>12.093730000000001</v>
      </c>
      <c r="BV13" s="351">
        <v>11.919549999999999</v>
      </c>
    </row>
    <row r="14" spans="1:74" ht="11.1" customHeight="1" x14ac:dyDescent="0.2">
      <c r="A14" s="119" t="s">
        <v>645</v>
      </c>
      <c r="B14" s="206" t="s">
        <v>454</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14.947875603</v>
      </c>
      <c r="AB14" s="213">
        <v>14.853464983</v>
      </c>
      <c r="AC14" s="213">
        <v>15.015307799</v>
      </c>
      <c r="AD14" s="213">
        <v>13.482940299999999</v>
      </c>
      <c r="AE14" s="213">
        <v>15.824798157</v>
      </c>
      <c r="AF14" s="213">
        <v>16.585573346</v>
      </c>
      <c r="AG14" s="213">
        <v>16.858575815999998</v>
      </c>
      <c r="AH14" s="213">
        <v>17.511000125999999</v>
      </c>
      <c r="AI14" s="213">
        <v>16.467031187</v>
      </c>
      <c r="AJ14" s="213">
        <v>13.795341527</v>
      </c>
      <c r="AK14" s="213">
        <v>15.328865766</v>
      </c>
      <c r="AL14" s="213">
        <v>15.087829211000001</v>
      </c>
      <c r="AM14" s="213">
        <v>14.664973332000001</v>
      </c>
      <c r="AN14" s="213">
        <v>14.997356103</v>
      </c>
      <c r="AO14" s="213">
        <v>14.967100523999999</v>
      </c>
      <c r="AP14" s="213">
        <v>14.521166109999999</v>
      </c>
      <c r="AQ14" s="213">
        <v>15.817832304</v>
      </c>
      <c r="AR14" s="213">
        <v>17.199210839999999</v>
      </c>
      <c r="AS14" s="213">
        <v>17.022445571999999</v>
      </c>
      <c r="AT14" s="213">
        <v>17.212289909999999</v>
      </c>
      <c r="AU14" s="213">
        <v>17.718449735</v>
      </c>
      <c r="AV14" s="213">
        <v>13.186358853</v>
      </c>
      <c r="AW14" s="213">
        <v>15.79022</v>
      </c>
      <c r="AX14" s="213">
        <v>15.59126</v>
      </c>
      <c r="AY14" s="213">
        <v>15.121130000000001</v>
      </c>
      <c r="AZ14" s="351">
        <v>15.35736</v>
      </c>
      <c r="BA14" s="351">
        <v>15.2881</v>
      </c>
      <c r="BB14" s="351">
        <v>15.54439</v>
      </c>
      <c r="BC14" s="351">
        <v>16.094200000000001</v>
      </c>
      <c r="BD14" s="351">
        <v>17.457159999999998</v>
      </c>
      <c r="BE14" s="351">
        <v>17.260819999999999</v>
      </c>
      <c r="BF14" s="351">
        <v>17.403680000000001</v>
      </c>
      <c r="BG14" s="351">
        <v>17.831769999999999</v>
      </c>
      <c r="BH14" s="351">
        <v>12.883850000000001</v>
      </c>
      <c r="BI14" s="351">
        <v>15.97771</v>
      </c>
      <c r="BJ14" s="351">
        <v>15.85243</v>
      </c>
      <c r="BK14" s="351">
        <v>15.44698</v>
      </c>
      <c r="BL14" s="351">
        <v>15.728999999999999</v>
      </c>
      <c r="BM14" s="351">
        <v>15.687889999999999</v>
      </c>
      <c r="BN14" s="351">
        <v>16.767040000000001</v>
      </c>
      <c r="BO14" s="351">
        <v>16.571259999999999</v>
      </c>
      <c r="BP14" s="351">
        <v>17.993760000000002</v>
      </c>
      <c r="BQ14" s="351">
        <v>17.808309999999999</v>
      </c>
      <c r="BR14" s="351">
        <v>17.968039999999998</v>
      </c>
      <c r="BS14" s="351">
        <v>18.419699999999999</v>
      </c>
      <c r="BT14" s="351">
        <v>12.926489999999999</v>
      </c>
      <c r="BU14" s="351">
        <v>16.50723</v>
      </c>
      <c r="BV14" s="351">
        <v>16.375959999999999</v>
      </c>
    </row>
    <row r="15" spans="1:74" ht="11.1" customHeight="1" x14ac:dyDescent="0.2">
      <c r="A15" s="119" t="s">
        <v>646</v>
      </c>
      <c r="B15" s="206" t="s">
        <v>428</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12.47</v>
      </c>
      <c r="AN15" s="213">
        <v>12.72</v>
      </c>
      <c r="AO15" s="213">
        <v>12.85</v>
      </c>
      <c r="AP15" s="213">
        <v>13.27</v>
      </c>
      <c r="AQ15" s="213">
        <v>13.33</v>
      </c>
      <c r="AR15" s="213">
        <v>13.34</v>
      </c>
      <c r="AS15" s="213">
        <v>13.27</v>
      </c>
      <c r="AT15" s="213">
        <v>13.3</v>
      </c>
      <c r="AU15" s="213">
        <v>13.17</v>
      </c>
      <c r="AV15" s="213">
        <v>12.84</v>
      </c>
      <c r="AW15" s="213">
        <v>13.012700000000001</v>
      </c>
      <c r="AX15" s="213">
        <v>12.54373</v>
      </c>
      <c r="AY15" s="213">
        <v>12.669639999999999</v>
      </c>
      <c r="AZ15" s="351">
        <v>12.79444</v>
      </c>
      <c r="BA15" s="351">
        <v>12.85356</v>
      </c>
      <c r="BB15" s="351">
        <v>13.33949</v>
      </c>
      <c r="BC15" s="351">
        <v>13.32033</v>
      </c>
      <c r="BD15" s="351">
        <v>13.291309999999999</v>
      </c>
      <c r="BE15" s="351">
        <v>13.2294</v>
      </c>
      <c r="BF15" s="351">
        <v>13.323549999999999</v>
      </c>
      <c r="BG15" s="351">
        <v>13.40067</v>
      </c>
      <c r="BH15" s="351">
        <v>12.9701</v>
      </c>
      <c r="BI15" s="351">
        <v>13.17601</v>
      </c>
      <c r="BJ15" s="351">
        <v>12.65368</v>
      </c>
      <c r="BK15" s="351">
        <v>12.6107</v>
      </c>
      <c r="BL15" s="351">
        <v>12.892379999999999</v>
      </c>
      <c r="BM15" s="351">
        <v>13.075939999999999</v>
      </c>
      <c r="BN15" s="351">
        <v>13.66788</v>
      </c>
      <c r="BO15" s="351">
        <v>13.58972</v>
      </c>
      <c r="BP15" s="351">
        <v>13.567500000000001</v>
      </c>
      <c r="BQ15" s="351">
        <v>13.516489999999999</v>
      </c>
      <c r="BR15" s="351">
        <v>13.624079999999999</v>
      </c>
      <c r="BS15" s="351">
        <v>13.71527</v>
      </c>
      <c r="BT15" s="351">
        <v>13.24372</v>
      </c>
      <c r="BU15" s="351">
        <v>13.513579999999999</v>
      </c>
      <c r="BV15" s="351">
        <v>12.963699999999999</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16.571260240000001</v>
      </c>
      <c r="AB17" s="213">
        <v>17.102219029</v>
      </c>
      <c r="AC17" s="213">
        <v>17.052333109999999</v>
      </c>
      <c r="AD17" s="213">
        <v>16.181505169000001</v>
      </c>
      <c r="AE17" s="213">
        <v>16.106073386999999</v>
      </c>
      <c r="AF17" s="213">
        <v>15.894118316</v>
      </c>
      <c r="AG17" s="213">
        <v>16.084533003000001</v>
      </c>
      <c r="AH17" s="213">
        <v>16.138817015000001</v>
      </c>
      <c r="AI17" s="213">
        <v>16.890577280999999</v>
      </c>
      <c r="AJ17" s="213">
        <v>16.569370460999998</v>
      </c>
      <c r="AK17" s="213">
        <v>16.356882371000001</v>
      </c>
      <c r="AL17" s="213">
        <v>16.669992925999999</v>
      </c>
      <c r="AM17" s="213">
        <v>16.736607658</v>
      </c>
      <c r="AN17" s="213">
        <v>16.902633236</v>
      </c>
      <c r="AO17" s="213">
        <v>16.856700497999999</v>
      </c>
      <c r="AP17" s="213">
        <v>16.274832935999999</v>
      </c>
      <c r="AQ17" s="213">
        <v>16.083140348000001</v>
      </c>
      <c r="AR17" s="213">
        <v>16.345114387999999</v>
      </c>
      <c r="AS17" s="213">
        <v>15.853312884999999</v>
      </c>
      <c r="AT17" s="213">
        <v>15.909513434999999</v>
      </c>
      <c r="AU17" s="213">
        <v>16.033396031999999</v>
      </c>
      <c r="AV17" s="213">
        <v>15.858466270999999</v>
      </c>
      <c r="AW17" s="213">
        <v>15.7875</v>
      </c>
      <c r="AX17" s="213">
        <v>16.195060000000002</v>
      </c>
      <c r="AY17" s="213">
        <v>16.353560000000002</v>
      </c>
      <c r="AZ17" s="351">
        <v>16.562799999999999</v>
      </c>
      <c r="BA17" s="351">
        <v>16.53858</v>
      </c>
      <c r="BB17" s="351">
        <v>15.98054</v>
      </c>
      <c r="BC17" s="351">
        <v>15.792160000000001</v>
      </c>
      <c r="BD17" s="351">
        <v>16.052579999999999</v>
      </c>
      <c r="BE17" s="351">
        <v>15.65119</v>
      </c>
      <c r="BF17" s="351">
        <v>15.64762</v>
      </c>
      <c r="BG17" s="351">
        <v>15.806979999999999</v>
      </c>
      <c r="BH17" s="351">
        <v>15.6716</v>
      </c>
      <c r="BI17" s="351">
        <v>15.64676</v>
      </c>
      <c r="BJ17" s="351">
        <v>16.09599</v>
      </c>
      <c r="BK17" s="351">
        <v>16.282209999999999</v>
      </c>
      <c r="BL17" s="351">
        <v>16.552420000000001</v>
      </c>
      <c r="BM17" s="351">
        <v>16.608789999999999</v>
      </c>
      <c r="BN17" s="351">
        <v>16.120049999999999</v>
      </c>
      <c r="BO17" s="351">
        <v>16.00572</v>
      </c>
      <c r="BP17" s="351">
        <v>16.346720000000001</v>
      </c>
      <c r="BQ17" s="351">
        <v>16.010120000000001</v>
      </c>
      <c r="BR17" s="351">
        <v>16.068059999999999</v>
      </c>
      <c r="BS17" s="351">
        <v>16.282319999999999</v>
      </c>
      <c r="BT17" s="351">
        <v>16.178920000000002</v>
      </c>
      <c r="BU17" s="351">
        <v>16.182729999999999</v>
      </c>
      <c r="BV17" s="351">
        <v>16.66555</v>
      </c>
    </row>
    <row r="18" spans="1:74" ht="11.1" customHeight="1" x14ac:dyDescent="0.2">
      <c r="A18" s="119" t="s">
        <v>648</v>
      </c>
      <c r="B18" s="187" t="s">
        <v>480</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12.413813485</v>
      </c>
      <c r="AB18" s="213">
        <v>12.244139518000001</v>
      </c>
      <c r="AC18" s="213">
        <v>11.660658138000001</v>
      </c>
      <c r="AD18" s="213">
        <v>11.691143047000001</v>
      </c>
      <c r="AE18" s="213">
        <v>12.064816937</v>
      </c>
      <c r="AF18" s="213">
        <v>12.852257516</v>
      </c>
      <c r="AG18" s="213">
        <v>13.257633054999999</v>
      </c>
      <c r="AH18" s="213">
        <v>13.025442741000001</v>
      </c>
      <c r="AI18" s="213">
        <v>13.225250047999999</v>
      </c>
      <c r="AJ18" s="213">
        <v>12.529246665000001</v>
      </c>
      <c r="AK18" s="213">
        <v>11.994514779999999</v>
      </c>
      <c r="AL18" s="213">
        <v>11.715399996</v>
      </c>
      <c r="AM18" s="213">
        <v>11.402006966</v>
      </c>
      <c r="AN18" s="213">
        <v>11.752326834</v>
      </c>
      <c r="AO18" s="213">
        <v>11.542744579000001</v>
      </c>
      <c r="AP18" s="213">
        <v>11.797347657</v>
      </c>
      <c r="AQ18" s="213">
        <v>11.970165966</v>
      </c>
      <c r="AR18" s="213">
        <v>12.704410905</v>
      </c>
      <c r="AS18" s="213">
        <v>13.047287398</v>
      </c>
      <c r="AT18" s="213">
        <v>12.931992272</v>
      </c>
      <c r="AU18" s="213">
        <v>13.081762861</v>
      </c>
      <c r="AV18" s="213">
        <v>12.332277721000001</v>
      </c>
      <c r="AW18" s="213">
        <v>11.730370000000001</v>
      </c>
      <c r="AX18" s="213">
        <v>11.422499999999999</v>
      </c>
      <c r="AY18" s="213">
        <v>11.095980000000001</v>
      </c>
      <c r="AZ18" s="351">
        <v>11.31057</v>
      </c>
      <c r="BA18" s="351">
        <v>11.072889999999999</v>
      </c>
      <c r="BB18" s="351">
        <v>11.32521</v>
      </c>
      <c r="BC18" s="351">
        <v>11.48611</v>
      </c>
      <c r="BD18" s="351">
        <v>12.22734</v>
      </c>
      <c r="BE18" s="351">
        <v>12.530519999999999</v>
      </c>
      <c r="BF18" s="351">
        <v>12.51121</v>
      </c>
      <c r="BG18" s="351">
        <v>12.691660000000001</v>
      </c>
      <c r="BH18" s="351">
        <v>12.07159</v>
      </c>
      <c r="BI18" s="351">
        <v>11.54396</v>
      </c>
      <c r="BJ18" s="351">
        <v>11.296709999999999</v>
      </c>
      <c r="BK18" s="351">
        <v>11.04745</v>
      </c>
      <c r="BL18" s="351">
        <v>11.32686</v>
      </c>
      <c r="BM18" s="351">
        <v>11.11914</v>
      </c>
      <c r="BN18" s="351">
        <v>11.394489999999999</v>
      </c>
      <c r="BO18" s="351">
        <v>11.59233</v>
      </c>
      <c r="BP18" s="351">
        <v>12.34412</v>
      </c>
      <c r="BQ18" s="351">
        <v>12.65996</v>
      </c>
      <c r="BR18" s="351">
        <v>12.65991</v>
      </c>
      <c r="BS18" s="351">
        <v>12.87163</v>
      </c>
      <c r="BT18" s="351">
        <v>12.216939999999999</v>
      </c>
      <c r="BU18" s="351">
        <v>11.66093</v>
      </c>
      <c r="BV18" s="351">
        <v>11.33911</v>
      </c>
    </row>
    <row r="19" spans="1:74" ht="11.1" customHeight="1" x14ac:dyDescent="0.2">
      <c r="A19" s="119" t="s">
        <v>649</v>
      </c>
      <c r="B19" s="204" t="s">
        <v>448</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10.135076316999999</v>
      </c>
      <c r="AB19" s="213">
        <v>10.252282731999999</v>
      </c>
      <c r="AC19" s="213">
        <v>10.18677574</v>
      </c>
      <c r="AD19" s="213">
        <v>10.258291605</v>
      </c>
      <c r="AE19" s="213">
        <v>10.275934892</v>
      </c>
      <c r="AF19" s="213">
        <v>10.168568441</v>
      </c>
      <c r="AG19" s="213">
        <v>10.24422856</v>
      </c>
      <c r="AH19" s="213">
        <v>10.118961147</v>
      </c>
      <c r="AI19" s="213">
        <v>10.175399841000001</v>
      </c>
      <c r="AJ19" s="213">
        <v>10.346489579</v>
      </c>
      <c r="AK19" s="213">
        <v>10.287849493</v>
      </c>
      <c r="AL19" s="213">
        <v>9.9037033252000004</v>
      </c>
      <c r="AM19" s="213">
        <v>9.9649295764999994</v>
      </c>
      <c r="AN19" s="213">
        <v>10.27317934</v>
      </c>
      <c r="AO19" s="213">
        <v>10.216535251</v>
      </c>
      <c r="AP19" s="213">
        <v>10.320499530999999</v>
      </c>
      <c r="AQ19" s="213">
        <v>10.277753454999999</v>
      </c>
      <c r="AR19" s="213">
        <v>10.265555193000001</v>
      </c>
      <c r="AS19" s="213">
        <v>10.107491660999999</v>
      </c>
      <c r="AT19" s="213">
        <v>10.069850600000001</v>
      </c>
      <c r="AU19" s="213">
        <v>10.068892590999999</v>
      </c>
      <c r="AV19" s="213">
        <v>10.173883441999999</v>
      </c>
      <c r="AW19" s="213">
        <v>10.195119999999999</v>
      </c>
      <c r="AX19" s="213">
        <v>9.8508060000000004</v>
      </c>
      <c r="AY19" s="213">
        <v>9.9516740000000006</v>
      </c>
      <c r="AZ19" s="351">
        <v>10.230650000000001</v>
      </c>
      <c r="BA19" s="351">
        <v>10.163830000000001</v>
      </c>
      <c r="BB19" s="351">
        <v>10.27937</v>
      </c>
      <c r="BC19" s="351">
        <v>10.242850000000001</v>
      </c>
      <c r="BD19" s="351">
        <v>10.248620000000001</v>
      </c>
      <c r="BE19" s="351">
        <v>10.13593</v>
      </c>
      <c r="BF19" s="351">
        <v>10.109769999999999</v>
      </c>
      <c r="BG19" s="351">
        <v>10.1449</v>
      </c>
      <c r="BH19" s="351">
        <v>10.27266</v>
      </c>
      <c r="BI19" s="351">
        <v>10.320779999999999</v>
      </c>
      <c r="BJ19" s="351">
        <v>9.9869120000000002</v>
      </c>
      <c r="BK19" s="351">
        <v>10.10238</v>
      </c>
      <c r="BL19" s="351">
        <v>10.41413</v>
      </c>
      <c r="BM19" s="351">
        <v>10.35873</v>
      </c>
      <c r="BN19" s="351">
        <v>10.476990000000001</v>
      </c>
      <c r="BO19" s="351">
        <v>10.44806</v>
      </c>
      <c r="BP19" s="351">
        <v>10.447609999999999</v>
      </c>
      <c r="BQ19" s="351">
        <v>10.330579999999999</v>
      </c>
      <c r="BR19" s="351">
        <v>10.30696</v>
      </c>
      <c r="BS19" s="351">
        <v>10.354760000000001</v>
      </c>
      <c r="BT19" s="351">
        <v>10.48869</v>
      </c>
      <c r="BU19" s="351">
        <v>10.541259999999999</v>
      </c>
      <c r="BV19" s="351">
        <v>10.17094</v>
      </c>
    </row>
    <row r="20" spans="1:74" ht="11.1" customHeight="1" x14ac:dyDescent="0.2">
      <c r="A20" s="119" t="s">
        <v>650</v>
      </c>
      <c r="B20" s="204" t="s">
        <v>449</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9.0497685225000009</v>
      </c>
      <c r="AB20" s="213">
        <v>9.2848748507999996</v>
      </c>
      <c r="AC20" s="213">
        <v>9.3466456798999999</v>
      </c>
      <c r="AD20" s="213">
        <v>9.3390713445000006</v>
      </c>
      <c r="AE20" s="213">
        <v>10.067204303</v>
      </c>
      <c r="AF20" s="213">
        <v>10.737746003</v>
      </c>
      <c r="AG20" s="213">
        <v>10.786098014</v>
      </c>
      <c r="AH20" s="213">
        <v>10.570508819</v>
      </c>
      <c r="AI20" s="213">
        <v>10.028946127999999</v>
      </c>
      <c r="AJ20" s="213">
        <v>9.5560573048999995</v>
      </c>
      <c r="AK20" s="213">
        <v>9.2323114668000006</v>
      </c>
      <c r="AL20" s="213">
        <v>9.0390331646999993</v>
      </c>
      <c r="AM20" s="213">
        <v>8.7410812688000004</v>
      </c>
      <c r="AN20" s="213">
        <v>9.0215213990999992</v>
      </c>
      <c r="AO20" s="213">
        <v>9.1779607778999992</v>
      </c>
      <c r="AP20" s="213">
        <v>9.3560191881999994</v>
      </c>
      <c r="AQ20" s="213">
        <v>10.011786396</v>
      </c>
      <c r="AR20" s="213">
        <v>10.662939618999999</v>
      </c>
      <c r="AS20" s="213">
        <v>10.584294579</v>
      </c>
      <c r="AT20" s="213">
        <v>10.556566682</v>
      </c>
      <c r="AU20" s="213">
        <v>10.112033064</v>
      </c>
      <c r="AV20" s="213">
        <v>9.3081407981000002</v>
      </c>
      <c r="AW20" s="213">
        <v>9.0873489999999997</v>
      </c>
      <c r="AX20" s="213">
        <v>8.9591049999999992</v>
      </c>
      <c r="AY20" s="213">
        <v>8.7797660000000004</v>
      </c>
      <c r="AZ20" s="351">
        <v>9.0801999999999996</v>
      </c>
      <c r="BA20" s="351">
        <v>9.2604050000000004</v>
      </c>
      <c r="BB20" s="351">
        <v>9.4792380000000005</v>
      </c>
      <c r="BC20" s="351">
        <v>10.176679999999999</v>
      </c>
      <c r="BD20" s="351">
        <v>10.893409999999999</v>
      </c>
      <c r="BE20" s="351">
        <v>10.894920000000001</v>
      </c>
      <c r="BF20" s="351">
        <v>10.85707</v>
      </c>
      <c r="BG20" s="351">
        <v>10.55057</v>
      </c>
      <c r="BH20" s="351">
        <v>9.690042</v>
      </c>
      <c r="BI20" s="351">
        <v>9.4880289999999992</v>
      </c>
      <c r="BJ20" s="351">
        <v>9.3353380000000001</v>
      </c>
      <c r="BK20" s="351">
        <v>9.1567570000000007</v>
      </c>
      <c r="BL20" s="351">
        <v>9.4979110000000002</v>
      </c>
      <c r="BM20" s="351">
        <v>9.6736850000000008</v>
      </c>
      <c r="BN20" s="351">
        <v>9.8745329999999996</v>
      </c>
      <c r="BO20" s="351">
        <v>10.58652</v>
      </c>
      <c r="BP20" s="351">
        <v>11.296620000000001</v>
      </c>
      <c r="BQ20" s="351">
        <v>11.27678</v>
      </c>
      <c r="BR20" s="351">
        <v>11.230029999999999</v>
      </c>
      <c r="BS20" s="351">
        <v>10.92126</v>
      </c>
      <c r="BT20" s="351">
        <v>10.023479999999999</v>
      </c>
      <c r="BU20" s="351">
        <v>9.8128449999999994</v>
      </c>
      <c r="BV20" s="351">
        <v>9.610595</v>
      </c>
    </row>
    <row r="21" spans="1:74" ht="11.1" customHeight="1" x14ac:dyDescent="0.2">
      <c r="A21" s="119" t="s">
        <v>651</v>
      </c>
      <c r="B21" s="204" t="s">
        <v>450</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9.5856653896000008</v>
      </c>
      <c r="AB21" s="213">
        <v>9.6522976415000006</v>
      </c>
      <c r="AC21" s="213">
        <v>9.2953077129999997</v>
      </c>
      <c r="AD21" s="213">
        <v>9.3284685706000001</v>
      </c>
      <c r="AE21" s="213">
        <v>9.1831706263000008</v>
      </c>
      <c r="AF21" s="213">
        <v>9.2835523439000003</v>
      </c>
      <c r="AG21" s="213">
        <v>9.2566783259999994</v>
      </c>
      <c r="AH21" s="213">
        <v>9.0760965614</v>
      </c>
      <c r="AI21" s="213">
        <v>9.1561638017</v>
      </c>
      <c r="AJ21" s="213">
        <v>9.3116383364999997</v>
      </c>
      <c r="AK21" s="213">
        <v>9.3763133167999992</v>
      </c>
      <c r="AL21" s="213">
        <v>9.2231894616000005</v>
      </c>
      <c r="AM21" s="213">
        <v>9.3313416408999998</v>
      </c>
      <c r="AN21" s="213">
        <v>9.5764299923999996</v>
      </c>
      <c r="AO21" s="213">
        <v>9.4243958753000001</v>
      </c>
      <c r="AP21" s="213">
        <v>9.4799722185000004</v>
      </c>
      <c r="AQ21" s="213">
        <v>9.3074684552000004</v>
      </c>
      <c r="AR21" s="213">
        <v>9.3326653229000005</v>
      </c>
      <c r="AS21" s="213">
        <v>9.3760489039999992</v>
      </c>
      <c r="AT21" s="213">
        <v>9.2729984431000005</v>
      </c>
      <c r="AU21" s="213">
        <v>9.3496208256000006</v>
      </c>
      <c r="AV21" s="213">
        <v>9.3552553076000002</v>
      </c>
      <c r="AW21" s="213">
        <v>9.3337489999999992</v>
      </c>
      <c r="AX21" s="213">
        <v>9.1395649999999993</v>
      </c>
      <c r="AY21" s="213">
        <v>9.2288940000000004</v>
      </c>
      <c r="AZ21" s="351">
        <v>9.4333080000000002</v>
      </c>
      <c r="BA21" s="351">
        <v>9.2755030000000005</v>
      </c>
      <c r="BB21" s="351">
        <v>9.2923449999999992</v>
      </c>
      <c r="BC21" s="351">
        <v>9.1399089999999994</v>
      </c>
      <c r="BD21" s="351">
        <v>9.1346710000000009</v>
      </c>
      <c r="BE21" s="351">
        <v>9.1835690000000003</v>
      </c>
      <c r="BF21" s="351">
        <v>9.0894929999999992</v>
      </c>
      <c r="BG21" s="351">
        <v>9.2093319999999999</v>
      </c>
      <c r="BH21" s="351">
        <v>9.2097169999999995</v>
      </c>
      <c r="BI21" s="351">
        <v>9.2027760000000001</v>
      </c>
      <c r="BJ21" s="351">
        <v>8.9982670000000002</v>
      </c>
      <c r="BK21" s="351">
        <v>9.1006230000000006</v>
      </c>
      <c r="BL21" s="351">
        <v>9.3594799999999996</v>
      </c>
      <c r="BM21" s="351">
        <v>9.2333560000000006</v>
      </c>
      <c r="BN21" s="351">
        <v>9.287153</v>
      </c>
      <c r="BO21" s="351">
        <v>9.1648820000000004</v>
      </c>
      <c r="BP21" s="351">
        <v>9.1871430000000007</v>
      </c>
      <c r="BQ21" s="351">
        <v>9.2560500000000001</v>
      </c>
      <c r="BR21" s="351">
        <v>9.173724</v>
      </c>
      <c r="BS21" s="351">
        <v>9.3066499999999994</v>
      </c>
      <c r="BT21" s="351">
        <v>9.3294689999999996</v>
      </c>
      <c r="BU21" s="351">
        <v>9.3373019999999993</v>
      </c>
      <c r="BV21" s="351">
        <v>9.1380199999999991</v>
      </c>
    </row>
    <row r="22" spans="1:74" ht="11.1" customHeight="1" x14ac:dyDescent="0.2">
      <c r="A22" s="119" t="s">
        <v>652</v>
      </c>
      <c r="B22" s="204" t="s">
        <v>451</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10.326080073</v>
      </c>
      <c r="AB22" s="213">
        <v>10.621200312999999</v>
      </c>
      <c r="AC22" s="213">
        <v>10.781153766999999</v>
      </c>
      <c r="AD22" s="213">
        <v>10.629829753999999</v>
      </c>
      <c r="AE22" s="213">
        <v>10.456696095</v>
      </c>
      <c r="AF22" s="213">
        <v>10.525398954</v>
      </c>
      <c r="AG22" s="213">
        <v>10.366820202</v>
      </c>
      <c r="AH22" s="213">
        <v>10.426348617</v>
      </c>
      <c r="AI22" s="213">
        <v>10.418464505999999</v>
      </c>
      <c r="AJ22" s="213">
        <v>10.391777377</v>
      </c>
      <c r="AK22" s="213">
        <v>10.769502002999999</v>
      </c>
      <c r="AL22" s="213">
        <v>10.646296869</v>
      </c>
      <c r="AM22" s="213">
        <v>10.600747855</v>
      </c>
      <c r="AN22" s="213">
        <v>10.817919948</v>
      </c>
      <c r="AO22" s="213">
        <v>10.704111229</v>
      </c>
      <c r="AP22" s="213">
        <v>10.719381704</v>
      </c>
      <c r="AQ22" s="213">
        <v>10.641609451000001</v>
      </c>
      <c r="AR22" s="213">
        <v>10.748897682000001</v>
      </c>
      <c r="AS22" s="213">
        <v>10.729624427999999</v>
      </c>
      <c r="AT22" s="213">
        <v>10.659588034</v>
      </c>
      <c r="AU22" s="213">
        <v>10.538093463999999</v>
      </c>
      <c r="AV22" s="213">
        <v>10.493785110999999</v>
      </c>
      <c r="AW22" s="213">
        <v>10.81738</v>
      </c>
      <c r="AX22" s="213">
        <v>10.661899999999999</v>
      </c>
      <c r="AY22" s="213">
        <v>10.68784</v>
      </c>
      <c r="AZ22" s="351">
        <v>10.860709999999999</v>
      </c>
      <c r="BA22" s="351">
        <v>10.76323</v>
      </c>
      <c r="BB22" s="351">
        <v>10.845280000000001</v>
      </c>
      <c r="BC22" s="351">
        <v>10.86985</v>
      </c>
      <c r="BD22" s="351">
        <v>11.011100000000001</v>
      </c>
      <c r="BE22" s="351">
        <v>11.051080000000001</v>
      </c>
      <c r="BF22" s="351">
        <v>11.04618</v>
      </c>
      <c r="BG22" s="351">
        <v>11.13353</v>
      </c>
      <c r="BH22" s="351">
        <v>10.964040000000001</v>
      </c>
      <c r="BI22" s="351">
        <v>11.22733</v>
      </c>
      <c r="BJ22" s="351">
        <v>11.01693</v>
      </c>
      <c r="BK22" s="351">
        <v>10.951280000000001</v>
      </c>
      <c r="BL22" s="351">
        <v>11.146610000000001</v>
      </c>
      <c r="BM22" s="351">
        <v>11.047560000000001</v>
      </c>
      <c r="BN22" s="351">
        <v>11.085979999999999</v>
      </c>
      <c r="BO22" s="351">
        <v>11.08423</v>
      </c>
      <c r="BP22" s="351">
        <v>11.185180000000001</v>
      </c>
      <c r="BQ22" s="351">
        <v>11.198219999999999</v>
      </c>
      <c r="BR22" s="351">
        <v>11.17746</v>
      </c>
      <c r="BS22" s="351">
        <v>11.29067</v>
      </c>
      <c r="BT22" s="351">
        <v>11.21946</v>
      </c>
      <c r="BU22" s="351">
        <v>11.57856</v>
      </c>
      <c r="BV22" s="351">
        <v>11.346360000000001</v>
      </c>
    </row>
    <row r="23" spans="1:74" ht="11.1" customHeight="1" x14ac:dyDescent="0.2">
      <c r="A23" s="119" t="s">
        <v>653</v>
      </c>
      <c r="B23" s="204" t="s">
        <v>452</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8.2744462312000007</v>
      </c>
      <c r="AB23" s="213">
        <v>8.5578266181</v>
      </c>
      <c r="AC23" s="213">
        <v>8.4581344562999998</v>
      </c>
      <c r="AD23" s="213">
        <v>8.2587281984000001</v>
      </c>
      <c r="AE23" s="213">
        <v>8.1713022744000003</v>
      </c>
      <c r="AF23" s="213">
        <v>8.2686776990999995</v>
      </c>
      <c r="AG23" s="213">
        <v>8.1653705746000007</v>
      </c>
      <c r="AH23" s="213">
        <v>8.3063819268000003</v>
      </c>
      <c r="AI23" s="213">
        <v>8.0873333222999992</v>
      </c>
      <c r="AJ23" s="213">
        <v>8.0042703801999995</v>
      </c>
      <c r="AK23" s="213">
        <v>8.1848429918000001</v>
      </c>
      <c r="AL23" s="213">
        <v>7.8606561827999997</v>
      </c>
      <c r="AM23" s="213">
        <v>7.9180278521999998</v>
      </c>
      <c r="AN23" s="213">
        <v>8.0723707700999991</v>
      </c>
      <c r="AO23" s="213">
        <v>8.1473883777000005</v>
      </c>
      <c r="AP23" s="213">
        <v>8.0981135900000005</v>
      </c>
      <c r="AQ23" s="213">
        <v>7.9949440585999998</v>
      </c>
      <c r="AR23" s="213">
        <v>8.0545626706999993</v>
      </c>
      <c r="AS23" s="213">
        <v>8.0596863802000005</v>
      </c>
      <c r="AT23" s="213">
        <v>8.4147759331999996</v>
      </c>
      <c r="AU23" s="213">
        <v>8.4665683110999996</v>
      </c>
      <c r="AV23" s="213">
        <v>8.2056059360999996</v>
      </c>
      <c r="AW23" s="213">
        <v>8.2608069999999998</v>
      </c>
      <c r="AX23" s="213">
        <v>7.8272570000000004</v>
      </c>
      <c r="AY23" s="213">
        <v>7.9065599999999998</v>
      </c>
      <c r="AZ23" s="351">
        <v>7.9643680000000003</v>
      </c>
      <c r="BA23" s="351">
        <v>7.9860329999999999</v>
      </c>
      <c r="BB23" s="351">
        <v>7.9049459999999998</v>
      </c>
      <c r="BC23" s="351">
        <v>7.7793089999999996</v>
      </c>
      <c r="BD23" s="351">
        <v>7.8284320000000003</v>
      </c>
      <c r="BE23" s="351">
        <v>7.8413919999999999</v>
      </c>
      <c r="BF23" s="351">
        <v>8.2600899999999999</v>
      </c>
      <c r="BG23" s="351">
        <v>8.4128369999999997</v>
      </c>
      <c r="BH23" s="351">
        <v>8.1308790000000002</v>
      </c>
      <c r="BI23" s="351">
        <v>8.1916139999999995</v>
      </c>
      <c r="BJ23" s="351">
        <v>7.7553270000000003</v>
      </c>
      <c r="BK23" s="351">
        <v>7.81806</v>
      </c>
      <c r="BL23" s="351">
        <v>7.9414699999999998</v>
      </c>
      <c r="BM23" s="351">
        <v>8.0018989999999999</v>
      </c>
      <c r="BN23" s="351">
        <v>7.9304170000000003</v>
      </c>
      <c r="BO23" s="351">
        <v>7.817342</v>
      </c>
      <c r="BP23" s="351">
        <v>7.8627010000000004</v>
      </c>
      <c r="BQ23" s="351">
        <v>7.8778499999999996</v>
      </c>
      <c r="BR23" s="351">
        <v>8.306673</v>
      </c>
      <c r="BS23" s="351">
        <v>8.4740439999999992</v>
      </c>
      <c r="BT23" s="351">
        <v>8.1740960000000005</v>
      </c>
      <c r="BU23" s="351">
        <v>8.2216380000000004</v>
      </c>
      <c r="BV23" s="351">
        <v>7.7432489999999996</v>
      </c>
    </row>
    <row r="24" spans="1:74" ht="11.1" customHeight="1" x14ac:dyDescent="0.2">
      <c r="A24" s="119" t="s">
        <v>654</v>
      </c>
      <c r="B24" s="204" t="s">
        <v>453</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9.0160147835999993</v>
      </c>
      <c r="AB24" s="213">
        <v>9.2550614300999996</v>
      </c>
      <c r="AC24" s="213">
        <v>9.2471736359999994</v>
      </c>
      <c r="AD24" s="213">
        <v>9.4400488407999994</v>
      </c>
      <c r="AE24" s="213">
        <v>9.8375210105999997</v>
      </c>
      <c r="AF24" s="213">
        <v>10.029671941</v>
      </c>
      <c r="AG24" s="213">
        <v>9.9727506646999995</v>
      </c>
      <c r="AH24" s="213">
        <v>9.9674316186999992</v>
      </c>
      <c r="AI24" s="213">
        <v>9.7902831270000004</v>
      </c>
      <c r="AJ24" s="213">
        <v>9.6951847245000007</v>
      </c>
      <c r="AK24" s="213">
        <v>9.1967121140000003</v>
      </c>
      <c r="AL24" s="213">
        <v>8.8806615838000003</v>
      </c>
      <c r="AM24" s="213">
        <v>9.0230077767000001</v>
      </c>
      <c r="AN24" s="213">
        <v>9.3507235747999999</v>
      </c>
      <c r="AO24" s="213">
        <v>9.2468300148000004</v>
      </c>
      <c r="AP24" s="213">
        <v>9.3017227717999997</v>
      </c>
      <c r="AQ24" s="213">
        <v>9.6448322803999993</v>
      </c>
      <c r="AR24" s="213">
        <v>10.147163451999999</v>
      </c>
      <c r="AS24" s="213">
        <v>10.106330631000001</v>
      </c>
      <c r="AT24" s="213">
        <v>10.017714991</v>
      </c>
      <c r="AU24" s="213">
        <v>9.9070417528999997</v>
      </c>
      <c r="AV24" s="213">
        <v>9.5538954288000006</v>
      </c>
      <c r="AW24" s="213">
        <v>9.0962709999999998</v>
      </c>
      <c r="AX24" s="213">
        <v>8.8159019999999995</v>
      </c>
      <c r="AY24" s="213">
        <v>8.9918139999999998</v>
      </c>
      <c r="AZ24" s="351">
        <v>9.3113130000000002</v>
      </c>
      <c r="BA24" s="351">
        <v>9.2131319999999999</v>
      </c>
      <c r="BB24" s="351">
        <v>9.2831630000000001</v>
      </c>
      <c r="BC24" s="351">
        <v>9.6338609999999996</v>
      </c>
      <c r="BD24" s="351">
        <v>10.15034</v>
      </c>
      <c r="BE24" s="351">
        <v>10.12543</v>
      </c>
      <c r="BF24" s="351">
        <v>10.055339999999999</v>
      </c>
      <c r="BG24" s="351">
        <v>9.9594459999999998</v>
      </c>
      <c r="BH24" s="351">
        <v>9.6328779999999998</v>
      </c>
      <c r="BI24" s="351">
        <v>9.1901109999999999</v>
      </c>
      <c r="BJ24" s="351">
        <v>8.9243330000000007</v>
      </c>
      <c r="BK24" s="351">
        <v>9.1187210000000007</v>
      </c>
      <c r="BL24" s="351">
        <v>9.4627689999999998</v>
      </c>
      <c r="BM24" s="351">
        <v>9.3759599999999992</v>
      </c>
      <c r="BN24" s="351">
        <v>9.4533719999999999</v>
      </c>
      <c r="BO24" s="351">
        <v>9.8210689999999996</v>
      </c>
      <c r="BP24" s="351">
        <v>10.348240000000001</v>
      </c>
      <c r="BQ24" s="351">
        <v>10.32546</v>
      </c>
      <c r="BR24" s="351">
        <v>10.259600000000001</v>
      </c>
      <c r="BS24" s="351">
        <v>10.170059999999999</v>
      </c>
      <c r="BT24" s="351">
        <v>9.8289209999999994</v>
      </c>
      <c r="BU24" s="351">
        <v>9.3706669999999992</v>
      </c>
      <c r="BV24" s="351">
        <v>9.0786549999999995</v>
      </c>
    </row>
    <row r="25" spans="1:74" ht="11.1" customHeight="1" x14ac:dyDescent="0.2">
      <c r="A25" s="119" t="s">
        <v>655</v>
      </c>
      <c r="B25" s="206" t="s">
        <v>454</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12.775232577000001</v>
      </c>
      <c r="AB25" s="213">
        <v>12.792929898000001</v>
      </c>
      <c r="AC25" s="213">
        <v>13.028543721</v>
      </c>
      <c r="AD25" s="213">
        <v>13.023486279</v>
      </c>
      <c r="AE25" s="213">
        <v>13.584912013</v>
      </c>
      <c r="AF25" s="213">
        <v>15.242702657000001</v>
      </c>
      <c r="AG25" s="213">
        <v>15.923982194000001</v>
      </c>
      <c r="AH25" s="213">
        <v>16.336523511999999</v>
      </c>
      <c r="AI25" s="213">
        <v>14.709584225</v>
      </c>
      <c r="AJ25" s="213">
        <v>15.047861081000001</v>
      </c>
      <c r="AK25" s="213">
        <v>13.703719295000001</v>
      </c>
      <c r="AL25" s="213">
        <v>13.261636721</v>
      </c>
      <c r="AM25" s="213">
        <v>13.000481825</v>
      </c>
      <c r="AN25" s="213">
        <v>13.103196759999999</v>
      </c>
      <c r="AO25" s="213">
        <v>12.858071624999999</v>
      </c>
      <c r="AP25" s="213">
        <v>13.129101103</v>
      </c>
      <c r="AQ25" s="213">
        <v>13.733474787</v>
      </c>
      <c r="AR25" s="213">
        <v>15.610770091999999</v>
      </c>
      <c r="AS25" s="213">
        <v>16.364518404999998</v>
      </c>
      <c r="AT25" s="213">
        <v>16.300744837</v>
      </c>
      <c r="AU25" s="213">
        <v>16.459878020000001</v>
      </c>
      <c r="AV25" s="213">
        <v>15.533046627999999</v>
      </c>
      <c r="AW25" s="213">
        <v>14.118169999999999</v>
      </c>
      <c r="AX25" s="213">
        <v>13.691700000000001</v>
      </c>
      <c r="AY25" s="213">
        <v>13.31096</v>
      </c>
      <c r="AZ25" s="351">
        <v>13.33648</v>
      </c>
      <c r="BA25" s="351">
        <v>13.05593</v>
      </c>
      <c r="BB25" s="351">
        <v>13.268280000000001</v>
      </c>
      <c r="BC25" s="351">
        <v>13.815099999999999</v>
      </c>
      <c r="BD25" s="351">
        <v>15.682729999999999</v>
      </c>
      <c r="BE25" s="351">
        <v>16.40803</v>
      </c>
      <c r="BF25" s="351">
        <v>16.322330000000001</v>
      </c>
      <c r="BG25" s="351">
        <v>16.460830000000001</v>
      </c>
      <c r="BH25" s="351">
        <v>15.55514</v>
      </c>
      <c r="BI25" s="351">
        <v>14.161670000000001</v>
      </c>
      <c r="BJ25" s="351">
        <v>13.7464</v>
      </c>
      <c r="BK25" s="351">
        <v>13.40277</v>
      </c>
      <c r="BL25" s="351">
        <v>13.46369</v>
      </c>
      <c r="BM25" s="351">
        <v>13.23592</v>
      </c>
      <c r="BN25" s="351">
        <v>13.51149</v>
      </c>
      <c r="BO25" s="351">
        <v>14.13327</v>
      </c>
      <c r="BP25" s="351">
        <v>16.11946</v>
      </c>
      <c r="BQ25" s="351">
        <v>16.936319999999998</v>
      </c>
      <c r="BR25" s="351">
        <v>16.91178</v>
      </c>
      <c r="BS25" s="351">
        <v>17.10961</v>
      </c>
      <c r="BT25" s="351">
        <v>16.20795</v>
      </c>
      <c r="BU25" s="351">
        <v>14.78411</v>
      </c>
      <c r="BV25" s="351">
        <v>14.367570000000001</v>
      </c>
    </row>
    <row r="26" spans="1:74" ht="11.1" customHeight="1" x14ac:dyDescent="0.2">
      <c r="A26" s="119" t="s">
        <v>656</v>
      </c>
      <c r="B26" s="206" t="s">
        <v>428</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10.29</v>
      </c>
      <c r="AN26" s="213">
        <v>10.52</v>
      </c>
      <c r="AO26" s="213">
        <v>10.44</v>
      </c>
      <c r="AP26" s="213">
        <v>10.5</v>
      </c>
      <c r="AQ26" s="213">
        <v>10.53</v>
      </c>
      <c r="AR26" s="213">
        <v>10.89</v>
      </c>
      <c r="AS26" s="213">
        <v>11.02</v>
      </c>
      <c r="AT26" s="213">
        <v>11</v>
      </c>
      <c r="AU26" s="213">
        <v>10.97</v>
      </c>
      <c r="AV26" s="213">
        <v>10.74</v>
      </c>
      <c r="AW26" s="213">
        <v>10.498749999999999</v>
      </c>
      <c r="AX26" s="213">
        <v>10.29721</v>
      </c>
      <c r="AY26" s="213">
        <v>10.256320000000001</v>
      </c>
      <c r="AZ26" s="351">
        <v>10.4133</v>
      </c>
      <c r="BA26" s="351">
        <v>10.3375</v>
      </c>
      <c r="BB26" s="351">
        <v>10.37767</v>
      </c>
      <c r="BC26" s="351">
        <v>10.4177</v>
      </c>
      <c r="BD26" s="351">
        <v>10.77281</v>
      </c>
      <c r="BE26" s="351">
        <v>10.91051</v>
      </c>
      <c r="BF26" s="351">
        <v>10.938000000000001</v>
      </c>
      <c r="BG26" s="351">
        <v>11.003909999999999</v>
      </c>
      <c r="BH26" s="351">
        <v>10.752219999999999</v>
      </c>
      <c r="BI26" s="351">
        <v>10.51423</v>
      </c>
      <c r="BJ26" s="351">
        <v>10.28145</v>
      </c>
      <c r="BK26" s="351">
        <v>10.24356</v>
      </c>
      <c r="BL26" s="351">
        <v>10.486079999999999</v>
      </c>
      <c r="BM26" s="351">
        <v>10.439450000000001</v>
      </c>
      <c r="BN26" s="351">
        <v>10.49854</v>
      </c>
      <c r="BO26" s="351">
        <v>10.56241</v>
      </c>
      <c r="BP26" s="351">
        <v>10.933619999999999</v>
      </c>
      <c r="BQ26" s="351">
        <v>11.08855</v>
      </c>
      <c r="BR26" s="351">
        <v>11.13139</v>
      </c>
      <c r="BS26" s="351">
        <v>11.216950000000001</v>
      </c>
      <c r="BT26" s="351">
        <v>10.97395</v>
      </c>
      <c r="BU26" s="351">
        <v>10.734999999999999</v>
      </c>
      <c r="BV26" s="351">
        <v>10.477639999999999</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4"/>
      <c r="BA27" s="484"/>
      <c r="BB27" s="484"/>
      <c r="BC27" s="484"/>
      <c r="BD27" s="484"/>
      <c r="BE27" s="484"/>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13.740759567</v>
      </c>
      <c r="AB28" s="213">
        <v>13.984055361999999</v>
      </c>
      <c r="AC28" s="213">
        <v>13.034494538000001</v>
      </c>
      <c r="AD28" s="213">
        <v>12.971408236</v>
      </c>
      <c r="AE28" s="213">
        <v>12.707495418000001</v>
      </c>
      <c r="AF28" s="213">
        <v>13.194402922</v>
      </c>
      <c r="AG28" s="213">
        <v>13.110414345000001</v>
      </c>
      <c r="AH28" s="213">
        <v>13.026301889999999</v>
      </c>
      <c r="AI28" s="213">
        <v>13.131640423</v>
      </c>
      <c r="AJ28" s="213">
        <v>12.914551341999999</v>
      </c>
      <c r="AK28" s="213">
        <v>13.042464449000001</v>
      </c>
      <c r="AL28" s="213">
        <v>13.607805449000001</v>
      </c>
      <c r="AM28" s="213">
        <v>13.264062573</v>
      </c>
      <c r="AN28" s="213">
        <v>13.962866966</v>
      </c>
      <c r="AO28" s="213">
        <v>13.197551523</v>
      </c>
      <c r="AP28" s="213">
        <v>13.100005304</v>
      </c>
      <c r="AQ28" s="213">
        <v>12.499981589000001</v>
      </c>
      <c r="AR28" s="213">
        <v>13.102795384</v>
      </c>
      <c r="AS28" s="213">
        <v>12.600087368000001</v>
      </c>
      <c r="AT28" s="213">
        <v>12.610741288</v>
      </c>
      <c r="AU28" s="213">
        <v>12.780366593</v>
      </c>
      <c r="AV28" s="213">
        <v>12.317033313</v>
      </c>
      <c r="AW28" s="213">
        <v>12.50253</v>
      </c>
      <c r="AX28" s="213">
        <v>13.156359999999999</v>
      </c>
      <c r="AY28" s="213">
        <v>12.88551</v>
      </c>
      <c r="AZ28" s="351">
        <v>13.51397</v>
      </c>
      <c r="BA28" s="351">
        <v>12.796099999999999</v>
      </c>
      <c r="BB28" s="351">
        <v>12.813280000000001</v>
      </c>
      <c r="BC28" s="351">
        <v>12.2326</v>
      </c>
      <c r="BD28" s="351">
        <v>12.94115</v>
      </c>
      <c r="BE28" s="351">
        <v>12.532</v>
      </c>
      <c r="BF28" s="351">
        <v>12.59554</v>
      </c>
      <c r="BG28" s="351">
        <v>12.60778</v>
      </c>
      <c r="BH28" s="351">
        <v>12.24662</v>
      </c>
      <c r="BI28" s="351">
        <v>12.41994</v>
      </c>
      <c r="BJ28" s="351">
        <v>13.11632</v>
      </c>
      <c r="BK28" s="351">
        <v>13.042350000000001</v>
      </c>
      <c r="BL28" s="351">
        <v>13.77624</v>
      </c>
      <c r="BM28" s="351">
        <v>13.047190000000001</v>
      </c>
      <c r="BN28" s="351">
        <v>13.018520000000001</v>
      </c>
      <c r="BO28" s="351">
        <v>12.433400000000001</v>
      </c>
      <c r="BP28" s="351">
        <v>13.06263</v>
      </c>
      <c r="BQ28" s="351">
        <v>12.59375</v>
      </c>
      <c r="BR28" s="351">
        <v>12.65024</v>
      </c>
      <c r="BS28" s="351">
        <v>12.71224</v>
      </c>
      <c r="BT28" s="351">
        <v>12.33684</v>
      </c>
      <c r="BU28" s="351">
        <v>12.49775</v>
      </c>
      <c r="BV28" s="351">
        <v>13.185689999999999</v>
      </c>
    </row>
    <row r="29" spans="1:74" ht="11.1" customHeight="1" x14ac:dyDescent="0.2">
      <c r="A29" s="119" t="s">
        <v>658</v>
      </c>
      <c r="B29" s="187" t="s">
        <v>480</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7.7000656687999998</v>
      </c>
      <c r="AB29" s="213">
        <v>7.4231806952000001</v>
      </c>
      <c r="AC29" s="213">
        <v>6.6317900020999998</v>
      </c>
      <c r="AD29" s="213">
        <v>6.6883451172999999</v>
      </c>
      <c r="AE29" s="213">
        <v>6.9353132101000003</v>
      </c>
      <c r="AF29" s="213">
        <v>6.9305458277999996</v>
      </c>
      <c r="AG29" s="213">
        <v>6.9535433271000002</v>
      </c>
      <c r="AH29" s="213">
        <v>6.9309608163999998</v>
      </c>
      <c r="AI29" s="213">
        <v>6.8539148935999998</v>
      </c>
      <c r="AJ29" s="213">
        <v>6.8948052553999997</v>
      </c>
      <c r="AK29" s="213">
        <v>6.8093281121000002</v>
      </c>
      <c r="AL29" s="213">
        <v>6.7848082791</v>
      </c>
      <c r="AM29" s="213">
        <v>6.7840579057000001</v>
      </c>
      <c r="AN29" s="213">
        <v>6.7077876520000004</v>
      </c>
      <c r="AO29" s="213">
        <v>6.6612287520000004</v>
      </c>
      <c r="AP29" s="213">
        <v>6.5475034553000002</v>
      </c>
      <c r="AQ29" s="213">
        <v>6.6552176222000003</v>
      </c>
      <c r="AR29" s="213">
        <v>6.3437813312999998</v>
      </c>
      <c r="AS29" s="213">
        <v>6.5422500318000001</v>
      </c>
      <c r="AT29" s="213">
        <v>6.6167822961000002</v>
      </c>
      <c r="AU29" s="213">
        <v>6.4431524471000001</v>
      </c>
      <c r="AV29" s="213">
        <v>6.4235183525000004</v>
      </c>
      <c r="AW29" s="213">
        <v>6.3953790000000001</v>
      </c>
      <c r="AX29" s="213">
        <v>6.3615170000000001</v>
      </c>
      <c r="AY29" s="213">
        <v>6.385929</v>
      </c>
      <c r="AZ29" s="351">
        <v>6.2670940000000002</v>
      </c>
      <c r="BA29" s="351">
        <v>6.2210939999999999</v>
      </c>
      <c r="BB29" s="351">
        <v>6.2254990000000001</v>
      </c>
      <c r="BC29" s="351">
        <v>6.3204549999999999</v>
      </c>
      <c r="BD29" s="351">
        <v>6.1392350000000002</v>
      </c>
      <c r="BE29" s="351">
        <v>6.4275159999999998</v>
      </c>
      <c r="BF29" s="351">
        <v>6.5605570000000002</v>
      </c>
      <c r="BG29" s="351">
        <v>6.282222</v>
      </c>
      <c r="BH29" s="351">
        <v>6.3291409999999999</v>
      </c>
      <c r="BI29" s="351">
        <v>6.2123790000000003</v>
      </c>
      <c r="BJ29" s="351">
        <v>6.2181329999999999</v>
      </c>
      <c r="BK29" s="351">
        <v>6.4326509999999999</v>
      </c>
      <c r="BL29" s="351">
        <v>6.4075569999999997</v>
      </c>
      <c r="BM29" s="351">
        <v>6.3661370000000002</v>
      </c>
      <c r="BN29" s="351">
        <v>6.3293739999999996</v>
      </c>
      <c r="BO29" s="351">
        <v>6.4314349999999996</v>
      </c>
      <c r="BP29" s="351">
        <v>6.1576310000000003</v>
      </c>
      <c r="BQ29" s="351">
        <v>6.3859110000000001</v>
      </c>
      <c r="BR29" s="351">
        <v>6.5073999999999996</v>
      </c>
      <c r="BS29" s="351">
        <v>6.2789539999999997</v>
      </c>
      <c r="BT29" s="351">
        <v>6.315429</v>
      </c>
      <c r="BU29" s="351">
        <v>6.1864309999999998</v>
      </c>
      <c r="BV29" s="351">
        <v>6.1806429999999999</v>
      </c>
    </row>
    <row r="30" spans="1:74" ht="11.1" customHeight="1" x14ac:dyDescent="0.2">
      <c r="A30" s="119" t="s">
        <v>659</v>
      </c>
      <c r="B30" s="204" t="s">
        <v>448</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7.4028139007</v>
      </c>
      <c r="AB30" s="213">
        <v>7.1147421318999999</v>
      </c>
      <c r="AC30" s="213">
        <v>6.9309859598000001</v>
      </c>
      <c r="AD30" s="213">
        <v>7.0159652640000001</v>
      </c>
      <c r="AE30" s="213">
        <v>7.0430742097000003</v>
      </c>
      <c r="AF30" s="213">
        <v>7.0729013452</v>
      </c>
      <c r="AG30" s="213">
        <v>7.1314755212999996</v>
      </c>
      <c r="AH30" s="213">
        <v>7.0639824352999998</v>
      </c>
      <c r="AI30" s="213">
        <v>7.0192329652999996</v>
      </c>
      <c r="AJ30" s="213">
        <v>7.1291569539999999</v>
      </c>
      <c r="AK30" s="213">
        <v>7.0996645816999999</v>
      </c>
      <c r="AL30" s="213">
        <v>7.2436060391000003</v>
      </c>
      <c r="AM30" s="213">
        <v>7.0037518713000004</v>
      </c>
      <c r="AN30" s="213">
        <v>7.0500352792000003</v>
      </c>
      <c r="AO30" s="213">
        <v>7.0506530922000001</v>
      </c>
      <c r="AP30" s="213">
        <v>6.9637113545</v>
      </c>
      <c r="AQ30" s="213">
        <v>6.8502923840000003</v>
      </c>
      <c r="AR30" s="213">
        <v>6.8393371531999998</v>
      </c>
      <c r="AS30" s="213">
        <v>6.9781947375</v>
      </c>
      <c r="AT30" s="213">
        <v>6.9282241761999996</v>
      </c>
      <c r="AU30" s="213">
        <v>6.7727288612000001</v>
      </c>
      <c r="AV30" s="213">
        <v>6.7959160883000003</v>
      </c>
      <c r="AW30" s="213">
        <v>6.8809370000000003</v>
      </c>
      <c r="AX30" s="213">
        <v>7.044257</v>
      </c>
      <c r="AY30" s="213">
        <v>6.8531810000000002</v>
      </c>
      <c r="AZ30" s="351">
        <v>6.9034409999999999</v>
      </c>
      <c r="BA30" s="351">
        <v>6.9148839999999998</v>
      </c>
      <c r="BB30" s="351">
        <v>6.9067670000000003</v>
      </c>
      <c r="BC30" s="351">
        <v>6.7912179999999998</v>
      </c>
      <c r="BD30" s="351">
        <v>6.8567340000000003</v>
      </c>
      <c r="BE30" s="351">
        <v>7.0549879999999998</v>
      </c>
      <c r="BF30" s="351">
        <v>7.04739</v>
      </c>
      <c r="BG30" s="351">
        <v>6.847658</v>
      </c>
      <c r="BH30" s="351">
        <v>6.892703</v>
      </c>
      <c r="BI30" s="351">
        <v>6.8950909999999999</v>
      </c>
      <c r="BJ30" s="351">
        <v>7.0810339999999998</v>
      </c>
      <c r="BK30" s="351">
        <v>6.9932030000000003</v>
      </c>
      <c r="BL30" s="351">
        <v>7.1</v>
      </c>
      <c r="BM30" s="351">
        <v>7.1161269999999996</v>
      </c>
      <c r="BN30" s="351">
        <v>7.0866230000000003</v>
      </c>
      <c r="BO30" s="351">
        <v>6.9715759999999998</v>
      </c>
      <c r="BP30" s="351">
        <v>6.9855159999999996</v>
      </c>
      <c r="BQ30" s="351">
        <v>7.1515659999999999</v>
      </c>
      <c r="BR30" s="351">
        <v>7.1371070000000003</v>
      </c>
      <c r="BS30" s="351">
        <v>6.9615600000000004</v>
      </c>
      <c r="BT30" s="351">
        <v>7.0012840000000001</v>
      </c>
      <c r="BU30" s="351">
        <v>6.9962840000000002</v>
      </c>
      <c r="BV30" s="351">
        <v>7.1774500000000003</v>
      </c>
    </row>
    <row r="31" spans="1:74" ht="11.1" customHeight="1" x14ac:dyDescent="0.2">
      <c r="A31" s="119" t="s">
        <v>660</v>
      </c>
      <c r="B31" s="204" t="s">
        <v>449</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6.8691126897999997</v>
      </c>
      <c r="AB31" s="213">
        <v>7.0548246600000004</v>
      </c>
      <c r="AC31" s="213">
        <v>6.9788178043000002</v>
      </c>
      <c r="AD31" s="213">
        <v>6.7387531988999996</v>
      </c>
      <c r="AE31" s="213">
        <v>7.1894724965999997</v>
      </c>
      <c r="AF31" s="213">
        <v>7.9165721070000004</v>
      </c>
      <c r="AG31" s="213">
        <v>8.1678870024000005</v>
      </c>
      <c r="AH31" s="213">
        <v>7.923271368</v>
      </c>
      <c r="AI31" s="213">
        <v>7.7042590423000004</v>
      </c>
      <c r="AJ31" s="213">
        <v>6.9669079448</v>
      </c>
      <c r="AK31" s="213">
        <v>6.8589076939</v>
      </c>
      <c r="AL31" s="213">
        <v>6.7429203824000004</v>
      </c>
      <c r="AM31" s="213">
        <v>6.857597749</v>
      </c>
      <c r="AN31" s="213">
        <v>7.2344572479</v>
      </c>
      <c r="AO31" s="213">
        <v>7.3207857377999996</v>
      </c>
      <c r="AP31" s="213">
        <v>6.8669980799000001</v>
      </c>
      <c r="AQ31" s="213">
        <v>7.1763563953</v>
      </c>
      <c r="AR31" s="213">
        <v>7.9417941973000001</v>
      </c>
      <c r="AS31" s="213">
        <v>8.1072131744</v>
      </c>
      <c r="AT31" s="213">
        <v>8.1249444175000001</v>
      </c>
      <c r="AU31" s="213">
        <v>7.8290100654000003</v>
      </c>
      <c r="AV31" s="213">
        <v>7.0662843095000003</v>
      </c>
      <c r="AW31" s="213">
        <v>7.0290080000000001</v>
      </c>
      <c r="AX31" s="213">
        <v>6.9267789999999998</v>
      </c>
      <c r="AY31" s="213">
        <v>7.0455019999999999</v>
      </c>
      <c r="AZ31" s="351">
        <v>7.4242720000000002</v>
      </c>
      <c r="BA31" s="351">
        <v>7.5075760000000002</v>
      </c>
      <c r="BB31" s="351">
        <v>7.0605739999999999</v>
      </c>
      <c r="BC31" s="351">
        <v>7.374282</v>
      </c>
      <c r="BD31" s="351">
        <v>8.1807370000000006</v>
      </c>
      <c r="BE31" s="351">
        <v>8.3622650000000007</v>
      </c>
      <c r="BF31" s="351">
        <v>8.4024490000000007</v>
      </c>
      <c r="BG31" s="351">
        <v>8.0893709999999999</v>
      </c>
      <c r="BH31" s="351">
        <v>7.2994669999999999</v>
      </c>
      <c r="BI31" s="351">
        <v>7.2339469999999997</v>
      </c>
      <c r="BJ31" s="351">
        <v>7.1334730000000004</v>
      </c>
      <c r="BK31" s="351">
        <v>7.2773000000000003</v>
      </c>
      <c r="BL31" s="351">
        <v>7.6799499999999998</v>
      </c>
      <c r="BM31" s="351">
        <v>7.7654560000000004</v>
      </c>
      <c r="BN31" s="351">
        <v>7.2978620000000003</v>
      </c>
      <c r="BO31" s="351">
        <v>7.6221500000000004</v>
      </c>
      <c r="BP31" s="351">
        <v>8.4395699999999998</v>
      </c>
      <c r="BQ31" s="351">
        <v>8.6164319999999996</v>
      </c>
      <c r="BR31" s="351">
        <v>8.6549960000000006</v>
      </c>
      <c r="BS31" s="351">
        <v>8.3387209999999996</v>
      </c>
      <c r="BT31" s="351">
        <v>7.521738</v>
      </c>
      <c r="BU31" s="351">
        <v>7.4512029999999996</v>
      </c>
      <c r="BV31" s="351">
        <v>7.3444640000000003</v>
      </c>
    </row>
    <row r="32" spans="1:74" ht="11.1" customHeight="1" x14ac:dyDescent="0.2">
      <c r="A32" s="119" t="s">
        <v>661</v>
      </c>
      <c r="B32" s="204" t="s">
        <v>450</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7.0032712354999997</v>
      </c>
      <c r="AB32" s="213">
        <v>6.4489868678000004</v>
      </c>
      <c r="AC32" s="213">
        <v>6.2630836527999998</v>
      </c>
      <c r="AD32" s="213">
        <v>6.3323732449000003</v>
      </c>
      <c r="AE32" s="213">
        <v>6.2969114928999996</v>
      </c>
      <c r="AF32" s="213">
        <v>6.6809413264000002</v>
      </c>
      <c r="AG32" s="213">
        <v>6.7734572091</v>
      </c>
      <c r="AH32" s="213">
        <v>6.4956283493000004</v>
      </c>
      <c r="AI32" s="213">
        <v>6.6917917861999996</v>
      </c>
      <c r="AJ32" s="213">
        <v>6.2730721141999997</v>
      </c>
      <c r="AK32" s="213">
        <v>6.7029295041000001</v>
      </c>
      <c r="AL32" s="213">
        <v>6.3378410197999999</v>
      </c>
      <c r="AM32" s="213">
        <v>6.1648811617000003</v>
      </c>
      <c r="AN32" s="213">
        <v>6.1924125057000001</v>
      </c>
      <c r="AO32" s="213">
        <v>6.3017407256000002</v>
      </c>
      <c r="AP32" s="213">
        <v>6.0688559284999997</v>
      </c>
      <c r="AQ32" s="213">
        <v>6.2988132906000001</v>
      </c>
      <c r="AR32" s="213">
        <v>6.4905002514000003</v>
      </c>
      <c r="AS32" s="213">
        <v>6.8292848006</v>
      </c>
      <c r="AT32" s="213">
        <v>6.7359776143000003</v>
      </c>
      <c r="AU32" s="213">
        <v>6.5832653958999998</v>
      </c>
      <c r="AV32" s="213">
        <v>6.3007036771999996</v>
      </c>
      <c r="AW32" s="213">
        <v>6.5634670000000002</v>
      </c>
      <c r="AX32" s="213">
        <v>6.1519979999999999</v>
      </c>
      <c r="AY32" s="213">
        <v>5.9858909999999996</v>
      </c>
      <c r="AZ32" s="351">
        <v>5.9782630000000001</v>
      </c>
      <c r="BA32" s="351">
        <v>6.0815809999999999</v>
      </c>
      <c r="BB32" s="351">
        <v>5.9135730000000004</v>
      </c>
      <c r="BC32" s="351">
        <v>6.1348520000000004</v>
      </c>
      <c r="BD32" s="351">
        <v>6.3864890000000001</v>
      </c>
      <c r="BE32" s="351">
        <v>6.7768800000000002</v>
      </c>
      <c r="BF32" s="351">
        <v>6.7122140000000003</v>
      </c>
      <c r="BG32" s="351">
        <v>6.4960779999999998</v>
      </c>
      <c r="BH32" s="351">
        <v>6.2606289999999998</v>
      </c>
      <c r="BI32" s="351">
        <v>6.4727870000000003</v>
      </c>
      <c r="BJ32" s="351">
        <v>6.0898950000000003</v>
      </c>
      <c r="BK32" s="351">
        <v>6.0283389999999999</v>
      </c>
      <c r="BL32" s="351">
        <v>6.0712029999999997</v>
      </c>
      <c r="BM32" s="351">
        <v>6.1791929999999997</v>
      </c>
      <c r="BN32" s="351">
        <v>5.9858700000000002</v>
      </c>
      <c r="BO32" s="351">
        <v>6.2127400000000002</v>
      </c>
      <c r="BP32" s="351">
        <v>6.4162129999999999</v>
      </c>
      <c r="BQ32" s="351">
        <v>6.772729</v>
      </c>
      <c r="BR32" s="351">
        <v>6.7025329999999999</v>
      </c>
      <c r="BS32" s="351">
        <v>6.5151339999999998</v>
      </c>
      <c r="BT32" s="351">
        <v>6.2741040000000003</v>
      </c>
      <c r="BU32" s="351">
        <v>6.4803319999999998</v>
      </c>
      <c r="BV32" s="351">
        <v>6.0916949999999996</v>
      </c>
    </row>
    <row r="33" spans="1:74" ht="11.1" customHeight="1" x14ac:dyDescent="0.2">
      <c r="A33" s="119" t="s">
        <v>662</v>
      </c>
      <c r="B33" s="204" t="s">
        <v>451</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5.8328858108999997</v>
      </c>
      <c r="AB33" s="213">
        <v>5.7013120174000003</v>
      </c>
      <c r="AC33" s="213">
        <v>5.6213161594000001</v>
      </c>
      <c r="AD33" s="213">
        <v>5.6686153171999996</v>
      </c>
      <c r="AE33" s="213">
        <v>5.8917306503000004</v>
      </c>
      <c r="AF33" s="213">
        <v>6.1129282706000003</v>
      </c>
      <c r="AG33" s="213">
        <v>5.9160762759000001</v>
      </c>
      <c r="AH33" s="213">
        <v>5.9008494776999996</v>
      </c>
      <c r="AI33" s="213">
        <v>5.9205478649999996</v>
      </c>
      <c r="AJ33" s="213">
        <v>5.7348967908999997</v>
      </c>
      <c r="AK33" s="213">
        <v>5.9631246133999998</v>
      </c>
      <c r="AL33" s="213">
        <v>5.8729722707000001</v>
      </c>
      <c r="AM33" s="213">
        <v>5.7189703970999997</v>
      </c>
      <c r="AN33" s="213">
        <v>5.6975819427000003</v>
      </c>
      <c r="AO33" s="213">
        <v>5.6653042408000003</v>
      </c>
      <c r="AP33" s="213">
        <v>5.7091158705999998</v>
      </c>
      <c r="AQ33" s="213">
        <v>5.8141647189999999</v>
      </c>
      <c r="AR33" s="213">
        <v>5.8047897965999997</v>
      </c>
      <c r="AS33" s="213">
        <v>6.0066374708000003</v>
      </c>
      <c r="AT33" s="213">
        <v>5.8925363233999999</v>
      </c>
      <c r="AU33" s="213">
        <v>5.9646282591000004</v>
      </c>
      <c r="AV33" s="213">
        <v>5.5682996793999999</v>
      </c>
      <c r="AW33" s="213">
        <v>5.8156400000000001</v>
      </c>
      <c r="AX33" s="213">
        <v>5.7309000000000001</v>
      </c>
      <c r="AY33" s="213">
        <v>5.595307</v>
      </c>
      <c r="AZ33" s="351">
        <v>5.5469799999999996</v>
      </c>
      <c r="BA33" s="351">
        <v>5.513719</v>
      </c>
      <c r="BB33" s="351">
        <v>5.610087</v>
      </c>
      <c r="BC33" s="351">
        <v>5.7104549999999996</v>
      </c>
      <c r="BD33" s="351">
        <v>5.7614780000000003</v>
      </c>
      <c r="BE33" s="351">
        <v>6.0116639999999997</v>
      </c>
      <c r="BF33" s="351">
        <v>5.9344270000000003</v>
      </c>
      <c r="BG33" s="351">
        <v>5.9531850000000004</v>
      </c>
      <c r="BH33" s="351">
        <v>5.5860380000000003</v>
      </c>
      <c r="BI33" s="351">
        <v>5.7917069999999997</v>
      </c>
      <c r="BJ33" s="351">
        <v>5.7242090000000001</v>
      </c>
      <c r="BK33" s="351">
        <v>5.6798659999999996</v>
      </c>
      <c r="BL33" s="351">
        <v>5.6765850000000002</v>
      </c>
      <c r="BM33" s="351">
        <v>5.6454740000000001</v>
      </c>
      <c r="BN33" s="351">
        <v>5.724634</v>
      </c>
      <c r="BO33" s="351">
        <v>5.829313</v>
      </c>
      <c r="BP33" s="351">
        <v>5.8354210000000002</v>
      </c>
      <c r="BQ33" s="351">
        <v>6.0571039999999998</v>
      </c>
      <c r="BR33" s="351">
        <v>5.9730540000000003</v>
      </c>
      <c r="BS33" s="351">
        <v>6.0156530000000004</v>
      </c>
      <c r="BT33" s="351">
        <v>5.6386960000000004</v>
      </c>
      <c r="BU33" s="351">
        <v>5.8387719999999996</v>
      </c>
      <c r="BV33" s="351">
        <v>5.7635719999999999</v>
      </c>
    </row>
    <row r="34" spans="1:74" ht="11.1" customHeight="1" x14ac:dyDescent="0.2">
      <c r="A34" s="119" t="s">
        <v>663</v>
      </c>
      <c r="B34" s="204" t="s">
        <v>452</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5.4909695909999998</v>
      </c>
      <c r="AB34" s="213">
        <v>5.3446916282999997</v>
      </c>
      <c r="AC34" s="213">
        <v>5.2923807563</v>
      </c>
      <c r="AD34" s="213">
        <v>5.1688300922000003</v>
      </c>
      <c r="AE34" s="213">
        <v>5.3858144873000002</v>
      </c>
      <c r="AF34" s="213">
        <v>5.6265231201999999</v>
      </c>
      <c r="AG34" s="213">
        <v>5.9133779005999996</v>
      </c>
      <c r="AH34" s="213">
        <v>5.6400771793000004</v>
      </c>
      <c r="AI34" s="213">
        <v>5.2444885849</v>
      </c>
      <c r="AJ34" s="213">
        <v>5.2228788699999997</v>
      </c>
      <c r="AK34" s="213">
        <v>5.3284298928</v>
      </c>
      <c r="AL34" s="213">
        <v>5.1067917078000002</v>
      </c>
      <c r="AM34" s="213">
        <v>5.1923230089999999</v>
      </c>
      <c r="AN34" s="213">
        <v>5.1838310032999999</v>
      </c>
      <c r="AO34" s="213">
        <v>5.3884058911999997</v>
      </c>
      <c r="AP34" s="213">
        <v>5.1350239425000002</v>
      </c>
      <c r="AQ34" s="213">
        <v>5.2881923276</v>
      </c>
      <c r="AR34" s="213">
        <v>5.3093937801999997</v>
      </c>
      <c r="AS34" s="213">
        <v>5.4948768040999996</v>
      </c>
      <c r="AT34" s="213">
        <v>6.7605913995</v>
      </c>
      <c r="AU34" s="213">
        <v>5.6936070466000004</v>
      </c>
      <c r="AV34" s="213">
        <v>5.4983022327000004</v>
      </c>
      <c r="AW34" s="213">
        <v>5.5601700000000003</v>
      </c>
      <c r="AX34" s="213">
        <v>5.1663370000000004</v>
      </c>
      <c r="AY34" s="213">
        <v>5.1988640000000004</v>
      </c>
      <c r="AZ34" s="351">
        <v>5.1269939999999998</v>
      </c>
      <c r="BA34" s="351">
        <v>5.2761139999999997</v>
      </c>
      <c r="BB34" s="351">
        <v>5.1007429999999996</v>
      </c>
      <c r="BC34" s="351">
        <v>5.2111349999999996</v>
      </c>
      <c r="BD34" s="351">
        <v>5.3196950000000003</v>
      </c>
      <c r="BE34" s="351">
        <v>5.5724030000000004</v>
      </c>
      <c r="BF34" s="351">
        <v>6.9323050000000004</v>
      </c>
      <c r="BG34" s="351">
        <v>5.7941039999999999</v>
      </c>
      <c r="BH34" s="351">
        <v>5.5955349999999999</v>
      </c>
      <c r="BI34" s="351">
        <v>5.4760059999999999</v>
      </c>
      <c r="BJ34" s="351">
        <v>5.114935</v>
      </c>
      <c r="BK34" s="351">
        <v>5.2828330000000001</v>
      </c>
      <c r="BL34" s="351">
        <v>5.2887190000000004</v>
      </c>
      <c r="BM34" s="351">
        <v>5.4522069999999996</v>
      </c>
      <c r="BN34" s="351">
        <v>5.2456829999999997</v>
      </c>
      <c r="BO34" s="351">
        <v>5.3661399999999997</v>
      </c>
      <c r="BP34" s="351">
        <v>5.3976410000000001</v>
      </c>
      <c r="BQ34" s="351">
        <v>5.5998669999999997</v>
      </c>
      <c r="BR34" s="351">
        <v>6.9525399999999999</v>
      </c>
      <c r="BS34" s="351">
        <v>5.8526220000000002</v>
      </c>
      <c r="BT34" s="351">
        <v>5.6435259999999996</v>
      </c>
      <c r="BU34" s="351">
        <v>5.5130309999999998</v>
      </c>
      <c r="BV34" s="351">
        <v>5.1400920000000001</v>
      </c>
    </row>
    <row r="35" spans="1:74" s="120" customFormat="1" ht="11.1" customHeight="1" x14ac:dyDescent="0.2">
      <c r="A35" s="119" t="s">
        <v>664</v>
      </c>
      <c r="B35" s="204" t="s">
        <v>453</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6.0647772424999999</v>
      </c>
      <c r="AB35" s="213">
        <v>6.2053024172000004</v>
      </c>
      <c r="AC35" s="213">
        <v>6.1569017120999998</v>
      </c>
      <c r="AD35" s="213">
        <v>6.0968588852999996</v>
      </c>
      <c r="AE35" s="213">
        <v>6.4714427195999997</v>
      </c>
      <c r="AF35" s="213">
        <v>6.9058776713999999</v>
      </c>
      <c r="AG35" s="213">
        <v>7.0207272076000002</v>
      </c>
      <c r="AH35" s="213">
        <v>7.1696465118999999</v>
      </c>
      <c r="AI35" s="213">
        <v>6.7124912875999998</v>
      </c>
      <c r="AJ35" s="213">
        <v>6.3577652649000003</v>
      </c>
      <c r="AK35" s="213">
        <v>5.9468645566999996</v>
      </c>
      <c r="AL35" s="213">
        <v>5.9726129005999997</v>
      </c>
      <c r="AM35" s="213">
        <v>5.8555194258999999</v>
      </c>
      <c r="AN35" s="213">
        <v>6.3350756745999997</v>
      </c>
      <c r="AO35" s="213">
        <v>6.2386366419000003</v>
      </c>
      <c r="AP35" s="213">
        <v>5.9575432500999996</v>
      </c>
      <c r="AQ35" s="213">
        <v>6.0961698090000001</v>
      </c>
      <c r="AR35" s="213">
        <v>6.6376074806999998</v>
      </c>
      <c r="AS35" s="213">
        <v>6.7685369209999999</v>
      </c>
      <c r="AT35" s="213">
        <v>6.9368118822999998</v>
      </c>
      <c r="AU35" s="213">
        <v>6.5874620484999999</v>
      </c>
      <c r="AV35" s="213">
        <v>6.0924252742</v>
      </c>
      <c r="AW35" s="213">
        <v>5.7528560000000004</v>
      </c>
      <c r="AX35" s="213">
        <v>5.8005820000000003</v>
      </c>
      <c r="AY35" s="213">
        <v>5.7076840000000004</v>
      </c>
      <c r="AZ35" s="351">
        <v>6.1659100000000002</v>
      </c>
      <c r="BA35" s="351">
        <v>6.0840899999999998</v>
      </c>
      <c r="BB35" s="351">
        <v>5.8630940000000002</v>
      </c>
      <c r="BC35" s="351">
        <v>6.0067110000000001</v>
      </c>
      <c r="BD35" s="351">
        <v>6.597626</v>
      </c>
      <c r="BE35" s="351">
        <v>6.7712289999999999</v>
      </c>
      <c r="BF35" s="351">
        <v>6.9722489999999997</v>
      </c>
      <c r="BG35" s="351">
        <v>6.5821870000000002</v>
      </c>
      <c r="BH35" s="351">
        <v>6.1181390000000002</v>
      </c>
      <c r="BI35" s="351">
        <v>5.7435340000000004</v>
      </c>
      <c r="BJ35" s="351">
        <v>5.8061740000000004</v>
      </c>
      <c r="BK35" s="351">
        <v>5.784116</v>
      </c>
      <c r="BL35" s="351">
        <v>6.2877049999999999</v>
      </c>
      <c r="BM35" s="351">
        <v>6.2076399999999996</v>
      </c>
      <c r="BN35" s="351">
        <v>5.9668669999999997</v>
      </c>
      <c r="BO35" s="351">
        <v>6.1154010000000003</v>
      </c>
      <c r="BP35" s="351">
        <v>6.6783919999999997</v>
      </c>
      <c r="BQ35" s="351">
        <v>6.8276899999999996</v>
      </c>
      <c r="BR35" s="351">
        <v>7.025455</v>
      </c>
      <c r="BS35" s="351">
        <v>6.6526880000000004</v>
      </c>
      <c r="BT35" s="351">
        <v>6.1802489999999999</v>
      </c>
      <c r="BU35" s="351">
        <v>5.7979849999999997</v>
      </c>
      <c r="BV35" s="351">
        <v>5.8577409999999999</v>
      </c>
    </row>
    <row r="36" spans="1:74" s="120" customFormat="1" ht="11.1" customHeight="1" x14ac:dyDescent="0.2">
      <c r="A36" s="119" t="s">
        <v>665</v>
      </c>
      <c r="B36" s="206" t="s">
        <v>454</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8.3089597229999992</v>
      </c>
      <c r="AB36" s="213">
        <v>8.4132359292000007</v>
      </c>
      <c r="AC36" s="213">
        <v>8.6213319207999994</v>
      </c>
      <c r="AD36" s="213">
        <v>8.2733890058000004</v>
      </c>
      <c r="AE36" s="213">
        <v>9.0646167083999991</v>
      </c>
      <c r="AF36" s="213">
        <v>10.476591249</v>
      </c>
      <c r="AG36" s="213">
        <v>10.736970624</v>
      </c>
      <c r="AH36" s="213">
        <v>11.150125584</v>
      </c>
      <c r="AI36" s="213">
        <v>10.805231116</v>
      </c>
      <c r="AJ36" s="213">
        <v>10.468616224</v>
      </c>
      <c r="AK36" s="213">
        <v>9.6623814025999994</v>
      </c>
      <c r="AL36" s="213">
        <v>8.6095913032000002</v>
      </c>
      <c r="AM36" s="213">
        <v>8.3355222061000003</v>
      </c>
      <c r="AN36" s="213">
        <v>8.9261466799000004</v>
      </c>
      <c r="AO36" s="213">
        <v>8.7075562842000007</v>
      </c>
      <c r="AP36" s="213">
        <v>8.2972722356999995</v>
      </c>
      <c r="AQ36" s="213">
        <v>9.4293354157000007</v>
      </c>
      <c r="AR36" s="213">
        <v>10.53600232</v>
      </c>
      <c r="AS36" s="213">
        <v>11.111966710000001</v>
      </c>
      <c r="AT36" s="213">
        <v>11.384211474000001</v>
      </c>
      <c r="AU36" s="213">
        <v>11.279161187</v>
      </c>
      <c r="AV36" s="213">
        <v>11.111433439000001</v>
      </c>
      <c r="AW36" s="213">
        <v>10.21923</v>
      </c>
      <c r="AX36" s="213">
        <v>8.9956700000000005</v>
      </c>
      <c r="AY36" s="213">
        <v>8.6577669999999998</v>
      </c>
      <c r="AZ36" s="351">
        <v>9.2253190000000007</v>
      </c>
      <c r="BA36" s="351">
        <v>8.9576060000000002</v>
      </c>
      <c r="BB36" s="351">
        <v>8.5610700000000008</v>
      </c>
      <c r="BC36" s="351">
        <v>9.6981210000000004</v>
      </c>
      <c r="BD36" s="351">
        <v>10.880179999999999</v>
      </c>
      <c r="BE36" s="351">
        <v>11.509259999999999</v>
      </c>
      <c r="BF36" s="351">
        <v>11.82699</v>
      </c>
      <c r="BG36" s="351">
        <v>11.704650000000001</v>
      </c>
      <c r="BH36" s="351">
        <v>11.51501</v>
      </c>
      <c r="BI36" s="351">
        <v>10.464029999999999</v>
      </c>
      <c r="BJ36" s="351">
        <v>9.2230159999999994</v>
      </c>
      <c r="BK36" s="351">
        <v>8.9408069999999995</v>
      </c>
      <c r="BL36" s="351">
        <v>9.5689539999999997</v>
      </c>
      <c r="BM36" s="351">
        <v>9.2966689999999996</v>
      </c>
      <c r="BN36" s="351">
        <v>8.8744029999999992</v>
      </c>
      <c r="BO36" s="351">
        <v>10.05599</v>
      </c>
      <c r="BP36" s="351">
        <v>11.235010000000001</v>
      </c>
      <c r="BQ36" s="351">
        <v>11.85116</v>
      </c>
      <c r="BR36" s="351">
        <v>12.17057</v>
      </c>
      <c r="BS36" s="351">
        <v>12.06804</v>
      </c>
      <c r="BT36" s="351">
        <v>11.86881</v>
      </c>
      <c r="BU36" s="351">
        <v>10.780889999999999</v>
      </c>
      <c r="BV36" s="351">
        <v>9.4979800000000001</v>
      </c>
    </row>
    <row r="37" spans="1:74" s="120" customFormat="1" ht="11.1" customHeight="1" x14ac:dyDescent="0.2">
      <c r="A37" s="119" t="s">
        <v>666</v>
      </c>
      <c r="B37" s="206" t="s">
        <v>428</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6.8</v>
      </c>
      <c r="AF37" s="213">
        <v>7.18</v>
      </c>
      <c r="AG37" s="213">
        <v>7.32</v>
      </c>
      <c r="AH37" s="213">
        <v>7.25</v>
      </c>
      <c r="AI37" s="213">
        <v>7.05</v>
      </c>
      <c r="AJ37" s="213">
        <v>6.88</v>
      </c>
      <c r="AK37" s="213">
        <v>6.85</v>
      </c>
      <c r="AL37" s="213">
        <v>6.67</v>
      </c>
      <c r="AM37" s="213">
        <v>6.58</v>
      </c>
      <c r="AN37" s="213">
        <v>6.69</v>
      </c>
      <c r="AO37" s="213">
        <v>6.73</v>
      </c>
      <c r="AP37" s="213">
        <v>6.51</v>
      </c>
      <c r="AQ37" s="213">
        <v>6.71</v>
      </c>
      <c r="AR37" s="213">
        <v>6.92</v>
      </c>
      <c r="AS37" s="213">
        <v>7.18</v>
      </c>
      <c r="AT37" s="213">
        <v>7.44</v>
      </c>
      <c r="AU37" s="213">
        <v>7.09</v>
      </c>
      <c r="AV37" s="213">
        <v>6.85</v>
      </c>
      <c r="AW37" s="213">
        <v>6.8237909999999999</v>
      </c>
      <c r="AX37" s="213">
        <v>6.5916030000000001</v>
      </c>
      <c r="AY37" s="213">
        <v>6.519285</v>
      </c>
      <c r="AZ37" s="351">
        <v>6.5888460000000002</v>
      </c>
      <c r="BA37" s="351">
        <v>6.6162809999999999</v>
      </c>
      <c r="BB37" s="351">
        <v>6.4621709999999997</v>
      </c>
      <c r="BC37" s="351">
        <v>6.6532619999999998</v>
      </c>
      <c r="BD37" s="351">
        <v>6.9382169999999999</v>
      </c>
      <c r="BE37" s="351">
        <v>7.2527220000000003</v>
      </c>
      <c r="BF37" s="351">
        <v>7.5703849999999999</v>
      </c>
      <c r="BG37" s="351">
        <v>7.1634270000000004</v>
      </c>
      <c r="BH37" s="351">
        <v>6.9361129999999998</v>
      </c>
      <c r="BI37" s="351">
        <v>6.7952219999999999</v>
      </c>
      <c r="BJ37" s="351">
        <v>6.6183930000000002</v>
      </c>
      <c r="BK37" s="351">
        <v>6.6186850000000002</v>
      </c>
      <c r="BL37" s="351">
        <v>6.7637989999999997</v>
      </c>
      <c r="BM37" s="351">
        <v>6.797879</v>
      </c>
      <c r="BN37" s="351">
        <v>6.6185830000000001</v>
      </c>
      <c r="BO37" s="351">
        <v>6.8220419999999997</v>
      </c>
      <c r="BP37" s="351">
        <v>7.0619040000000002</v>
      </c>
      <c r="BQ37" s="351">
        <v>7.3452999999999999</v>
      </c>
      <c r="BR37" s="351">
        <v>7.6628730000000003</v>
      </c>
      <c r="BS37" s="351">
        <v>7.2769149999999998</v>
      </c>
      <c r="BT37" s="351">
        <v>7.0370600000000003</v>
      </c>
      <c r="BU37" s="351">
        <v>6.8812519999999999</v>
      </c>
      <c r="BV37" s="351">
        <v>6.6933590000000001</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4"/>
      <c r="BA38" s="484"/>
      <c r="BB38" s="484"/>
      <c r="BC38" s="484"/>
      <c r="BD38" s="484"/>
      <c r="BE38" s="484"/>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17.994405539999999</v>
      </c>
      <c r="AB39" s="259">
        <v>18.240342637000001</v>
      </c>
      <c r="AC39" s="259">
        <v>17.954824948999999</v>
      </c>
      <c r="AD39" s="259">
        <v>17.48367202</v>
      </c>
      <c r="AE39" s="259">
        <v>17.133544036</v>
      </c>
      <c r="AF39" s="259">
        <v>17.143976006999999</v>
      </c>
      <c r="AG39" s="259">
        <v>17.342507905000002</v>
      </c>
      <c r="AH39" s="259">
        <v>17.396568941000002</v>
      </c>
      <c r="AI39" s="259">
        <v>18.080426335999999</v>
      </c>
      <c r="AJ39" s="259">
        <v>17.452875498000001</v>
      </c>
      <c r="AK39" s="259">
        <v>17.468796019999999</v>
      </c>
      <c r="AL39" s="259">
        <v>17.880544747999998</v>
      </c>
      <c r="AM39" s="259">
        <v>18.176137600000001</v>
      </c>
      <c r="AN39" s="259">
        <v>18.682145931000001</v>
      </c>
      <c r="AO39" s="259">
        <v>18.250896591</v>
      </c>
      <c r="AP39" s="259">
        <v>17.91263262</v>
      </c>
      <c r="AQ39" s="259">
        <v>17.530116649</v>
      </c>
      <c r="AR39" s="259">
        <v>17.734374800000001</v>
      </c>
      <c r="AS39" s="259">
        <v>17.317084491999999</v>
      </c>
      <c r="AT39" s="259">
        <v>17.571335254000001</v>
      </c>
      <c r="AU39" s="259">
        <v>17.56143325</v>
      </c>
      <c r="AV39" s="259">
        <v>17.119220853000002</v>
      </c>
      <c r="AW39" s="259">
        <v>17.22635</v>
      </c>
      <c r="AX39" s="259">
        <v>17.666399999999999</v>
      </c>
      <c r="AY39" s="259">
        <v>17.91771</v>
      </c>
      <c r="AZ39" s="378">
        <v>18.42689</v>
      </c>
      <c r="BA39" s="378">
        <v>18.023669999999999</v>
      </c>
      <c r="BB39" s="378">
        <v>17.667000000000002</v>
      </c>
      <c r="BC39" s="378">
        <v>17.270009999999999</v>
      </c>
      <c r="BD39" s="378">
        <v>17.44397</v>
      </c>
      <c r="BE39" s="378">
        <v>17.078250000000001</v>
      </c>
      <c r="BF39" s="378">
        <v>17.286149999999999</v>
      </c>
      <c r="BG39" s="378">
        <v>17.29758</v>
      </c>
      <c r="BH39" s="378">
        <v>16.915759999999999</v>
      </c>
      <c r="BI39" s="378">
        <v>16.974920000000001</v>
      </c>
      <c r="BJ39" s="378">
        <v>17.440580000000001</v>
      </c>
      <c r="BK39" s="378">
        <v>17.83015</v>
      </c>
      <c r="BL39" s="378">
        <v>18.429349999999999</v>
      </c>
      <c r="BM39" s="378">
        <v>18.110900000000001</v>
      </c>
      <c r="BN39" s="378">
        <v>17.83766</v>
      </c>
      <c r="BO39" s="378">
        <v>17.534600000000001</v>
      </c>
      <c r="BP39" s="378">
        <v>17.790769999999998</v>
      </c>
      <c r="BQ39" s="378">
        <v>17.506399999999999</v>
      </c>
      <c r="BR39" s="378">
        <v>17.814689999999999</v>
      </c>
      <c r="BS39" s="378">
        <v>17.906300000000002</v>
      </c>
      <c r="BT39" s="378">
        <v>17.560210000000001</v>
      </c>
      <c r="BU39" s="378">
        <v>17.677420000000001</v>
      </c>
      <c r="BV39" s="378">
        <v>18.21041</v>
      </c>
    </row>
    <row r="40" spans="1:74" ht="11.1" customHeight="1" x14ac:dyDescent="0.2">
      <c r="A40" s="263" t="s">
        <v>197</v>
      </c>
      <c r="B40" s="187" t="s">
        <v>480</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12.73935311</v>
      </c>
      <c r="AB40" s="259">
        <v>12.573449292999999</v>
      </c>
      <c r="AC40" s="259">
        <v>12.027712657</v>
      </c>
      <c r="AD40" s="259">
        <v>12.002254800999999</v>
      </c>
      <c r="AE40" s="259">
        <v>12.284096226000001</v>
      </c>
      <c r="AF40" s="259">
        <v>12.954842130999999</v>
      </c>
      <c r="AG40" s="259">
        <v>13.342745989999999</v>
      </c>
      <c r="AH40" s="259">
        <v>13.151420513</v>
      </c>
      <c r="AI40" s="259">
        <v>13.138450110000001</v>
      </c>
      <c r="AJ40" s="259">
        <v>12.619464859000001</v>
      </c>
      <c r="AK40" s="259">
        <v>12.20503499</v>
      </c>
      <c r="AL40" s="259">
        <v>12.033286652999999</v>
      </c>
      <c r="AM40" s="259">
        <v>11.881345058999999</v>
      </c>
      <c r="AN40" s="259">
        <v>12.242174622</v>
      </c>
      <c r="AO40" s="259">
        <v>11.935087429999999</v>
      </c>
      <c r="AP40" s="259">
        <v>12.003201073</v>
      </c>
      <c r="AQ40" s="259">
        <v>12.124982843</v>
      </c>
      <c r="AR40" s="259">
        <v>12.63514926</v>
      </c>
      <c r="AS40" s="259">
        <v>13.123021791999999</v>
      </c>
      <c r="AT40" s="259">
        <v>12.992648682</v>
      </c>
      <c r="AU40" s="259">
        <v>12.820329746000001</v>
      </c>
      <c r="AV40" s="259">
        <v>12.212207305</v>
      </c>
      <c r="AW40" s="259">
        <v>11.90335</v>
      </c>
      <c r="AX40" s="259">
        <v>11.744859999999999</v>
      </c>
      <c r="AY40" s="259">
        <v>11.566140000000001</v>
      </c>
      <c r="AZ40" s="378">
        <v>11.81385</v>
      </c>
      <c r="BA40" s="378">
        <v>11.527810000000001</v>
      </c>
      <c r="BB40" s="378">
        <v>11.636609999999999</v>
      </c>
      <c r="BC40" s="378">
        <v>11.743930000000001</v>
      </c>
      <c r="BD40" s="378">
        <v>12.2981</v>
      </c>
      <c r="BE40" s="378">
        <v>12.73898</v>
      </c>
      <c r="BF40" s="378">
        <v>12.71852</v>
      </c>
      <c r="BG40" s="378">
        <v>12.55965</v>
      </c>
      <c r="BH40" s="378">
        <v>12.077909999999999</v>
      </c>
      <c r="BI40" s="378">
        <v>11.711600000000001</v>
      </c>
      <c r="BJ40" s="378">
        <v>11.71233</v>
      </c>
      <c r="BK40" s="378">
        <v>11.678129999999999</v>
      </c>
      <c r="BL40" s="378">
        <v>11.98556</v>
      </c>
      <c r="BM40" s="378">
        <v>11.690200000000001</v>
      </c>
      <c r="BN40" s="378">
        <v>11.80864</v>
      </c>
      <c r="BO40" s="378">
        <v>11.947520000000001</v>
      </c>
      <c r="BP40" s="378">
        <v>12.49933</v>
      </c>
      <c r="BQ40" s="378">
        <v>12.95036</v>
      </c>
      <c r="BR40" s="378">
        <v>12.941179999999999</v>
      </c>
      <c r="BS40" s="378">
        <v>12.8048</v>
      </c>
      <c r="BT40" s="378">
        <v>12.279920000000001</v>
      </c>
      <c r="BU40" s="378">
        <v>11.88669</v>
      </c>
      <c r="BV40" s="378">
        <v>11.826230000000001</v>
      </c>
    </row>
    <row r="41" spans="1:74" ht="11.1" customHeight="1" x14ac:dyDescent="0.2">
      <c r="A41" s="263" t="s">
        <v>198</v>
      </c>
      <c r="B41" s="204" t="s">
        <v>448</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10.300873786</v>
      </c>
      <c r="AB41" s="259">
        <v>10.142376710000001</v>
      </c>
      <c r="AC41" s="259">
        <v>10.043475113</v>
      </c>
      <c r="AD41" s="259">
        <v>10.099620255</v>
      </c>
      <c r="AE41" s="259">
        <v>10.12214612</v>
      </c>
      <c r="AF41" s="259">
        <v>10.201655058</v>
      </c>
      <c r="AG41" s="259">
        <v>10.391580891</v>
      </c>
      <c r="AH41" s="259">
        <v>10.26430867</v>
      </c>
      <c r="AI41" s="259">
        <v>10.011997812000001</v>
      </c>
      <c r="AJ41" s="259">
        <v>10.103556459</v>
      </c>
      <c r="AK41" s="259">
        <v>10.171044921</v>
      </c>
      <c r="AL41" s="259">
        <v>10.076855408</v>
      </c>
      <c r="AM41" s="259">
        <v>10.092180041000001</v>
      </c>
      <c r="AN41" s="259">
        <v>10.17226546</v>
      </c>
      <c r="AO41" s="259">
        <v>10.152971153999999</v>
      </c>
      <c r="AP41" s="259">
        <v>10.12022559</v>
      </c>
      <c r="AQ41" s="259">
        <v>10.092593582999999</v>
      </c>
      <c r="AR41" s="259">
        <v>10.204603712000001</v>
      </c>
      <c r="AS41" s="259">
        <v>10.380499872</v>
      </c>
      <c r="AT41" s="259">
        <v>10.253578078</v>
      </c>
      <c r="AU41" s="259">
        <v>9.9872320653000006</v>
      </c>
      <c r="AV41" s="259">
        <v>9.9952901995999994</v>
      </c>
      <c r="AW41" s="259">
        <v>10.145630000000001</v>
      </c>
      <c r="AX41" s="259">
        <v>10.08595</v>
      </c>
      <c r="AY41" s="259">
        <v>10.06007</v>
      </c>
      <c r="AZ41" s="378">
        <v>10.134399999999999</v>
      </c>
      <c r="BA41" s="378">
        <v>10.13564</v>
      </c>
      <c r="BB41" s="378">
        <v>10.14719</v>
      </c>
      <c r="BC41" s="378">
        <v>10.14264</v>
      </c>
      <c r="BD41" s="378">
        <v>10.331149999999999</v>
      </c>
      <c r="BE41" s="378">
        <v>10.48706</v>
      </c>
      <c r="BF41" s="378">
        <v>10.44496</v>
      </c>
      <c r="BG41" s="378">
        <v>10.12762</v>
      </c>
      <c r="BH41" s="378">
        <v>10.20829</v>
      </c>
      <c r="BI41" s="378">
        <v>10.345370000000001</v>
      </c>
      <c r="BJ41" s="378">
        <v>10.298500000000001</v>
      </c>
      <c r="BK41" s="378">
        <v>10.38862</v>
      </c>
      <c r="BL41" s="378">
        <v>10.456289999999999</v>
      </c>
      <c r="BM41" s="378">
        <v>10.43906</v>
      </c>
      <c r="BN41" s="378">
        <v>10.4352</v>
      </c>
      <c r="BO41" s="378">
        <v>10.430999999999999</v>
      </c>
      <c r="BP41" s="378">
        <v>10.59803</v>
      </c>
      <c r="BQ41" s="378">
        <v>10.74183</v>
      </c>
      <c r="BR41" s="378">
        <v>10.691610000000001</v>
      </c>
      <c r="BS41" s="378">
        <v>10.375870000000001</v>
      </c>
      <c r="BT41" s="378">
        <v>10.455410000000001</v>
      </c>
      <c r="BU41" s="378">
        <v>10.598739999999999</v>
      </c>
      <c r="BV41" s="378">
        <v>10.526590000000001</v>
      </c>
    </row>
    <row r="42" spans="1:74" ht="11.1" customHeight="1" x14ac:dyDescent="0.2">
      <c r="A42" s="263" t="s">
        <v>199</v>
      </c>
      <c r="B42" s="204" t="s">
        <v>449</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9.0618831158000006</v>
      </c>
      <c r="AB42" s="259">
        <v>9.2686519364999995</v>
      </c>
      <c r="AC42" s="259">
        <v>9.3470937451000005</v>
      </c>
      <c r="AD42" s="259">
        <v>9.2187938119999995</v>
      </c>
      <c r="AE42" s="259">
        <v>9.9977421229000001</v>
      </c>
      <c r="AF42" s="259">
        <v>10.834735272</v>
      </c>
      <c r="AG42" s="259">
        <v>11.007895467000001</v>
      </c>
      <c r="AH42" s="259">
        <v>10.749074947</v>
      </c>
      <c r="AI42" s="259">
        <v>10.117380061</v>
      </c>
      <c r="AJ42" s="259">
        <v>9.4530757249999997</v>
      </c>
      <c r="AK42" s="259">
        <v>9.2079893978000005</v>
      </c>
      <c r="AL42" s="259">
        <v>9.0327149267000006</v>
      </c>
      <c r="AM42" s="259">
        <v>8.9413490717999995</v>
      </c>
      <c r="AN42" s="259">
        <v>9.1984348532000002</v>
      </c>
      <c r="AO42" s="259">
        <v>9.3141218024000008</v>
      </c>
      <c r="AP42" s="259">
        <v>9.3392889457999999</v>
      </c>
      <c r="AQ42" s="259">
        <v>9.9469630149999997</v>
      </c>
      <c r="AR42" s="259">
        <v>10.730228073999999</v>
      </c>
      <c r="AS42" s="259">
        <v>10.827251342</v>
      </c>
      <c r="AT42" s="259">
        <v>10.781419284</v>
      </c>
      <c r="AU42" s="259">
        <v>10.237988211999999</v>
      </c>
      <c r="AV42" s="259">
        <v>9.3895218184000004</v>
      </c>
      <c r="AW42" s="259">
        <v>9.2533940000000001</v>
      </c>
      <c r="AX42" s="259">
        <v>9.1306410000000007</v>
      </c>
      <c r="AY42" s="259">
        <v>9.0925569999999993</v>
      </c>
      <c r="AZ42" s="378">
        <v>9.3622929999999993</v>
      </c>
      <c r="BA42" s="378">
        <v>9.4948049999999995</v>
      </c>
      <c r="BB42" s="378">
        <v>9.5422740000000008</v>
      </c>
      <c r="BC42" s="378">
        <v>10.18712</v>
      </c>
      <c r="BD42" s="378">
        <v>11.017810000000001</v>
      </c>
      <c r="BE42" s="378">
        <v>11.169790000000001</v>
      </c>
      <c r="BF42" s="378">
        <v>11.130050000000001</v>
      </c>
      <c r="BG42" s="378">
        <v>10.63095</v>
      </c>
      <c r="BH42" s="378">
        <v>9.7528559999999995</v>
      </c>
      <c r="BI42" s="378">
        <v>9.5999660000000002</v>
      </c>
      <c r="BJ42" s="378">
        <v>9.4740909999999996</v>
      </c>
      <c r="BK42" s="378">
        <v>9.4532500000000006</v>
      </c>
      <c r="BL42" s="378">
        <v>9.7510980000000007</v>
      </c>
      <c r="BM42" s="378">
        <v>9.8790800000000001</v>
      </c>
      <c r="BN42" s="378">
        <v>9.9036019999999994</v>
      </c>
      <c r="BO42" s="378">
        <v>10.56179</v>
      </c>
      <c r="BP42" s="378">
        <v>11.394579999999999</v>
      </c>
      <c r="BQ42" s="378">
        <v>11.532970000000001</v>
      </c>
      <c r="BR42" s="378">
        <v>11.4838</v>
      </c>
      <c r="BS42" s="378">
        <v>10.972860000000001</v>
      </c>
      <c r="BT42" s="378">
        <v>10.05978</v>
      </c>
      <c r="BU42" s="378">
        <v>9.8987259999999999</v>
      </c>
      <c r="BV42" s="378">
        <v>9.7403150000000007</v>
      </c>
    </row>
    <row r="43" spans="1:74" ht="11.1" customHeight="1" x14ac:dyDescent="0.2">
      <c r="A43" s="263" t="s">
        <v>200</v>
      </c>
      <c r="B43" s="204" t="s">
        <v>450</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10.056947074</v>
      </c>
      <c r="AB43" s="259">
        <v>10.064371918999999</v>
      </c>
      <c r="AC43" s="259">
        <v>9.7491865665000006</v>
      </c>
      <c r="AD43" s="259">
        <v>9.7722158949000004</v>
      </c>
      <c r="AE43" s="259">
        <v>9.7001238129999994</v>
      </c>
      <c r="AF43" s="259">
        <v>10.050516804000001</v>
      </c>
      <c r="AG43" s="259">
        <v>10.117265626</v>
      </c>
      <c r="AH43" s="259">
        <v>9.8710967878999991</v>
      </c>
      <c r="AI43" s="259">
        <v>9.9709823492999998</v>
      </c>
      <c r="AJ43" s="259">
        <v>9.8278837089</v>
      </c>
      <c r="AK43" s="259">
        <v>9.8597933113000007</v>
      </c>
      <c r="AL43" s="259">
        <v>9.6043839008000003</v>
      </c>
      <c r="AM43" s="259">
        <v>9.8468280786999998</v>
      </c>
      <c r="AN43" s="259">
        <v>10.008446745000001</v>
      </c>
      <c r="AO43" s="259">
        <v>9.9152233590000005</v>
      </c>
      <c r="AP43" s="259">
        <v>9.9321333131999996</v>
      </c>
      <c r="AQ43" s="259">
        <v>9.8968558282999997</v>
      </c>
      <c r="AR43" s="259">
        <v>10.199088024</v>
      </c>
      <c r="AS43" s="259">
        <v>10.29812948</v>
      </c>
      <c r="AT43" s="259">
        <v>10.210446686999999</v>
      </c>
      <c r="AU43" s="259">
        <v>10.166049457</v>
      </c>
      <c r="AV43" s="259">
        <v>9.9697567867999997</v>
      </c>
      <c r="AW43" s="259">
        <v>9.894781</v>
      </c>
      <c r="AX43" s="259">
        <v>9.5912459999999999</v>
      </c>
      <c r="AY43" s="259">
        <v>9.7863179999999996</v>
      </c>
      <c r="AZ43" s="378">
        <v>9.9187060000000002</v>
      </c>
      <c r="BA43" s="378">
        <v>9.8156839999999992</v>
      </c>
      <c r="BB43" s="378">
        <v>9.7952169999999992</v>
      </c>
      <c r="BC43" s="378">
        <v>9.7516890000000007</v>
      </c>
      <c r="BD43" s="378">
        <v>10.031879999999999</v>
      </c>
      <c r="BE43" s="378">
        <v>10.144209999999999</v>
      </c>
      <c r="BF43" s="378">
        <v>10.05913</v>
      </c>
      <c r="BG43" s="378">
        <v>10.025869999999999</v>
      </c>
      <c r="BH43" s="378">
        <v>9.8379449999999995</v>
      </c>
      <c r="BI43" s="378">
        <v>9.7860420000000001</v>
      </c>
      <c r="BJ43" s="378">
        <v>9.5053459999999994</v>
      </c>
      <c r="BK43" s="378">
        <v>9.7501160000000002</v>
      </c>
      <c r="BL43" s="378">
        <v>9.9340620000000008</v>
      </c>
      <c r="BM43" s="378">
        <v>9.8575820000000007</v>
      </c>
      <c r="BN43" s="378">
        <v>9.8665599999999998</v>
      </c>
      <c r="BO43" s="378">
        <v>9.8462479999999992</v>
      </c>
      <c r="BP43" s="378">
        <v>10.143800000000001</v>
      </c>
      <c r="BQ43" s="378">
        <v>10.2668</v>
      </c>
      <c r="BR43" s="378">
        <v>10.18787</v>
      </c>
      <c r="BS43" s="378">
        <v>10.164479999999999</v>
      </c>
      <c r="BT43" s="378">
        <v>9.9852670000000003</v>
      </c>
      <c r="BU43" s="378">
        <v>9.9373590000000007</v>
      </c>
      <c r="BV43" s="378">
        <v>9.6610099999999992</v>
      </c>
    </row>
    <row r="44" spans="1:74" ht="11.1" customHeight="1" x14ac:dyDescent="0.2">
      <c r="A44" s="263" t="s">
        <v>201</v>
      </c>
      <c r="B44" s="204" t="s">
        <v>451</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9.1672640817000008</v>
      </c>
      <c r="AB44" s="259">
        <v>9.2486984943999992</v>
      </c>
      <c r="AC44" s="259">
        <v>9.2096068698</v>
      </c>
      <c r="AD44" s="259">
        <v>9.1353574067000007</v>
      </c>
      <c r="AE44" s="259">
        <v>9.2334017606999996</v>
      </c>
      <c r="AF44" s="259">
        <v>9.5160594434999997</v>
      </c>
      <c r="AG44" s="259">
        <v>9.3934618607000004</v>
      </c>
      <c r="AH44" s="259">
        <v>9.3945411310000004</v>
      </c>
      <c r="AI44" s="259">
        <v>9.3781231922000003</v>
      </c>
      <c r="AJ44" s="259">
        <v>9.1182886476</v>
      </c>
      <c r="AK44" s="259">
        <v>9.3158461973000009</v>
      </c>
      <c r="AL44" s="259">
        <v>9.2537880992999995</v>
      </c>
      <c r="AM44" s="259">
        <v>9.2862376640999997</v>
      </c>
      <c r="AN44" s="259">
        <v>9.3746022690000004</v>
      </c>
      <c r="AO44" s="259">
        <v>9.2494087056000005</v>
      </c>
      <c r="AP44" s="259">
        <v>9.2867214151000006</v>
      </c>
      <c r="AQ44" s="259">
        <v>9.3776101867000001</v>
      </c>
      <c r="AR44" s="259">
        <v>9.6116544833000006</v>
      </c>
      <c r="AS44" s="259">
        <v>9.7425258808000006</v>
      </c>
      <c r="AT44" s="259">
        <v>9.6339577199999997</v>
      </c>
      <c r="AU44" s="259">
        <v>9.5672069451000006</v>
      </c>
      <c r="AV44" s="259">
        <v>9.2550926211999993</v>
      </c>
      <c r="AW44" s="259">
        <v>9.4121880000000004</v>
      </c>
      <c r="AX44" s="259">
        <v>9.3442620000000005</v>
      </c>
      <c r="AY44" s="259">
        <v>9.3581979999999998</v>
      </c>
      <c r="AZ44" s="378">
        <v>9.4095420000000001</v>
      </c>
      <c r="BA44" s="378">
        <v>9.2909930000000003</v>
      </c>
      <c r="BB44" s="378">
        <v>9.3777159999999995</v>
      </c>
      <c r="BC44" s="378">
        <v>9.508718</v>
      </c>
      <c r="BD44" s="378">
        <v>9.8184559999999994</v>
      </c>
      <c r="BE44" s="378">
        <v>10.01768</v>
      </c>
      <c r="BF44" s="378">
        <v>9.9610920000000007</v>
      </c>
      <c r="BG44" s="378">
        <v>9.9408370000000001</v>
      </c>
      <c r="BH44" s="378">
        <v>9.5679459999999992</v>
      </c>
      <c r="BI44" s="378">
        <v>9.6973990000000008</v>
      </c>
      <c r="BJ44" s="378">
        <v>9.5658290000000008</v>
      </c>
      <c r="BK44" s="378">
        <v>9.5901169999999993</v>
      </c>
      <c r="BL44" s="378">
        <v>9.6734209999999994</v>
      </c>
      <c r="BM44" s="378">
        <v>9.5524559999999994</v>
      </c>
      <c r="BN44" s="378">
        <v>9.6122499999999995</v>
      </c>
      <c r="BO44" s="378">
        <v>9.7270869999999992</v>
      </c>
      <c r="BP44" s="378">
        <v>9.9967649999999999</v>
      </c>
      <c r="BQ44" s="378">
        <v>10.166840000000001</v>
      </c>
      <c r="BR44" s="378">
        <v>10.09634</v>
      </c>
      <c r="BS44" s="378">
        <v>10.098839999999999</v>
      </c>
      <c r="BT44" s="378">
        <v>9.7893410000000003</v>
      </c>
      <c r="BU44" s="378">
        <v>9.9746000000000006</v>
      </c>
      <c r="BV44" s="378">
        <v>9.8289480000000005</v>
      </c>
    </row>
    <row r="45" spans="1:74" ht="11.1" customHeight="1" x14ac:dyDescent="0.2">
      <c r="A45" s="263" t="s">
        <v>202</v>
      </c>
      <c r="B45" s="204" t="s">
        <v>452</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8.2501721890000006</v>
      </c>
      <c r="AB45" s="259">
        <v>8.2475849998000008</v>
      </c>
      <c r="AC45" s="259">
        <v>8.1691683593000004</v>
      </c>
      <c r="AD45" s="259">
        <v>7.9856135904999999</v>
      </c>
      <c r="AE45" s="259">
        <v>8.1297310817999993</v>
      </c>
      <c r="AF45" s="259">
        <v>8.5366277178000001</v>
      </c>
      <c r="AG45" s="259">
        <v>8.6208747906000003</v>
      </c>
      <c r="AH45" s="259">
        <v>8.6350806817999999</v>
      </c>
      <c r="AI45" s="259">
        <v>8.3564831404</v>
      </c>
      <c r="AJ45" s="259">
        <v>8.094585897</v>
      </c>
      <c r="AK45" s="259">
        <v>8.0548672696000008</v>
      </c>
      <c r="AL45" s="259">
        <v>7.8360964428999997</v>
      </c>
      <c r="AM45" s="259">
        <v>8.1328793716999996</v>
      </c>
      <c r="AN45" s="259">
        <v>8.1776772270000002</v>
      </c>
      <c r="AO45" s="259">
        <v>8.2181666505000006</v>
      </c>
      <c r="AP45" s="259">
        <v>8.0522351570000001</v>
      </c>
      <c r="AQ45" s="259">
        <v>8.2323534824000006</v>
      </c>
      <c r="AR45" s="259">
        <v>8.4703793579000006</v>
      </c>
      <c r="AS45" s="259">
        <v>8.6211792838000001</v>
      </c>
      <c r="AT45" s="259">
        <v>9.1514411727000002</v>
      </c>
      <c r="AU45" s="259">
        <v>8.8611755551000009</v>
      </c>
      <c r="AV45" s="259">
        <v>8.5521021300999998</v>
      </c>
      <c r="AW45" s="259">
        <v>8.318206</v>
      </c>
      <c r="AX45" s="259">
        <v>7.951759</v>
      </c>
      <c r="AY45" s="259">
        <v>8.1480429999999995</v>
      </c>
      <c r="AZ45" s="378">
        <v>8.1135719999999996</v>
      </c>
      <c r="BA45" s="378">
        <v>8.1071519999999992</v>
      </c>
      <c r="BB45" s="378">
        <v>7.9417679999999997</v>
      </c>
      <c r="BC45" s="378">
        <v>8.0919460000000001</v>
      </c>
      <c r="BD45" s="378">
        <v>8.3358319999999999</v>
      </c>
      <c r="BE45" s="378">
        <v>8.501042</v>
      </c>
      <c r="BF45" s="378">
        <v>9.0629229999999996</v>
      </c>
      <c r="BG45" s="378">
        <v>8.7648650000000004</v>
      </c>
      <c r="BH45" s="378">
        <v>8.4752930000000006</v>
      </c>
      <c r="BI45" s="378">
        <v>8.2369850000000007</v>
      </c>
      <c r="BJ45" s="378">
        <v>7.8669399999999996</v>
      </c>
      <c r="BK45" s="378">
        <v>8.1684090000000005</v>
      </c>
      <c r="BL45" s="378">
        <v>8.165616</v>
      </c>
      <c r="BM45" s="378">
        <v>8.1739630000000005</v>
      </c>
      <c r="BN45" s="378">
        <v>8.0182120000000001</v>
      </c>
      <c r="BO45" s="378">
        <v>8.1903070000000007</v>
      </c>
      <c r="BP45" s="378">
        <v>8.4227360000000004</v>
      </c>
      <c r="BQ45" s="378">
        <v>8.5888559999999998</v>
      </c>
      <c r="BR45" s="378">
        <v>9.1623940000000008</v>
      </c>
      <c r="BS45" s="378">
        <v>8.8855079999999997</v>
      </c>
      <c r="BT45" s="378">
        <v>8.5813679999999994</v>
      </c>
      <c r="BU45" s="378">
        <v>8.3284269999999996</v>
      </c>
      <c r="BV45" s="378">
        <v>7.9330689999999997</v>
      </c>
    </row>
    <row r="46" spans="1:74" s="120" customFormat="1" ht="11.1" customHeight="1" x14ac:dyDescent="0.2">
      <c r="A46" s="263" t="s">
        <v>203</v>
      </c>
      <c r="B46" s="204" t="s">
        <v>453</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9.0152866451999998</v>
      </c>
      <c r="AB46" s="259">
        <v>9.1152841304999992</v>
      </c>
      <c r="AC46" s="259">
        <v>9.0763640136999992</v>
      </c>
      <c r="AD46" s="259">
        <v>9.2035571692999998</v>
      </c>
      <c r="AE46" s="259">
        <v>9.5762285886999994</v>
      </c>
      <c r="AF46" s="259">
        <v>9.9822426489999998</v>
      </c>
      <c r="AG46" s="259">
        <v>10.065825429</v>
      </c>
      <c r="AH46" s="259">
        <v>10.077049861000001</v>
      </c>
      <c r="AI46" s="259">
        <v>9.7886124132999992</v>
      </c>
      <c r="AJ46" s="259">
        <v>9.3947203133000006</v>
      </c>
      <c r="AK46" s="259">
        <v>8.9250474548999996</v>
      </c>
      <c r="AL46" s="259">
        <v>8.9253569869000007</v>
      </c>
      <c r="AM46" s="259">
        <v>9.0108077215000009</v>
      </c>
      <c r="AN46" s="259">
        <v>9.2507144338000007</v>
      </c>
      <c r="AO46" s="259">
        <v>9.1037990150999999</v>
      </c>
      <c r="AP46" s="259">
        <v>9.0685715461999994</v>
      </c>
      <c r="AQ46" s="259">
        <v>9.2899723012000006</v>
      </c>
      <c r="AR46" s="259">
        <v>9.8507792652999999</v>
      </c>
      <c r="AS46" s="259">
        <v>10.054319866</v>
      </c>
      <c r="AT46" s="259">
        <v>10.058383900000001</v>
      </c>
      <c r="AU46" s="259">
        <v>9.7780078210999992</v>
      </c>
      <c r="AV46" s="259">
        <v>9.2627339243000009</v>
      </c>
      <c r="AW46" s="259">
        <v>8.8161149999999999</v>
      </c>
      <c r="AX46" s="259">
        <v>8.8634179999999994</v>
      </c>
      <c r="AY46" s="259">
        <v>8.9643060000000006</v>
      </c>
      <c r="AZ46" s="378">
        <v>9.1614009999999997</v>
      </c>
      <c r="BA46" s="378">
        <v>9.0447330000000008</v>
      </c>
      <c r="BB46" s="378">
        <v>9.0471299999999992</v>
      </c>
      <c r="BC46" s="378">
        <v>9.3506309999999999</v>
      </c>
      <c r="BD46" s="378">
        <v>9.9352060000000009</v>
      </c>
      <c r="BE46" s="378">
        <v>10.13317</v>
      </c>
      <c r="BF46" s="378">
        <v>10.09783</v>
      </c>
      <c r="BG46" s="378">
        <v>9.8516899999999996</v>
      </c>
      <c r="BH46" s="378">
        <v>9.3658370000000009</v>
      </c>
      <c r="BI46" s="378">
        <v>8.9471109999999996</v>
      </c>
      <c r="BJ46" s="378">
        <v>8.9945369999999993</v>
      </c>
      <c r="BK46" s="378">
        <v>9.1475390000000001</v>
      </c>
      <c r="BL46" s="378">
        <v>9.3586430000000007</v>
      </c>
      <c r="BM46" s="378">
        <v>9.2453830000000004</v>
      </c>
      <c r="BN46" s="378">
        <v>9.2462389999999992</v>
      </c>
      <c r="BO46" s="378">
        <v>9.5618510000000008</v>
      </c>
      <c r="BP46" s="378">
        <v>10.150639999999999</v>
      </c>
      <c r="BQ46" s="378">
        <v>10.34905</v>
      </c>
      <c r="BR46" s="378">
        <v>10.310790000000001</v>
      </c>
      <c r="BS46" s="378">
        <v>10.06582</v>
      </c>
      <c r="BT46" s="378">
        <v>9.5580809999999996</v>
      </c>
      <c r="BU46" s="378">
        <v>9.1248660000000008</v>
      </c>
      <c r="BV46" s="378">
        <v>9.1608730000000005</v>
      </c>
    </row>
    <row r="47" spans="1:74" s="120" customFormat="1" ht="11.1" customHeight="1" x14ac:dyDescent="0.2">
      <c r="A47" s="263" t="s">
        <v>204</v>
      </c>
      <c r="B47" s="206" t="s">
        <v>454</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12.718601546</v>
      </c>
      <c r="AB47" s="259">
        <v>12.611224570999999</v>
      </c>
      <c r="AC47" s="259">
        <v>12.885357699</v>
      </c>
      <c r="AD47" s="259">
        <v>12.095455385999999</v>
      </c>
      <c r="AE47" s="259">
        <v>13.215957776</v>
      </c>
      <c r="AF47" s="259">
        <v>14.488145340000001</v>
      </c>
      <c r="AG47" s="259">
        <v>15.087646606</v>
      </c>
      <c r="AH47" s="259">
        <v>15.678725074000001</v>
      </c>
      <c r="AI47" s="259">
        <v>14.318156663</v>
      </c>
      <c r="AJ47" s="259">
        <v>13.529679140000001</v>
      </c>
      <c r="AK47" s="259">
        <v>13.306009098000001</v>
      </c>
      <c r="AL47" s="259">
        <v>13.013748889</v>
      </c>
      <c r="AM47" s="259">
        <v>12.785026923</v>
      </c>
      <c r="AN47" s="259">
        <v>13.022497445999999</v>
      </c>
      <c r="AO47" s="259">
        <v>12.838099497</v>
      </c>
      <c r="AP47" s="259">
        <v>12.488312773000001</v>
      </c>
      <c r="AQ47" s="259">
        <v>13.412037482000001</v>
      </c>
      <c r="AR47" s="259">
        <v>14.953974317</v>
      </c>
      <c r="AS47" s="259">
        <v>15.407895362</v>
      </c>
      <c r="AT47" s="259">
        <v>15.569164917</v>
      </c>
      <c r="AU47" s="259">
        <v>15.731925992000001</v>
      </c>
      <c r="AV47" s="259">
        <v>13.714146344</v>
      </c>
      <c r="AW47" s="259">
        <v>13.81812</v>
      </c>
      <c r="AX47" s="259">
        <v>13.54172</v>
      </c>
      <c r="AY47" s="259">
        <v>13.1652</v>
      </c>
      <c r="AZ47" s="378">
        <v>13.2821</v>
      </c>
      <c r="BA47" s="378">
        <v>13.082129999999999</v>
      </c>
      <c r="BB47" s="378">
        <v>12.966950000000001</v>
      </c>
      <c r="BC47" s="378">
        <v>13.61734</v>
      </c>
      <c r="BD47" s="378">
        <v>15.15484</v>
      </c>
      <c r="BE47" s="378">
        <v>15.62405</v>
      </c>
      <c r="BF47" s="378">
        <v>15.75273</v>
      </c>
      <c r="BG47" s="378">
        <v>15.86408</v>
      </c>
      <c r="BH47" s="378">
        <v>13.719049999999999</v>
      </c>
      <c r="BI47" s="378">
        <v>14.00057</v>
      </c>
      <c r="BJ47" s="378">
        <v>13.67235</v>
      </c>
      <c r="BK47" s="378">
        <v>13.415100000000001</v>
      </c>
      <c r="BL47" s="378">
        <v>13.553570000000001</v>
      </c>
      <c r="BM47" s="378">
        <v>13.372059999999999</v>
      </c>
      <c r="BN47" s="378">
        <v>13.54208</v>
      </c>
      <c r="BO47" s="378">
        <v>13.994199999999999</v>
      </c>
      <c r="BP47" s="378">
        <v>15.60027</v>
      </c>
      <c r="BQ47" s="378">
        <v>16.112850000000002</v>
      </c>
      <c r="BR47" s="378">
        <v>16.275369999999999</v>
      </c>
      <c r="BS47" s="378">
        <v>16.421320000000001</v>
      </c>
      <c r="BT47" s="378">
        <v>14.086650000000001</v>
      </c>
      <c r="BU47" s="378">
        <v>14.516249999999999</v>
      </c>
      <c r="BV47" s="378">
        <v>14.180529999999999</v>
      </c>
    </row>
    <row r="48" spans="1:74" s="120" customFormat="1" ht="11.1" customHeight="1" x14ac:dyDescent="0.2">
      <c r="A48" s="263" t="s">
        <v>205</v>
      </c>
      <c r="B48" s="207" t="s">
        <v>428</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10.38</v>
      </c>
      <c r="AP48" s="214">
        <v>10.29</v>
      </c>
      <c r="AQ48" s="214">
        <v>10.43</v>
      </c>
      <c r="AR48" s="214">
        <v>10.81</v>
      </c>
      <c r="AS48" s="214">
        <v>11.05</v>
      </c>
      <c r="AT48" s="214">
        <v>11.1</v>
      </c>
      <c r="AU48" s="214">
        <v>10.88</v>
      </c>
      <c r="AV48" s="214">
        <v>10.45</v>
      </c>
      <c r="AW48" s="214">
        <v>10.414619999999999</v>
      </c>
      <c r="AX48" s="214">
        <v>10.27267</v>
      </c>
      <c r="AY48" s="214">
        <v>10.310460000000001</v>
      </c>
      <c r="AZ48" s="380">
        <v>10.39019</v>
      </c>
      <c r="BA48" s="380">
        <v>10.32389</v>
      </c>
      <c r="BB48" s="380">
        <v>10.269410000000001</v>
      </c>
      <c r="BC48" s="380">
        <v>10.384880000000001</v>
      </c>
      <c r="BD48" s="380">
        <v>10.77983</v>
      </c>
      <c r="BE48" s="380">
        <v>11.016959999999999</v>
      </c>
      <c r="BF48" s="380">
        <v>11.12227</v>
      </c>
      <c r="BG48" s="380">
        <v>10.943820000000001</v>
      </c>
      <c r="BH48" s="380">
        <v>10.49962</v>
      </c>
      <c r="BI48" s="380">
        <v>10.452579999999999</v>
      </c>
      <c r="BJ48" s="380">
        <v>10.30986</v>
      </c>
      <c r="BK48" s="380">
        <v>10.395770000000001</v>
      </c>
      <c r="BL48" s="380">
        <v>10.54785</v>
      </c>
      <c r="BM48" s="380">
        <v>10.49938</v>
      </c>
      <c r="BN48" s="380">
        <v>10.479229999999999</v>
      </c>
      <c r="BO48" s="380">
        <v>10.588559999999999</v>
      </c>
      <c r="BP48" s="380">
        <v>10.984529999999999</v>
      </c>
      <c r="BQ48" s="380">
        <v>11.228730000000001</v>
      </c>
      <c r="BR48" s="380">
        <v>11.3437</v>
      </c>
      <c r="BS48" s="380">
        <v>11.17802</v>
      </c>
      <c r="BT48" s="380">
        <v>10.7135</v>
      </c>
      <c r="BU48" s="380">
        <v>10.68371</v>
      </c>
      <c r="BV48" s="380">
        <v>10.52491</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803" t="s">
        <v>834</v>
      </c>
      <c r="C50" s="800"/>
      <c r="D50" s="800"/>
      <c r="E50" s="800"/>
      <c r="F50" s="800"/>
      <c r="G50" s="800"/>
      <c r="H50" s="800"/>
      <c r="I50" s="800"/>
      <c r="J50" s="800"/>
      <c r="K50" s="800"/>
      <c r="L50" s="800"/>
      <c r="M50" s="800"/>
      <c r="N50" s="800"/>
      <c r="O50" s="800"/>
      <c r="P50" s="800"/>
      <c r="Q50" s="800"/>
      <c r="AY50" s="507"/>
      <c r="AZ50" s="507"/>
      <c r="BA50" s="507"/>
      <c r="BB50" s="507"/>
      <c r="BC50" s="507"/>
      <c r="BD50" s="669"/>
      <c r="BE50" s="669"/>
      <c r="BF50" s="669"/>
      <c r="BG50" s="507"/>
      <c r="BH50" s="507"/>
      <c r="BI50" s="507"/>
      <c r="BJ50" s="507"/>
    </row>
    <row r="51" spans="1:74" s="293" customFormat="1" ht="12" customHeight="1" x14ac:dyDescent="0.2">
      <c r="A51" s="119"/>
      <c r="B51" s="805" t="s">
        <v>133</v>
      </c>
      <c r="C51" s="800"/>
      <c r="D51" s="800"/>
      <c r="E51" s="800"/>
      <c r="F51" s="800"/>
      <c r="G51" s="800"/>
      <c r="H51" s="800"/>
      <c r="I51" s="800"/>
      <c r="J51" s="800"/>
      <c r="K51" s="800"/>
      <c r="L51" s="800"/>
      <c r="M51" s="800"/>
      <c r="N51" s="800"/>
      <c r="O51" s="800"/>
      <c r="P51" s="800"/>
      <c r="Q51" s="800"/>
      <c r="AY51" s="507"/>
      <c r="AZ51" s="507"/>
      <c r="BA51" s="507"/>
      <c r="BB51" s="507"/>
      <c r="BC51" s="507"/>
      <c r="BD51" s="669"/>
      <c r="BE51" s="669"/>
      <c r="BF51" s="669"/>
      <c r="BG51" s="507"/>
      <c r="BH51" s="507"/>
      <c r="BI51" s="507"/>
      <c r="BJ51" s="507"/>
    </row>
    <row r="52" spans="1:74" s="458" customFormat="1" ht="12" customHeight="1" x14ac:dyDescent="0.2">
      <c r="A52" s="457"/>
      <c r="B52" s="851" t="s">
        <v>906</v>
      </c>
      <c r="C52" s="786"/>
      <c r="D52" s="786"/>
      <c r="E52" s="786"/>
      <c r="F52" s="786"/>
      <c r="G52" s="786"/>
      <c r="H52" s="786"/>
      <c r="I52" s="786"/>
      <c r="J52" s="786"/>
      <c r="K52" s="786"/>
      <c r="L52" s="786"/>
      <c r="M52" s="786"/>
      <c r="N52" s="786"/>
      <c r="O52" s="786"/>
      <c r="P52" s="786"/>
      <c r="Q52" s="786"/>
      <c r="AY52" s="508"/>
      <c r="AZ52" s="508"/>
      <c r="BA52" s="508"/>
      <c r="BB52" s="508"/>
      <c r="BC52" s="508"/>
      <c r="BD52" s="670"/>
      <c r="BE52" s="670"/>
      <c r="BF52" s="670"/>
      <c r="BG52" s="508"/>
      <c r="BH52" s="508"/>
      <c r="BI52" s="508"/>
      <c r="BJ52" s="508"/>
    </row>
    <row r="53" spans="1:74" s="458" customFormat="1" ht="12" customHeight="1" x14ac:dyDescent="0.2">
      <c r="A53" s="459"/>
      <c r="B53" s="789" t="s">
        <v>859</v>
      </c>
      <c r="C53" s="790"/>
      <c r="D53" s="790"/>
      <c r="E53" s="790"/>
      <c r="F53" s="790"/>
      <c r="G53" s="790"/>
      <c r="H53" s="790"/>
      <c r="I53" s="790"/>
      <c r="J53" s="790"/>
      <c r="K53" s="790"/>
      <c r="L53" s="790"/>
      <c r="M53" s="790"/>
      <c r="N53" s="790"/>
      <c r="O53" s="790"/>
      <c r="P53" s="790"/>
      <c r="Q53" s="786"/>
      <c r="AY53" s="508"/>
      <c r="AZ53" s="508"/>
      <c r="BA53" s="508"/>
      <c r="BB53" s="508"/>
      <c r="BC53" s="508"/>
      <c r="BD53" s="670"/>
      <c r="BE53" s="670"/>
      <c r="BF53" s="670"/>
      <c r="BG53" s="508"/>
      <c r="BH53" s="508"/>
      <c r="BI53" s="508"/>
      <c r="BJ53" s="508"/>
    </row>
    <row r="54" spans="1:74" s="458" customFormat="1" ht="12" customHeight="1" x14ac:dyDescent="0.2">
      <c r="A54" s="459"/>
      <c r="B54" s="784" t="s">
        <v>895</v>
      </c>
      <c r="C54" s="790"/>
      <c r="D54" s="790"/>
      <c r="E54" s="790"/>
      <c r="F54" s="790"/>
      <c r="G54" s="790"/>
      <c r="H54" s="790"/>
      <c r="I54" s="790"/>
      <c r="J54" s="790"/>
      <c r="K54" s="790"/>
      <c r="L54" s="790"/>
      <c r="M54" s="790"/>
      <c r="N54" s="790"/>
      <c r="O54" s="790"/>
      <c r="P54" s="790"/>
      <c r="Q54" s="786"/>
      <c r="AY54" s="508"/>
      <c r="AZ54" s="508"/>
      <c r="BA54" s="508"/>
      <c r="BB54" s="508"/>
      <c r="BC54" s="508"/>
      <c r="BD54" s="670"/>
      <c r="BE54" s="670"/>
      <c r="BF54" s="670"/>
      <c r="BG54" s="508"/>
      <c r="BH54" s="508"/>
      <c r="BI54" s="508"/>
      <c r="BJ54" s="508"/>
    </row>
    <row r="55" spans="1:74" s="458" customFormat="1" ht="12" customHeight="1" x14ac:dyDescent="0.2">
      <c r="A55" s="459"/>
      <c r="B55" s="833" t="s">
        <v>896</v>
      </c>
      <c r="C55" s="786"/>
      <c r="D55" s="786"/>
      <c r="E55" s="786"/>
      <c r="F55" s="786"/>
      <c r="G55" s="786"/>
      <c r="H55" s="786"/>
      <c r="I55" s="786"/>
      <c r="J55" s="786"/>
      <c r="K55" s="786"/>
      <c r="L55" s="786"/>
      <c r="M55" s="786"/>
      <c r="N55" s="786"/>
      <c r="O55" s="786"/>
      <c r="P55" s="786"/>
      <c r="Q55" s="786"/>
      <c r="AY55" s="508"/>
      <c r="AZ55" s="508"/>
      <c r="BA55" s="508"/>
      <c r="BB55" s="508"/>
      <c r="BC55" s="508"/>
      <c r="BD55" s="670"/>
      <c r="BE55" s="670"/>
      <c r="BF55" s="670"/>
      <c r="BG55" s="508"/>
      <c r="BH55" s="508"/>
      <c r="BI55" s="508"/>
      <c r="BJ55" s="508"/>
    </row>
    <row r="56" spans="1:74" s="458" customFormat="1" ht="22.35" customHeight="1" x14ac:dyDescent="0.2">
      <c r="A56" s="459"/>
      <c r="B56" s="789" t="s">
        <v>902</v>
      </c>
      <c r="C56" s="790"/>
      <c r="D56" s="790"/>
      <c r="E56" s="790"/>
      <c r="F56" s="790"/>
      <c r="G56" s="790"/>
      <c r="H56" s="790"/>
      <c r="I56" s="790"/>
      <c r="J56" s="790"/>
      <c r="K56" s="790"/>
      <c r="L56" s="790"/>
      <c r="M56" s="790"/>
      <c r="N56" s="790"/>
      <c r="O56" s="790"/>
      <c r="P56" s="790"/>
      <c r="Q56" s="786"/>
      <c r="AY56" s="508"/>
      <c r="AZ56" s="508"/>
      <c r="BA56" s="508"/>
      <c r="BB56" s="508"/>
      <c r="BC56" s="508"/>
      <c r="BD56" s="670"/>
      <c r="BE56" s="670"/>
      <c r="BF56" s="670"/>
      <c r="BG56" s="508"/>
      <c r="BH56" s="508"/>
      <c r="BI56" s="508"/>
      <c r="BJ56" s="508"/>
    </row>
    <row r="57" spans="1:74" s="458" customFormat="1" ht="12" customHeight="1" x14ac:dyDescent="0.2">
      <c r="A57" s="459"/>
      <c r="B57" s="784" t="s">
        <v>863</v>
      </c>
      <c r="C57" s="785"/>
      <c r="D57" s="785"/>
      <c r="E57" s="785"/>
      <c r="F57" s="785"/>
      <c r="G57" s="785"/>
      <c r="H57" s="785"/>
      <c r="I57" s="785"/>
      <c r="J57" s="785"/>
      <c r="K57" s="785"/>
      <c r="L57" s="785"/>
      <c r="M57" s="785"/>
      <c r="N57" s="785"/>
      <c r="O57" s="785"/>
      <c r="P57" s="785"/>
      <c r="Q57" s="786"/>
      <c r="AY57" s="508"/>
      <c r="AZ57" s="508"/>
      <c r="BA57" s="508"/>
      <c r="BB57" s="508"/>
      <c r="BC57" s="508"/>
      <c r="BD57" s="670"/>
      <c r="BE57" s="670"/>
      <c r="BF57" s="670"/>
      <c r="BG57" s="508"/>
      <c r="BH57" s="508"/>
      <c r="BI57" s="508"/>
      <c r="BJ57" s="508"/>
    </row>
    <row r="58" spans="1:74" s="454" customFormat="1" ht="12" customHeight="1" x14ac:dyDescent="0.2">
      <c r="A58" s="429"/>
      <c r="B58" s="806" t="s">
        <v>959</v>
      </c>
      <c r="C58" s="786"/>
      <c r="D58" s="786"/>
      <c r="E58" s="786"/>
      <c r="F58" s="786"/>
      <c r="G58" s="786"/>
      <c r="H58" s="786"/>
      <c r="I58" s="786"/>
      <c r="J58" s="786"/>
      <c r="K58" s="786"/>
      <c r="L58" s="786"/>
      <c r="M58" s="786"/>
      <c r="N58" s="786"/>
      <c r="O58" s="786"/>
      <c r="P58" s="786"/>
      <c r="Q58" s="786"/>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C10" sqref="BC10"/>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3" customWidth="1"/>
    <col min="59" max="74" width="6.5703125" style="537" customWidth="1"/>
    <col min="75" max="238" width="11" style="537"/>
    <col min="239" max="239" width="1.5703125" style="537" customWidth="1"/>
    <col min="240" max="16384" width="11" style="537"/>
  </cols>
  <sheetData>
    <row r="1" spans="1:74" ht="12.75" customHeight="1" x14ac:dyDescent="0.2">
      <c r="A1" s="792" t="s">
        <v>817</v>
      </c>
      <c r="B1" s="536" t="s">
        <v>1397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3"/>
      <c r="B2" s="532" t="str">
        <f>"U.S. Energy Information Administration  |  Short-Term Energy Outlook  - "&amp;Dates!D1</f>
        <v>U.S. Energy Information Administration  |  Short-Term Energy Outlook  - February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1259</v>
      </c>
      <c r="B6" s="546" t="s">
        <v>88</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109.91854126</v>
      </c>
      <c r="AN6" s="766">
        <v>102.84691211000001</v>
      </c>
      <c r="AO6" s="766">
        <v>104.34305704000001</v>
      </c>
      <c r="AP6" s="766">
        <v>94.709900145999995</v>
      </c>
      <c r="AQ6" s="766">
        <v>107.89343332999999</v>
      </c>
      <c r="AR6" s="766">
        <v>128.37930129</v>
      </c>
      <c r="AS6" s="766">
        <v>164.9784842</v>
      </c>
      <c r="AT6" s="766">
        <v>166.9633872</v>
      </c>
      <c r="AU6" s="766">
        <v>141.80944697000001</v>
      </c>
      <c r="AV6" s="766">
        <v>124.80293035</v>
      </c>
      <c r="AW6" s="766">
        <v>108.56177111</v>
      </c>
      <c r="AX6" s="766">
        <v>114.3653</v>
      </c>
      <c r="AY6" s="766">
        <v>114.2115</v>
      </c>
      <c r="AZ6" s="767">
        <v>111.5628</v>
      </c>
      <c r="BA6" s="767">
        <v>108.7993</v>
      </c>
      <c r="BB6" s="767">
        <v>105.3109</v>
      </c>
      <c r="BC6" s="767">
        <v>123.43040000000001</v>
      </c>
      <c r="BD6" s="767">
        <v>135.9298</v>
      </c>
      <c r="BE6" s="767">
        <v>160.33940000000001</v>
      </c>
      <c r="BF6" s="767">
        <v>160.11680000000001</v>
      </c>
      <c r="BG6" s="767">
        <v>135.46639999999999</v>
      </c>
      <c r="BH6" s="767">
        <v>121.5304</v>
      </c>
      <c r="BI6" s="767">
        <v>104.7248</v>
      </c>
      <c r="BJ6" s="767">
        <v>104.49299999999999</v>
      </c>
      <c r="BK6" s="767">
        <v>114.54819999999999</v>
      </c>
      <c r="BL6" s="767">
        <v>101.8533</v>
      </c>
      <c r="BM6" s="767">
        <v>102.78360000000001</v>
      </c>
      <c r="BN6" s="767">
        <v>96.407679999999999</v>
      </c>
      <c r="BO6" s="767">
        <v>117.33839999999999</v>
      </c>
      <c r="BP6" s="767">
        <v>134.95679999999999</v>
      </c>
      <c r="BQ6" s="767">
        <v>161.9434</v>
      </c>
      <c r="BR6" s="767">
        <v>163.07849999999999</v>
      </c>
      <c r="BS6" s="767">
        <v>131.08189999999999</v>
      </c>
      <c r="BT6" s="767">
        <v>119.23909999999999</v>
      </c>
      <c r="BU6" s="767">
        <v>104.4029</v>
      </c>
      <c r="BV6" s="767">
        <v>104.2402</v>
      </c>
    </row>
    <row r="7" spans="1:74" ht="11.1" customHeight="1" x14ac:dyDescent="0.2">
      <c r="A7" s="545" t="s">
        <v>1260</v>
      </c>
      <c r="B7" s="546" t="s">
        <v>87</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100.36800009</v>
      </c>
      <c r="AN7" s="766">
        <v>79.537130782000006</v>
      </c>
      <c r="AO7" s="766">
        <v>77.958914430999997</v>
      </c>
      <c r="AP7" s="766">
        <v>59.536266972</v>
      </c>
      <c r="AQ7" s="766">
        <v>71.363739860999999</v>
      </c>
      <c r="AR7" s="766">
        <v>78.091593493000005</v>
      </c>
      <c r="AS7" s="766">
        <v>100.39437349000001</v>
      </c>
      <c r="AT7" s="766">
        <v>93.604344730999998</v>
      </c>
      <c r="AU7" s="766">
        <v>85.373380084999994</v>
      </c>
      <c r="AV7" s="766">
        <v>66.358603751000004</v>
      </c>
      <c r="AW7" s="766">
        <v>75.080341558000001</v>
      </c>
      <c r="AX7" s="766">
        <v>79.15625</v>
      </c>
      <c r="AY7" s="766">
        <v>70.591080000000005</v>
      </c>
      <c r="AZ7" s="767">
        <v>70.926810000000003</v>
      </c>
      <c r="BA7" s="767">
        <v>64.547210000000007</v>
      </c>
      <c r="BB7" s="767">
        <v>41.694130000000001</v>
      </c>
      <c r="BC7" s="767">
        <v>52.693710000000003</v>
      </c>
      <c r="BD7" s="767">
        <v>66.87097</v>
      </c>
      <c r="BE7" s="767">
        <v>95.187979999999996</v>
      </c>
      <c r="BF7" s="767">
        <v>90.569029999999998</v>
      </c>
      <c r="BG7" s="767">
        <v>67.030500000000004</v>
      </c>
      <c r="BH7" s="767">
        <v>57.649380000000001</v>
      </c>
      <c r="BI7" s="767">
        <v>57.697040000000001</v>
      </c>
      <c r="BJ7" s="767">
        <v>84.643420000000006</v>
      </c>
      <c r="BK7" s="767">
        <v>91.01876</v>
      </c>
      <c r="BL7" s="767">
        <v>70.841920000000002</v>
      </c>
      <c r="BM7" s="767">
        <v>65.279520000000005</v>
      </c>
      <c r="BN7" s="767">
        <v>44.88541</v>
      </c>
      <c r="BO7" s="767">
        <v>53.380200000000002</v>
      </c>
      <c r="BP7" s="767">
        <v>62.372999999999998</v>
      </c>
      <c r="BQ7" s="767">
        <v>88.757400000000004</v>
      </c>
      <c r="BR7" s="767">
        <v>83.834559999999996</v>
      </c>
      <c r="BS7" s="767">
        <v>66.480620000000002</v>
      </c>
      <c r="BT7" s="767">
        <v>57.574730000000002</v>
      </c>
      <c r="BU7" s="767">
        <v>60.034750000000003</v>
      </c>
      <c r="BV7" s="767">
        <v>86.992620000000002</v>
      </c>
    </row>
    <row r="8" spans="1:74" ht="11.1" customHeight="1" x14ac:dyDescent="0.2">
      <c r="A8" s="547" t="s">
        <v>1261</v>
      </c>
      <c r="B8" s="548" t="s">
        <v>90</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65.892179999999996</v>
      </c>
      <c r="AV8" s="766">
        <v>62.032622000000003</v>
      </c>
      <c r="AW8" s="766">
        <v>64.125425000000007</v>
      </c>
      <c r="AX8" s="766">
        <v>72.951849999999993</v>
      </c>
      <c r="AY8" s="766">
        <v>73.668059999999997</v>
      </c>
      <c r="AZ8" s="767">
        <v>66.598500000000001</v>
      </c>
      <c r="BA8" s="767">
        <v>65.822850000000003</v>
      </c>
      <c r="BB8" s="767">
        <v>56.70279</v>
      </c>
      <c r="BC8" s="767">
        <v>62.605020000000003</v>
      </c>
      <c r="BD8" s="767">
        <v>66.774839999999998</v>
      </c>
      <c r="BE8" s="767">
        <v>70.537710000000004</v>
      </c>
      <c r="BF8" s="767">
        <v>70.478489999999994</v>
      </c>
      <c r="BG8" s="767">
        <v>64.061329999999998</v>
      </c>
      <c r="BH8" s="767">
        <v>61.673969999999997</v>
      </c>
      <c r="BI8" s="767">
        <v>66.337990000000005</v>
      </c>
      <c r="BJ8" s="767">
        <v>72.792060000000006</v>
      </c>
      <c r="BK8" s="767">
        <v>71.732900000000001</v>
      </c>
      <c r="BL8" s="767">
        <v>63.073680000000003</v>
      </c>
      <c r="BM8" s="767">
        <v>64.690299999999993</v>
      </c>
      <c r="BN8" s="767">
        <v>56.448450000000001</v>
      </c>
      <c r="BO8" s="767">
        <v>64.057029999999997</v>
      </c>
      <c r="BP8" s="767">
        <v>65.252809999999997</v>
      </c>
      <c r="BQ8" s="767">
        <v>68.098230000000001</v>
      </c>
      <c r="BR8" s="767">
        <v>67.929860000000005</v>
      </c>
      <c r="BS8" s="767">
        <v>62.791550000000001</v>
      </c>
      <c r="BT8" s="767">
        <v>58.259340000000002</v>
      </c>
      <c r="BU8" s="767">
        <v>59.356990000000003</v>
      </c>
      <c r="BV8" s="767">
        <v>67.893060000000006</v>
      </c>
    </row>
    <row r="9" spans="1:74" ht="11.1" customHeight="1" x14ac:dyDescent="0.2">
      <c r="A9" s="547" t="s">
        <v>1262</v>
      </c>
      <c r="B9" s="548" t="s">
        <v>359</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56.767869834000003</v>
      </c>
      <c r="AN9" s="766">
        <v>52.024827811999998</v>
      </c>
      <c r="AO9" s="766">
        <v>61.048266648000002</v>
      </c>
      <c r="AP9" s="766">
        <v>65.115220973999996</v>
      </c>
      <c r="AQ9" s="766">
        <v>66.792781357999999</v>
      </c>
      <c r="AR9" s="766">
        <v>60.906878884999998</v>
      </c>
      <c r="AS9" s="766">
        <v>57.621045748999997</v>
      </c>
      <c r="AT9" s="766">
        <v>52.361192719999998</v>
      </c>
      <c r="AU9" s="766">
        <v>50.988262519999999</v>
      </c>
      <c r="AV9" s="766">
        <v>53.906740102000001</v>
      </c>
      <c r="AW9" s="766">
        <v>53.652151936000003</v>
      </c>
      <c r="AX9" s="766">
        <v>56.364629999999998</v>
      </c>
      <c r="AY9" s="766">
        <v>62.645090000000003</v>
      </c>
      <c r="AZ9" s="767">
        <v>57.9709</v>
      </c>
      <c r="BA9" s="767">
        <v>66.074179999999998</v>
      </c>
      <c r="BB9" s="767">
        <v>73.389970000000005</v>
      </c>
      <c r="BC9" s="767">
        <v>73.438550000000006</v>
      </c>
      <c r="BD9" s="767">
        <v>68.478620000000006</v>
      </c>
      <c r="BE9" s="767">
        <v>64.807000000000002</v>
      </c>
      <c r="BF9" s="767">
        <v>59.775570000000002</v>
      </c>
      <c r="BG9" s="767">
        <v>53.906399999999998</v>
      </c>
      <c r="BH9" s="767">
        <v>61.552280000000003</v>
      </c>
      <c r="BI9" s="767">
        <v>58.812399999999997</v>
      </c>
      <c r="BJ9" s="767">
        <v>67.540310000000005</v>
      </c>
      <c r="BK9" s="767">
        <v>69.139049999999997</v>
      </c>
      <c r="BL9" s="767">
        <v>61.590789999999998</v>
      </c>
      <c r="BM9" s="767">
        <v>72.972899999999996</v>
      </c>
      <c r="BN9" s="767">
        <v>79.581010000000006</v>
      </c>
      <c r="BO9" s="767">
        <v>77.888319999999993</v>
      </c>
      <c r="BP9" s="767">
        <v>76.073059999999998</v>
      </c>
      <c r="BQ9" s="767">
        <v>72.633759999999995</v>
      </c>
      <c r="BR9" s="767">
        <v>66.659540000000007</v>
      </c>
      <c r="BS9" s="767">
        <v>60.627490000000002</v>
      </c>
      <c r="BT9" s="767">
        <v>67.574520000000007</v>
      </c>
      <c r="BU9" s="767">
        <v>63.824689999999997</v>
      </c>
      <c r="BV9" s="767">
        <v>71.034210000000002</v>
      </c>
    </row>
    <row r="10" spans="1:74" ht="11.1" customHeight="1" x14ac:dyDescent="0.2">
      <c r="A10" s="547" t="s">
        <v>1263</v>
      </c>
      <c r="B10" s="548" t="s">
        <v>361</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24.093835069000001</v>
      </c>
      <c r="AN10" s="766">
        <v>21.725672366000001</v>
      </c>
      <c r="AO10" s="766">
        <v>25.428745714000001</v>
      </c>
      <c r="AP10" s="766">
        <v>25.372404320000001</v>
      </c>
      <c r="AQ10" s="766">
        <v>29.935592397000001</v>
      </c>
      <c r="AR10" s="766">
        <v>26.352818835000001</v>
      </c>
      <c r="AS10" s="766">
        <v>23.622422825000001</v>
      </c>
      <c r="AT10" s="766">
        <v>20.689235401000001</v>
      </c>
      <c r="AU10" s="766">
        <v>16.278871351999999</v>
      </c>
      <c r="AV10" s="766">
        <v>16.207952964</v>
      </c>
      <c r="AW10" s="766">
        <v>20.445136955999999</v>
      </c>
      <c r="AX10" s="766">
        <v>22.15624</v>
      </c>
      <c r="AY10" s="766">
        <v>26.068930000000002</v>
      </c>
      <c r="AZ10" s="767">
        <v>23.044699999999999</v>
      </c>
      <c r="BA10" s="767">
        <v>27.251110000000001</v>
      </c>
      <c r="BB10" s="767">
        <v>26.107959999999999</v>
      </c>
      <c r="BC10" s="767">
        <v>31.44717</v>
      </c>
      <c r="BD10" s="767">
        <v>29.30829</v>
      </c>
      <c r="BE10" s="767">
        <v>25.818829999999998</v>
      </c>
      <c r="BF10" s="767">
        <v>21.77901</v>
      </c>
      <c r="BG10" s="767">
        <v>16.966159999999999</v>
      </c>
      <c r="BH10" s="767">
        <v>17.472770000000001</v>
      </c>
      <c r="BI10" s="767">
        <v>21.306899999999999</v>
      </c>
      <c r="BJ10" s="767">
        <v>24.881139999999998</v>
      </c>
      <c r="BK10" s="767">
        <v>25.090969999999999</v>
      </c>
      <c r="BL10" s="767">
        <v>21.384599999999999</v>
      </c>
      <c r="BM10" s="767">
        <v>25.623670000000001</v>
      </c>
      <c r="BN10" s="767">
        <v>24.68056</v>
      </c>
      <c r="BO10" s="767">
        <v>28.59365</v>
      </c>
      <c r="BP10" s="767">
        <v>28.822559999999999</v>
      </c>
      <c r="BQ10" s="767">
        <v>25.70438</v>
      </c>
      <c r="BR10" s="767">
        <v>21.818840000000002</v>
      </c>
      <c r="BS10" s="767">
        <v>16.297440000000002</v>
      </c>
      <c r="BT10" s="767">
        <v>16.839549999999999</v>
      </c>
      <c r="BU10" s="767">
        <v>20.209060000000001</v>
      </c>
      <c r="BV10" s="767">
        <v>25.408159999999999</v>
      </c>
    </row>
    <row r="11" spans="1:74" ht="11.1" customHeight="1" x14ac:dyDescent="0.2">
      <c r="A11" s="545" t="s">
        <v>1264</v>
      </c>
      <c r="B11" s="549" t="s">
        <v>92</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25.111913009999999</v>
      </c>
      <c r="AN11" s="766">
        <v>22.970732728000002</v>
      </c>
      <c r="AO11" s="766">
        <v>26.075687642999998</v>
      </c>
      <c r="AP11" s="766">
        <v>29.676250092</v>
      </c>
      <c r="AQ11" s="766">
        <v>25.945702763</v>
      </c>
      <c r="AR11" s="766">
        <v>22.918737198999999</v>
      </c>
      <c r="AS11" s="766">
        <v>22.000012827999999</v>
      </c>
      <c r="AT11" s="766">
        <v>19.849122892</v>
      </c>
      <c r="AU11" s="766">
        <v>24.277478919</v>
      </c>
      <c r="AV11" s="766">
        <v>28.118107796</v>
      </c>
      <c r="AW11" s="766">
        <v>25.632493416999999</v>
      </c>
      <c r="AX11" s="766">
        <v>28.052659999999999</v>
      </c>
      <c r="AY11" s="766">
        <v>29.119910000000001</v>
      </c>
      <c r="AZ11" s="767">
        <v>27.295480000000001</v>
      </c>
      <c r="BA11" s="767">
        <v>28.747129999999999</v>
      </c>
      <c r="BB11" s="767">
        <v>35.913890000000002</v>
      </c>
      <c r="BC11" s="767">
        <v>29.237780000000001</v>
      </c>
      <c r="BD11" s="767">
        <v>25.48545</v>
      </c>
      <c r="BE11" s="767">
        <v>24.6</v>
      </c>
      <c r="BF11" s="767">
        <v>23.794560000000001</v>
      </c>
      <c r="BG11" s="767">
        <v>24.769549999999999</v>
      </c>
      <c r="BH11" s="767">
        <v>32.880929999999999</v>
      </c>
      <c r="BI11" s="767">
        <v>28.79964</v>
      </c>
      <c r="BJ11" s="767">
        <v>34.738079999999997</v>
      </c>
      <c r="BK11" s="767">
        <v>34.778829999999999</v>
      </c>
      <c r="BL11" s="767">
        <v>30.875979999999998</v>
      </c>
      <c r="BM11" s="767">
        <v>35.19791</v>
      </c>
      <c r="BN11" s="767">
        <v>40.893590000000003</v>
      </c>
      <c r="BO11" s="767">
        <v>32.938459999999999</v>
      </c>
      <c r="BP11" s="767">
        <v>29.651409999999998</v>
      </c>
      <c r="BQ11" s="767">
        <v>28.738520000000001</v>
      </c>
      <c r="BR11" s="767">
        <v>26.77308</v>
      </c>
      <c r="BS11" s="767">
        <v>28.861969999999999</v>
      </c>
      <c r="BT11" s="767">
        <v>36.792029999999997</v>
      </c>
      <c r="BU11" s="767">
        <v>32.744579999999999</v>
      </c>
      <c r="BV11" s="767">
        <v>36.394849999999998</v>
      </c>
    </row>
    <row r="12" spans="1:74" ht="11.1" customHeight="1" x14ac:dyDescent="0.2">
      <c r="A12" s="545" t="s">
        <v>1265</v>
      </c>
      <c r="B12" s="546" t="s">
        <v>1375</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3.6079472670000001</v>
      </c>
      <c r="AN12" s="766">
        <v>3.7786438109999998</v>
      </c>
      <c r="AO12" s="766">
        <v>5.8326060740000001</v>
      </c>
      <c r="AP12" s="766">
        <v>6.7483710300000004</v>
      </c>
      <c r="AQ12" s="766">
        <v>7.0989291579999998</v>
      </c>
      <c r="AR12" s="766">
        <v>7.9032076059999996</v>
      </c>
      <c r="AS12" s="766">
        <v>8.0608608490000009</v>
      </c>
      <c r="AT12" s="766">
        <v>7.7759726269999998</v>
      </c>
      <c r="AU12" s="766">
        <v>6.6684130770000003</v>
      </c>
      <c r="AV12" s="766">
        <v>6.0603528280000001</v>
      </c>
      <c r="AW12" s="766">
        <v>4.3308585900000001</v>
      </c>
      <c r="AX12" s="766">
        <v>3.4638200000000001</v>
      </c>
      <c r="AY12" s="766">
        <v>4.4530099999999999</v>
      </c>
      <c r="AZ12" s="767">
        <v>4.714105</v>
      </c>
      <c r="BA12" s="767">
        <v>6.7184660000000003</v>
      </c>
      <c r="BB12" s="767">
        <v>8.1260100000000008</v>
      </c>
      <c r="BC12" s="767">
        <v>8.8851209999999998</v>
      </c>
      <c r="BD12" s="767">
        <v>9.8781119999999998</v>
      </c>
      <c r="BE12" s="767">
        <v>10.39967</v>
      </c>
      <c r="BF12" s="767">
        <v>10.06474</v>
      </c>
      <c r="BG12" s="767">
        <v>8.592257</v>
      </c>
      <c r="BH12" s="767">
        <v>7.7492390000000002</v>
      </c>
      <c r="BI12" s="767">
        <v>5.6484529999999999</v>
      </c>
      <c r="BJ12" s="767">
        <v>4.9797000000000002</v>
      </c>
      <c r="BK12" s="767">
        <v>5.8421070000000004</v>
      </c>
      <c r="BL12" s="767">
        <v>6.3703789999999998</v>
      </c>
      <c r="BM12" s="767">
        <v>8.9627610000000004</v>
      </c>
      <c r="BN12" s="767">
        <v>10.74076</v>
      </c>
      <c r="BO12" s="767">
        <v>12.42817</v>
      </c>
      <c r="BP12" s="767">
        <v>13.746880000000001</v>
      </c>
      <c r="BQ12" s="767">
        <v>14.16229</v>
      </c>
      <c r="BR12" s="767">
        <v>13.951969999999999</v>
      </c>
      <c r="BS12" s="767">
        <v>11.85313</v>
      </c>
      <c r="BT12" s="767">
        <v>10.451219999999999</v>
      </c>
      <c r="BU12" s="767">
        <v>7.708018</v>
      </c>
      <c r="BV12" s="767">
        <v>6.3135940000000002</v>
      </c>
    </row>
    <row r="13" spans="1:74" ht="11.1" customHeight="1" x14ac:dyDescent="0.2">
      <c r="A13" s="545" t="s">
        <v>1266</v>
      </c>
      <c r="B13" s="546" t="s">
        <v>1099</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2.57589106</v>
      </c>
      <c r="AN13" s="766">
        <v>2.283888658</v>
      </c>
      <c r="AO13" s="766">
        <v>2.320049842</v>
      </c>
      <c r="AP13" s="766">
        <v>2.1078402180000002</v>
      </c>
      <c r="AQ13" s="766">
        <v>2.503902396</v>
      </c>
      <c r="AR13" s="766">
        <v>2.4046493089999998</v>
      </c>
      <c r="AS13" s="766">
        <v>2.5603308949999999</v>
      </c>
      <c r="AT13" s="766">
        <v>2.669668412</v>
      </c>
      <c r="AU13" s="766">
        <v>2.4100772539999999</v>
      </c>
      <c r="AV13" s="766">
        <v>2.2823152580000001</v>
      </c>
      <c r="AW13" s="766">
        <v>2.1741567659999999</v>
      </c>
      <c r="AX13" s="766">
        <v>1.4032359999999999</v>
      </c>
      <c r="AY13" s="766">
        <v>1.594274</v>
      </c>
      <c r="AZ13" s="767">
        <v>1.6866049999999999</v>
      </c>
      <c r="BA13" s="767">
        <v>2.0655730000000001</v>
      </c>
      <c r="BB13" s="767">
        <v>2.015908</v>
      </c>
      <c r="BC13" s="767">
        <v>2.5215350000000001</v>
      </c>
      <c r="BD13" s="767">
        <v>2.479403</v>
      </c>
      <c r="BE13" s="767">
        <v>2.5660059999999998</v>
      </c>
      <c r="BF13" s="767">
        <v>2.7056809999999998</v>
      </c>
      <c r="BG13" s="767">
        <v>2.2571059999999998</v>
      </c>
      <c r="BH13" s="767">
        <v>2.254318</v>
      </c>
      <c r="BI13" s="767">
        <v>2.1375090000000001</v>
      </c>
      <c r="BJ13" s="767">
        <v>1.5795539999999999</v>
      </c>
      <c r="BK13" s="767">
        <v>2.1606719999999999</v>
      </c>
      <c r="BL13" s="767">
        <v>1.9077820000000001</v>
      </c>
      <c r="BM13" s="767">
        <v>2.1584979999999998</v>
      </c>
      <c r="BN13" s="767">
        <v>2.1091890000000002</v>
      </c>
      <c r="BO13" s="767">
        <v>2.5703749999999999</v>
      </c>
      <c r="BP13" s="767">
        <v>2.5044330000000001</v>
      </c>
      <c r="BQ13" s="767">
        <v>2.6013760000000001</v>
      </c>
      <c r="BR13" s="767">
        <v>2.671605</v>
      </c>
      <c r="BS13" s="767">
        <v>2.2796379999999998</v>
      </c>
      <c r="BT13" s="767">
        <v>2.2749820000000001</v>
      </c>
      <c r="BU13" s="767">
        <v>2.1781540000000001</v>
      </c>
      <c r="BV13" s="767">
        <v>1.595505</v>
      </c>
    </row>
    <row r="14" spans="1:74" ht="11.1" customHeight="1" x14ac:dyDescent="0.2">
      <c r="A14" s="545" t="s">
        <v>1267</v>
      </c>
      <c r="B14" s="546" t="s">
        <v>91</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1.378283428</v>
      </c>
      <c r="AN14" s="766">
        <v>1.2658902489999999</v>
      </c>
      <c r="AO14" s="766">
        <v>1.391177375</v>
      </c>
      <c r="AP14" s="766">
        <v>1.2103553140000001</v>
      </c>
      <c r="AQ14" s="766">
        <v>1.308654644</v>
      </c>
      <c r="AR14" s="766">
        <v>1.3274659360000001</v>
      </c>
      <c r="AS14" s="766">
        <v>1.3774183520000001</v>
      </c>
      <c r="AT14" s="766">
        <v>1.377193388</v>
      </c>
      <c r="AU14" s="766">
        <v>1.353421918</v>
      </c>
      <c r="AV14" s="766">
        <v>1.2380112560000001</v>
      </c>
      <c r="AW14" s="766">
        <v>1.0695062070000001</v>
      </c>
      <c r="AX14" s="766">
        <v>1.2886709999999999</v>
      </c>
      <c r="AY14" s="766">
        <v>1.408962</v>
      </c>
      <c r="AZ14" s="767">
        <v>1.2300070000000001</v>
      </c>
      <c r="BA14" s="767">
        <v>1.291901</v>
      </c>
      <c r="BB14" s="767">
        <v>1.226205</v>
      </c>
      <c r="BC14" s="767">
        <v>1.3469409999999999</v>
      </c>
      <c r="BD14" s="767">
        <v>1.327361</v>
      </c>
      <c r="BE14" s="767">
        <v>1.4224950000000001</v>
      </c>
      <c r="BF14" s="767">
        <v>1.4315720000000001</v>
      </c>
      <c r="BG14" s="767">
        <v>1.3213299999999999</v>
      </c>
      <c r="BH14" s="767">
        <v>1.1950259999999999</v>
      </c>
      <c r="BI14" s="767">
        <v>0.91990110000000003</v>
      </c>
      <c r="BJ14" s="767">
        <v>1.3618459999999999</v>
      </c>
      <c r="BK14" s="767">
        <v>1.2664740000000001</v>
      </c>
      <c r="BL14" s="767">
        <v>1.052046</v>
      </c>
      <c r="BM14" s="767">
        <v>1.0300499999999999</v>
      </c>
      <c r="BN14" s="767">
        <v>1.1569100000000001</v>
      </c>
      <c r="BO14" s="767">
        <v>1.357667</v>
      </c>
      <c r="BP14" s="767">
        <v>1.3477779999999999</v>
      </c>
      <c r="BQ14" s="767">
        <v>1.4271879999999999</v>
      </c>
      <c r="BR14" s="767">
        <v>1.4440440000000001</v>
      </c>
      <c r="BS14" s="767">
        <v>1.3353120000000001</v>
      </c>
      <c r="BT14" s="767">
        <v>1.216747</v>
      </c>
      <c r="BU14" s="767">
        <v>0.98487780000000003</v>
      </c>
      <c r="BV14" s="767">
        <v>1.3221050000000001</v>
      </c>
    </row>
    <row r="15" spans="1:74" ht="11.1" customHeight="1" x14ac:dyDescent="0.2">
      <c r="A15" s="545" t="s">
        <v>1268</v>
      </c>
      <c r="B15" s="546" t="s">
        <v>362</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-0.52722729999999995</v>
      </c>
      <c r="AY15" s="766">
        <v>-0.33249509999999999</v>
      </c>
      <c r="AZ15" s="767">
        <v>-0.31726470000000001</v>
      </c>
      <c r="BA15" s="767">
        <v>-0.40039940000000002</v>
      </c>
      <c r="BB15" s="767">
        <v>-7.6231300000000002E-2</v>
      </c>
      <c r="BC15" s="767">
        <v>-0.21063170000000001</v>
      </c>
      <c r="BD15" s="767">
        <v>-0.27790720000000002</v>
      </c>
      <c r="BE15" s="767">
        <v>-0.60064070000000003</v>
      </c>
      <c r="BF15" s="767">
        <v>-0.55789500000000003</v>
      </c>
      <c r="BG15" s="767">
        <v>-0.56060790000000005</v>
      </c>
      <c r="BH15" s="767">
        <v>-0.35282790000000003</v>
      </c>
      <c r="BI15" s="767">
        <v>-0.49205569999999998</v>
      </c>
      <c r="BJ15" s="767">
        <v>-0.48567169999999998</v>
      </c>
      <c r="BK15" s="767">
        <v>-0.30986089999999999</v>
      </c>
      <c r="BL15" s="767">
        <v>-0.31764249999999999</v>
      </c>
      <c r="BM15" s="767">
        <v>-0.44343189999999999</v>
      </c>
      <c r="BN15" s="767">
        <v>-0.13369549999999999</v>
      </c>
      <c r="BO15" s="767">
        <v>-0.29933159999999998</v>
      </c>
      <c r="BP15" s="767">
        <v>-0.31365290000000001</v>
      </c>
      <c r="BQ15" s="767">
        <v>-0.61031749999999996</v>
      </c>
      <c r="BR15" s="767">
        <v>-0.58150400000000002</v>
      </c>
      <c r="BS15" s="767">
        <v>-0.56161179999999999</v>
      </c>
      <c r="BT15" s="767">
        <v>-0.35033740000000002</v>
      </c>
      <c r="BU15" s="767">
        <v>-0.49006290000000002</v>
      </c>
      <c r="BV15" s="767">
        <v>-0.47553489999999998</v>
      </c>
    </row>
    <row r="16" spans="1:74" ht="11.1" customHeight="1" x14ac:dyDescent="0.2">
      <c r="A16" s="545" t="s">
        <v>1269</v>
      </c>
      <c r="B16" s="546" t="s">
        <v>1376</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2.087588759</v>
      </c>
      <c r="AN16" s="766">
        <v>1.4612613400000001</v>
      </c>
      <c r="AO16" s="766">
        <v>1.37203673</v>
      </c>
      <c r="AP16" s="766">
        <v>1.137653864</v>
      </c>
      <c r="AQ16" s="766">
        <v>1.5959236649999999</v>
      </c>
      <c r="AR16" s="766">
        <v>1.4348025120000001</v>
      </c>
      <c r="AS16" s="766">
        <v>1.616907739</v>
      </c>
      <c r="AT16" s="766">
        <v>1.6647826109999999</v>
      </c>
      <c r="AU16" s="766">
        <v>1.4743075489999999</v>
      </c>
      <c r="AV16" s="766">
        <v>1.0693999780000001</v>
      </c>
      <c r="AW16" s="766">
        <v>1.1449980550000001</v>
      </c>
      <c r="AX16" s="766">
        <v>1.699913</v>
      </c>
      <c r="AY16" s="766">
        <v>2.1091639999999998</v>
      </c>
      <c r="AZ16" s="767">
        <v>1.505487</v>
      </c>
      <c r="BA16" s="767">
        <v>1.573199</v>
      </c>
      <c r="BB16" s="767">
        <v>1.300465</v>
      </c>
      <c r="BC16" s="767">
        <v>1.5905320000000001</v>
      </c>
      <c r="BD16" s="767">
        <v>1.42153</v>
      </c>
      <c r="BE16" s="767">
        <v>1.592212</v>
      </c>
      <c r="BF16" s="767">
        <v>1.5422039999999999</v>
      </c>
      <c r="BG16" s="767">
        <v>1.342155</v>
      </c>
      <c r="BH16" s="767">
        <v>0.98015399999999997</v>
      </c>
      <c r="BI16" s="767">
        <v>0.92464400000000002</v>
      </c>
      <c r="BJ16" s="767">
        <v>1.5615289999999999</v>
      </c>
      <c r="BK16" s="767">
        <v>2.0137960000000001</v>
      </c>
      <c r="BL16" s="767">
        <v>1.059785</v>
      </c>
      <c r="BM16" s="767">
        <v>1.388579</v>
      </c>
      <c r="BN16" s="767">
        <v>1.190896</v>
      </c>
      <c r="BO16" s="767">
        <v>1.5371919999999999</v>
      </c>
      <c r="BP16" s="767">
        <v>1.361696</v>
      </c>
      <c r="BQ16" s="767">
        <v>1.5445120000000001</v>
      </c>
      <c r="BR16" s="767">
        <v>1.4998590000000001</v>
      </c>
      <c r="BS16" s="767">
        <v>1.316141</v>
      </c>
      <c r="BT16" s="767">
        <v>1.1847810000000001</v>
      </c>
      <c r="BU16" s="767">
        <v>1.286203</v>
      </c>
      <c r="BV16" s="767">
        <v>1.62229</v>
      </c>
    </row>
    <row r="17" spans="1:74" ht="11.1" customHeight="1" x14ac:dyDescent="0.2">
      <c r="A17" s="545" t="s">
        <v>1270</v>
      </c>
      <c r="B17" s="546" t="s">
        <v>89</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0.22727819899999999</v>
      </c>
      <c r="AW17" s="766">
        <v>0.37085406799999998</v>
      </c>
      <c r="AX17" s="766">
        <v>0.36011799999999999</v>
      </c>
      <c r="AY17" s="766">
        <v>0.35009230000000002</v>
      </c>
      <c r="AZ17" s="767">
        <v>0.39103969999999999</v>
      </c>
      <c r="BA17" s="767">
        <v>0.38500839999999997</v>
      </c>
      <c r="BB17" s="767">
        <v>0.39244869999999998</v>
      </c>
      <c r="BC17" s="767">
        <v>0.34719990000000001</v>
      </c>
      <c r="BD17" s="767">
        <v>0.36915870000000001</v>
      </c>
      <c r="BE17" s="767">
        <v>0.39703300000000002</v>
      </c>
      <c r="BF17" s="767">
        <v>0.39203199999999999</v>
      </c>
      <c r="BG17" s="767">
        <v>0.32151780000000002</v>
      </c>
      <c r="BH17" s="767">
        <v>0.201623</v>
      </c>
      <c r="BI17" s="767">
        <v>0.3702992</v>
      </c>
      <c r="BJ17" s="767">
        <v>0.39704840000000002</v>
      </c>
      <c r="BK17" s="767">
        <v>0.41467140000000002</v>
      </c>
      <c r="BL17" s="767">
        <v>0.44451380000000001</v>
      </c>
      <c r="BM17" s="767">
        <v>0.3295882</v>
      </c>
      <c r="BN17" s="767">
        <v>0.32706289999999999</v>
      </c>
      <c r="BO17" s="767">
        <v>0.34423389999999998</v>
      </c>
      <c r="BP17" s="767">
        <v>0.36019669999999998</v>
      </c>
      <c r="BQ17" s="767">
        <v>0.39686569999999999</v>
      </c>
      <c r="BR17" s="767">
        <v>0.3916946</v>
      </c>
      <c r="BS17" s="767">
        <v>0.2786129</v>
      </c>
      <c r="BT17" s="767">
        <v>0.19676660000000001</v>
      </c>
      <c r="BU17" s="767">
        <v>0.36762430000000001</v>
      </c>
      <c r="BV17" s="767">
        <v>0.39689410000000003</v>
      </c>
    </row>
    <row r="18" spans="1:74" ht="11.1" customHeight="1" x14ac:dyDescent="0.2">
      <c r="A18" s="545" t="s">
        <v>1400</v>
      </c>
      <c r="B18" s="548" t="s">
        <v>1377</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0.67968852599999996</v>
      </c>
      <c r="AT18" s="766">
        <v>0.69500333999999997</v>
      </c>
      <c r="AU18" s="766">
        <v>0.63886355500000003</v>
      </c>
      <c r="AV18" s="766">
        <v>0.63083199599999995</v>
      </c>
      <c r="AW18" s="766">
        <v>0.62106275899999996</v>
      </c>
      <c r="AX18" s="766">
        <v>0.64732469999999998</v>
      </c>
      <c r="AY18" s="766">
        <v>0.68397790000000003</v>
      </c>
      <c r="AZ18" s="767">
        <v>0.6574622</v>
      </c>
      <c r="BA18" s="767">
        <v>0.66940169999999999</v>
      </c>
      <c r="BB18" s="767">
        <v>0.6023444</v>
      </c>
      <c r="BC18" s="767">
        <v>0.69487120000000002</v>
      </c>
      <c r="BD18" s="767">
        <v>0.67705230000000005</v>
      </c>
      <c r="BE18" s="767">
        <v>0.68217249999999996</v>
      </c>
      <c r="BF18" s="767">
        <v>0.67905000000000004</v>
      </c>
      <c r="BG18" s="767">
        <v>0.59148230000000002</v>
      </c>
      <c r="BH18" s="767">
        <v>0.58588969999999996</v>
      </c>
      <c r="BI18" s="767">
        <v>0.63262669999999999</v>
      </c>
      <c r="BJ18" s="767">
        <v>0.64346780000000003</v>
      </c>
      <c r="BK18" s="767">
        <v>0.66557299999999997</v>
      </c>
      <c r="BL18" s="767">
        <v>0.58632240000000002</v>
      </c>
      <c r="BM18" s="767">
        <v>0.62517350000000005</v>
      </c>
      <c r="BN18" s="767">
        <v>0.5897888</v>
      </c>
      <c r="BO18" s="767">
        <v>0.67854349999999997</v>
      </c>
      <c r="BP18" s="767">
        <v>0.66446729999999998</v>
      </c>
      <c r="BQ18" s="767">
        <v>0.67134550000000004</v>
      </c>
      <c r="BR18" s="767">
        <v>0.66957909999999998</v>
      </c>
      <c r="BS18" s="767">
        <v>0.58084579999999997</v>
      </c>
      <c r="BT18" s="767">
        <v>0.57796119999999995</v>
      </c>
      <c r="BU18" s="767">
        <v>0.62040660000000003</v>
      </c>
      <c r="BV18" s="767">
        <v>0.62850689999999998</v>
      </c>
    </row>
    <row r="19" spans="1:74" ht="11.1" customHeight="1" x14ac:dyDescent="0.2">
      <c r="A19" s="545" t="s">
        <v>1271</v>
      </c>
      <c r="B19" s="546" t="s">
        <v>360</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343.57231933999998</v>
      </c>
      <c r="AN19" s="766">
        <v>301.15225923999998</v>
      </c>
      <c r="AO19" s="766">
        <v>310.38760262</v>
      </c>
      <c r="AP19" s="766">
        <v>281.90446172999998</v>
      </c>
      <c r="AQ19" s="766">
        <v>315.41510219000003</v>
      </c>
      <c r="AR19" s="766">
        <v>338.23886616999999</v>
      </c>
      <c r="AS19" s="766">
        <v>397.27520342999998</v>
      </c>
      <c r="AT19" s="766">
        <v>387.02479175000002</v>
      </c>
      <c r="AU19" s="766">
        <v>345.86341577000002</v>
      </c>
      <c r="AV19" s="766">
        <v>308.65579237999998</v>
      </c>
      <c r="AW19" s="766">
        <v>303.04782948000002</v>
      </c>
      <c r="AX19" s="766">
        <v>325.0181</v>
      </c>
      <c r="AY19" s="766">
        <v>323.92649999999998</v>
      </c>
      <c r="AZ19" s="767">
        <v>309.29570000000001</v>
      </c>
      <c r="BA19" s="767">
        <v>307.4708</v>
      </c>
      <c r="BB19" s="767">
        <v>279.3168</v>
      </c>
      <c r="BC19" s="767">
        <v>314.58969999999999</v>
      </c>
      <c r="BD19" s="767">
        <v>340.2441</v>
      </c>
      <c r="BE19" s="767">
        <v>392.94290000000001</v>
      </c>
      <c r="BF19" s="767">
        <v>382.99529999999999</v>
      </c>
      <c r="BG19" s="767">
        <v>322.1592</v>
      </c>
      <c r="BH19" s="767">
        <v>303.82080000000002</v>
      </c>
      <c r="BI19" s="767">
        <v>289.0077</v>
      </c>
      <c r="BJ19" s="767">
        <v>331.58510000000001</v>
      </c>
      <c r="BK19" s="767">
        <v>349.22309999999999</v>
      </c>
      <c r="BL19" s="767">
        <v>299.1327</v>
      </c>
      <c r="BM19" s="767">
        <v>307.62619999999998</v>
      </c>
      <c r="BN19" s="767">
        <v>279.29660000000001</v>
      </c>
      <c r="BO19" s="767">
        <v>314.92450000000002</v>
      </c>
      <c r="BP19" s="767">
        <v>340.72840000000002</v>
      </c>
      <c r="BQ19" s="767">
        <v>393.43520000000001</v>
      </c>
      <c r="BR19" s="767">
        <v>383.4821</v>
      </c>
      <c r="BS19" s="767">
        <v>322.59550000000002</v>
      </c>
      <c r="BT19" s="767">
        <v>304.25689999999997</v>
      </c>
      <c r="BU19" s="767">
        <v>289.40350000000001</v>
      </c>
      <c r="BV19" s="767">
        <v>332.3322</v>
      </c>
    </row>
    <row r="20" spans="1:74" ht="11.1" customHeight="1" x14ac:dyDescent="0.2">
      <c r="A20" s="539"/>
      <c r="B20" s="131" t="s">
        <v>1378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1272</v>
      </c>
      <c r="B21" s="546" t="s">
        <v>88</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3.782493047</v>
      </c>
      <c r="AN21" s="766">
        <v>3.291442687</v>
      </c>
      <c r="AO21" s="766">
        <v>3.559395055</v>
      </c>
      <c r="AP21" s="766">
        <v>3.2510084720000001</v>
      </c>
      <c r="AQ21" s="766">
        <v>3.0064747490000001</v>
      </c>
      <c r="AR21" s="766">
        <v>3.7369975270000002</v>
      </c>
      <c r="AS21" s="766">
        <v>5.9390617179999996</v>
      </c>
      <c r="AT21" s="766">
        <v>5.0624930499999996</v>
      </c>
      <c r="AU21" s="766">
        <v>3.7548722209999998</v>
      </c>
      <c r="AV21" s="766">
        <v>3.6491296719999999</v>
      </c>
      <c r="AW21" s="766">
        <v>3.4927117559999998</v>
      </c>
      <c r="AX21" s="766">
        <v>4.60562</v>
      </c>
      <c r="AY21" s="766">
        <v>4.7540259999999996</v>
      </c>
      <c r="AZ21" s="767">
        <v>4.382854</v>
      </c>
      <c r="BA21" s="767">
        <v>4.3954370000000003</v>
      </c>
      <c r="BB21" s="767">
        <v>4.6074070000000003</v>
      </c>
      <c r="BC21" s="767">
        <v>3.0708530000000001</v>
      </c>
      <c r="BD21" s="767">
        <v>3.9863780000000002</v>
      </c>
      <c r="BE21" s="767">
        <v>5.9409359999999998</v>
      </c>
      <c r="BF21" s="767">
        <v>5.2611280000000002</v>
      </c>
      <c r="BG21" s="767">
        <v>3.518615</v>
      </c>
      <c r="BH21" s="767">
        <v>3.3676370000000002</v>
      </c>
      <c r="BI21" s="767">
        <v>3.99857</v>
      </c>
      <c r="BJ21" s="767">
        <v>4.195303</v>
      </c>
      <c r="BK21" s="767">
        <v>3.9198369999999998</v>
      </c>
      <c r="BL21" s="767">
        <v>3.7516959999999999</v>
      </c>
      <c r="BM21" s="767">
        <v>4.035361</v>
      </c>
      <c r="BN21" s="767">
        <v>3.400506</v>
      </c>
      <c r="BO21" s="767">
        <v>2.7948369999999998</v>
      </c>
      <c r="BP21" s="767">
        <v>3.8217539999999999</v>
      </c>
      <c r="BQ21" s="767">
        <v>5.7171409999999998</v>
      </c>
      <c r="BR21" s="767">
        <v>5.1341419999999998</v>
      </c>
      <c r="BS21" s="767">
        <v>3.3806620000000001</v>
      </c>
      <c r="BT21" s="767">
        <v>4.1404059999999996</v>
      </c>
      <c r="BU21" s="767">
        <v>3.6340170000000001</v>
      </c>
      <c r="BV21" s="767">
        <v>4.0895140000000003</v>
      </c>
    </row>
    <row r="22" spans="1:74" ht="11.1" customHeight="1" x14ac:dyDescent="0.2">
      <c r="A22" s="545" t="s">
        <v>1273</v>
      </c>
      <c r="B22" s="546" t="s">
        <v>87</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6.6136700000000007E-2</v>
      </c>
      <c r="AY22" s="766">
        <v>0.1762473</v>
      </c>
      <c r="AZ22" s="767">
        <v>3.1579299999999998E-2</v>
      </c>
      <c r="BA22" s="767">
        <v>4.8330600000000001E-2</v>
      </c>
      <c r="BB22" s="767">
        <v>2.8616700000000002E-3</v>
      </c>
      <c r="BC22" s="767">
        <v>1.6658899999999999E-3</v>
      </c>
      <c r="BD22" s="767">
        <v>3.6460300000000001E-2</v>
      </c>
      <c r="BE22" s="767">
        <v>3.8302500000000003E-2</v>
      </c>
      <c r="BF22" s="767">
        <v>2.0012599999999998E-2</v>
      </c>
      <c r="BG22" s="767">
        <v>1.56986E-2</v>
      </c>
      <c r="BH22" s="767">
        <v>1.1486700000000001E-2</v>
      </c>
      <c r="BI22" s="767">
        <v>2.41332E-2</v>
      </c>
      <c r="BJ22" s="767">
        <v>6.8196699999999999E-2</v>
      </c>
      <c r="BK22" s="767">
        <v>0.18483730000000001</v>
      </c>
      <c r="BL22" s="767">
        <v>3.1579299999999998E-2</v>
      </c>
      <c r="BM22" s="767">
        <v>4.8330600000000001E-2</v>
      </c>
      <c r="BN22" s="767">
        <v>2.8616700000000002E-3</v>
      </c>
      <c r="BO22" s="767">
        <v>1.6658899999999999E-3</v>
      </c>
      <c r="BP22" s="767">
        <v>3.6460300000000001E-2</v>
      </c>
      <c r="BQ22" s="767">
        <v>3.7802500000000003E-2</v>
      </c>
      <c r="BR22" s="767">
        <v>2.0012599999999998E-2</v>
      </c>
      <c r="BS22" s="767">
        <v>1.56986E-2</v>
      </c>
      <c r="BT22" s="767">
        <v>1.1486700000000001E-2</v>
      </c>
      <c r="BU22" s="767">
        <v>2.41332E-2</v>
      </c>
      <c r="BV22" s="767">
        <v>6.8196699999999999E-2</v>
      </c>
    </row>
    <row r="23" spans="1:74" ht="11.1" customHeight="1" x14ac:dyDescent="0.2">
      <c r="A23" s="545" t="s">
        <v>1274</v>
      </c>
      <c r="B23" s="548" t="s">
        <v>90</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2.2661600000000002</v>
      </c>
      <c r="AY23" s="766">
        <v>2.4871300000000001</v>
      </c>
      <c r="AZ23" s="767">
        <v>2.3149299999999999</v>
      </c>
      <c r="BA23" s="767">
        <v>2.3666900000000002</v>
      </c>
      <c r="BB23" s="767">
        <v>0.85772999999999999</v>
      </c>
      <c r="BC23" s="767">
        <v>2.24092</v>
      </c>
      <c r="BD23" s="767">
        <v>2.3143199999999999</v>
      </c>
      <c r="BE23" s="767">
        <v>2.4500700000000002</v>
      </c>
      <c r="BF23" s="767">
        <v>2.44564</v>
      </c>
      <c r="BG23" s="767">
        <v>2.36402</v>
      </c>
      <c r="BH23" s="767">
        <v>1.88209</v>
      </c>
      <c r="BI23" s="767">
        <v>2.0171999999999999</v>
      </c>
      <c r="BJ23" s="767">
        <v>2.47872</v>
      </c>
      <c r="BK23" s="767">
        <v>2.43811</v>
      </c>
      <c r="BL23" s="767">
        <v>2.2351000000000001</v>
      </c>
      <c r="BM23" s="767">
        <v>2.4491299999999998</v>
      </c>
      <c r="BN23" s="767">
        <v>2.36517</v>
      </c>
      <c r="BO23" s="767">
        <v>2.4180700000000002</v>
      </c>
      <c r="BP23" s="767">
        <v>2.3143199999999999</v>
      </c>
      <c r="BQ23" s="767">
        <v>2.4500700000000002</v>
      </c>
      <c r="BR23" s="767">
        <v>2.44564</v>
      </c>
      <c r="BS23" s="767">
        <v>2.3025699999999998</v>
      </c>
      <c r="BT23" s="767">
        <v>0.90964999999999996</v>
      </c>
      <c r="BU23" s="767">
        <v>2.2520099999999998</v>
      </c>
      <c r="BV23" s="767">
        <v>2.47872</v>
      </c>
    </row>
    <row r="24" spans="1:74" ht="11.1" customHeight="1" x14ac:dyDescent="0.2">
      <c r="A24" s="545" t="s">
        <v>1275</v>
      </c>
      <c r="B24" s="548" t="s">
        <v>1276</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0.38433820400000002</v>
      </c>
      <c r="AV24" s="766">
        <v>0.38917769200000002</v>
      </c>
      <c r="AW24" s="766">
        <v>0.56696243099999999</v>
      </c>
      <c r="AX24" s="766">
        <v>0.71679179999999998</v>
      </c>
      <c r="AY24" s="766">
        <v>0.78108480000000002</v>
      </c>
      <c r="AZ24" s="767">
        <v>0.65280570000000004</v>
      </c>
      <c r="BA24" s="767">
        <v>0.6944941</v>
      </c>
      <c r="BB24" s="767">
        <v>0.63770479999999996</v>
      </c>
      <c r="BC24" s="767">
        <v>0.69122419999999996</v>
      </c>
      <c r="BD24" s="767">
        <v>0.59913300000000003</v>
      </c>
      <c r="BE24" s="767">
        <v>0.62306410000000001</v>
      </c>
      <c r="BF24" s="767">
        <v>0.44544620000000001</v>
      </c>
      <c r="BG24" s="767">
        <v>0.39703490000000002</v>
      </c>
      <c r="BH24" s="767">
        <v>0.39382499999999998</v>
      </c>
      <c r="BI24" s="767">
        <v>0.55620150000000002</v>
      </c>
      <c r="BJ24" s="767">
        <v>0.71445159999999996</v>
      </c>
      <c r="BK24" s="767">
        <v>0.71125620000000001</v>
      </c>
      <c r="BL24" s="767">
        <v>0.60280350000000005</v>
      </c>
      <c r="BM24" s="767">
        <v>0.63563289999999995</v>
      </c>
      <c r="BN24" s="767">
        <v>0.61289450000000001</v>
      </c>
      <c r="BO24" s="767">
        <v>0.61347890000000005</v>
      </c>
      <c r="BP24" s="767">
        <v>0.58463220000000005</v>
      </c>
      <c r="BQ24" s="767">
        <v>0.61961980000000005</v>
      </c>
      <c r="BR24" s="767">
        <v>0.44384089999999998</v>
      </c>
      <c r="BS24" s="767">
        <v>0.39528210000000003</v>
      </c>
      <c r="BT24" s="767">
        <v>0.39157789999999998</v>
      </c>
      <c r="BU24" s="767">
        <v>0.52786730000000004</v>
      </c>
      <c r="BV24" s="767">
        <v>0.71470089999999997</v>
      </c>
    </row>
    <row r="25" spans="1:74" ht="11.1" customHeight="1" x14ac:dyDescent="0.2">
      <c r="A25" s="545" t="s">
        <v>1277</v>
      </c>
      <c r="B25" s="548" t="s">
        <v>1379</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0.89171222900000002</v>
      </c>
      <c r="AN25" s="766">
        <v>0.81632583400000003</v>
      </c>
      <c r="AO25" s="766">
        <v>0.87330735199999998</v>
      </c>
      <c r="AP25" s="766">
        <v>0.90260951</v>
      </c>
      <c r="AQ25" s="766">
        <v>0.88594469499999995</v>
      </c>
      <c r="AR25" s="766">
        <v>0.86773409899999998</v>
      </c>
      <c r="AS25" s="766">
        <v>0.87778029300000004</v>
      </c>
      <c r="AT25" s="766">
        <v>0.84730766999999996</v>
      </c>
      <c r="AU25" s="766">
        <v>0.82457267000000001</v>
      </c>
      <c r="AV25" s="766">
        <v>0.825420194</v>
      </c>
      <c r="AW25" s="766">
        <v>0.80933445400000004</v>
      </c>
      <c r="AX25" s="766">
        <v>0.88206560000000001</v>
      </c>
      <c r="AY25" s="766">
        <v>0.57098079999999996</v>
      </c>
      <c r="AZ25" s="767">
        <v>0.57576229999999995</v>
      </c>
      <c r="BA25" s="767">
        <v>0.8862662</v>
      </c>
      <c r="BB25" s="767">
        <v>0.9709989</v>
      </c>
      <c r="BC25" s="767">
        <v>0.94789270000000003</v>
      </c>
      <c r="BD25" s="767">
        <v>0.89467799999999997</v>
      </c>
      <c r="BE25" s="767">
        <v>0.92694129999999997</v>
      </c>
      <c r="BF25" s="767">
        <v>0.88888670000000003</v>
      </c>
      <c r="BG25" s="767">
        <v>0.83920159999999999</v>
      </c>
      <c r="BH25" s="767">
        <v>0.84884559999999998</v>
      </c>
      <c r="BI25" s="767">
        <v>0.82216889999999998</v>
      </c>
      <c r="BJ25" s="767">
        <v>1.0704499999999999</v>
      </c>
      <c r="BK25" s="767">
        <v>0.89908030000000005</v>
      </c>
      <c r="BL25" s="767">
        <v>0.70135809999999998</v>
      </c>
      <c r="BM25" s="767">
        <v>1.0092209999999999</v>
      </c>
      <c r="BN25" s="767">
        <v>1.062317</v>
      </c>
      <c r="BO25" s="767">
        <v>1.0001450000000001</v>
      </c>
      <c r="BP25" s="767">
        <v>0.93675560000000002</v>
      </c>
      <c r="BQ25" s="767">
        <v>0.9648487</v>
      </c>
      <c r="BR25" s="767">
        <v>0.91256429999999999</v>
      </c>
      <c r="BS25" s="767">
        <v>0.88709190000000004</v>
      </c>
      <c r="BT25" s="767">
        <v>0.84759019999999996</v>
      </c>
      <c r="BU25" s="767">
        <v>0.86134560000000004</v>
      </c>
      <c r="BV25" s="767">
        <v>1.048689</v>
      </c>
    </row>
    <row r="26" spans="1:74" ht="11.1" customHeight="1" x14ac:dyDescent="0.2">
      <c r="A26" s="545" t="s">
        <v>1278</v>
      </c>
      <c r="B26" s="546" t="s">
        <v>1380</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0.105305356</v>
      </c>
      <c r="AO26" s="766">
        <v>0.107501295</v>
      </c>
      <c r="AP26" s="766">
        <v>0.113982085</v>
      </c>
      <c r="AQ26" s="766">
        <v>0.124114552</v>
      </c>
      <c r="AR26" s="766">
        <v>0.117084986</v>
      </c>
      <c r="AS26" s="766">
        <v>0.13280681599999999</v>
      </c>
      <c r="AT26" s="766">
        <v>0.12583752300000001</v>
      </c>
      <c r="AU26" s="766">
        <v>0.112974563</v>
      </c>
      <c r="AV26" s="766">
        <v>0.12910386800000001</v>
      </c>
      <c r="AW26" s="766">
        <v>0.12952448999999999</v>
      </c>
      <c r="AX26" s="766">
        <v>0.10724450000000001</v>
      </c>
      <c r="AY26" s="766">
        <v>0.16901040000000001</v>
      </c>
      <c r="AZ26" s="767">
        <v>0.1113002</v>
      </c>
      <c r="BA26" s="767">
        <v>0.1111154</v>
      </c>
      <c r="BB26" s="767">
        <v>0.11621140000000001</v>
      </c>
      <c r="BC26" s="767">
        <v>0.1273176</v>
      </c>
      <c r="BD26" s="767">
        <v>0.10920290000000001</v>
      </c>
      <c r="BE26" s="767">
        <v>0.13238659999999999</v>
      </c>
      <c r="BF26" s="767">
        <v>0.1298909</v>
      </c>
      <c r="BG26" s="767">
        <v>0.1105225</v>
      </c>
      <c r="BH26" s="767">
        <v>0.1120109</v>
      </c>
      <c r="BI26" s="767">
        <v>0.13124179999999999</v>
      </c>
      <c r="BJ26" s="767">
        <v>0.1080897</v>
      </c>
      <c r="BK26" s="767">
        <v>0.15904470000000001</v>
      </c>
      <c r="BL26" s="767">
        <v>0.10114769999999999</v>
      </c>
      <c r="BM26" s="767">
        <v>0.1076447</v>
      </c>
      <c r="BN26" s="767">
        <v>0.123504</v>
      </c>
      <c r="BO26" s="767">
        <v>0.1237075</v>
      </c>
      <c r="BP26" s="767">
        <v>0.1079605</v>
      </c>
      <c r="BQ26" s="767">
        <v>0.12750010000000001</v>
      </c>
      <c r="BR26" s="767">
        <v>0.1251805</v>
      </c>
      <c r="BS26" s="767">
        <v>0.1157084</v>
      </c>
      <c r="BT26" s="767">
        <v>0.1087965</v>
      </c>
      <c r="BU26" s="767">
        <v>0.12869369999999999</v>
      </c>
      <c r="BV26" s="767">
        <v>0.1051919</v>
      </c>
    </row>
    <row r="27" spans="1:74" ht="11.1" customHeight="1" x14ac:dyDescent="0.2">
      <c r="A27" s="545" t="s">
        <v>1279</v>
      </c>
      <c r="B27" s="548" t="s">
        <v>1280</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8.7180442070000002</v>
      </c>
      <c r="AN27" s="766">
        <v>7.5604499770000002</v>
      </c>
      <c r="AO27" s="766">
        <v>8.2511055570000007</v>
      </c>
      <c r="AP27" s="766">
        <v>7.0238638460000002</v>
      </c>
      <c r="AQ27" s="766">
        <v>6.9337332549999999</v>
      </c>
      <c r="AR27" s="766">
        <v>7.7539731610000002</v>
      </c>
      <c r="AS27" s="766">
        <v>10.085275868</v>
      </c>
      <c r="AT27" s="766">
        <v>8.9708814799999992</v>
      </c>
      <c r="AU27" s="766">
        <v>7.4728062079999997</v>
      </c>
      <c r="AV27" s="766">
        <v>7.4712091530000002</v>
      </c>
      <c r="AW27" s="766">
        <v>7.4084773449999997</v>
      </c>
      <c r="AX27" s="766">
        <v>8.6440180000000009</v>
      </c>
      <c r="AY27" s="766">
        <v>8.9384789999999992</v>
      </c>
      <c r="AZ27" s="767">
        <v>8.0692319999999995</v>
      </c>
      <c r="BA27" s="767">
        <v>8.5023330000000001</v>
      </c>
      <c r="BB27" s="767">
        <v>7.192914</v>
      </c>
      <c r="BC27" s="767">
        <v>7.0798740000000002</v>
      </c>
      <c r="BD27" s="767">
        <v>7.9401719999999996</v>
      </c>
      <c r="BE27" s="767">
        <v>10.111700000000001</v>
      </c>
      <c r="BF27" s="767">
        <v>9.1910039999999995</v>
      </c>
      <c r="BG27" s="767">
        <v>7.2450929999999998</v>
      </c>
      <c r="BH27" s="767">
        <v>6.6158950000000001</v>
      </c>
      <c r="BI27" s="767">
        <v>7.5495150000000004</v>
      </c>
      <c r="BJ27" s="767">
        <v>8.635211</v>
      </c>
      <c r="BK27" s="767">
        <v>8.3121650000000002</v>
      </c>
      <c r="BL27" s="767">
        <v>7.4236849999999999</v>
      </c>
      <c r="BM27" s="767">
        <v>8.2853189999999994</v>
      </c>
      <c r="BN27" s="767">
        <v>7.5672540000000001</v>
      </c>
      <c r="BO27" s="767">
        <v>6.9519039999999999</v>
      </c>
      <c r="BP27" s="767">
        <v>7.801882</v>
      </c>
      <c r="BQ27" s="767">
        <v>9.9169820000000009</v>
      </c>
      <c r="BR27" s="767">
        <v>9.0813799999999993</v>
      </c>
      <c r="BS27" s="767">
        <v>7.0970129999999996</v>
      </c>
      <c r="BT27" s="767">
        <v>6.4095069999999996</v>
      </c>
      <c r="BU27" s="767">
        <v>7.4280670000000004</v>
      </c>
      <c r="BV27" s="767">
        <v>8.5050129999999999</v>
      </c>
    </row>
    <row r="28" spans="1:74" ht="11.1" customHeight="1" x14ac:dyDescent="0.2">
      <c r="A28" s="545" t="s">
        <v>1281</v>
      </c>
      <c r="B28" s="546" t="s">
        <v>1381</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10.701725562</v>
      </c>
      <c r="AN28" s="766">
        <v>9.3411091214000006</v>
      </c>
      <c r="AO28" s="766">
        <v>9.4243588946999992</v>
      </c>
      <c r="AP28" s="766">
        <v>8.2585783430999999</v>
      </c>
      <c r="AQ28" s="766">
        <v>8.4027951593000001</v>
      </c>
      <c r="AR28" s="766">
        <v>9.1846653698999994</v>
      </c>
      <c r="AS28" s="766">
        <v>12.077897522000001</v>
      </c>
      <c r="AT28" s="766">
        <v>10.957332928</v>
      </c>
      <c r="AU28" s="766">
        <v>8.8294813590000008</v>
      </c>
      <c r="AV28" s="766">
        <v>8.7002847118000002</v>
      </c>
      <c r="AW28" s="766">
        <v>9.0472359707999992</v>
      </c>
      <c r="AX28" s="766">
        <v>10.305110000000001</v>
      </c>
      <c r="AY28" s="766">
        <v>10.58953</v>
      </c>
      <c r="AZ28" s="767">
        <v>9.8910219999999995</v>
      </c>
      <c r="BA28" s="767">
        <v>9.9698399999999996</v>
      </c>
      <c r="BB28" s="767">
        <v>8.5444859999999991</v>
      </c>
      <c r="BC28" s="767">
        <v>9.1084259999999997</v>
      </c>
      <c r="BD28" s="767">
        <v>9.5453240000000008</v>
      </c>
      <c r="BE28" s="767">
        <v>11.75695</v>
      </c>
      <c r="BF28" s="767">
        <v>11.34708</v>
      </c>
      <c r="BG28" s="767">
        <v>9.0285740000000008</v>
      </c>
      <c r="BH28" s="767">
        <v>9.0392460000000003</v>
      </c>
      <c r="BI28" s="767">
        <v>8.9151939999999996</v>
      </c>
      <c r="BJ28" s="767">
        <v>10.26892</v>
      </c>
      <c r="BK28" s="767">
        <v>10.8986</v>
      </c>
      <c r="BL28" s="767">
        <v>9.2181619999999995</v>
      </c>
      <c r="BM28" s="767">
        <v>9.771585</v>
      </c>
      <c r="BN28" s="767">
        <v>8.3886459999999996</v>
      </c>
      <c r="BO28" s="767">
        <v>8.9858550000000008</v>
      </c>
      <c r="BP28" s="767">
        <v>9.4244179999999993</v>
      </c>
      <c r="BQ28" s="767">
        <v>11.615600000000001</v>
      </c>
      <c r="BR28" s="767">
        <v>11.204879999999999</v>
      </c>
      <c r="BS28" s="767">
        <v>8.899858</v>
      </c>
      <c r="BT28" s="767">
        <v>8.9125650000000007</v>
      </c>
      <c r="BU28" s="767">
        <v>8.7893840000000001</v>
      </c>
      <c r="BV28" s="767">
        <v>10.14343</v>
      </c>
    </row>
    <row r="29" spans="1:74" ht="11.1" customHeight="1" x14ac:dyDescent="0.2">
      <c r="A29" s="539"/>
      <c r="B29" s="131" t="s">
        <v>1382</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1282</v>
      </c>
      <c r="B30" s="546" t="s">
        <v>88</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4.146322756</v>
      </c>
      <c r="AN30" s="766">
        <v>4.0117586730000001</v>
      </c>
      <c r="AO30" s="766">
        <v>3.7263890179999999</v>
      </c>
      <c r="AP30" s="766">
        <v>3.403762226</v>
      </c>
      <c r="AQ30" s="766">
        <v>3.2974024800000001</v>
      </c>
      <c r="AR30" s="766">
        <v>4.3947183819999998</v>
      </c>
      <c r="AS30" s="766">
        <v>7.3968289680000003</v>
      </c>
      <c r="AT30" s="766">
        <v>6.3840538320000002</v>
      </c>
      <c r="AU30" s="766">
        <v>4.6042835240000004</v>
      </c>
      <c r="AV30" s="766">
        <v>4.1025882530000004</v>
      </c>
      <c r="AW30" s="766">
        <v>4.0519327919999997</v>
      </c>
      <c r="AX30" s="766">
        <v>4.6361949999999998</v>
      </c>
      <c r="AY30" s="766">
        <v>5.0826159999999998</v>
      </c>
      <c r="AZ30" s="767">
        <v>5.5636380000000001</v>
      </c>
      <c r="BA30" s="767">
        <v>4.4709000000000003</v>
      </c>
      <c r="BB30" s="767">
        <v>5.4625240000000002</v>
      </c>
      <c r="BC30" s="767">
        <v>6.3955130000000002</v>
      </c>
      <c r="BD30" s="767">
        <v>6.4793669999999999</v>
      </c>
      <c r="BE30" s="767">
        <v>8.1913370000000008</v>
      </c>
      <c r="BF30" s="767">
        <v>7.9991130000000004</v>
      </c>
      <c r="BG30" s="767">
        <v>6.3189099999999998</v>
      </c>
      <c r="BH30" s="767">
        <v>6.4002660000000002</v>
      </c>
      <c r="BI30" s="767">
        <v>5.9684030000000003</v>
      </c>
      <c r="BJ30" s="767">
        <v>4.9351560000000001</v>
      </c>
      <c r="BK30" s="767">
        <v>5.2888869999999999</v>
      </c>
      <c r="BL30" s="767">
        <v>5.3547079999999996</v>
      </c>
      <c r="BM30" s="767">
        <v>4.1748729999999998</v>
      </c>
      <c r="BN30" s="767">
        <v>4.8879039999999998</v>
      </c>
      <c r="BO30" s="767">
        <v>5.860989</v>
      </c>
      <c r="BP30" s="767">
        <v>6.8766759999999998</v>
      </c>
      <c r="BQ30" s="767">
        <v>8.5691179999999996</v>
      </c>
      <c r="BR30" s="767">
        <v>8.4061669999999999</v>
      </c>
      <c r="BS30" s="767">
        <v>6.3369330000000001</v>
      </c>
      <c r="BT30" s="767">
        <v>6.7713330000000003</v>
      </c>
      <c r="BU30" s="767">
        <v>6.7089460000000001</v>
      </c>
      <c r="BV30" s="767">
        <v>5.2419580000000003</v>
      </c>
    </row>
    <row r="31" spans="1:74" ht="11.1" customHeight="1" x14ac:dyDescent="0.2">
      <c r="A31" s="545" t="s">
        <v>1283</v>
      </c>
      <c r="B31" s="548" t="s">
        <v>87</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1.0025299999999999E-2</v>
      </c>
      <c r="AY31" s="766">
        <v>1.1076000000000001E-2</v>
      </c>
      <c r="AZ31" s="767">
        <v>1.2114700000000001E-2</v>
      </c>
      <c r="BA31" s="767">
        <v>0</v>
      </c>
      <c r="BB31" s="767">
        <v>5.7352800000000002E-4</v>
      </c>
      <c r="BC31" s="767">
        <v>7.4673700000000001E-3</v>
      </c>
      <c r="BD31" s="767">
        <v>6.8424599999999999E-3</v>
      </c>
      <c r="BE31" s="767">
        <v>1.08848E-2</v>
      </c>
      <c r="BF31" s="767">
        <v>1.2565E-2</v>
      </c>
      <c r="BG31" s="767">
        <v>2.2347199999999999E-3</v>
      </c>
      <c r="BH31" s="767">
        <v>0</v>
      </c>
      <c r="BI31" s="767">
        <v>0</v>
      </c>
      <c r="BJ31" s="767">
        <v>1.8891499999999999E-2</v>
      </c>
      <c r="BK31" s="767">
        <v>3.71861E-2</v>
      </c>
      <c r="BL31" s="767">
        <v>1.98219E-2</v>
      </c>
      <c r="BM31" s="767">
        <v>3.3296800000000001E-2</v>
      </c>
      <c r="BN31" s="767">
        <v>1.47403E-2</v>
      </c>
      <c r="BO31" s="767">
        <v>1.5295400000000001E-2</v>
      </c>
      <c r="BP31" s="767">
        <v>1.7174999999999999E-2</v>
      </c>
      <c r="BQ31" s="767">
        <v>1.5436699999999999E-2</v>
      </c>
      <c r="BR31" s="767">
        <v>1.7710799999999999E-2</v>
      </c>
      <c r="BS31" s="767">
        <v>3.9413199999999999E-3</v>
      </c>
      <c r="BT31" s="767">
        <v>0</v>
      </c>
      <c r="BU31" s="767">
        <v>1.03017E-2</v>
      </c>
      <c r="BV31" s="767">
        <v>1.7689199999999999E-2</v>
      </c>
    </row>
    <row r="32" spans="1:74" ht="11.1" customHeight="1" x14ac:dyDescent="0.2">
      <c r="A32" s="545" t="s">
        <v>1284</v>
      </c>
      <c r="B32" s="548" t="s">
        <v>90</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3.7453400000000001</v>
      </c>
      <c r="AV32" s="766">
        <v>3.9579870000000001</v>
      </c>
      <c r="AW32" s="766">
        <v>3.8852630000000001</v>
      </c>
      <c r="AX32" s="766">
        <v>3.98407</v>
      </c>
      <c r="AY32" s="766">
        <v>4.0105000000000004</v>
      </c>
      <c r="AZ32" s="767">
        <v>3.77969</v>
      </c>
      <c r="BA32" s="767">
        <v>3.8081499999999999</v>
      </c>
      <c r="BB32" s="767">
        <v>2.9731900000000002</v>
      </c>
      <c r="BC32" s="767">
        <v>2.6188799999999999</v>
      </c>
      <c r="BD32" s="767">
        <v>3.1419199999999998</v>
      </c>
      <c r="BE32" s="767">
        <v>3.2607599999999999</v>
      </c>
      <c r="BF32" s="767">
        <v>3.2142200000000001</v>
      </c>
      <c r="BG32" s="767">
        <v>2.6727400000000001</v>
      </c>
      <c r="BH32" s="767">
        <v>3.1454499999999999</v>
      </c>
      <c r="BI32" s="767">
        <v>3.1855000000000002</v>
      </c>
      <c r="BJ32" s="767">
        <v>3.3082799999999999</v>
      </c>
      <c r="BK32" s="767">
        <v>3.3544</v>
      </c>
      <c r="BL32" s="767">
        <v>2.9638</v>
      </c>
      <c r="BM32" s="767">
        <v>2.5661999999999998</v>
      </c>
      <c r="BN32" s="767">
        <v>2.8309099999999998</v>
      </c>
      <c r="BO32" s="767">
        <v>2.5756999999999999</v>
      </c>
      <c r="BP32" s="767">
        <v>2.4434499999999999</v>
      </c>
      <c r="BQ32" s="767">
        <v>2.4959699999999998</v>
      </c>
      <c r="BR32" s="767">
        <v>2.45844</v>
      </c>
      <c r="BS32" s="767">
        <v>2.4180899999999999</v>
      </c>
      <c r="BT32" s="767">
        <v>2.4247000000000001</v>
      </c>
      <c r="BU32" s="767">
        <v>2.2889400000000002</v>
      </c>
      <c r="BV32" s="767">
        <v>2.5410200000000001</v>
      </c>
    </row>
    <row r="33" spans="1:74" ht="11.1" customHeight="1" x14ac:dyDescent="0.2">
      <c r="A33" s="545" t="s">
        <v>1285</v>
      </c>
      <c r="B33" s="548" t="s">
        <v>1276</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2.3301223360000001</v>
      </c>
      <c r="AV33" s="766">
        <v>2.2879064530000002</v>
      </c>
      <c r="AW33" s="766">
        <v>2.4022596530000002</v>
      </c>
      <c r="AX33" s="766">
        <v>2.4837560000000001</v>
      </c>
      <c r="AY33" s="766">
        <v>2.5761250000000002</v>
      </c>
      <c r="AZ33" s="767">
        <v>2.3402180000000001</v>
      </c>
      <c r="BA33" s="767">
        <v>2.677486</v>
      </c>
      <c r="BB33" s="767">
        <v>2.2529170000000001</v>
      </c>
      <c r="BC33" s="767">
        <v>2.622627</v>
      </c>
      <c r="BD33" s="767">
        <v>2.4261309999999998</v>
      </c>
      <c r="BE33" s="767">
        <v>2.6031599999999999</v>
      </c>
      <c r="BF33" s="767">
        <v>2.4290120000000002</v>
      </c>
      <c r="BG33" s="767">
        <v>2.4084140000000001</v>
      </c>
      <c r="BH33" s="767">
        <v>2.4533070000000001</v>
      </c>
      <c r="BI33" s="767">
        <v>2.3989820000000002</v>
      </c>
      <c r="BJ33" s="767">
        <v>2.4567890000000001</v>
      </c>
      <c r="BK33" s="767">
        <v>2.3470249999999999</v>
      </c>
      <c r="BL33" s="767">
        <v>2.1257489999999999</v>
      </c>
      <c r="BM33" s="767">
        <v>2.3851710000000002</v>
      </c>
      <c r="BN33" s="767">
        <v>2.1454499999999999</v>
      </c>
      <c r="BO33" s="767">
        <v>2.2836289999999999</v>
      </c>
      <c r="BP33" s="767">
        <v>2.3612289999999998</v>
      </c>
      <c r="BQ33" s="767">
        <v>2.6000139999999998</v>
      </c>
      <c r="BR33" s="767">
        <v>2.4265690000000002</v>
      </c>
      <c r="BS33" s="767">
        <v>2.4092560000000001</v>
      </c>
      <c r="BT33" s="767">
        <v>2.3869919999999998</v>
      </c>
      <c r="BU33" s="767">
        <v>2.2706240000000002</v>
      </c>
      <c r="BV33" s="767">
        <v>2.486205</v>
      </c>
    </row>
    <row r="34" spans="1:74" ht="11.1" customHeight="1" x14ac:dyDescent="0.2">
      <c r="A34" s="545" t="s">
        <v>1286</v>
      </c>
      <c r="B34" s="548" t="s">
        <v>1379</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0.55475145199999998</v>
      </c>
      <c r="AN34" s="766">
        <v>0.500814965</v>
      </c>
      <c r="AO34" s="766">
        <v>0.55413446099999997</v>
      </c>
      <c r="AP34" s="766">
        <v>0.63238972500000001</v>
      </c>
      <c r="AQ34" s="766">
        <v>0.52951559400000003</v>
      </c>
      <c r="AR34" s="766">
        <v>0.60579928000000005</v>
      </c>
      <c r="AS34" s="766">
        <v>0.51380936899999996</v>
      </c>
      <c r="AT34" s="766">
        <v>0.476314501</v>
      </c>
      <c r="AU34" s="766">
        <v>0.48941016300000001</v>
      </c>
      <c r="AV34" s="766">
        <v>0.555853614</v>
      </c>
      <c r="AW34" s="766">
        <v>0.51579642299999995</v>
      </c>
      <c r="AX34" s="766">
        <v>0.56756150000000005</v>
      </c>
      <c r="AY34" s="766">
        <v>0.59457550000000003</v>
      </c>
      <c r="AZ34" s="767">
        <v>0.4736669</v>
      </c>
      <c r="BA34" s="767">
        <v>0.58386170000000004</v>
      </c>
      <c r="BB34" s="767">
        <v>0.75930609999999998</v>
      </c>
      <c r="BC34" s="767">
        <v>0.60431699999999999</v>
      </c>
      <c r="BD34" s="767">
        <v>0.59067890000000001</v>
      </c>
      <c r="BE34" s="767">
        <v>0.56043940000000003</v>
      </c>
      <c r="BF34" s="767">
        <v>0.54448059999999998</v>
      </c>
      <c r="BG34" s="767">
        <v>0.53004819999999997</v>
      </c>
      <c r="BH34" s="767">
        <v>0.57870460000000001</v>
      </c>
      <c r="BI34" s="767">
        <v>0.50152960000000002</v>
      </c>
      <c r="BJ34" s="767">
        <v>0.7849197</v>
      </c>
      <c r="BK34" s="767">
        <v>0.70387549999999999</v>
      </c>
      <c r="BL34" s="767">
        <v>0.68116220000000005</v>
      </c>
      <c r="BM34" s="767">
        <v>0.74426899999999996</v>
      </c>
      <c r="BN34" s="767">
        <v>0.88678880000000004</v>
      </c>
      <c r="BO34" s="767">
        <v>0.74815609999999999</v>
      </c>
      <c r="BP34" s="767">
        <v>0.77383599999999997</v>
      </c>
      <c r="BQ34" s="767">
        <v>0.74460079999999995</v>
      </c>
      <c r="BR34" s="767">
        <v>0.69284959999999995</v>
      </c>
      <c r="BS34" s="767">
        <v>0.75376180000000004</v>
      </c>
      <c r="BT34" s="767">
        <v>0.88712230000000003</v>
      </c>
      <c r="BU34" s="767">
        <v>0.77306839999999999</v>
      </c>
      <c r="BV34" s="767">
        <v>1.2335020000000001</v>
      </c>
    </row>
    <row r="35" spans="1:74" ht="11.1" customHeight="1" x14ac:dyDescent="0.2">
      <c r="A35" s="545" t="s">
        <v>1287</v>
      </c>
      <c r="B35" s="546" t="s">
        <v>1380</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0.106663206</v>
      </c>
      <c r="AO35" s="766">
        <v>2.7656523999999998E-2</v>
      </c>
      <c r="AP35" s="766">
        <v>6.7443299999999998E-3</v>
      </c>
      <c r="AQ35" s="766">
        <v>5.2903160999999997E-2</v>
      </c>
      <c r="AR35" s="766">
        <v>5.0945453000000002E-2</v>
      </c>
      <c r="AS35" s="766">
        <v>7.2424355999999995E-2</v>
      </c>
      <c r="AT35" s="766">
        <v>5.4073966000000001E-2</v>
      </c>
      <c r="AU35" s="766">
        <v>5.0958699000000003E-2</v>
      </c>
      <c r="AV35" s="766">
        <v>4.8694349999999997E-2</v>
      </c>
      <c r="AW35" s="766">
        <v>4.6217228999999999E-2</v>
      </c>
      <c r="AX35" s="766">
        <v>2.50377E-2</v>
      </c>
      <c r="AY35" s="766">
        <v>0.31258740000000002</v>
      </c>
      <c r="AZ35" s="767">
        <v>0.1208569</v>
      </c>
      <c r="BA35" s="767">
        <v>3.89288E-2</v>
      </c>
      <c r="BB35" s="767">
        <v>5.9541999999999998E-3</v>
      </c>
      <c r="BC35" s="767">
        <v>6.5870300000000007E-2</v>
      </c>
      <c r="BD35" s="767">
        <v>6.1281700000000001E-2</v>
      </c>
      <c r="BE35" s="767">
        <v>7.2888599999999998E-2</v>
      </c>
      <c r="BF35" s="767">
        <v>5.88377E-2</v>
      </c>
      <c r="BG35" s="767">
        <v>6.0897100000000003E-2</v>
      </c>
      <c r="BH35" s="767">
        <v>5.3218399999999999E-2</v>
      </c>
      <c r="BI35" s="767">
        <v>5.7641999999999999E-2</v>
      </c>
      <c r="BJ35" s="767">
        <v>3.3644E-2</v>
      </c>
      <c r="BK35" s="767">
        <v>0.30677569999999998</v>
      </c>
      <c r="BL35" s="767">
        <v>0.1149192</v>
      </c>
      <c r="BM35" s="767">
        <v>3.2556700000000001E-2</v>
      </c>
      <c r="BN35" s="767">
        <v>3.7369899999999999E-3</v>
      </c>
      <c r="BO35" s="767">
        <v>6.0900200000000002E-2</v>
      </c>
      <c r="BP35" s="767">
        <v>5.8478700000000002E-2</v>
      </c>
      <c r="BQ35" s="767">
        <v>7.7714400000000003E-2</v>
      </c>
      <c r="BR35" s="767">
        <v>5.7457300000000003E-2</v>
      </c>
      <c r="BS35" s="767">
        <v>6.5083100000000005E-2</v>
      </c>
      <c r="BT35" s="767">
        <v>5.0895500000000003E-2</v>
      </c>
      <c r="BU35" s="767">
        <v>5.7463E-2</v>
      </c>
      <c r="BV35" s="767">
        <v>3.4329699999999998E-2</v>
      </c>
    </row>
    <row r="36" spans="1:74" ht="11.1" customHeight="1" x14ac:dyDescent="0.2">
      <c r="A36" s="545" t="s">
        <v>1288</v>
      </c>
      <c r="B36" s="548" t="s">
        <v>1280</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11.820240664</v>
      </c>
      <c r="AN36" s="766">
        <v>10.514841734999999</v>
      </c>
      <c r="AO36" s="766">
        <v>9.7701316699999996</v>
      </c>
      <c r="AP36" s="766">
        <v>9.4287598310000007</v>
      </c>
      <c r="AQ36" s="766">
        <v>10.3370628</v>
      </c>
      <c r="AR36" s="766">
        <v>11.314395915</v>
      </c>
      <c r="AS36" s="766">
        <v>14.574670736</v>
      </c>
      <c r="AT36" s="766">
        <v>13.338483548999999</v>
      </c>
      <c r="AU36" s="766">
        <v>11.220114722</v>
      </c>
      <c r="AV36" s="766">
        <v>10.953029669999999</v>
      </c>
      <c r="AW36" s="766">
        <v>10.901469097</v>
      </c>
      <c r="AX36" s="766">
        <v>11.70665</v>
      </c>
      <c r="AY36" s="766">
        <v>12.587479999999999</v>
      </c>
      <c r="AZ36" s="767">
        <v>12.290179999999999</v>
      </c>
      <c r="BA36" s="767">
        <v>11.579330000000001</v>
      </c>
      <c r="BB36" s="767">
        <v>11.454459999999999</v>
      </c>
      <c r="BC36" s="767">
        <v>12.31467</v>
      </c>
      <c r="BD36" s="767">
        <v>12.70622</v>
      </c>
      <c r="BE36" s="767">
        <v>14.69947</v>
      </c>
      <c r="BF36" s="767">
        <v>14.258229999999999</v>
      </c>
      <c r="BG36" s="767">
        <v>11.99324</v>
      </c>
      <c r="BH36" s="767">
        <v>12.63095</v>
      </c>
      <c r="BI36" s="767">
        <v>12.11206</v>
      </c>
      <c r="BJ36" s="767">
        <v>11.53768</v>
      </c>
      <c r="BK36" s="767">
        <v>12.03815</v>
      </c>
      <c r="BL36" s="767">
        <v>11.260160000000001</v>
      </c>
      <c r="BM36" s="767">
        <v>9.9363659999999996</v>
      </c>
      <c r="BN36" s="767">
        <v>10.76953</v>
      </c>
      <c r="BO36" s="767">
        <v>11.54467</v>
      </c>
      <c r="BP36" s="767">
        <v>12.53084</v>
      </c>
      <c r="BQ36" s="767">
        <v>14.50285</v>
      </c>
      <c r="BR36" s="767">
        <v>14.059189999999999</v>
      </c>
      <c r="BS36" s="767">
        <v>11.98706</v>
      </c>
      <c r="BT36" s="767">
        <v>12.521039999999999</v>
      </c>
      <c r="BU36" s="767">
        <v>12.10934</v>
      </c>
      <c r="BV36" s="767">
        <v>11.5547</v>
      </c>
    </row>
    <row r="37" spans="1:74" ht="11.1" customHeight="1" x14ac:dyDescent="0.2">
      <c r="A37" s="545" t="s">
        <v>1289</v>
      </c>
      <c r="B37" s="546" t="s">
        <v>1381</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13.455639819</v>
      </c>
      <c r="AN37" s="766">
        <v>11.79970846</v>
      </c>
      <c r="AO37" s="766">
        <v>12.136469432</v>
      </c>
      <c r="AP37" s="766">
        <v>10.650087836000001</v>
      </c>
      <c r="AQ37" s="766">
        <v>11.09541192</v>
      </c>
      <c r="AR37" s="766">
        <v>12.568853963</v>
      </c>
      <c r="AS37" s="766">
        <v>16.298255874999999</v>
      </c>
      <c r="AT37" s="766">
        <v>14.72634822</v>
      </c>
      <c r="AU37" s="766">
        <v>12.233917994</v>
      </c>
      <c r="AV37" s="766">
        <v>11.442784309</v>
      </c>
      <c r="AW37" s="766">
        <v>11.536288462</v>
      </c>
      <c r="AX37" s="766">
        <v>13.01698</v>
      </c>
      <c r="AY37" s="766">
        <v>13.20472</v>
      </c>
      <c r="AZ37" s="767">
        <v>12.73526</v>
      </c>
      <c r="BA37" s="767">
        <v>12.63786</v>
      </c>
      <c r="BB37" s="767">
        <v>11.169079999999999</v>
      </c>
      <c r="BC37" s="767">
        <v>11.94055</v>
      </c>
      <c r="BD37" s="767">
        <v>13.19215</v>
      </c>
      <c r="BE37" s="767">
        <v>15.74085</v>
      </c>
      <c r="BF37" s="767">
        <v>15.17576</v>
      </c>
      <c r="BG37" s="767">
        <v>12.546849999999999</v>
      </c>
      <c r="BH37" s="767">
        <v>11.92789</v>
      </c>
      <c r="BI37" s="767">
        <v>11.633369999999999</v>
      </c>
      <c r="BJ37" s="767">
        <v>13.05645</v>
      </c>
      <c r="BK37" s="767">
        <v>13.5953</v>
      </c>
      <c r="BL37" s="767">
        <v>11.92712</v>
      </c>
      <c r="BM37" s="767">
        <v>12.489990000000001</v>
      </c>
      <c r="BN37" s="767">
        <v>11.05565</v>
      </c>
      <c r="BO37" s="767">
        <v>11.852779999999999</v>
      </c>
      <c r="BP37" s="767">
        <v>13.107620000000001</v>
      </c>
      <c r="BQ37" s="767">
        <v>15.656639999999999</v>
      </c>
      <c r="BR37" s="767">
        <v>15.1004</v>
      </c>
      <c r="BS37" s="767">
        <v>12.48415</v>
      </c>
      <c r="BT37" s="767">
        <v>11.87016</v>
      </c>
      <c r="BU37" s="767">
        <v>11.581200000000001</v>
      </c>
      <c r="BV37" s="767">
        <v>13.011889999999999</v>
      </c>
    </row>
    <row r="38" spans="1:74" ht="11.1" customHeight="1" x14ac:dyDescent="0.2">
      <c r="A38" s="539"/>
      <c r="B38" s="131" t="s">
        <v>1383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1290</v>
      </c>
      <c r="B39" s="546" t="s">
        <v>88</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17.856907628999998</v>
      </c>
      <c r="AB39" s="766">
        <v>18.007408288000001</v>
      </c>
      <c r="AC39" s="766">
        <v>19.835081192000001</v>
      </c>
      <c r="AD39" s="766">
        <v>16.618383364</v>
      </c>
      <c r="AE39" s="766">
        <v>18.296445378000001</v>
      </c>
      <c r="AF39" s="766">
        <v>21.798990523000001</v>
      </c>
      <c r="AG39" s="766">
        <v>26.397471718999999</v>
      </c>
      <c r="AH39" s="766">
        <v>27.688134195</v>
      </c>
      <c r="AI39" s="766">
        <v>24.651835691999999</v>
      </c>
      <c r="AJ39" s="766">
        <v>20.380828633</v>
      </c>
      <c r="AK39" s="766">
        <v>19.499172924</v>
      </c>
      <c r="AL39" s="766">
        <v>21.275802290000001</v>
      </c>
      <c r="AM39" s="766">
        <v>23.180941645000001</v>
      </c>
      <c r="AN39" s="766">
        <v>22.956588687</v>
      </c>
      <c r="AO39" s="766">
        <v>23.135493398000001</v>
      </c>
      <c r="AP39" s="766">
        <v>18.623518282999999</v>
      </c>
      <c r="AQ39" s="766">
        <v>20.159458456999999</v>
      </c>
      <c r="AR39" s="766">
        <v>25.422520520999999</v>
      </c>
      <c r="AS39" s="766">
        <v>33.306132091000002</v>
      </c>
      <c r="AT39" s="766">
        <v>31.241213698999999</v>
      </c>
      <c r="AU39" s="766">
        <v>26.339684355999999</v>
      </c>
      <c r="AV39" s="766">
        <v>23.598498120999999</v>
      </c>
      <c r="AW39" s="766">
        <v>16.235549239000001</v>
      </c>
      <c r="AX39" s="766">
        <v>24.539184444</v>
      </c>
      <c r="AY39" s="766">
        <v>26.652388322</v>
      </c>
      <c r="AZ39" s="767">
        <v>25.19134</v>
      </c>
      <c r="BA39" s="767">
        <v>23.835380000000001</v>
      </c>
      <c r="BB39" s="767">
        <v>22.849340000000002</v>
      </c>
      <c r="BC39" s="767">
        <v>25.405760000000001</v>
      </c>
      <c r="BD39" s="767">
        <v>29.19453</v>
      </c>
      <c r="BE39" s="767">
        <v>33.295909999999999</v>
      </c>
      <c r="BF39" s="767">
        <v>33.256860000000003</v>
      </c>
      <c r="BG39" s="767">
        <v>26.51999</v>
      </c>
      <c r="BH39" s="767">
        <v>25.785419999999998</v>
      </c>
      <c r="BI39" s="767">
        <v>18.638269999999999</v>
      </c>
      <c r="BJ39" s="767">
        <v>22.11957</v>
      </c>
      <c r="BK39" s="767">
        <v>25.131969999999999</v>
      </c>
      <c r="BL39" s="767">
        <v>23.35763</v>
      </c>
      <c r="BM39" s="767">
        <v>24.196529999999999</v>
      </c>
      <c r="BN39" s="767">
        <v>21.12351</v>
      </c>
      <c r="BO39" s="767">
        <v>24.578769999999999</v>
      </c>
      <c r="BP39" s="767">
        <v>28.965340000000001</v>
      </c>
      <c r="BQ39" s="767">
        <v>34.856090000000002</v>
      </c>
      <c r="BR39" s="767">
        <v>34.805799999999998</v>
      </c>
      <c r="BS39" s="767">
        <v>26.351089999999999</v>
      </c>
      <c r="BT39" s="767">
        <v>25.370419999999999</v>
      </c>
      <c r="BU39" s="767">
        <v>19.63186</v>
      </c>
      <c r="BV39" s="767">
        <v>23.536100000000001</v>
      </c>
    </row>
    <row r="40" spans="1:74" ht="11.1" customHeight="1" x14ac:dyDescent="0.2">
      <c r="A40" s="545" t="s">
        <v>1291</v>
      </c>
      <c r="B40" s="548" t="s">
        <v>87</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21.752324747999999</v>
      </c>
      <c r="AN40" s="766">
        <v>15.390233981</v>
      </c>
      <c r="AO40" s="766">
        <v>16.387840942</v>
      </c>
      <c r="AP40" s="766">
        <v>11.895107903</v>
      </c>
      <c r="AQ40" s="766">
        <v>13.709525156</v>
      </c>
      <c r="AR40" s="766">
        <v>14.381776457999999</v>
      </c>
      <c r="AS40" s="766">
        <v>20.179125136</v>
      </c>
      <c r="AT40" s="766">
        <v>16.763785465000002</v>
      </c>
      <c r="AU40" s="766">
        <v>15.017137857</v>
      </c>
      <c r="AV40" s="766">
        <v>10.713229318</v>
      </c>
      <c r="AW40" s="766">
        <v>14.574522299</v>
      </c>
      <c r="AX40" s="766">
        <v>16.086819999999999</v>
      </c>
      <c r="AY40" s="766">
        <v>16.586279999999999</v>
      </c>
      <c r="AZ40" s="767">
        <v>19.076499999999999</v>
      </c>
      <c r="BA40" s="767">
        <v>17.64433</v>
      </c>
      <c r="BB40" s="767">
        <v>6.3491819999999999</v>
      </c>
      <c r="BC40" s="767">
        <v>9.3779450000000004</v>
      </c>
      <c r="BD40" s="767">
        <v>11.97381</v>
      </c>
      <c r="BE40" s="767">
        <v>17.918800000000001</v>
      </c>
      <c r="BF40" s="767">
        <v>17.155190000000001</v>
      </c>
      <c r="BG40" s="767">
        <v>11.446149999999999</v>
      </c>
      <c r="BH40" s="767">
        <v>7.6868119999999998</v>
      </c>
      <c r="BI40" s="767">
        <v>10.130179999999999</v>
      </c>
      <c r="BJ40" s="767">
        <v>19.121420000000001</v>
      </c>
      <c r="BK40" s="767">
        <v>20.597249999999999</v>
      </c>
      <c r="BL40" s="767">
        <v>16.243970000000001</v>
      </c>
      <c r="BM40" s="767">
        <v>16.309349999999998</v>
      </c>
      <c r="BN40" s="767">
        <v>8.9820489999999999</v>
      </c>
      <c r="BO40" s="767">
        <v>10.03886</v>
      </c>
      <c r="BP40" s="767">
        <v>12.00534</v>
      </c>
      <c r="BQ40" s="767">
        <v>16.579930000000001</v>
      </c>
      <c r="BR40" s="767">
        <v>15.811909999999999</v>
      </c>
      <c r="BS40" s="767">
        <v>11.55264</v>
      </c>
      <c r="BT40" s="767">
        <v>7.6108789999999997</v>
      </c>
      <c r="BU40" s="767">
        <v>10.609400000000001</v>
      </c>
      <c r="BV40" s="767">
        <v>18.856449999999999</v>
      </c>
    </row>
    <row r="41" spans="1:74" ht="11.1" customHeight="1" x14ac:dyDescent="0.2">
      <c r="A41" s="545" t="s">
        <v>1292</v>
      </c>
      <c r="B41" s="548" t="s">
        <v>90</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24.876719999999999</v>
      </c>
      <c r="AY41" s="766">
        <v>24.934460000000001</v>
      </c>
      <c r="AZ41" s="767">
        <v>22.466999999999999</v>
      </c>
      <c r="BA41" s="767">
        <v>22.127790000000001</v>
      </c>
      <c r="BB41" s="767">
        <v>20.274000000000001</v>
      </c>
      <c r="BC41" s="767">
        <v>22.384810000000002</v>
      </c>
      <c r="BD41" s="767">
        <v>23.15532</v>
      </c>
      <c r="BE41" s="767">
        <v>23.80518</v>
      </c>
      <c r="BF41" s="767">
        <v>23.961659999999998</v>
      </c>
      <c r="BG41" s="767">
        <v>21.91358</v>
      </c>
      <c r="BH41" s="767">
        <v>22.127379999999999</v>
      </c>
      <c r="BI41" s="767">
        <v>23.079429999999999</v>
      </c>
      <c r="BJ41" s="767">
        <v>24.945620000000002</v>
      </c>
      <c r="BK41" s="767">
        <v>24.841850000000001</v>
      </c>
      <c r="BL41" s="767">
        <v>21.64687</v>
      </c>
      <c r="BM41" s="767">
        <v>22.19209</v>
      </c>
      <c r="BN41" s="767">
        <v>18.893619999999999</v>
      </c>
      <c r="BO41" s="767">
        <v>22.267959999999999</v>
      </c>
      <c r="BP41" s="767">
        <v>22.52976</v>
      </c>
      <c r="BQ41" s="767">
        <v>23.130790000000001</v>
      </c>
      <c r="BR41" s="767">
        <v>23.281569999999999</v>
      </c>
      <c r="BS41" s="767">
        <v>21.906970000000001</v>
      </c>
      <c r="BT41" s="767">
        <v>21.60004</v>
      </c>
      <c r="BU41" s="767">
        <v>20.753969999999999</v>
      </c>
      <c r="BV41" s="767">
        <v>23.533390000000001</v>
      </c>
    </row>
    <row r="42" spans="1:74" ht="11.1" customHeight="1" x14ac:dyDescent="0.2">
      <c r="A42" s="545" t="s">
        <v>1293</v>
      </c>
      <c r="B42" s="548" t="s">
        <v>1276</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0.594676231</v>
      </c>
      <c r="AU42" s="766">
        <v>0.47027376599999998</v>
      </c>
      <c r="AV42" s="766">
        <v>0.512476551</v>
      </c>
      <c r="AW42" s="766">
        <v>0.73906115699999997</v>
      </c>
      <c r="AX42" s="766">
        <v>0.93105530000000003</v>
      </c>
      <c r="AY42" s="766">
        <v>1.0376559999999999</v>
      </c>
      <c r="AZ42" s="767">
        <v>0.92433089999999996</v>
      </c>
      <c r="BA42" s="767">
        <v>0.94645210000000002</v>
      </c>
      <c r="BB42" s="767">
        <v>0.8838374</v>
      </c>
      <c r="BC42" s="767">
        <v>0.8887718</v>
      </c>
      <c r="BD42" s="767">
        <v>0.73414829999999998</v>
      </c>
      <c r="BE42" s="767">
        <v>0.62264370000000002</v>
      </c>
      <c r="BF42" s="767">
        <v>0.59223210000000004</v>
      </c>
      <c r="BG42" s="767">
        <v>0.47449780000000003</v>
      </c>
      <c r="BH42" s="767">
        <v>0.54658720000000005</v>
      </c>
      <c r="BI42" s="767">
        <v>0.73262550000000004</v>
      </c>
      <c r="BJ42" s="767">
        <v>0.92536410000000002</v>
      </c>
      <c r="BK42" s="767">
        <v>0.940218</v>
      </c>
      <c r="BL42" s="767">
        <v>0.8581915</v>
      </c>
      <c r="BM42" s="767">
        <v>0.87644129999999998</v>
      </c>
      <c r="BN42" s="767">
        <v>0.83820099999999997</v>
      </c>
      <c r="BO42" s="767">
        <v>0.79231370000000001</v>
      </c>
      <c r="BP42" s="767">
        <v>0.71034529999999996</v>
      </c>
      <c r="BQ42" s="767">
        <v>0.62386909999999995</v>
      </c>
      <c r="BR42" s="767">
        <v>0.59108899999999998</v>
      </c>
      <c r="BS42" s="767">
        <v>0.47422619999999999</v>
      </c>
      <c r="BT42" s="767">
        <v>0.53956899999999997</v>
      </c>
      <c r="BU42" s="767">
        <v>0.69592140000000002</v>
      </c>
      <c r="BV42" s="767">
        <v>0.94613519999999995</v>
      </c>
    </row>
    <row r="43" spans="1:74" ht="11.1" customHeight="1" x14ac:dyDescent="0.2">
      <c r="A43" s="545" t="s">
        <v>1294</v>
      </c>
      <c r="B43" s="548" t="s">
        <v>1379</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3.0459970140000001</v>
      </c>
      <c r="AN43" s="766">
        <v>2.654985554</v>
      </c>
      <c r="AO43" s="766">
        <v>3.101657243</v>
      </c>
      <c r="AP43" s="766">
        <v>3.4596386770000001</v>
      </c>
      <c r="AQ43" s="766">
        <v>2.8833307549999998</v>
      </c>
      <c r="AR43" s="766">
        <v>2.8842023609999998</v>
      </c>
      <c r="AS43" s="766">
        <v>2.4078305090000001</v>
      </c>
      <c r="AT43" s="766">
        <v>2.1841209140000002</v>
      </c>
      <c r="AU43" s="766">
        <v>2.450363442</v>
      </c>
      <c r="AV43" s="766">
        <v>2.9550112720000001</v>
      </c>
      <c r="AW43" s="766">
        <v>2.7145703760000002</v>
      </c>
      <c r="AX43" s="766">
        <v>2.8531520000000001</v>
      </c>
      <c r="AY43" s="766">
        <v>3.0377329999999998</v>
      </c>
      <c r="AZ43" s="767">
        <v>3.0188619999999999</v>
      </c>
      <c r="BA43" s="767">
        <v>3.201803</v>
      </c>
      <c r="BB43" s="767">
        <v>3.916531</v>
      </c>
      <c r="BC43" s="767">
        <v>3.2807729999999999</v>
      </c>
      <c r="BD43" s="767">
        <v>2.9161000000000001</v>
      </c>
      <c r="BE43" s="767">
        <v>2.7201070000000001</v>
      </c>
      <c r="BF43" s="767">
        <v>2.6268199999999999</v>
      </c>
      <c r="BG43" s="767">
        <v>2.468753</v>
      </c>
      <c r="BH43" s="767">
        <v>3.3429869999999999</v>
      </c>
      <c r="BI43" s="767">
        <v>2.8161139999999998</v>
      </c>
      <c r="BJ43" s="767">
        <v>3.4930530000000002</v>
      </c>
      <c r="BK43" s="767">
        <v>3.342336</v>
      </c>
      <c r="BL43" s="767">
        <v>3.5580219999999998</v>
      </c>
      <c r="BM43" s="767">
        <v>3.6778770000000001</v>
      </c>
      <c r="BN43" s="767">
        <v>4.4458039999999999</v>
      </c>
      <c r="BO43" s="767">
        <v>3.6991350000000001</v>
      </c>
      <c r="BP43" s="767">
        <v>3.4295429999999998</v>
      </c>
      <c r="BQ43" s="767">
        <v>3.1358169999999999</v>
      </c>
      <c r="BR43" s="767">
        <v>3.0274969999999999</v>
      </c>
      <c r="BS43" s="767">
        <v>2.8581699999999999</v>
      </c>
      <c r="BT43" s="767">
        <v>3.736958</v>
      </c>
      <c r="BU43" s="767">
        <v>3.2698839999999998</v>
      </c>
      <c r="BV43" s="767">
        <v>3.5274169999999998</v>
      </c>
    </row>
    <row r="44" spans="1:74" ht="11.1" customHeight="1" x14ac:dyDescent="0.2">
      <c r="A44" s="545" t="s">
        <v>1295</v>
      </c>
      <c r="B44" s="546" t="s">
        <v>1380</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0.26313574699999998</v>
      </c>
      <c r="AO44" s="766">
        <v>0.1991184</v>
      </c>
      <c r="AP44" s="766">
        <v>0.23073523100000001</v>
      </c>
      <c r="AQ44" s="766">
        <v>0.232221387</v>
      </c>
      <c r="AR44" s="766">
        <v>0.203374359</v>
      </c>
      <c r="AS44" s="766">
        <v>0.13370167299999999</v>
      </c>
      <c r="AT44" s="766">
        <v>0.22996936500000001</v>
      </c>
      <c r="AU44" s="766">
        <v>0.15457285300000001</v>
      </c>
      <c r="AV44" s="766">
        <v>0.123508273</v>
      </c>
      <c r="AW44" s="766">
        <v>0.15493821799999999</v>
      </c>
      <c r="AX44" s="766">
        <v>0.2595787</v>
      </c>
      <c r="AY44" s="766">
        <v>0.32495560000000001</v>
      </c>
      <c r="AZ44" s="767">
        <v>0.31143510000000002</v>
      </c>
      <c r="BA44" s="767">
        <v>0.28644120000000001</v>
      </c>
      <c r="BB44" s="767">
        <v>0.29608669999999998</v>
      </c>
      <c r="BC44" s="767">
        <v>0.2847112</v>
      </c>
      <c r="BD44" s="767">
        <v>0.30365710000000001</v>
      </c>
      <c r="BE44" s="767">
        <v>0.1340047</v>
      </c>
      <c r="BF44" s="767">
        <v>0.23119870000000001</v>
      </c>
      <c r="BG44" s="767">
        <v>0.14476900000000001</v>
      </c>
      <c r="BH44" s="767">
        <v>8.4813899999999998E-2</v>
      </c>
      <c r="BI44" s="767">
        <v>8.0221000000000001E-2</v>
      </c>
      <c r="BJ44" s="767">
        <v>0.28961900000000002</v>
      </c>
      <c r="BK44" s="767">
        <v>0.37079390000000001</v>
      </c>
      <c r="BL44" s="767">
        <v>0.2948327</v>
      </c>
      <c r="BM44" s="767">
        <v>0.31094909999999998</v>
      </c>
      <c r="BN44" s="767">
        <v>0.28655120000000001</v>
      </c>
      <c r="BO44" s="767">
        <v>0.25335990000000003</v>
      </c>
      <c r="BP44" s="767">
        <v>0.22985140000000001</v>
      </c>
      <c r="BQ44" s="767">
        <v>0.11564149999999999</v>
      </c>
      <c r="BR44" s="767">
        <v>0.2094849</v>
      </c>
      <c r="BS44" s="767">
        <v>0.1417244</v>
      </c>
      <c r="BT44" s="767">
        <v>5.7052899999999997E-2</v>
      </c>
      <c r="BU44" s="767">
        <v>0.14298</v>
      </c>
      <c r="BV44" s="767">
        <v>0.28858149999999999</v>
      </c>
    </row>
    <row r="45" spans="1:74" ht="11.1" customHeight="1" x14ac:dyDescent="0.2">
      <c r="A45" s="545" t="s">
        <v>1296</v>
      </c>
      <c r="B45" s="548" t="s">
        <v>1280</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76.358797726000006</v>
      </c>
      <c r="AB45" s="766">
        <v>62.135431766000004</v>
      </c>
      <c r="AC45" s="766">
        <v>65.110662055999995</v>
      </c>
      <c r="AD45" s="766">
        <v>56.887328185999998</v>
      </c>
      <c r="AE45" s="766">
        <v>62.954200981</v>
      </c>
      <c r="AF45" s="766">
        <v>68.885520647000007</v>
      </c>
      <c r="AG45" s="766">
        <v>76.982281357999994</v>
      </c>
      <c r="AH45" s="766">
        <v>78.739859456999994</v>
      </c>
      <c r="AI45" s="766">
        <v>67.715212202999993</v>
      </c>
      <c r="AJ45" s="766">
        <v>62.249522044999999</v>
      </c>
      <c r="AK45" s="766">
        <v>63.530804740999997</v>
      </c>
      <c r="AL45" s="766">
        <v>70.232796927999999</v>
      </c>
      <c r="AM45" s="766">
        <v>75.162760277000004</v>
      </c>
      <c r="AN45" s="766">
        <v>64.484647378999995</v>
      </c>
      <c r="AO45" s="766">
        <v>65.758676342000001</v>
      </c>
      <c r="AP45" s="766">
        <v>56.233445904</v>
      </c>
      <c r="AQ45" s="766">
        <v>61.929192010999998</v>
      </c>
      <c r="AR45" s="766">
        <v>67.486679756000001</v>
      </c>
      <c r="AS45" s="766">
        <v>81.493850684999998</v>
      </c>
      <c r="AT45" s="766">
        <v>75.405439673999993</v>
      </c>
      <c r="AU45" s="766">
        <v>67.143670274000002</v>
      </c>
      <c r="AV45" s="766">
        <v>59.282587534999998</v>
      </c>
      <c r="AW45" s="766">
        <v>56.289534289000002</v>
      </c>
      <c r="AX45" s="766">
        <v>69.546510252999994</v>
      </c>
      <c r="AY45" s="766">
        <v>72.573473182000001</v>
      </c>
      <c r="AZ45" s="767">
        <v>70.989459999999994</v>
      </c>
      <c r="BA45" s="767">
        <v>68.042199999999994</v>
      </c>
      <c r="BB45" s="767">
        <v>54.568980000000003</v>
      </c>
      <c r="BC45" s="767">
        <v>61.622770000000003</v>
      </c>
      <c r="BD45" s="767">
        <v>68.277569999999997</v>
      </c>
      <c r="BE45" s="767">
        <v>78.496650000000002</v>
      </c>
      <c r="BF45" s="767">
        <v>77.82396</v>
      </c>
      <c r="BG45" s="767">
        <v>62.967739999999999</v>
      </c>
      <c r="BH45" s="767">
        <v>59.573999999999998</v>
      </c>
      <c r="BI45" s="767">
        <v>55.476840000000003</v>
      </c>
      <c r="BJ45" s="767">
        <v>70.894639999999995</v>
      </c>
      <c r="BK45" s="767">
        <v>75.224419999999995</v>
      </c>
      <c r="BL45" s="767">
        <v>65.959519999999998</v>
      </c>
      <c r="BM45" s="767">
        <v>67.563239999999993</v>
      </c>
      <c r="BN45" s="767">
        <v>54.569740000000003</v>
      </c>
      <c r="BO45" s="767">
        <v>61.630400000000002</v>
      </c>
      <c r="BP45" s="767">
        <v>67.870180000000005</v>
      </c>
      <c r="BQ45" s="767">
        <v>78.442139999999995</v>
      </c>
      <c r="BR45" s="767">
        <v>77.727350000000001</v>
      </c>
      <c r="BS45" s="767">
        <v>63.284820000000003</v>
      </c>
      <c r="BT45" s="767">
        <v>58.914920000000002</v>
      </c>
      <c r="BU45" s="767">
        <v>55.104019999999998</v>
      </c>
      <c r="BV45" s="767">
        <v>70.688079999999999</v>
      </c>
    </row>
    <row r="46" spans="1:74" ht="11.1" customHeight="1" x14ac:dyDescent="0.2">
      <c r="A46" s="545" t="s">
        <v>1297</v>
      </c>
      <c r="B46" s="546" t="s">
        <v>1381</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71.539727155999998</v>
      </c>
      <c r="AN46" s="766">
        <v>61.377004853999999</v>
      </c>
      <c r="AO46" s="766">
        <v>62.188418482000003</v>
      </c>
      <c r="AP46" s="766">
        <v>52.600982062999996</v>
      </c>
      <c r="AQ46" s="766">
        <v>57.697920521</v>
      </c>
      <c r="AR46" s="766">
        <v>62.763455208000003</v>
      </c>
      <c r="AS46" s="766">
        <v>77.802943502999995</v>
      </c>
      <c r="AT46" s="766">
        <v>71.679597150999996</v>
      </c>
      <c r="AU46" s="766">
        <v>62.776496538000004</v>
      </c>
      <c r="AV46" s="766">
        <v>56.586820643999999</v>
      </c>
      <c r="AW46" s="766">
        <v>59.304017524999999</v>
      </c>
      <c r="AX46" s="766">
        <v>65.338070000000002</v>
      </c>
      <c r="AY46" s="766">
        <v>67.097049999999996</v>
      </c>
      <c r="AZ46" s="767">
        <v>66.750739999999993</v>
      </c>
      <c r="BA46" s="767">
        <v>63.922580000000004</v>
      </c>
      <c r="BB46" s="767">
        <v>54.054589999999997</v>
      </c>
      <c r="BC46" s="767">
        <v>58.819569999999999</v>
      </c>
      <c r="BD46" s="767">
        <v>63.831980000000001</v>
      </c>
      <c r="BE46" s="767">
        <v>75.126019999999997</v>
      </c>
      <c r="BF46" s="767">
        <v>72.633070000000004</v>
      </c>
      <c r="BG46" s="767">
        <v>59.98227</v>
      </c>
      <c r="BH46" s="767">
        <v>57.348210000000002</v>
      </c>
      <c r="BI46" s="767">
        <v>57.262140000000002</v>
      </c>
      <c r="BJ46" s="767">
        <v>67.319909999999993</v>
      </c>
      <c r="BK46" s="767">
        <v>72.899060000000006</v>
      </c>
      <c r="BL46" s="767">
        <v>62.606749999999998</v>
      </c>
      <c r="BM46" s="767">
        <v>63.190899999999999</v>
      </c>
      <c r="BN46" s="767">
        <v>53.543259999999997</v>
      </c>
      <c r="BO46" s="767">
        <v>58.341760000000001</v>
      </c>
      <c r="BP46" s="767">
        <v>63.379179999999998</v>
      </c>
      <c r="BQ46" s="767">
        <v>74.674980000000005</v>
      </c>
      <c r="BR46" s="767">
        <v>72.225319999999996</v>
      </c>
      <c r="BS46" s="767">
        <v>59.639499999999998</v>
      </c>
      <c r="BT46" s="767">
        <v>57.036050000000003</v>
      </c>
      <c r="BU46" s="767">
        <v>56.979570000000002</v>
      </c>
      <c r="BV46" s="767">
        <v>67.078680000000006</v>
      </c>
    </row>
    <row r="47" spans="1:74" ht="11.1" customHeight="1" x14ac:dyDescent="0.2">
      <c r="A47" s="539"/>
      <c r="B47" s="131" t="s">
        <v>1298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1299</v>
      </c>
      <c r="B48" s="546" t="s">
        <v>88</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19.018943024999999</v>
      </c>
      <c r="AN48" s="766">
        <v>18.490369790999999</v>
      </c>
      <c r="AO48" s="766">
        <v>18.746191203999999</v>
      </c>
      <c r="AP48" s="766">
        <v>16.298943611999999</v>
      </c>
      <c r="AQ48" s="766">
        <v>20.762144575000001</v>
      </c>
      <c r="AR48" s="766">
        <v>22.180786776000001</v>
      </c>
      <c r="AS48" s="766">
        <v>26.185035749000001</v>
      </c>
      <c r="AT48" s="766">
        <v>26.829690717999998</v>
      </c>
      <c r="AU48" s="766">
        <v>24.748093627999999</v>
      </c>
      <c r="AV48" s="766">
        <v>21.087602924999999</v>
      </c>
      <c r="AW48" s="766">
        <v>19.068833297000001</v>
      </c>
      <c r="AX48" s="766">
        <v>19.355170000000001</v>
      </c>
      <c r="AY48" s="766">
        <v>21.309080000000002</v>
      </c>
      <c r="AZ48" s="767">
        <v>19.492619999999999</v>
      </c>
      <c r="BA48" s="767">
        <v>18.425249999999998</v>
      </c>
      <c r="BB48" s="767">
        <v>18.46923</v>
      </c>
      <c r="BC48" s="767">
        <v>22.909880000000001</v>
      </c>
      <c r="BD48" s="767">
        <v>24.42257</v>
      </c>
      <c r="BE48" s="767">
        <v>26.39302</v>
      </c>
      <c r="BF48" s="767">
        <v>26.142959999999999</v>
      </c>
      <c r="BG48" s="767">
        <v>22.131589999999999</v>
      </c>
      <c r="BH48" s="767">
        <v>20.31138</v>
      </c>
      <c r="BI48" s="767">
        <v>19.280329999999999</v>
      </c>
      <c r="BJ48" s="767">
        <v>18.603010000000001</v>
      </c>
      <c r="BK48" s="767">
        <v>20.530110000000001</v>
      </c>
      <c r="BL48" s="767">
        <v>17.67229</v>
      </c>
      <c r="BM48" s="767">
        <v>18.142849999999999</v>
      </c>
      <c r="BN48" s="767">
        <v>17.710360000000001</v>
      </c>
      <c r="BO48" s="767">
        <v>21.953150000000001</v>
      </c>
      <c r="BP48" s="767">
        <v>23.92389</v>
      </c>
      <c r="BQ48" s="767">
        <v>26.30217</v>
      </c>
      <c r="BR48" s="767">
        <v>26.07357</v>
      </c>
      <c r="BS48" s="767">
        <v>22.040929999999999</v>
      </c>
      <c r="BT48" s="767">
        <v>19.722110000000001</v>
      </c>
      <c r="BU48" s="767">
        <v>19.65606</v>
      </c>
      <c r="BV48" s="767">
        <v>19.22551</v>
      </c>
    </row>
    <row r="49" spans="1:74" ht="11.1" customHeight="1" x14ac:dyDescent="0.2">
      <c r="A49" s="545" t="s">
        <v>1300</v>
      </c>
      <c r="B49" s="548" t="s">
        <v>87</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17.446367746</v>
      </c>
      <c r="AV49" s="766">
        <v>11.252546456999999</v>
      </c>
      <c r="AW49" s="766">
        <v>11.577909367</v>
      </c>
      <c r="AX49" s="766">
        <v>10.571260000000001</v>
      </c>
      <c r="AY49" s="766">
        <v>11.47401</v>
      </c>
      <c r="AZ49" s="767">
        <v>11.692080000000001</v>
      </c>
      <c r="BA49" s="767">
        <v>7.9954739999999997</v>
      </c>
      <c r="BB49" s="767">
        <v>7.6394000000000002</v>
      </c>
      <c r="BC49" s="767">
        <v>12.79468</v>
      </c>
      <c r="BD49" s="767">
        <v>13.92708</v>
      </c>
      <c r="BE49" s="767">
        <v>17.52657</v>
      </c>
      <c r="BF49" s="767">
        <v>16.02684</v>
      </c>
      <c r="BG49" s="767">
        <v>11.0634</v>
      </c>
      <c r="BH49" s="767">
        <v>10.003489999999999</v>
      </c>
      <c r="BI49" s="767">
        <v>8.4255669999999991</v>
      </c>
      <c r="BJ49" s="767">
        <v>11.37655</v>
      </c>
      <c r="BK49" s="767">
        <v>17.465679999999999</v>
      </c>
      <c r="BL49" s="767">
        <v>11.974729999999999</v>
      </c>
      <c r="BM49" s="767">
        <v>8.2470599999999994</v>
      </c>
      <c r="BN49" s="767">
        <v>7.7209289999999999</v>
      </c>
      <c r="BO49" s="767">
        <v>12.38828</v>
      </c>
      <c r="BP49" s="767">
        <v>13.97757</v>
      </c>
      <c r="BQ49" s="767">
        <v>17.359100000000002</v>
      </c>
      <c r="BR49" s="767">
        <v>15.92121</v>
      </c>
      <c r="BS49" s="767">
        <v>11.145899999999999</v>
      </c>
      <c r="BT49" s="767">
        <v>10.77501</v>
      </c>
      <c r="BU49" s="767">
        <v>9.5241790000000002</v>
      </c>
      <c r="BV49" s="767">
        <v>11.637790000000001</v>
      </c>
    </row>
    <row r="50" spans="1:74" ht="11.1" customHeight="1" x14ac:dyDescent="0.2">
      <c r="A50" s="545" t="s">
        <v>1301</v>
      </c>
      <c r="B50" s="548" t="s">
        <v>90</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19.171330000000001</v>
      </c>
      <c r="AY50" s="766">
        <v>19.182269999999999</v>
      </c>
      <c r="AZ50" s="767">
        <v>16.962420000000002</v>
      </c>
      <c r="BA50" s="767">
        <v>15.89138</v>
      </c>
      <c r="BB50" s="767">
        <v>15.63274</v>
      </c>
      <c r="BC50" s="767">
        <v>16.518270000000001</v>
      </c>
      <c r="BD50" s="767">
        <v>17.380009999999999</v>
      </c>
      <c r="BE50" s="767">
        <v>18.566459999999999</v>
      </c>
      <c r="BF50" s="767">
        <v>18.473040000000001</v>
      </c>
      <c r="BG50" s="767">
        <v>17.13758</v>
      </c>
      <c r="BH50" s="767">
        <v>16.592279999999999</v>
      </c>
      <c r="BI50" s="767">
        <v>17.250879999999999</v>
      </c>
      <c r="BJ50" s="767">
        <v>19.362829999999999</v>
      </c>
      <c r="BK50" s="767">
        <v>19.278369999999999</v>
      </c>
      <c r="BL50" s="767">
        <v>16.756209999999999</v>
      </c>
      <c r="BM50" s="767">
        <v>16.74174</v>
      </c>
      <c r="BN50" s="767">
        <v>16.146129999999999</v>
      </c>
      <c r="BO50" s="767">
        <v>18.1204</v>
      </c>
      <c r="BP50" s="767">
        <v>17.877690000000001</v>
      </c>
      <c r="BQ50" s="767">
        <v>18.57423</v>
      </c>
      <c r="BR50" s="767">
        <v>18.480129999999999</v>
      </c>
      <c r="BS50" s="767">
        <v>16.51868</v>
      </c>
      <c r="BT50" s="767">
        <v>16.350460000000002</v>
      </c>
      <c r="BU50" s="767">
        <v>16.113880000000002</v>
      </c>
      <c r="BV50" s="767">
        <v>18.609549999999999</v>
      </c>
    </row>
    <row r="51" spans="1:74" ht="11.1" customHeight="1" x14ac:dyDescent="0.2">
      <c r="A51" s="545" t="s">
        <v>1302</v>
      </c>
      <c r="B51" s="548" t="s">
        <v>1276</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1.7421379990000001</v>
      </c>
      <c r="AV51" s="766">
        <v>1.7635442960000001</v>
      </c>
      <c r="AW51" s="766">
        <v>2.867827127</v>
      </c>
      <c r="AX51" s="766">
        <v>3.3500459999999999</v>
      </c>
      <c r="AY51" s="766">
        <v>4.0965610000000003</v>
      </c>
      <c r="AZ51" s="767">
        <v>3.0766239999999998</v>
      </c>
      <c r="BA51" s="767">
        <v>3.1085699999999998</v>
      </c>
      <c r="BB51" s="767">
        <v>2.8041770000000001</v>
      </c>
      <c r="BC51" s="767">
        <v>2.8931939999999998</v>
      </c>
      <c r="BD51" s="767">
        <v>2.4160270000000001</v>
      </c>
      <c r="BE51" s="767">
        <v>2.4721829999999998</v>
      </c>
      <c r="BF51" s="767">
        <v>2.1372179999999998</v>
      </c>
      <c r="BG51" s="767">
        <v>1.7433540000000001</v>
      </c>
      <c r="BH51" s="767">
        <v>1.901438</v>
      </c>
      <c r="BI51" s="767">
        <v>2.8692169999999999</v>
      </c>
      <c r="BJ51" s="767">
        <v>3.3369629999999999</v>
      </c>
      <c r="BK51" s="767">
        <v>3.7513670000000001</v>
      </c>
      <c r="BL51" s="767">
        <v>2.8495349999999999</v>
      </c>
      <c r="BM51" s="767">
        <v>2.8632930000000001</v>
      </c>
      <c r="BN51" s="767">
        <v>2.6404070000000002</v>
      </c>
      <c r="BO51" s="767">
        <v>2.51993</v>
      </c>
      <c r="BP51" s="767">
        <v>2.3323870000000002</v>
      </c>
      <c r="BQ51" s="767">
        <v>2.476442</v>
      </c>
      <c r="BR51" s="767">
        <v>2.091634</v>
      </c>
      <c r="BS51" s="767">
        <v>1.746084</v>
      </c>
      <c r="BT51" s="767">
        <v>1.8550450000000001</v>
      </c>
      <c r="BU51" s="767">
        <v>2.6929989999999999</v>
      </c>
      <c r="BV51" s="767">
        <v>3.3773140000000001</v>
      </c>
    </row>
    <row r="52" spans="1:74" ht="11.1" customHeight="1" x14ac:dyDescent="0.2">
      <c r="A52" s="545" t="s">
        <v>1303</v>
      </c>
      <c r="B52" s="548" t="s">
        <v>1379</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0.78979275199999999</v>
      </c>
      <c r="AN52" s="766">
        <v>0.74992510199999995</v>
      </c>
      <c r="AO52" s="766">
        <v>1.081026912</v>
      </c>
      <c r="AP52" s="766">
        <v>1.1672346680000001</v>
      </c>
      <c r="AQ52" s="766">
        <v>1.2896998500000001</v>
      </c>
      <c r="AR52" s="766">
        <v>1.3092089419999999</v>
      </c>
      <c r="AS52" s="766">
        <v>1.3898929200000001</v>
      </c>
      <c r="AT52" s="766">
        <v>1.3175245229999999</v>
      </c>
      <c r="AU52" s="766">
        <v>1.201503118</v>
      </c>
      <c r="AV52" s="766">
        <v>1.0362108910000001</v>
      </c>
      <c r="AW52" s="766">
        <v>0.91216142700000002</v>
      </c>
      <c r="AX52" s="766">
        <v>0.39101209999999997</v>
      </c>
      <c r="AY52" s="766">
        <v>0.73771730000000002</v>
      </c>
      <c r="AZ52" s="767">
        <v>0.7807347</v>
      </c>
      <c r="BA52" s="767">
        <v>1.159484</v>
      </c>
      <c r="BB52" s="767">
        <v>1.442464</v>
      </c>
      <c r="BC52" s="767">
        <v>1.6853640000000001</v>
      </c>
      <c r="BD52" s="767">
        <v>1.7841689999999999</v>
      </c>
      <c r="BE52" s="767">
        <v>1.7233540000000001</v>
      </c>
      <c r="BF52" s="767">
        <v>1.601623</v>
      </c>
      <c r="BG52" s="767">
        <v>1.402631</v>
      </c>
      <c r="BH52" s="767">
        <v>1.2306360000000001</v>
      </c>
      <c r="BI52" s="767">
        <v>1.0709470000000001</v>
      </c>
      <c r="BJ52" s="767">
        <v>0.59485290000000002</v>
      </c>
      <c r="BK52" s="767">
        <v>1.072748</v>
      </c>
      <c r="BL52" s="767">
        <v>1.156272</v>
      </c>
      <c r="BM52" s="767">
        <v>1.5078320000000001</v>
      </c>
      <c r="BN52" s="767">
        <v>1.811312</v>
      </c>
      <c r="BO52" s="767">
        <v>2.1006900000000002</v>
      </c>
      <c r="BP52" s="767">
        <v>2.2611500000000002</v>
      </c>
      <c r="BQ52" s="767">
        <v>2.1981570000000001</v>
      </c>
      <c r="BR52" s="767">
        <v>1.940588</v>
      </c>
      <c r="BS52" s="767">
        <v>1.76047</v>
      </c>
      <c r="BT52" s="767">
        <v>1.527406</v>
      </c>
      <c r="BU52" s="767">
        <v>1.2961240000000001</v>
      </c>
      <c r="BV52" s="767">
        <v>0.63618770000000002</v>
      </c>
    </row>
    <row r="53" spans="1:74" ht="11.1" customHeight="1" x14ac:dyDescent="0.2">
      <c r="A53" s="545" t="s">
        <v>1304</v>
      </c>
      <c r="B53" s="546" t="s">
        <v>1380</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-5.4702396E-2</v>
      </c>
      <c r="AO53" s="766">
        <v>-6.2706899999999996E-4</v>
      </c>
      <c r="AP53" s="766">
        <v>3.7786752E-2</v>
      </c>
      <c r="AQ53" s="766">
        <v>-9.2544970000000004E-2</v>
      </c>
      <c r="AR53" s="766">
        <v>-0.151139571</v>
      </c>
      <c r="AS53" s="766">
        <v>-0.17565853000000001</v>
      </c>
      <c r="AT53" s="766">
        <v>-0.20698576099999999</v>
      </c>
      <c r="AU53" s="766">
        <v>-0.24357952799999999</v>
      </c>
      <c r="AV53" s="766">
        <v>-0.16364144799999999</v>
      </c>
      <c r="AW53" s="766">
        <v>-0.13413797099999999</v>
      </c>
      <c r="AX53" s="766">
        <v>2.52813E-2</v>
      </c>
      <c r="AY53" s="766">
        <v>9.6253500000000006E-2</v>
      </c>
      <c r="AZ53" s="767">
        <v>-5.1002499999999999E-2</v>
      </c>
      <c r="BA53" s="767">
        <v>1.8120699999999999E-4</v>
      </c>
      <c r="BB53" s="767">
        <v>8.6185600000000001E-2</v>
      </c>
      <c r="BC53" s="767">
        <v>3.6122099999999997E-2</v>
      </c>
      <c r="BD53" s="767">
        <v>-7.2230600000000006E-2</v>
      </c>
      <c r="BE53" s="767">
        <v>-0.1858254</v>
      </c>
      <c r="BF53" s="767">
        <v>-0.1817077</v>
      </c>
      <c r="BG53" s="767">
        <v>-0.21255279999999999</v>
      </c>
      <c r="BH53" s="767">
        <v>-0.1548332</v>
      </c>
      <c r="BI53" s="767">
        <v>-0.14149020000000001</v>
      </c>
      <c r="BJ53" s="767">
        <v>3.5437700000000003E-2</v>
      </c>
      <c r="BK53" s="767">
        <v>7.5804899999999995E-2</v>
      </c>
      <c r="BL53" s="767">
        <v>-6.1961000000000002E-2</v>
      </c>
      <c r="BM53" s="767">
        <v>-4.9233199999999998E-2</v>
      </c>
      <c r="BN53" s="767">
        <v>3.5907099999999997E-2</v>
      </c>
      <c r="BO53" s="767">
        <v>-5.5507399999999998E-2</v>
      </c>
      <c r="BP53" s="767">
        <v>-7.1138099999999996E-2</v>
      </c>
      <c r="BQ53" s="767">
        <v>-0.19415279999999999</v>
      </c>
      <c r="BR53" s="767">
        <v>-0.1862026</v>
      </c>
      <c r="BS53" s="767">
        <v>-0.21969849999999999</v>
      </c>
      <c r="BT53" s="767">
        <v>-0.1478584</v>
      </c>
      <c r="BU53" s="767">
        <v>-0.13530420000000001</v>
      </c>
      <c r="BV53" s="767">
        <v>3.8155300000000003E-2</v>
      </c>
    </row>
    <row r="54" spans="1:74" ht="11.1" customHeight="1" x14ac:dyDescent="0.2">
      <c r="A54" s="545" t="s">
        <v>1305</v>
      </c>
      <c r="B54" s="548" t="s">
        <v>1280</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58.398775348999997</v>
      </c>
      <c r="AN54" s="766">
        <v>48.064260193999999</v>
      </c>
      <c r="AO54" s="766">
        <v>50.717727213000003</v>
      </c>
      <c r="AP54" s="766">
        <v>46.309233814999999</v>
      </c>
      <c r="AQ54" s="766">
        <v>57.774748860999999</v>
      </c>
      <c r="AR54" s="766">
        <v>58.848491598999999</v>
      </c>
      <c r="AS54" s="766">
        <v>67.881185039000002</v>
      </c>
      <c r="AT54" s="766">
        <v>66.210070396999996</v>
      </c>
      <c r="AU54" s="766">
        <v>61.047368962999997</v>
      </c>
      <c r="AV54" s="766">
        <v>51.384478121000001</v>
      </c>
      <c r="AW54" s="766">
        <v>50.814422247000003</v>
      </c>
      <c r="AX54" s="766">
        <v>52.864100000000001</v>
      </c>
      <c r="AY54" s="766">
        <v>56.895890000000001</v>
      </c>
      <c r="AZ54" s="767">
        <v>51.953479999999999</v>
      </c>
      <c r="BA54" s="767">
        <v>46.58034</v>
      </c>
      <c r="BB54" s="767">
        <v>46.074199999999998</v>
      </c>
      <c r="BC54" s="767">
        <v>56.837510000000002</v>
      </c>
      <c r="BD54" s="767">
        <v>59.857619999999997</v>
      </c>
      <c r="BE54" s="767">
        <v>66.495760000000004</v>
      </c>
      <c r="BF54" s="767">
        <v>64.199969999999993</v>
      </c>
      <c r="BG54" s="767">
        <v>53.265999999999998</v>
      </c>
      <c r="BH54" s="767">
        <v>49.88438</v>
      </c>
      <c r="BI54" s="767">
        <v>48.755450000000003</v>
      </c>
      <c r="BJ54" s="767">
        <v>53.309640000000002</v>
      </c>
      <c r="BK54" s="767">
        <v>62.174079999999996</v>
      </c>
      <c r="BL54" s="767">
        <v>50.347070000000002</v>
      </c>
      <c r="BM54" s="767">
        <v>47.453539999999997</v>
      </c>
      <c r="BN54" s="767">
        <v>46.065040000000003</v>
      </c>
      <c r="BO54" s="767">
        <v>57.026940000000003</v>
      </c>
      <c r="BP54" s="767">
        <v>60.301549999999999</v>
      </c>
      <c r="BQ54" s="767">
        <v>66.715940000000003</v>
      </c>
      <c r="BR54" s="767">
        <v>64.320930000000004</v>
      </c>
      <c r="BS54" s="767">
        <v>52.992370000000001</v>
      </c>
      <c r="BT54" s="767">
        <v>50.082180000000001</v>
      </c>
      <c r="BU54" s="767">
        <v>49.147939999999998</v>
      </c>
      <c r="BV54" s="767">
        <v>53.524509999999999</v>
      </c>
    </row>
    <row r="55" spans="1:74" ht="11.1" customHeight="1" x14ac:dyDescent="0.2">
      <c r="A55" s="545" t="s">
        <v>1306</v>
      </c>
      <c r="B55" s="546" t="s">
        <v>1381</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54.973880571999999</v>
      </c>
      <c r="P55" s="766">
        <v>45.791451166000002</v>
      </c>
      <c r="Q55" s="766">
        <v>51.330941903000003</v>
      </c>
      <c r="R55" s="766">
        <v>47.428033093000003</v>
      </c>
      <c r="S55" s="766">
        <v>53.186758976</v>
      </c>
      <c r="T55" s="766">
        <v>57.670295181999997</v>
      </c>
      <c r="U55" s="766">
        <v>66.079586481000007</v>
      </c>
      <c r="V55" s="766">
        <v>63.399504923000002</v>
      </c>
      <c r="W55" s="766">
        <v>53.357776186000002</v>
      </c>
      <c r="X55" s="766">
        <v>50.935297831</v>
      </c>
      <c r="Y55" s="766">
        <v>49.664775945000002</v>
      </c>
      <c r="Z55" s="766">
        <v>58.472621232999998</v>
      </c>
      <c r="AA55" s="766">
        <v>67.221347326</v>
      </c>
      <c r="AB55" s="766">
        <v>47.851167775</v>
      </c>
      <c r="AC55" s="766">
        <v>51.990997493000002</v>
      </c>
      <c r="AD55" s="766">
        <v>46.991646652</v>
      </c>
      <c r="AE55" s="766">
        <v>56.521757123999997</v>
      </c>
      <c r="AF55" s="766">
        <v>63.074536610999999</v>
      </c>
      <c r="AG55" s="766">
        <v>66.340978492999994</v>
      </c>
      <c r="AH55" s="766">
        <v>65.346085220999996</v>
      </c>
      <c r="AI55" s="766">
        <v>60.104251570000002</v>
      </c>
      <c r="AJ55" s="766">
        <v>52.042356955000002</v>
      </c>
      <c r="AK55" s="766">
        <v>52.228137064999999</v>
      </c>
      <c r="AL55" s="766">
        <v>55.948861837999999</v>
      </c>
      <c r="AM55" s="766">
        <v>59.270110711999997</v>
      </c>
      <c r="AN55" s="766">
        <v>49.246582633000003</v>
      </c>
      <c r="AO55" s="766">
        <v>55.422631938000002</v>
      </c>
      <c r="AP55" s="766">
        <v>46.657331606</v>
      </c>
      <c r="AQ55" s="766">
        <v>55.392177541999999</v>
      </c>
      <c r="AR55" s="766">
        <v>56.490261664999998</v>
      </c>
      <c r="AS55" s="766">
        <v>66.925290533999998</v>
      </c>
      <c r="AT55" s="766">
        <v>67.350487275999996</v>
      </c>
      <c r="AU55" s="766">
        <v>63.577301663</v>
      </c>
      <c r="AV55" s="766">
        <v>52.732900565000001</v>
      </c>
      <c r="AW55" s="766">
        <v>54.140799999999999</v>
      </c>
      <c r="AX55" s="766">
        <v>54.678260000000002</v>
      </c>
      <c r="AY55" s="766">
        <v>53.798119999999997</v>
      </c>
      <c r="AZ55" s="767">
        <v>52.669469999999997</v>
      </c>
      <c r="BA55" s="767">
        <v>50.171509999999998</v>
      </c>
      <c r="BB55" s="767">
        <v>45.472850000000001</v>
      </c>
      <c r="BC55" s="767">
        <v>53.243479999999998</v>
      </c>
      <c r="BD55" s="767">
        <v>57.964820000000003</v>
      </c>
      <c r="BE55" s="767">
        <v>66.59778</v>
      </c>
      <c r="BF55" s="767">
        <v>64.766900000000007</v>
      </c>
      <c r="BG55" s="767">
        <v>54.079169999999998</v>
      </c>
      <c r="BH55" s="767">
        <v>49.817369999999997</v>
      </c>
      <c r="BI55" s="767">
        <v>48.234960000000001</v>
      </c>
      <c r="BJ55" s="767">
        <v>56.347149999999999</v>
      </c>
      <c r="BK55" s="767">
        <v>62.18824</v>
      </c>
      <c r="BL55" s="767">
        <v>51.596240000000002</v>
      </c>
      <c r="BM55" s="767">
        <v>51.185740000000003</v>
      </c>
      <c r="BN55" s="767">
        <v>46.21284</v>
      </c>
      <c r="BO55" s="767">
        <v>53.804400000000001</v>
      </c>
      <c r="BP55" s="767">
        <v>58.414090000000002</v>
      </c>
      <c r="BQ55" s="767">
        <v>66.965869999999995</v>
      </c>
      <c r="BR55" s="767">
        <v>65.057169999999999</v>
      </c>
      <c r="BS55" s="767">
        <v>54.321599999999997</v>
      </c>
      <c r="BT55" s="767">
        <v>50.001460000000002</v>
      </c>
      <c r="BU55" s="767">
        <v>48.370089999999998</v>
      </c>
      <c r="BV55" s="767">
        <v>56.470669999999998</v>
      </c>
    </row>
    <row r="56" spans="1:74" ht="11.1" customHeight="1" x14ac:dyDescent="0.2">
      <c r="A56" s="539"/>
      <c r="B56" s="131" t="s">
        <v>1307</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360"/>
      <c r="BA56" s="360"/>
      <c r="BB56" s="360"/>
      <c r="BC56" s="360"/>
      <c r="BD56" s="360"/>
      <c r="BE56" s="360"/>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1308</v>
      </c>
      <c r="B57" s="546" t="s">
        <v>88</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11.884046380999999</v>
      </c>
      <c r="AN57" s="766">
        <v>11.236809622999999</v>
      </c>
      <c r="AO57" s="766">
        <v>12.413083778000001</v>
      </c>
      <c r="AP57" s="766">
        <v>13.055219106999999</v>
      </c>
      <c r="AQ57" s="766">
        <v>16.490487770000001</v>
      </c>
      <c r="AR57" s="766">
        <v>16.868942669999999</v>
      </c>
      <c r="AS57" s="766">
        <v>17.533933292</v>
      </c>
      <c r="AT57" s="766">
        <v>17.909433513</v>
      </c>
      <c r="AU57" s="766">
        <v>17.141460177999999</v>
      </c>
      <c r="AV57" s="766">
        <v>16.162900221000001</v>
      </c>
      <c r="AW57" s="766">
        <v>11.755249015</v>
      </c>
      <c r="AX57" s="766">
        <v>11.388629999999999</v>
      </c>
      <c r="AY57" s="766">
        <v>12.181240000000001</v>
      </c>
      <c r="AZ57" s="767">
        <v>12.20434</v>
      </c>
      <c r="BA57" s="767">
        <v>14.20069</v>
      </c>
      <c r="BB57" s="767">
        <v>13.85905</v>
      </c>
      <c r="BC57" s="767">
        <v>17.197009999999999</v>
      </c>
      <c r="BD57" s="767">
        <v>18.123660000000001</v>
      </c>
      <c r="BE57" s="767">
        <v>17.28218</v>
      </c>
      <c r="BF57" s="767">
        <v>17.48556</v>
      </c>
      <c r="BG57" s="767">
        <v>15.55175</v>
      </c>
      <c r="BH57" s="767">
        <v>15.44815</v>
      </c>
      <c r="BI57" s="767">
        <v>12.577209999999999</v>
      </c>
      <c r="BJ57" s="767">
        <v>10.77195</v>
      </c>
      <c r="BK57" s="767">
        <v>12.45917</v>
      </c>
      <c r="BL57" s="767">
        <v>10.84395</v>
      </c>
      <c r="BM57" s="767">
        <v>12.933199999999999</v>
      </c>
      <c r="BN57" s="767">
        <v>12.816560000000001</v>
      </c>
      <c r="BO57" s="767">
        <v>17.069030000000001</v>
      </c>
      <c r="BP57" s="767">
        <v>17.917539999999999</v>
      </c>
      <c r="BQ57" s="767">
        <v>17.93628</v>
      </c>
      <c r="BR57" s="767">
        <v>18.237490000000001</v>
      </c>
      <c r="BS57" s="767">
        <v>16.165400000000002</v>
      </c>
      <c r="BT57" s="767">
        <v>16.312889999999999</v>
      </c>
      <c r="BU57" s="767">
        <v>12.312799999999999</v>
      </c>
      <c r="BV57" s="767">
        <v>10.223039999999999</v>
      </c>
    </row>
    <row r="58" spans="1:74" ht="11.1" customHeight="1" x14ac:dyDescent="0.2">
      <c r="A58" s="545" t="s">
        <v>1309</v>
      </c>
      <c r="B58" s="548" t="s">
        <v>87</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1.483643</v>
      </c>
      <c r="AY58" s="766">
        <v>0.85610660000000005</v>
      </c>
      <c r="AZ58" s="767">
        <v>1.239725</v>
      </c>
      <c r="BA58" s="767">
        <v>0.64940949999999997</v>
      </c>
      <c r="BB58" s="767">
        <v>0.67043359999999996</v>
      </c>
      <c r="BC58" s="767">
        <v>0.38963160000000002</v>
      </c>
      <c r="BD58" s="767">
        <v>0.59462859999999995</v>
      </c>
      <c r="BE58" s="767">
        <v>1.858096</v>
      </c>
      <c r="BF58" s="767">
        <v>1.833753</v>
      </c>
      <c r="BG58" s="767">
        <v>1.14181</v>
      </c>
      <c r="BH58" s="767">
        <v>1.0864990000000001</v>
      </c>
      <c r="BI58" s="767">
        <v>0.90880899999999998</v>
      </c>
      <c r="BJ58" s="767">
        <v>1.8731690000000001</v>
      </c>
      <c r="BK58" s="767">
        <v>1.1733899999999999</v>
      </c>
      <c r="BL58" s="767">
        <v>0.81221600000000005</v>
      </c>
      <c r="BM58" s="767">
        <v>0.69012709999999999</v>
      </c>
      <c r="BN58" s="767">
        <v>0.42261120000000002</v>
      </c>
      <c r="BO58" s="767">
        <v>0.3424642</v>
      </c>
      <c r="BP58" s="767">
        <v>0.30179060000000002</v>
      </c>
      <c r="BQ58" s="767">
        <v>0.74865440000000005</v>
      </c>
      <c r="BR58" s="767">
        <v>0.72674910000000004</v>
      </c>
      <c r="BS58" s="767">
        <v>0.50577640000000001</v>
      </c>
      <c r="BT58" s="767">
        <v>0.5553437</v>
      </c>
      <c r="BU58" s="767">
        <v>1.049464</v>
      </c>
      <c r="BV58" s="767">
        <v>2.1401309999999998</v>
      </c>
    </row>
    <row r="59" spans="1:74" ht="11.1" customHeight="1" x14ac:dyDescent="0.2">
      <c r="A59" s="545" t="s">
        <v>1310</v>
      </c>
      <c r="B59" s="548" t="s">
        <v>90</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2.7620499999999999</v>
      </c>
      <c r="AY59" s="766">
        <v>2.7603300000000002</v>
      </c>
      <c r="AZ59" s="767">
        <v>2.4665900000000001</v>
      </c>
      <c r="BA59" s="767">
        <v>1.99533</v>
      </c>
      <c r="BB59" s="767">
        <v>1.6341600000000001</v>
      </c>
      <c r="BC59" s="767">
        <v>2.4638499999999999</v>
      </c>
      <c r="BD59" s="767">
        <v>2.62588</v>
      </c>
      <c r="BE59" s="767">
        <v>2.6662400000000002</v>
      </c>
      <c r="BF59" s="767">
        <v>2.4972400000000001</v>
      </c>
      <c r="BG59" s="767">
        <v>2.1979299999999999</v>
      </c>
      <c r="BH59" s="767">
        <v>2.4284300000000001</v>
      </c>
      <c r="BI59" s="767">
        <v>2.5811700000000002</v>
      </c>
      <c r="BJ59" s="767">
        <v>2.7694899999999998</v>
      </c>
      <c r="BK59" s="767">
        <v>2.7850799999999998</v>
      </c>
      <c r="BL59" s="767">
        <v>2.4492699999999998</v>
      </c>
      <c r="BM59" s="767">
        <v>2.7475100000000001</v>
      </c>
      <c r="BN59" s="767">
        <v>2.18831</v>
      </c>
      <c r="BO59" s="767">
        <v>2.1570999999999998</v>
      </c>
      <c r="BP59" s="767">
        <v>2.62588</v>
      </c>
      <c r="BQ59" s="767">
        <v>2.6662400000000002</v>
      </c>
      <c r="BR59" s="767">
        <v>2.3814199999999999</v>
      </c>
      <c r="BS59" s="767">
        <v>1.85128</v>
      </c>
      <c r="BT59" s="767">
        <v>1.66113</v>
      </c>
      <c r="BU59" s="767">
        <v>2.3917600000000001</v>
      </c>
      <c r="BV59" s="767">
        <v>2.7694899999999998</v>
      </c>
    </row>
    <row r="60" spans="1:74" ht="11.1" customHeight="1" x14ac:dyDescent="0.2">
      <c r="A60" s="545" t="s">
        <v>1311</v>
      </c>
      <c r="B60" s="548" t="s">
        <v>1276</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1.2697768E-2</v>
      </c>
      <c r="AV60" s="766">
        <v>1.276468E-2</v>
      </c>
      <c r="AW60" s="766">
        <v>1.7773374000000002E-2</v>
      </c>
      <c r="AX60" s="766">
        <v>2.1363400000000001E-2</v>
      </c>
      <c r="AY60" s="766">
        <v>2.3277099999999998E-2</v>
      </c>
      <c r="AZ60" s="767">
        <v>1.9175399999999999E-2</v>
      </c>
      <c r="BA60" s="767">
        <v>2.0189200000000001E-2</v>
      </c>
      <c r="BB60" s="767">
        <v>1.82779E-2</v>
      </c>
      <c r="BC60" s="767">
        <v>2.04137E-2</v>
      </c>
      <c r="BD60" s="767">
        <v>1.7622599999999999E-2</v>
      </c>
      <c r="BE60" s="767">
        <v>1.8095099999999999E-2</v>
      </c>
      <c r="BF60" s="767">
        <v>1.4264000000000001E-2</v>
      </c>
      <c r="BG60" s="767">
        <v>1.3012900000000001E-2</v>
      </c>
      <c r="BH60" s="767">
        <v>1.3661899999999999E-2</v>
      </c>
      <c r="BI60" s="767">
        <v>1.7418900000000001E-2</v>
      </c>
      <c r="BJ60" s="767">
        <v>2.1289200000000001E-2</v>
      </c>
      <c r="BK60" s="767">
        <v>2.12999E-2</v>
      </c>
      <c r="BL60" s="767">
        <v>1.74249E-2</v>
      </c>
      <c r="BM60" s="767">
        <v>1.8043099999999999E-2</v>
      </c>
      <c r="BN60" s="767">
        <v>1.75056E-2</v>
      </c>
      <c r="BO60" s="767">
        <v>1.78835E-2</v>
      </c>
      <c r="BP60" s="767">
        <v>1.7253600000000001E-2</v>
      </c>
      <c r="BQ60" s="767">
        <v>1.81038E-2</v>
      </c>
      <c r="BR60" s="767">
        <v>1.42717E-2</v>
      </c>
      <c r="BS60" s="767">
        <v>1.3006999999999999E-2</v>
      </c>
      <c r="BT60" s="767">
        <v>1.32511E-2</v>
      </c>
      <c r="BU60" s="767">
        <v>1.66064E-2</v>
      </c>
      <c r="BV60" s="767">
        <v>2.1691200000000001E-2</v>
      </c>
    </row>
    <row r="61" spans="1:74" ht="11.1" customHeight="1" x14ac:dyDescent="0.2">
      <c r="A61" s="545" t="s">
        <v>1312</v>
      </c>
      <c r="B61" s="548" t="s">
        <v>1379</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0.47438123700000001</v>
      </c>
      <c r="AN61" s="766">
        <v>0.44667085600000001</v>
      </c>
      <c r="AO61" s="766">
        <v>0.54770469200000005</v>
      </c>
      <c r="AP61" s="766">
        <v>0.552826072</v>
      </c>
      <c r="AQ61" s="766">
        <v>0.611308458</v>
      </c>
      <c r="AR61" s="766">
        <v>0.54123406699999999</v>
      </c>
      <c r="AS61" s="766">
        <v>0.543640287</v>
      </c>
      <c r="AT61" s="766">
        <v>0.51698897200000005</v>
      </c>
      <c r="AU61" s="766">
        <v>0.556103283</v>
      </c>
      <c r="AV61" s="766">
        <v>0.50958903499999997</v>
      </c>
      <c r="AW61" s="766">
        <v>0.41019372500000001</v>
      </c>
      <c r="AX61" s="766">
        <v>0.36928230000000001</v>
      </c>
      <c r="AY61" s="766">
        <v>0.45982659999999997</v>
      </c>
      <c r="AZ61" s="767">
        <v>0.53952849999999997</v>
      </c>
      <c r="BA61" s="767">
        <v>0.7053798</v>
      </c>
      <c r="BB61" s="767">
        <v>0.74217909999999998</v>
      </c>
      <c r="BC61" s="767">
        <v>0.85573339999999998</v>
      </c>
      <c r="BD61" s="767">
        <v>0.74424109999999999</v>
      </c>
      <c r="BE61" s="767">
        <v>0.76878069999999998</v>
      </c>
      <c r="BF61" s="767">
        <v>0.75968360000000001</v>
      </c>
      <c r="BG61" s="767">
        <v>0.73712619999999995</v>
      </c>
      <c r="BH61" s="767">
        <v>0.74227880000000002</v>
      </c>
      <c r="BI61" s="767">
        <v>0.54981970000000002</v>
      </c>
      <c r="BJ61" s="767">
        <v>0.55219640000000003</v>
      </c>
      <c r="BK61" s="767">
        <v>0.60164640000000003</v>
      </c>
      <c r="BL61" s="767">
        <v>0.70207869999999994</v>
      </c>
      <c r="BM61" s="767">
        <v>0.88139880000000004</v>
      </c>
      <c r="BN61" s="767">
        <v>0.97921139999999995</v>
      </c>
      <c r="BO61" s="767">
        <v>1.0980430000000001</v>
      </c>
      <c r="BP61" s="767">
        <v>0.92313990000000001</v>
      </c>
      <c r="BQ61" s="767">
        <v>0.93728820000000002</v>
      </c>
      <c r="BR61" s="767">
        <v>0.94870520000000003</v>
      </c>
      <c r="BS61" s="767">
        <v>0.89868519999999996</v>
      </c>
      <c r="BT61" s="767">
        <v>0.9246723</v>
      </c>
      <c r="BU61" s="767">
        <v>0.67615440000000004</v>
      </c>
      <c r="BV61" s="767">
        <v>0.61724239999999997</v>
      </c>
    </row>
    <row r="62" spans="1:74" ht="11.1" customHeight="1" x14ac:dyDescent="0.2">
      <c r="A62" s="545" t="s">
        <v>1313</v>
      </c>
      <c r="B62" s="546" t="s">
        <v>1380</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0.27160501599999998</v>
      </c>
      <c r="AO62" s="766">
        <v>0.25392495799999998</v>
      </c>
      <c r="AP62" s="766">
        <v>0.247508961</v>
      </c>
      <c r="AQ62" s="766">
        <v>0.30685903199999998</v>
      </c>
      <c r="AR62" s="766">
        <v>0.299116312</v>
      </c>
      <c r="AS62" s="766">
        <v>0.26187671800000001</v>
      </c>
      <c r="AT62" s="766">
        <v>0.254773148</v>
      </c>
      <c r="AU62" s="766">
        <v>0.25360299200000003</v>
      </c>
      <c r="AV62" s="766">
        <v>0.178635772</v>
      </c>
      <c r="AW62" s="766">
        <v>0.24075734900000001</v>
      </c>
      <c r="AX62" s="766">
        <v>0.25511909999999999</v>
      </c>
      <c r="AY62" s="766">
        <v>0.28997909999999999</v>
      </c>
      <c r="AZ62" s="767">
        <v>0.29557630000000001</v>
      </c>
      <c r="BA62" s="767">
        <v>0.27196369999999997</v>
      </c>
      <c r="BB62" s="767">
        <v>0.24512120000000001</v>
      </c>
      <c r="BC62" s="767">
        <v>0.30843470000000001</v>
      </c>
      <c r="BD62" s="767">
        <v>0.307952</v>
      </c>
      <c r="BE62" s="767">
        <v>0.25991379999999997</v>
      </c>
      <c r="BF62" s="767">
        <v>0.25162770000000001</v>
      </c>
      <c r="BG62" s="767">
        <v>0.23017760000000001</v>
      </c>
      <c r="BH62" s="767">
        <v>0.1681359</v>
      </c>
      <c r="BI62" s="767">
        <v>0.2469838</v>
      </c>
      <c r="BJ62" s="767">
        <v>0.25446740000000001</v>
      </c>
      <c r="BK62" s="767">
        <v>0.30360209999999999</v>
      </c>
      <c r="BL62" s="767">
        <v>0.26608270000000001</v>
      </c>
      <c r="BM62" s="767">
        <v>0.26730860000000001</v>
      </c>
      <c r="BN62" s="767">
        <v>0.2378798</v>
      </c>
      <c r="BO62" s="767">
        <v>0.30486570000000002</v>
      </c>
      <c r="BP62" s="767">
        <v>0.30352420000000002</v>
      </c>
      <c r="BQ62" s="767">
        <v>0.25664670000000001</v>
      </c>
      <c r="BR62" s="767">
        <v>0.24850330000000001</v>
      </c>
      <c r="BS62" s="767">
        <v>0.2277457</v>
      </c>
      <c r="BT62" s="767">
        <v>0.165989</v>
      </c>
      <c r="BU62" s="767">
        <v>0.24397360000000001</v>
      </c>
      <c r="BV62" s="767">
        <v>0.25040420000000002</v>
      </c>
    </row>
    <row r="63" spans="1:74" ht="11.1" customHeight="1" x14ac:dyDescent="0.2">
      <c r="A63" s="545" t="s">
        <v>1314</v>
      </c>
      <c r="B63" s="548" t="s">
        <v>1280</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17.202531538999999</v>
      </c>
      <c r="AN63" s="766">
        <v>15.404182387000001</v>
      </c>
      <c r="AO63" s="766">
        <v>16.659634296</v>
      </c>
      <c r="AP63" s="766">
        <v>17.336447655000001</v>
      </c>
      <c r="AQ63" s="766">
        <v>21.126608531999999</v>
      </c>
      <c r="AR63" s="766">
        <v>21.768372175</v>
      </c>
      <c r="AS63" s="766">
        <v>23.029355496000001</v>
      </c>
      <c r="AT63" s="766">
        <v>23.143115912999999</v>
      </c>
      <c r="AU63" s="766">
        <v>21.900012775</v>
      </c>
      <c r="AV63" s="766">
        <v>21.128838273</v>
      </c>
      <c r="AW63" s="766">
        <v>16.455833207000001</v>
      </c>
      <c r="AX63" s="766">
        <v>16.280080000000002</v>
      </c>
      <c r="AY63" s="766">
        <v>16.57076</v>
      </c>
      <c r="AZ63" s="767">
        <v>16.76493</v>
      </c>
      <c r="BA63" s="767">
        <v>17.842970000000001</v>
      </c>
      <c r="BB63" s="767">
        <v>17.169229999999999</v>
      </c>
      <c r="BC63" s="767">
        <v>21.23508</v>
      </c>
      <c r="BD63" s="767">
        <v>22.413989999999998</v>
      </c>
      <c r="BE63" s="767">
        <v>22.85331</v>
      </c>
      <c r="BF63" s="767">
        <v>22.842130000000001</v>
      </c>
      <c r="BG63" s="767">
        <v>19.87181</v>
      </c>
      <c r="BH63" s="767">
        <v>19.887160000000002</v>
      </c>
      <c r="BI63" s="767">
        <v>16.881409999999999</v>
      </c>
      <c r="BJ63" s="767">
        <v>16.242560000000001</v>
      </c>
      <c r="BK63" s="767">
        <v>17.344180000000001</v>
      </c>
      <c r="BL63" s="767">
        <v>15.09102</v>
      </c>
      <c r="BM63" s="767">
        <v>17.537590000000002</v>
      </c>
      <c r="BN63" s="767">
        <v>16.66207</v>
      </c>
      <c r="BO63" s="767">
        <v>20.989380000000001</v>
      </c>
      <c r="BP63" s="767">
        <v>22.089130000000001</v>
      </c>
      <c r="BQ63" s="767">
        <v>22.563210000000002</v>
      </c>
      <c r="BR63" s="767">
        <v>22.55714</v>
      </c>
      <c r="BS63" s="767">
        <v>19.66189</v>
      </c>
      <c r="BT63" s="767">
        <v>19.63327</v>
      </c>
      <c r="BU63" s="767">
        <v>16.690760000000001</v>
      </c>
      <c r="BV63" s="767">
        <v>16.021999999999998</v>
      </c>
    </row>
    <row r="64" spans="1:74" ht="11.1" customHeight="1" x14ac:dyDescent="0.2">
      <c r="A64" s="550" t="s">
        <v>1315</v>
      </c>
      <c r="B64" s="551" t="s">
        <v>1381</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16.823447470000001</v>
      </c>
      <c r="P64" s="569">
        <v>14.98316601</v>
      </c>
      <c r="Q64" s="569">
        <v>17.065512067</v>
      </c>
      <c r="R64" s="569">
        <v>18.320815844999998</v>
      </c>
      <c r="S64" s="569">
        <v>21.441499699000001</v>
      </c>
      <c r="T64" s="569">
        <v>21.093067093999998</v>
      </c>
      <c r="U64" s="569">
        <v>23.428810235</v>
      </c>
      <c r="V64" s="569">
        <v>24.013025023000001</v>
      </c>
      <c r="W64" s="569">
        <v>20.486595274999999</v>
      </c>
      <c r="X64" s="569">
        <v>20.224705996000001</v>
      </c>
      <c r="Y64" s="569">
        <v>16.375203117000002</v>
      </c>
      <c r="Z64" s="569">
        <v>16.880265138999999</v>
      </c>
      <c r="AA64" s="569">
        <v>18.485920368999999</v>
      </c>
      <c r="AB64" s="569">
        <v>15.929644918999999</v>
      </c>
      <c r="AC64" s="569">
        <v>16.383449012</v>
      </c>
      <c r="AD64" s="569">
        <v>17.821868577</v>
      </c>
      <c r="AE64" s="569">
        <v>19.51273561</v>
      </c>
      <c r="AF64" s="569">
        <v>21.985608963000001</v>
      </c>
      <c r="AG64" s="569">
        <v>23.242968677</v>
      </c>
      <c r="AH64" s="569">
        <v>23.563721987000001</v>
      </c>
      <c r="AI64" s="569">
        <v>22.565885587</v>
      </c>
      <c r="AJ64" s="569">
        <v>20.926136410000002</v>
      </c>
      <c r="AK64" s="569">
        <v>17.487549419</v>
      </c>
      <c r="AL64" s="569">
        <v>16.848236802999999</v>
      </c>
      <c r="AM64" s="569">
        <v>16.809588299000001</v>
      </c>
      <c r="AN64" s="569">
        <v>15.566969137999999</v>
      </c>
      <c r="AO64" s="569">
        <v>15.668523059</v>
      </c>
      <c r="AP64" s="569">
        <v>17.260092565000001</v>
      </c>
      <c r="AQ64" s="569">
        <v>20.34011361</v>
      </c>
      <c r="AR64" s="569">
        <v>20.789916147</v>
      </c>
      <c r="AS64" s="569">
        <v>23.323392757000001</v>
      </c>
      <c r="AT64" s="569">
        <v>23.170075787999998</v>
      </c>
      <c r="AU64" s="569">
        <v>22.941130122000001</v>
      </c>
      <c r="AV64" s="569">
        <v>20.660148253999999</v>
      </c>
      <c r="AW64" s="569">
        <v>16.00563</v>
      </c>
      <c r="AX64" s="569">
        <v>16.4666</v>
      </c>
      <c r="AY64" s="569">
        <v>15.902520000000001</v>
      </c>
      <c r="AZ64" s="570">
        <v>15.948119999999999</v>
      </c>
      <c r="BA64" s="570">
        <v>16.820519999999998</v>
      </c>
      <c r="BB64" s="570">
        <v>17.056170000000002</v>
      </c>
      <c r="BC64" s="570">
        <v>20.44642</v>
      </c>
      <c r="BD64" s="570">
        <v>21.341360000000002</v>
      </c>
      <c r="BE64" s="570">
        <v>23.206240000000001</v>
      </c>
      <c r="BF64" s="570">
        <v>23.071750000000002</v>
      </c>
      <c r="BG64" s="570">
        <v>21.001059999999999</v>
      </c>
      <c r="BH64" s="570">
        <v>19.423780000000001</v>
      </c>
      <c r="BI64" s="570">
        <v>15.941380000000001</v>
      </c>
      <c r="BJ64" s="570">
        <v>16.549340000000001</v>
      </c>
      <c r="BK64" s="570">
        <v>17.20984</v>
      </c>
      <c r="BL64" s="570">
        <v>14.956480000000001</v>
      </c>
      <c r="BM64" s="570">
        <v>16.528680000000001</v>
      </c>
      <c r="BN64" s="570">
        <v>16.678599999999999</v>
      </c>
      <c r="BO64" s="570">
        <v>20.311499999999999</v>
      </c>
      <c r="BP64" s="570">
        <v>21.221360000000001</v>
      </c>
      <c r="BQ64" s="570">
        <v>23.099029999999999</v>
      </c>
      <c r="BR64" s="570">
        <v>22.973230000000001</v>
      </c>
      <c r="BS64" s="570">
        <v>20.910209999999999</v>
      </c>
      <c r="BT64" s="570">
        <v>19.339749999999999</v>
      </c>
      <c r="BU64" s="570">
        <v>15.8767</v>
      </c>
      <c r="BV64" s="570">
        <v>16.501359999999998</v>
      </c>
    </row>
    <row r="65" spans="1:74" ht="10.5" customHeight="1" x14ac:dyDescent="0.2">
      <c r="A65" s="539"/>
      <c r="B65" s="857" t="s">
        <v>1384</v>
      </c>
      <c r="C65" s="858"/>
      <c r="D65" s="858"/>
      <c r="E65" s="858"/>
      <c r="F65" s="858"/>
      <c r="G65" s="858"/>
      <c r="H65" s="858"/>
      <c r="I65" s="858"/>
      <c r="J65" s="858"/>
      <c r="K65" s="858"/>
      <c r="L65" s="858"/>
      <c r="M65" s="858"/>
      <c r="N65" s="858"/>
      <c r="O65" s="858"/>
      <c r="P65" s="858"/>
      <c r="Q65" s="858"/>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9" t="s">
        <v>1385</v>
      </c>
      <c r="C66" s="858"/>
      <c r="D66" s="858"/>
      <c r="E66" s="858"/>
      <c r="F66" s="858"/>
      <c r="G66" s="858"/>
      <c r="H66" s="858"/>
      <c r="I66" s="858"/>
      <c r="J66" s="858"/>
      <c r="K66" s="858"/>
      <c r="L66" s="858"/>
      <c r="M66" s="858"/>
      <c r="N66" s="858"/>
      <c r="O66" s="858"/>
      <c r="P66" s="858"/>
      <c r="Q66" s="858"/>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4" t="s">
        <v>1418</v>
      </c>
      <c r="C67" s="855"/>
      <c r="D67" s="855"/>
      <c r="E67" s="855"/>
      <c r="F67" s="855"/>
      <c r="G67" s="855"/>
      <c r="H67" s="855"/>
      <c r="I67" s="855"/>
      <c r="J67" s="855"/>
      <c r="K67" s="855"/>
      <c r="L67" s="855"/>
      <c r="M67" s="855"/>
      <c r="N67" s="855"/>
      <c r="O67" s="855"/>
      <c r="P67" s="855"/>
      <c r="Q67" s="855"/>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4" t="s">
        <v>1387</v>
      </c>
      <c r="C68" s="855"/>
      <c r="D68" s="855"/>
      <c r="E68" s="855"/>
      <c r="F68" s="855"/>
      <c r="G68" s="855"/>
      <c r="H68" s="855"/>
      <c r="I68" s="855"/>
      <c r="J68" s="855"/>
      <c r="K68" s="855"/>
      <c r="L68" s="855"/>
      <c r="M68" s="855"/>
      <c r="N68" s="855"/>
      <c r="O68" s="855"/>
      <c r="P68" s="855"/>
      <c r="Q68" s="855"/>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4" t="s">
        <v>1388</v>
      </c>
      <c r="C69" s="855"/>
      <c r="D69" s="855"/>
      <c r="E69" s="855"/>
      <c r="F69" s="855"/>
      <c r="G69" s="855"/>
      <c r="H69" s="855"/>
      <c r="I69" s="855"/>
      <c r="J69" s="855"/>
      <c r="K69" s="855"/>
      <c r="L69" s="855"/>
      <c r="M69" s="855"/>
      <c r="N69" s="855"/>
      <c r="O69" s="855"/>
      <c r="P69" s="855"/>
      <c r="Q69" s="8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4" t="s">
        <v>1389</v>
      </c>
      <c r="C70" s="855"/>
      <c r="D70" s="855"/>
      <c r="E70" s="855"/>
      <c r="F70" s="855"/>
      <c r="G70" s="855"/>
      <c r="H70" s="855"/>
      <c r="I70" s="855"/>
      <c r="J70" s="855"/>
      <c r="K70" s="855"/>
      <c r="L70" s="855"/>
      <c r="M70" s="855"/>
      <c r="N70" s="855"/>
      <c r="O70" s="855"/>
      <c r="P70" s="855"/>
      <c r="Q70" s="855"/>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4" t="s">
        <v>1390</v>
      </c>
      <c r="C71" s="855"/>
      <c r="D71" s="855"/>
      <c r="E71" s="855"/>
      <c r="F71" s="855"/>
      <c r="G71" s="855"/>
      <c r="H71" s="855"/>
      <c r="I71" s="855"/>
      <c r="J71" s="855"/>
      <c r="K71" s="855"/>
      <c r="L71" s="855"/>
      <c r="M71" s="855"/>
      <c r="N71" s="855"/>
      <c r="O71" s="855"/>
      <c r="P71" s="855"/>
      <c r="Q71" s="855"/>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4" t="s">
        <v>1391</v>
      </c>
      <c r="C72" s="855"/>
      <c r="D72" s="855"/>
      <c r="E72" s="855"/>
      <c r="F72" s="855"/>
      <c r="G72" s="855"/>
      <c r="H72" s="855"/>
      <c r="I72" s="855"/>
      <c r="J72" s="855"/>
      <c r="K72" s="855"/>
      <c r="L72" s="855"/>
      <c r="M72" s="855"/>
      <c r="N72" s="855"/>
      <c r="O72" s="855"/>
      <c r="P72" s="855"/>
      <c r="Q72" s="8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56" t="s">
        <v>1393</v>
      </c>
      <c r="C73" s="855"/>
      <c r="D73" s="855"/>
      <c r="E73" s="855"/>
      <c r="F73" s="855"/>
      <c r="G73" s="855"/>
      <c r="H73" s="855"/>
      <c r="I73" s="855"/>
      <c r="J73" s="855"/>
      <c r="K73" s="855"/>
      <c r="L73" s="855"/>
      <c r="M73" s="855"/>
      <c r="N73" s="855"/>
      <c r="O73" s="855"/>
      <c r="P73" s="855"/>
      <c r="Q73" s="8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4" t="s">
        <v>1394</v>
      </c>
      <c r="C74" s="855"/>
      <c r="D74" s="855"/>
      <c r="E74" s="855"/>
      <c r="F74" s="855"/>
      <c r="G74" s="855"/>
      <c r="H74" s="855"/>
      <c r="I74" s="855"/>
      <c r="J74" s="855"/>
      <c r="K74" s="855"/>
      <c r="L74" s="855"/>
      <c r="M74" s="855"/>
      <c r="N74" s="855"/>
      <c r="O74" s="855"/>
      <c r="P74" s="855"/>
      <c r="Q74" s="855"/>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15.785211495999999</v>
      </c>
      <c r="AN78" s="561">
        <f t="shared" si="1"/>
        <v>14.569767670000001</v>
      </c>
      <c r="AO78" s="561">
        <f t="shared" si="1"/>
        <v>15.568759621999998</v>
      </c>
      <c r="AP78" s="561">
        <f t="shared" si="1"/>
        <v>18.575250665999995</v>
      </c>
      <c r="AQ78" s="561">
        <f t="shared" si="1"/>
        <v>13.8065739</v>
      </c>
      <c r="AR78" s="561">
        <f t="shared" si="1"/>
        <v>10.233907836</v>
      </c>
      <c r="AS78" s="561">
        <f t="shared" si="1"/>
        <v>9.0068419929999983</v>
      </c>
      <c r="AT78" s="561">
        <f t="shared" si="1"/>
        <v>6.9405178540000012</v>
      </c>
      <c r="AU78" s="561">
        <f t="shared" si="1"/>
        <v>13.042473120999999</v>
      </c>
      <c r="AV78" s="561">
        <f t="shared" si="1"/>
        <v>17.840642475999999</v>
      </c>
      <c r="AW78" s="561">
        <f t="shared" si="1"/>
        <v>17.421748799</v>
      </c>
      <c r="AX78" s="561">
        <f t="shared" si="1"/>
        <v>20.724247300000002</v>
      </c>
      <c r="AY78" s="561">
        <f t="shared" si="1"/>
        <v>19.8869951</v>
      </c>
      <c r="AZ78" s="561">
        <f t="shared" si="1"/>
        <v>18.476540700000001</v>
      </c>
      <c r="BA78" s="561">
        <f t="shared" si="1"/>
        <v>17.498390399999998</v>
      </c>
      <c r="BB78" s="561">
        <f t="shared" si="1"/>
        <v>23.321533300000002</v>
      </c>
      <c r="BC78" s="561">
        <f t="shared" si="1"/>
        <v>15.104282700000002</v>
      </c>
      <c r="BD78" s="679">
        <f t="shared" si="1"/>
        <v>10.6569512</v>
      </c>
      <c r="BE78" s="679">
        <f t="shared" si="1"/>
        <v>9.2202577000000012</v>
      </c>
      <c r="BF78" s="679">
        <f t="shared" si="1"/>
        <v>8.6082579999999993</v>
      </c>
      <c r="BG78" s="561">
        <f t="shared" si="1"/>
        <v>11.8173099</v>
      </c>
      <c r="BH78" s="561">
        <f t="shared" si="1"/>
        <v>21.055020899999995</v>
      </c>
      <c r="BI78" s="561">
        <f t="shared" si="1"/>
        <v>19.661188599999999</v>
      </c>
      <c r="BJ78" s="561">
        <f t="shared" si="1"/>
        <v>25.741122699999998</v>
      </c>
      <c r="BK78" s="561">
        <f t="shared" si="1"/>
        <v>23.805641899999998</v>
      </c>
      <c r="BL78" s="561">
        <f t="shared" si="1"/>
        <v>20.803630499999997</v>
      </c>
      <c r="BM78" s="561">
        <f t="shared" si="1"/>
        <v>22.101453900000003</v>
      </c>
      <c r="BN78" s="561">
        <f t="shared" si="1"/>
        <v>25.829530500000004</v>
      </c>
      <c r="BO78" s="561">
        <f t="shared" ref="BO78:BV78" si="2">BO11-SUM(BO12:BO16)</f>
        <v>15.344387599999997</v>
      </c>
      <c r="BP78" s="561">
        <f t="shared" si="2"/>
        <v>11.0042759</v>
      </c>
      <c r="BQ78" s="561">
        <f t="shared" si="2"/>
        <v>9.6134714999999993</v>
      </c>
      <c r="BR78" s="561">
        <f t="shared" si="2"/>
        <v>7.7871059999999979</v>
      </c>
      <c r="BS78" s="561">
        <f t="shared" si="2"/>
        <v>12.639360799999999</v>
      </c>
      <c r="BT78" s="561">
        <f t="shared" si="2"/>
        <v>22.014637399999998</v>
      </c>
      <c r="BU78" s="561">
        <f t="shared" si="2"/>
        <v>21.077390099999999</v>
      </c>
      <c r="BV78" s="561">
        <f t="shared" si="2"/>
        <v>26.0168909</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A12" sqref="BA12"/>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3" customWidth="1"/>
    <col min="59" max="74" width="6.5703125" style="537" customWidth="1"/>
    <col min="75" max="249" width="11" style="537"/>
    <col min="250" max="250" width="1.5703125" style="537" customWidth="1"/>
    <col min="251" max="16384" width="11" style="537"/>
  </cols>
  <sheetData>
    <row r="1" spans="1:74" ht="12.75" customHeight="1" x14ac:dyDescent="0.2">
      <c r="A1" s="792" t="s">
        <v>817</v>
      </c>
      <c r="B1" s="536" t="s">
        <v>1396</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3"/>
      <c r="B2" s="532" t="str">
        <f>"U.S. Energy Information Administration  |  Short-Term Energy Outlook  - "&amp;Dates!D1</f>
        <v>U.S. Energy Information Administration  |  Short-Term Energy Outlook  - February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1419</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1316</v>
      </c>
      <c r="B6" s="546" t="s">
        <v>88</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12.200701892</v>
      </c>
      <c r="AN6" s="766">
        <v>11.704840166</v>
      </c>
      <c r="AO6" s="766">
        <v>11.968800069</v>
      </c>
      <c r="AP6" s="766">
        <v>12.49107345</v>
      </c>
      <c r="AQ6" s="766">
        <v>13.040198038</v>
      </c>
      <c r="AR6" s="766">
        <v>15.43019387</v>
      </c>
      <c r="AS6" s="766">
        <v>21.053386541999998</v>
      </c>
      <c r="AT6" s="766">
        <v>20.888135174999999</v>
      </c>
      <c r="AU6" s="766">
        <v>16.139524228999999</v>
      </c>
      <c r="AV6" s="766">
        <v>15.912359627000001</v>
      </c>
      <c r="AW6" s="766">
        <v>12.669873228</v>
      </c>
      <c r="AX6" s="766">
        <v>13.545959999999999</v>
      </c>
      <c r="AY6" s="766">
        <v>13.38687</v>
      </c>
      <c r="AZ6" s="767">
        <v>13.09501</v>
      </c>
      <c r="BA6" s="767">
        <v>13.6449</v>
      </c>
      <c r="BB6" s="767">
        <v>15.233840000000001</v>
      </c>
      <c r="BC6" s="767">
        <v>15.71367</v>
      </c>
      <c r="BD6" s="767">
        <v>17.069230000000001</v>
      </c>
      <c r="BE6" s="767">
        <v>20.29082</v>
      </c>
      <c r="BF6" s="767">
        <v>19.97391</v>
      </c>
      <c r="BG6" s="767">
        <v>15.51412</v>
      </c>
      <c r="BH6" s="767">
        <v>15.918369999999999</v>
      </c>
      <c r="BI6" s="767">
        <v>14.547510000000001</v>
      </c>
      <c r="BJ6" s="767">
        <v>13.79834</v>
      </c>
      <c r="BK6" s="767">
        <v>13.44482</v>
      </c>
      <c r="BL6" s="767">
        <v>11.933260000000001</v>
      </c>
      <c r="BM6" s="767">
        <v>13.555680000000001</v>
      </c>
      <c r="BN6" s="767">
        <v>13.85623</v>
      </c>
      <c r="BO6" s="767">
        <v>14.7705</v>
      </c>
      <c r="BP6" s="767">
        <v>16.38597</v>
      </c>
      <c r="BQ6" s="767">
        <v>20.354890000000001</v>
      </c>
      <c r="BR6" s="767">
        <v>20.195219999999999</v>
      </c>
      <c r="BS6" s="767">
        <v>14.60135</v>
      </c>
      <c r="BT6" s="767">
        <v>14.80203</v>
      </c>
      <c r="BU6" s="767">
        <v>14.29406</v>
      </c>
      <c r="BV6" s="767">
        <v>14.04973</v>
      </c>
    </row>
    <row r="7" spans="1:74" ht="11.1" customHeight="1" x14ac:dyDescent="0.2">
      <c r="A7" s="545" t="s">
        <v>1317</v>
      </c>
      <c r="B7" s="546" t="s">
        <v>87</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29.445270774000001</v>
      </c>
      <c r="AN7" s="766">
        <v>24.759439897</v>
      </c>
      <c r="AO7" s="766">
        <v>23.27083464</v>
      </c>
      <c r="AP7" s="766">
        <v>17.658484108</v>
      </c>
      <c r="AQ7" s="766">
        <v>20.997022569999999</v>
      </c>
      <c r="AR7" s="766">
        <v>22.505627831999998</v>
      </c>
      <c r="AS7" s="766">
        <v>28.244033787999999</v>
      </c>
      <c r="AT7" s="766">
        <v>25.459886817000001</v>
      </c>
      <c r="AU7" s="766">
        <v>22.521033591999998</v>
      </c>
      <c r="AV7" s="766">
        <v>18.179941012</v>
      </c>
      <c r="AW7" s="766">
        <v>22.021861476000002</v>
      </c>
      <c r="AX7" s="766">
        <v>20.996310000000001</v>
      </c>
      <c r="AY7" s="766">
        <v>22.005690000000001</v>
      </c>
      <c r="AZ7" s="767">
        <v>21.3765</v>
      </c>
      <c r="BA7" s="767">
        <v>18.717009999999998</v>
      </c>
      <c r="BB7" s="767">
        <v>13.740259999999999</v>
      </c>
      <c r="BC7" s="767">
        <v>17.479849999999999</v>
      </c>
      <c r="BD7" s="767">
        <v>19.99438</v>
      </c>
      <c r="BE7" s="767">
        <v>27.307289999999998</v>
      </c>
      <c r="BF7" s="767">
        <v>25.350249999999999</v>
      </c>
      <c r="BG7" s="767">
        <v>19.08409</v>
      </c>
      <c r="BH7" s="767">
        <v>17.033560000000001</v>
      </c>
      <c r="BI7" s="767">
        <v>15.729150000000001</v>
      </c>
      <c r="BJ7" s="767">
        <v>21.65362</v>
      </c>
      <c r="BK7" s="767">
        <v>27.084790000000002</v>
      </c>
      <c r="BL7" s="767">
        <v>22.082930000000001</v>
      </c>
      <c r="BM7" s="767">
        <v>20.118359999999999</v>
      </c>
      <c r="BN7" s="767">
        <v>13.889430000000001</v>
      </c>
      <c r="BO7" s="767">
        <v>17.733029999999999</v>
      </c>
      <c r="BP7" s="767">
        <v>19.895610000000001</v>
      </c>
      <c r="BQ7" s="767">
        <v>27.214649999999999</v>
      </c>
      <c r="BR7" s="767">
        <v>25.32263</v>
      </c>
      <c r="BS7" s="767">
        <v>19.461739999999999</v>
      </c>
      <c r="BT7" s="767">
        <v>18.043310000000002</v>
      </c>
      <c r="BU7" s="767">
        <v>16.966080000000002</v>
      </c>
      <c r="BV7" s="767">
        <v>22.4955</v>
      </c>
    </row>
    <row r="8" spans="1:74" ht="11.1" customHeight="1" x14ac:dyDescent="0.2">
      <c r="A8" s="545" t="s">
        <v>1318</v>
      </c>
      <c r="B8" s="548" t="s">
        <v>90</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9.62486</v>
      </c>
      <c r="AY8" s="766">
        <v>9.5268300000000004</v>
      </c>
      <c r="AZ8" s="767">
        <v>8.5234400000000008</v>
      </c>
      <c r="BA8" s="767">
        <v>9.1407500000000006</v>
      </c>
      <c r="BB8" s="767">
        <v>6.5752699999999997</v>
      </c>
      <c r="BC8" s="767">
        <v>7.3693799999999996</v>
      </c>
      <c r="BD8" s="767">
        <v>8.2694600000000005</v>
      </c>
      <c r="BE8" s="767">
        <v>9.2362400000000004</v>
      </c>
      <c r="BF8" s="767">
        <v>9.4613099999999992</v>
      </c>
      <c r="BG8" s="767">
        <v>8.1280099999999997</v>
      </c>
      <c r="BH8" s="767">
        <v>6.8857600000000003</v>
      </c>
      <c r="BI8" s="767">
        <v>8.8651499999999999</v>
      </c>
      <c r="BJ8" s="767">
        <v>9.1828299999999992</v>
      </c>
      <c r="BK8" s="767">
        <v>8.85534</v>
      </c>
      <c r="BL8" s="767">
        <v>7.8196300000000001</v>
      </c>
      <c r="BM8" s="767">
        <v>8.5575200000000002</v>
      </c>
      <c r="BN8" s="767">
        <v>7.5045099999999998</v>
      </c>
      <c r="BO8" s="767">
        <v>8.2093699999999998</v>
      </c>
      <c r="BP8" s="767">
        <v>8.4748400000000004</v>
      </c>
      <c r="BQ8" s="767">
        <v>8.8071699999999993</v>
      </c>
      <c r="BR8" s="767">
        <v>9.0341699999999996</v>
      </c>
      <c r="BS8" s="767">
        <v>8.1295400000000004</v>
      </c>
      <c r="BT8" s="767">
        <v>6.8061600000000002</v>
      </c>
      <c r="BU8" s="767">
        <v>6.9878999999999998</v>
      </c>
      <c r="BV8" s="767">
        <v>8.0910899999999994</v>
      </c>
    </row>
    <row r="9" spans="1:74" ht="11.1" customHeight="1" x14ac:dyDescent="0.2">
      <c r="A9" s="545" t="s">
        <v>1319</v>
      </c>
      <c r="B9" s="548" t="s">
        <v>1276</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0.55375701099999997</v>
      </c>
      <c r="AU9" s="766">
        <v>0.41184305500000001</v>
      </c>
      <c r="AV9" s="766">
        <v>0.43838264799999999</v>
      </c>
      <c r="AW9" s="766">
        <v>0.68607530000000005</v>
      </c>
      <c r="AX9" s="766">
        <v>0.82072959999999995</v>
      </c>
      <c r="AY9" s="766">
        <v>0.86799440000000005</v>
      </c>
      <c r="AZ9" s="767">
        <v>0.72173489999999996</v>
      </c>
      <c r="BA9" s="767">
        <v>0.71809489999999998</v>
      </c>
      <c r="BB9" s="767">
        <v>0.69666030000000001</v>
      </c>
      <c r="BC9" s="767">
        <v>0.90767450000000005</v>
      </c>
      <c r="BD9" s="767">
        <v>0.70910799999999996</v>
      </c>
      <c r="BE9" s="767">
        <v>0.64801249999999999</v>
      </c>
      <c r="BF9" s="767">
        <v>0.5497495</v>
      </c>
      <c r="BG9" s="767">
        <v>0.41829640000000001</v>
      </c>
      <c r="BH9" s="767">
        <v>0.46027780000000001</v>
      </c>
      <c r="BI9" s="767">
        <v>0.67638240000000005</v>
      </c>
      <c r="BJ9" s="767">
        <v>0.81484270000000003</v>
      </c>
      <c r="BK9" s="767">
        <v>0.79992890000000005</v>
      </c>
      <c r="BL9" s="767">
        <v>0.66036629999999996</v>
      </c>
      <c r="BM9" s="767">
        <v>0.64814890000000003</v>
      </c>
      <c r="BN9" s="767">
        <v>0.65481350000000005</v>
      </c>
      <c r="BO9" s="767">
        <v>0.79310939999999996</v>
      </c>
      <c r="BP9" s="767">
        <v>0.6923994</v>
      </c>
      <c r="BQ9" s="767">
        <v>0.64822999999999997</v>
      </c>
      <c r="BR9" s="767">
        <v>0.53869619999999996</v>
      </c>
      <c r="BS9" s="767">
        <v>0.40895989999999999</v>
      </c>
      <c r="BT9" s="767">
        <v>0.44956780000000002</v>
      </c>
      <c r="BU9" s="767">
        <v>0.63764909999999997</v>
      </c>
      <c r="BV9" s="767">
        <v>0.82133769999999995</v>
      </c>
    </row>
    <row r="10" spans="1:74" ht="11.1" customHeight="1" x14ac:dyDescent="0.2">
      <c r="A10" s="545" t="s">
        <v>1320</v>
      </c>
      <c r="B10" s="548" t="s">
        <v>1379</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5.7446943910000003</v>
      </c>
      <c r="AN10" s="766">
        <v>4.8482471089999999</v>
      </c>
      <c r="AO10" s="766">
        <v>6.1302268470000003</v>
      </c>
      <c r="AP10" s="766">
        <v>6.7808200000000003</v>
      </c>
      <c r="AQ10" s="766">
        <v>5.4992571300000002</v>
      </c>
      <c r="AR10" s="766">
        <v>5.0478947649999997</v>
      </c>
      <c r="AS10" s="766">
        <v>4.3912668659999996</v>
      </c>
      <c r="AT10" s="766">
        <v>3.858385153</v>
      </c>
      <c r="AU10" s="766">
        <v>5.2494782689999999</v>
      </c>
      <c r="AV10" s="766">
        <v>6.3909234420000001</v>
      </c>
      <c r="AW10" s="766">
        <v>5.9047564760000002</v>
      </c>
      <c r="AX10" s="766">
        <v>6.6505150000000004</v>
      </c>
      <c r="AY10" s="766">
        <v>6.9959800000000003</v>
      </c>
      <c r="AZ10" s="767">
        <v>6.0866309999999997</v>
      </c>
      <c r="BA10" s="767">
        <v>6.970377</v>
      </c>
      <c r="BB10" s="767">
        <v>7.9021340000000002</v>
      </c>
      <c r="BC10" s="767">
        <v>6.6494249999999999</v>
      </c>
      <c r="BD10" s="767">
        <v>5.8373999999999997</v>
      </c>
      <c r="BE10" s="767">
        <v>5.2175019999999996</v>
      </c>
      <c r="BF10" s="767">
        <v>5.2895289999999999</v>
      </c>
      <c r="BG10" s="767">
        <v>6.0108280000000001</v>
      </c>
      <c r="BH10" s="767">
        <v>7.8238310000000002</v>
      </c>
      <c r="BI10" s="767">
        <v>6.9000349999999999</v>
      </c>
      <c r="BJ10" s="767">
        <v>8.5160529999999994</v>
      </c>
      <c r="BK10" s="767">
        <v>8.3254599999999996</v>
      </c>
      <c r="BL10" s="767">
        <v>6.9159600000000001</v>
      </c>
      <c r="BM10" s="767">
        <v>7.896954</v>
      </c>
      <c r="BN10" s="767">
        <v>9.0193119999999993</v>
      </c>
      <c r="BO10" s="767">
        <v>7.4898509999999998</v>
      </c>
      <c r="BP10" s="767">
        <v>6.867864</v>
      </c>
      <c r="BQ10" s="767">
        <v>5.9598740000000001</v>
      </c>
      <c r="BR10" s="767">
        <v>5.9505379999999999</v>
      </c>
      <c r="BS10" s="767">
        <v>6.6936080000000002</v>
      </c>
      <c r="BT10" s="767">
        <v>8.4800260000000005</v>
      </c>
      <c r="BU10" s="767">
        <v>7.5865150000000003</v>
      </c>
      <c r="BV10" s="767">
        <v>8.8301920000000003</v>
      </c>
    </row>
    <row r="11" spans="1:74" ht="11.1" customHeight="1" x14ac:dyDescent="0.2">
      <c r="A11" s="545" t="s">
        <v>1321</v>
      </c>
      <c r="B11" s="546" t="s">
        <v>1380</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0.72328814299999999</v>
      </c>
      <c r="AN11" s="766">
        <v>0.632628309</v>
      </c>
      <c r="AO11" s="766">
        <v>0.59903646200000005</v>
      </c>
      <c r="AP11" s="766">
        <v>0.32251648399999999</v>
      </c>
      <c r="AQ11" s="766">
        <v>0.63599708399999999</v>
      </c>
      <c r="AR11" s="766">
        <v>0.47937095600000001</v>
      </c>
      <c r="AS11" s="766">
        <v>0.62814012100000005</v>
      </c>
      <c r="AT11" s="766">
        <v>0.56905936800000001</v>
      </c>
      <c r="AU11" s="766">
        <v>0.48009966799999998</v>
      </c>
      <c r="AV11" s="766">
        <v>0.212206227</v>
      </c>
      <c r="AW11" s="766">
        <v>0.32947874700000002</v>
      </c>
      <c r="AX11" s="766">
        <v>0.7276958</v>
      </c>
      <c r="AY11" s="766">
        <v>0.77763329999999997</v>
      </c>
      <c r="AZ11" s="767">
        <v>0.68786130000000001</v>
      </c>
      <c r="BA11" s="767">
        <v>0.72293039999999997</v>
      </c>
      <c r="BB11" s="767">
        <v>0.52521700000000004</v>
      </c>
      <c r="BC11" s="767">
        <v>0.69286409999999998</v>
      </c>
      <c r="BD11" s="767">
        <v>0.54740230000000001</v>
      </c>
      <c r="BE11" s="767">
        <v>0.65842389999999995</v>
      </c>
      <c r="BF11" s="767">
        <v>0.52532809999999996</v>
      </c>
      <c r="BG11" s="767">
        <v>0.4468895</v>
      </c>
      <c r="BH11" s="767">
        <v>0.24178530000000001</v>
      </c>
      <c r="BI11" s="767">
        <v>0.28233019999999998</v>
      </c>
      <c r="BJ11" s="767">
        <v>0.70214690000000002</v>
      </c>
      <c r="BK11" s="767">
        <v>0.75126029999999999</v>
      </c>
      <c r="BL11" s="767">
        <v>0.31377820000000001</v>
      </c>
      <c r="BM11" s="767">
        <v>0.47854960000000002</v>
      </c>
      <c r="BN11" s="767">
        <v>0.38133470000000003</v>
      </c>
      <c r="BO11" s="767">
        <v>0.66981210000000002</v>
      </c>
      <c r="BP11" s="767">
        <v>0.52129449999999999</v>
      </c>
      <c r="BQ11" s="767">
        <v>0.63467309999999999</v>
      </c>
      <c r="BR11" s="767">
        <v>0.51133030000000002</v>
      </c>
      <c r="BS11" s="767">
        <v>0.38665870000000002</v>
      </c>
      <c r="BT11" s="767">
        <v>0.47933890000000001</v>
      </c>
      <c r="BU11" s="767">
        <v>0.57443259999999996</v>
      </c>
      <c r="BV11" s="767">
        <v>0.76169330000000002</v>
      </c>
    </row>
    <row r="12" spans="1:74" ht="11.1" customHeight="1" x14ac:dyDescent="0.2">
      <c r="A12" s="545" t="s">
        <v>1322</v>
      </c>
      <c r="B12" s="546" t="s">
        <v>1280</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57.646323039000002</v>
      </c>
      <c r="AN12" s="766">
        <v>50.359967804</v>
      </c>
      <c r="AO12" s="766">
        <v>51.48451455</v>
      </c>
      <c r="AP12" s="766">
        <v>45.102500306000003</v>
      </c>
      <c r="AQ12" s="766">
        <v>48.614180631000004</v>
      </c>
      <c r="AR12" s="766">
        <v>52.638324939</v>
      </c>
      <c r="AS12" s="766">
        <v>63.899816694000002</v>
      </c>
      <c r="AT12" s="766">
        <v>60.648348523999999</v>
      </c>
      <c r="AU12" s="766">
        <v>53.679793813000003</v>
      </c>
      <c r="AV12" s="766">
        <v>49.451730955999999</v>
      </c>
      <c r="AW12" s="766">
        <v>50.278394227</v>
      </c>
      <c r="AX12" s="766">
        <v>52.366070000000001</v>
      </c>
      <c r="AY12" s="766">
        <v>53.560989999999997</v>
      </c>
      <c r="AZ12" s="767">
        <v>50.491169999999997</v>
      </c>
      <c r="BA12" s="767">
        <v>49.914070000000002</v>
      </c>
      <c r="BB12" s="767">
        <v>44.673389999999998</v>
      </c>
      <c r="BC12" s="767">
        <v>48.812860000000001</v>
      </c>
      <c r="BD12" s="767">
        <v>52.42698</v>
      </c>
      <c r="BE12" s="767">
        <v>63.358289999999997</v>
      </c>
      <c r="BF12" s="767">
        <v>61.150080000000003</v>
      </c>
      <c r="BG12" s="767">
        <v>49.602240000000002</v>
      </c>
      <c r="BH12" s="767">
        <v>48.363590000000002</v>
      </c>
      <c r="BI12" s="767">
        <v>47.000570000000003</v>
      </c>
      <c r="BJ12" s="767">
        <v>54.667839999999998</v>
      </c>
      <c r="BK12" s="767">
        <v>59.261600000000001</v>
      </c>
      <c r="BL12" s="767">
        <v>49.725929999999998</v>
      </c>
      <c r="BM12" s="767">
        <v>51.255209999999998</v>
      </c>
      <c r="BN12" s="767">
        <v>45.305630000000001</v>
      </c>
      <c r="BO12" s="767">
        <v>49.665669999999999</v>
      </c>
      <c r="BP12" s="767">
        <v>52.837989999999998</v>
      </c>
      <c r="BQ12" s="767">
        <v>63.619489999999999</v>
      </c>
      <c r="BR12" s="767">
        <v>61.552590000000002</v>
      </c>
      <c r="BS12" s="767">
        <v>49.68186</v>
      </c>
      <c r="BT12" s="767">
        <v>49.06044</v>
      </c>
      <c r="BU12" s="767">
        <v>47.04663</v>
      </c>
      <c r="BV12" s="767">
        <v>55.04954</v>
      </c>
    </row>
    <row r="13" spans="1:74" ht="11.1" customHeight="1" x14ac:dyDescent="0.2">
      <c r="A13" s="545" t="s">
        <v>1323</v>
      </c>
      <c r="B13" s="546" t="s">
        <v>1381</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57.650275499000003</v>
      </c>
      <c r="AN13" s="766">
        <v>50.402084489000003</v>
      </c>
      <c r="AO13" s="766">
        <v>51.515181286999997</v>
      </c>
      <c r="AP13" s="766">
        <v>46.278921584000003</v>
      </c>
      <c r="AQ13" s="766">
        <v>50.618041056999999</v>
      </c>
      <c r="AR13" s="766">
        <v>54.676399144000001</v>
      </c>
      <c r="AS13" s="766">
        <v>63.874517107999999</v>
      </c>
      <c r="AT13" s="766">
        <v>60.999874826000003</v>
      </c>
      <c r="AU13" s="766">
        <v>55.676489173</v>
      </c>
      <c r="AV13" s="766">
        <v>50.428667797000003</v>
      </c>
      <c r="AW13" s="766">
        <v>50.459076064999998</v>
      </c>
      <c r="AX13" s="766">
        <v>54.150300000000001</v>
      </c>
      <c r="AY13" s="766">
        <v>53.889650000000003</v>
      </c>
      <c r="AZ13" s="767">
        <v>51.921819999999997</v>
      </c>
      <c r="BA13" s="767">
        <v>51.100670000000001</v>
      </c>
      <c r="BB13" s="767">
        <v>45.895479999999999</v>
      </c>
      <c r="BC13" s="767">
        <v>51.292090000000002</v>
      </c>
      <c r="BD13" s="767">
        <v>54.754469999999998</v>
      </c>
      <c r="BE13" s="767">
        <v>62.885919999999999</v>
      </c>
      <c r="BF13" s="767">
        <v>61.015360000000001</v>
      </c>
      <c r="BG13" s="767">
        <v>51.4422</v>
      </c>
      <c r="BH13" s="767">
        <v>50.027099999999997</v>
      </c>
      <c r="BI13" s="767">
        <v>48.272820000000003</v>
      </c>
      <c r="BJ13" s="767">
        <v>55.123899999999999</v>
      </c>
      <c r="BK13" s="767">
        <v>58.069769999999998</v>
      </c>
      <c r="BL13" s="767">
        <v>49.433799999999998</v>
      </c>
      <c r="BM13" s="767">
        <v>51.213349999999998</v>
      </c>
      <c r="BN13" s="767">
        <v>46.010860000000001</v>
      </c>
      <c r="BO13" s="767">
        <v>51.470709999999997</v>
      </c>
      <c r="BP13" s="767">
        <v>54.930169999999997</v>
      </c>
      <c r="BQ13" s="767">
        <v>63.057139999999997</v>
      </c>
      <c r="BR13" s="767">
        <v>61.185369999999999</v>
      </c>
      <c r="BS13" s="767">
        <v>51.625329999999998</v>
      </c>
      <c r="BT13" s="767">
        <v>50.21078</v>
      </c>
      <c r="BU13" s="767">
        <v>48.454059999999998</v>
      </c>
      <c r="BV13" s="767">
        <v>55.344290000000001</v>
      </c>
    </row>
    <row r="14" spans="1:74" ht="11.1" customHeight="1" x14ac:dyDescent="0.2">
      <c r="A14" s="565"/>
      <c r="B14" s="131" t="s">
        <v>1420</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1324</v>
      </c>
      <c r="B15" s="546" t="s">
        <v>88</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4.8773468319999997</v>
      </c>
      <c r="AN15" s="766">
        <v>4.7189468640000003</v>
      </c>
      <c r="AO15" s="766">
        <v>4.4106366860000001</v>
      </c>
      <c r="AP15" s="766">
        <v>4.226240453</v>
      </c>
      <c r="AQ15" s="766">
        <v>5.0071521539999999</v>
      </c>
      <c r="AR15" s="766">
        <v>6.5525298080000001</v>
      </c>
      <c r="AS15" s="766">
        <v>8.8936876250000001</v>
      </c>
      <c r="AT15" s="766">
        <v>9.7751975889999994</v>
      </c>
      <c r="AU15" s="766">
        <v>7.4014502640000002</v>
      </c>
      <c r="AV15" s="766">
        <v>5.566942944</v>
      </c>
      <c r="AW15" s="766">
        <v>4.2516255200000002</v>
      </c>
      <c r="AX15" s="766">
        <v>4.6287229999999999</v>
      </c>
      <c r="AY15" s="766">
        <v>5.2819880000000001</v>
      </c>
      <c r="AZ15" s="767">
        <v>4.8974900000000003</v>
      </c>
      <c r="BA15" s="767">
        <v>5.1172409999999999</v>
      </c>
      <c r="BB15" s="767">
        <v>4.7397770000000001</v>
      </c>
      <c r="BC15" s="767">
        <v>4.7669329999999999</v>
      </c>
      <c r="BD15" s="767">
        <v>5.8626969999999998</v>
      </c>
      <c r="BE15" s="767">
        <v>7.8713069999999998</v>
      </c>
      <c r="BF15" s="767">
        <v>8.0307239999999993</v>
      </c>
      <c r="BG15" s="767">
        <v>7.6564810000000003</v>
      </c>
      <c r="BH15" s="767">
        <v>4.8288779999999996</v>
      </c>
      <c r="BI15" s="767">
        <v>4.7589059999999996</v>
      </c>
      <c r="BJ15" s="767">
        <v>4.4241640000000002</v>
      </c>
      <c r="BK15" s="767">
        <v>4.6050149999999999</v>
      </c>
      <c r="BL15" s="767">
        <v>4.3859830000000004</v>
      </c>
      <c r="BM15" s="767">
        <v>4.8002979999999997</v>
      </c>
      <c r="BN15" s="767">
        <v>4.4290089999999998</v>
      </c>
      <c r="BO15" s="767">
        <v>5.1766030000000001</v>
      </c>
      <c r="BP15" s="767">
        <v>6.4975199999999997</v>
      </c>
      <c r="BQ15" s="767">
        <v>7.6609350000000003</v>
      </c>
      <c r="BR15" s="767">
        <v>8.0181159999999991</v>
      </c>
      <c r="BS15" s="767">
        <v>7.0837890000000003</v>
      </c>
      <c r="BT15" s="767">
        <v>4.9168630000000002</v>
      </c>
      <c r="BU15" s="767">
        <v>4.1430600000000002</v>
      </c>
      <c r="BV15" s="767">
        <v>3.8723909999999999</v>
      </c>
    </row>
    <row r="16" spans="1:74" ht="11.1" customHeight="1" x14ac:dyDescent="0.2">
      <c r="A16" s="545" t="s">
        <v>1325</v>
      </c>
      <c r="B16" s="546" t="s">
        <v>87</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8.8843519999999998</v>
      </c>
      <c r="AY16" s="766">
        <v>7.0470350000000002</v>
      </c>
      <c r="AZ16" s="767">
        <v>6.6538639999999996</v>
      </c>
      <c r="BA16" s="767">
        <v>7.948016</v>
      </c>
      <c r="BB16" s="767">
        <v>2.823137</v>
      </c>
      <c r="BC16" s="767">
        <v>3.1974740000000001</v>
      </c>
      <c r="BD16" s="767">
        <v>5.3724699999999999</v>
      </c>
      <c r="BE16" s="767">
        <v>9.5609219999999997</v>
      </c>
      <c r="BF16" s="767">
        <v>8.5547609999999992</v>
      </c>
      <c r="BG16" s="767">
        <v>7.808338</v>
      </c>
      <c r="BH16" s="767">
        <v>4.9049230000000001</v>
      </c>
      <c r="BI16" s="767">
        <v>6.4387059999999998</v>
      </c>
      <c r="BJ16" s="767">
        <v>9.0259140000000002</v>
      </c>
      <c r="BK16" s="767">
        <v>7.7245970000000002</v>
      </c>
      <c r="BL16" s="767">
        <v>6.8009589999999998</v>
      </c>
      <c r="BM16" s="767">
        <v>7.6322359999999998</v>
      </c>
      <c r="BN16" s="767">
        <v>3.3097970000000001</v>
      </c>
      <c r="BO16" s="767">
        <v>3.3066620000000002</v>
      </c>
      <c r="BP16" s="767">
        <v>4.4313120000000001</v>
      </c>
      <c r="BQ16" s="767">
        <v>9.3486270000000005</v>
      </c>
      <c r="BR16" s="767">
        <v>8.6299360000000007</v>
      </c>
      <c r="BS16" s="767">
        <v>7.8831689999999996</v>
      </c>
      <c r="BT16" s="767">
        <v>4.3197479999999997</v>
      </c>
      <c r="BU16" s="767">
        <v>6.7092280000000004</v>
      </c>
      <c r="BV16" s="767">
        <v>9.9344029999999997</v>
      </c>
    </row>
    <row r="17" spans="1:74" ht="11.1" customHeight="1" x14ac:dyDescent="0.2">
      <c r="A17" s="545" t="s">
        <v>1326</v>
      </c>
      <c r="B17" s="548" t="s">
        <v>90</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1.5137799999999999</v>
      </c>
      <c r="AY17" s="766">
        <v>1.5086599999999999</v>
      </c>
      <c r="AZ17" s="767">
        <v>1.4036999999999999</v>
      </c>
      <c r="BA17" s="767">
        <v>1.2286999999999999</v>
      </c>
      <c r="BB17" s="767">
        <v>1.4502699999999999</v>
      </c>
      <c r="BC17" s="767">
        <v>1.3249200000000001</v>
      </c>
      <c r="BD17" s="767">
        <v>1.3845799999999999</v>
      </c>
      <c r="BE17" s="767">
        <v>1.4654</v>
      </c>
      <c r="BF17" s="767">
        <v>1.4666600000000001</v>
      </c>
      <c r="BG17" s="767">
        <v>1.42269</v>
      </c>
      <c r="BH17" s="767">
        <v>0.90805999999999998</v>
      </c>
      <c r="BI17" s="767">
        <v>1.2017</v>
      </c>
      <c r="BJ17" s="767">
        <v>1.51396</v>
      </c>
      <c r="BK17" s="767">
        <v>0.91108</v>
      </c>
      <c r="BL17" s="767">
        <v>0.82142000000000004</v>
      </c>
      <c r="BM17" s="767">
        <v>0.43117</v>
      </c>
      <c r="BN17" s="767">
        <v>0</v>
      </c>
      <c r="BO17" s="767">
        <v>0.14903</v>
      </c>
      <c r="BP17" s="767">
        <v>0.86585000000000001</v>
      </c>
      <c r="BQ17" s="767">
        <v>0.88639999999999997</v>
      </c>
      <c r="BR17" s="767">
        <v>0.88976999999999995</v>
      </c>
      <c r="BS17" s="767">
        <v>0.87036999999999998</v>
      </c>
      <c r="BT17" s="767">
        <v>0.90805999999999998</v>
      </c>
      <c r="BU17" s="767">
        <v>0.87726000000000004</v>
      </c>
      <c r="BV17" s="767">
        <v>0.91298999999999997</v>
      </c>
    </row>
    <row r="18" spans="1:74" ht="11.1" customHeight="1" x14ac:dyDescent="0.2">
      <c r="A18" s="545" t="s">
        <v>1327</v>
      </c>
      <c r="B18" s="548" t="s">
        <v>1276</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1.457954008</v>
      </c>
      <c r="AN18" s="766">
        <v>1.208013875</v>
      </c>
      <c r="AO18" s="766">
        <v>1.284265904</v>
      </c>
      <c r="AP18" s="766">
        <v>1.2383206840000001</v>
      </c>
      <c r="AQ18" s="766">
        <v>1.5331153390000001</v>
      </c>
      <c r="AR18" s="766">
        <v>1.285334186</v>
      </c>
      <c r="AS18" s="766">
        <v>1.1507468279999999</v>
      </c>
      <c r="AT18" s="766">
        <v>0.85137946200000003</v>
      </c>
      <c r="AU18" s="766">
        <v>0.62372460600000001</v>
      </c>
      <c r="AV18" s="766">
        <v>0.677415934</v>
      </c>
      <c r="AW18" s="766">
        <v>1.137843387</v>
      </c>
      <c r="AX18" s="766">
        <v>1.313782</v>
      </c>
      <c r="AY18" s="766">
        <v>1.3607469999999999</v>
      </c>
      <c r="AZ18" s="767">
        <v>1.074732</v>
      </c>
      <c r="BA18" s="767">
        <v>1.0740529999999999</v>
      </c>
      <c r="BB18" s="767">
        <v>1.2142170000000001</v>
      </c>
      <c r="BC18" s="767">
        <v>1.4070320000000001</v>
      </c>
      <c r="BD18" s="767">
        <v>1.112368</v>
      </c>
      <c r="BE18" s="767">
        <v>1.004902</v>
      </c>
      <c r="BF18" s="767">
        <v>0.77270989999999995</v>
      </c>
      <c r="BG18" s="767">
        <v>0.64150439999999997</v>
      </c>
      <c r="BH18" s="767">
        <v>0.71211559999999996</v>
      </c>
      <c r="BI18" s="767">
        <v>1.0977110000000001</v>
      </c>
      <c r="BJ18" s="767">
        <v>1.2906530000000001</v>
      </c>
      <c r="BK18" s="767">
        <v>1.215174</v>
      </c>
      <c r="BL18" s="767">
        <v>0.96275949999999999</v>
      </c>
      <c r="BM18" s="767">
        <v>0.94320959999999998</v>
      </c>
      <c r="BN18" s="767">
        <v>1.1297969999999999</v>
      </c>
      <c r="BO18" s="767">
        <v>1.252453</v>
      </c>
      <c r="BP18" s="767">
        <v>1.098155</v>
      </c>
      <c r="BQ18" s="767">
        <v>1.005614</v>
      </c>
      <c r="BR18" s="767">
        <v>0.75479070000000004</v>
      </c>
      <c r="BS18" s="767">
        <v>0.61956990000000001</v>
      </c>
      <c r="BT18" s="767">
        <v>0.69233310000000003</v>
      </c>
      <c r="BU18" s="767">
        <v>1.040556</v>
      </c>
      <c r="BV18" s="767">
        <v>1.2911269999999999</v>
      </c>
    </row>
    <row r="19" spans="1:74" ht="11.1" customHeight="1" x14ac:dyDescent="0.2">
      <c r="A19" s="545" t="s">
        <v>1328</v>
      </c>
      <c r="B19" s="548" t="s">
        <v>1379</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6.1156060200000004</v>
      </c>
      <c r="AN19" s="766">
        <v>5.5163737250000002</v>
      </c>
      <c r="AO19" s="766">
        <v>6.4521490659999996</v>
      </c>
      <c r="AP19" s="766">
        <v>7.0007138710000003</v>
      </c>
      <c r="AQ19" s="766">
        <v>6.1867212489999996</v>
      </c>
      <c r="AR19" s="766">
        <v>5.2961618030000004</v>
      </c>
      <c r="AS19" s="766">
        <v>5.6170652729999997</v>
      </c>
      <c r="AT19" s="766">
        <v>5.061575092</v>
      </c>
      <c r="AU19" s="766">
        <v>6.7919386409999998</v>
      </c>
      <c r="AV19" s="766">
        <v>7.4775950010000001</v>
      </c>
      <c r="AW19" s="766">
        <v>6.6068309000000003</v>
      </c>
      <c r="AX19" s="766">
        <v>7.6727980000000002</v>
      </c>
      <c r="AY19" s="766">
        <v>6.6387479999999996</v>
      </c>
      <c r="AZ19" s="767">
        <v>5.8895010000000001</v>
      </c>
      <c r="BA19" s="767">
        <v>6.6097070000000002</v>
      </c>
      <c r="BB19" s="767">
        <v>8.5748040000000003</v>
      </c>
      <c r="BC19" s="767">
        <v>6.1762009999999998</v>
      </c>
      <c r="BD19" s="767">
        <v>5.5719279999999998</v>
      </c>
      <c r="BE19" s="767">
        <v>5.7578990000000001</v>
      </c>
      <c r="BF19" s="767">
        <v>5.5296409999999998</v>
      </c>
      <c r="BG19" s="767">
        <v>6.3130839999999999</v>
      </c>
      <c r="BH19" s="767">
        <v>8.3619339999999998</v>
      </c>
      <c r="BI19" s="767">
        <v>7.463273</v>
      </c>
      <c r="BJ19" s="767">
        <v>8.7819249999999993</v>
      </c>
      <c r="BK19" s="767">
        <v>8.3250589999999995</v>
      </c>
      <c r="BL19" s="767">
        <v>6.3031360000000003</v>
      </c>
      <c r="BM19" s="767">
        <v>8.2005669999999995</v>
      </c>
      <c r="BN19" s="767">
        <v>9.7675630000000009</v>
      </c>
      <c r="BO19" s="767">
        <v>6.9923489999999999</v>
      </c>
      <c r="BP19" s="767">
        <v>6.4721109999999999</v>
      </c>
      <c r="BQ19" s="767">
        <v>6.823226</v>
      </c>
      <c r="BR19" s="767">
        <v>6.0343749999999998</v>
      </c>
      <c r="BS19" s="767">
        <v>7.5065860000000004</v>
      </c>
      <c r="BT19" s="767">
        <v>9.0873480000000004</v>
      </c>
      <c r="BU19" s="767">
        <v>8.3344690000000003</v>
      </c>
      <c r="BV19" s="767">
        <v>9.0213570000000001</v>
      </c>
    </row>
    <row r="20" spans="1:74" ht="11.1" customHeight="1" x14ac:dyDescent="0.2">
      <c r="A20" s="545" t="s">
        <v>1329</v>
      </c>
      <c r="B20" s="546" t="s">
        <v>1380</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7.5588933999999997E-2</v>
      </c>
      <c r="AO20" s="766">
        <v>7.3897135000000003E-2</v>
      </c>
      <c r="AP20" s="766">
        <v>0.115205747</v>
      </c>
      <c r="AQ20" s="766">
        <v>9.3459875999999997E-2</v>
      </c>
      <c r="AR20" s="766">
        <v>0.117590264</v>
      </c>
      <c r="AS20" s="766">
        <v>3.5733089000000003E-2</v>
      </c>
      <c r="AT20" s="766">
        <v>4.2446594999999997E-2</v>
      </c>
      <c r="AU20" s="766">
        <v>3.8445124999999997E-2</v>
      </c>
      <c r="AV20" s="766">
        <v>3.3317824000000003E-2</v>
      </c>
      <c r="AW20" s="766">
        <v>4.3428104000000002E-2</v>
      </c>
      <c r="AX20" s="766">
        <v>6.9152099999999994E-2</v>
      </c>
      <c r="AY20" s="766">
        <v>0.1032</v>
      </c>
      <c r="AZ20" s="767">
        <v>6.5306699999999995E-2</v>
      </c>
      <c r="BA20" s="767">
        <v>6.7175399999999996E-2</v>
      </c>
      <c r="BB20" s="767">
        <v>9.0123999999999996E-2</v>
      </c>
      <c r="BC20" s="767">
        <v>6.6259899999999997E-2</v>
      </c>
      <c r="BD20" s="767">
        <v>8.1821599999999994E-2</v>
      </c>
      <c r="BE20" s="767">
        <v>1.5977000000000002E-2</v>
      </c>
      <c r="BF20" s="767">
        <v>2.6391299999999999E-2</v>
      </c>
      <c r="BG20" s="767">
        <v>2.46813E-2</v>
      </c>
      <c r="BH20" s="767">
        <v>2.5521200000000001E-2</v>
      </c>
      <c r="BI20" s="767">
        <v>5.3615000000000003E-2</v>
      </c>
      <c r="BJ20" s="767">
        <v>7.2216199999999994E-2</v>
      </c>
      <c r="BK20" s="767">
        <v>9.9512799999999998E-2</v>
      </c>
      <c r="BL20" s="767">
        <v>6.4568500000000001E-2</v>
      </c>
      <c r="BM20" s="767">
        <v>7.0707400000000004E-2</v>
      </c>
      <c r="BN20" s="767">
        <v>8.7374300000000002E-2</v>
      </c>
      <c r="BO20" s="767">
        <v>6.3332399999999997E-2</v>
      </c>
      <c r="BP20" s="767">
        <v>8.1420800000000002E-2</v>
      </c>
      <c r="BQ20" s="767">
        <v>1.1850599999999999E-2</v>
      </c>
      <c r="BR20" s="767">
        <v>2.4420799999999999E-2</v>
      </c>
      <c r="BS20" s="767">
        <v>2.1178800000000001E-2</v>
      </c>
      <c r="BT20" s="767">
        <v>2.3245399999999999E-2</v>
      </c>
      <c r="BU20" s="767">
        <v>5.55842E-2</v>
      </c>
      <c r="BV20" s="767">
        <v>7.2761500000000007E-2</v>
      </c>
    </row>
    <row r="21" spans="1:74" ht="11.1" customHeight="1" x14ac:dyDescent="0.2">
      <c r="A21" s="545" t="s">
        <v>1330</v>
      </c>
      <c r="B21" s="546" t="s">
        <v>1280</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24.177135426</v>
      </c>
      <c r="AN21" s="766">
        <v>21.912868717999999</v>
      </c>
      <c r="AO21" s="766">
        <v>21.900164405999998</v>
      </c>
      <c r="AP21" s="766">
        <v>19.256173823000001</v>
      </c>
      <c r="AQ21" s="766">
        <v>20.309456039000001</v>
      </c>
      <c r="AR21" s="766">
        <v>22.565116114999999</v>
      </c>
      <c r="AS21" s="766">
        <v>26.914093325</v>
      </c>
      <c r="AT21" s="766">
        <v>26.672221307000001</v>
      </c>
      <c r="AU21" s="766">
        <v>24.066109440000002</v>
      </c>
      <c r="AV21" s="766">
        <v>20.060752527999998</v>
      </c>
      <c r="AW21" s="766">
        <v>20.305085044999998</v>
      </c>
      <c r="AX21" s="766">
        <v>24.08259</v>
      </c>
      <c r="AY21" s="766">
        <v>21.940380000000001</v>
      </c>
      <c r="AZ21" s="767">
        <v>19.984590000000001</v>
      </c>
      <c r="BA21" s="767">
        <v>22.044889999999999</v>
      </c>
      <c r="BB21" s="767">
        <v>18.892330000000001</v>
      </c>
      <c r="BC21" s="767">
        <v>16.93882</v>
      </c>
      <c r="BD21" s="767">
        <v>19.385860000000001</v>
      </c>
      <c r="BE21" s="767">
        <v>25.676410000000001</v>
      </c>
      <c r="BF21" s="767">
        <v>24.380890000000001</v>
      </c>
      <c r="BG21" s="767">
        <v>23.866779999999999</v>
      </c>
      <c r="BH21" s="767">
        <v>19.741430000000001</v>
      </c>
      <c r="BI21" s="767">
        <v>21.013909999999999</v>
      </c>
      <c r="BJ21" s="767">
        <v>25.108830000000001</v>
      </c>
      <c r="BK21" s="767">
        <v>22.88044</v>
      </c>
      <c r="BL21" s="767">
        <v>19.338830000000002</v>
      </c>
      <c r="BM21" s="767">
        <v>22.078189999999999</v>
      </c>
      <c r="BN21" s="767">
        <v>18.72354</v>
      </c>
      <c r="BO21" s="767">
        <v>16.940429999999999</v>
      </c>
      <c r="BP21" s="767">
        <v>19.446370000000002</v>
      </c>
      <c r="BQ21" s="767">
        <v>25.736650000000001</v>
      </c>
      <c r="BR21" s="767">
        <v>24.351410000000001</v>
      </c>
      <c r="BS21" s="767">
        <v>23.984660000000002</v>
      </c>
      <c r="BT21" s="767">
        <v>19.947600000000001</v>
      </c>
      <c r="BU21" s="767">
        <v>21.160160000000001</v>
      </c>
      <c r="BV21" s="767">
        <v>25.105029999999999</v>
      </c>
    </row>
    <row r="22" spans="1:74" ht="11.1" customHeight="1" x14ac:dyDescent="0.2">
      <c r="A22" s="545" t="s">
        <v>1331</v>
      </c>
      <c r="B22" s="546" t="s">
        <v>1381</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22.181614755999998</v>
      </c>
      <c r="P22" s="766">
        <v>18.414787968999999</v>
      </c>
      <c r="Q22" s="766">
        <v>19.830927389999999</v>
      </c>
      <c r="R22" s="766">
        <v>18.235546171999999</v>
      </c>
      <c r="S22" s="766">
        <v>20.027383066999999</v>
      </c>
      <c r="T22" s="766">
        <v>23.254716533</v>
      </c>
      <c r="U22" s="766">
        <v>26.78443523</v>
      </c>
      <c r="V22" s="766">
        <v>23.595963511000001</v>
      </c>
      <c r="W22" s="766">
        <v>21.510633680000002</v>
      </c>
      <c r="X22" s="766">
        <v>19.694962619999998</v>
      </c>
      <c r="Y22" s="766">
        <v>19.25196712</v>
      </c>
      <c r="Z22" s="766">
        <v>22.156812976000001</v>
      </c>
      <c r="AA22" s="766">
        <v>23.904274247</v>
      </c>
      <c r="AB22" s="766">
        <v>20.703866903000002</v>
      </c>
      <c r="AC22" s="766">
        <v>20.167506162999999</v>
      </c>
      <c r="AD22" s="766">
        <v>19.488892280000002</v>
      </c>
      <c r="AE22" s="766">
        <v>22.412183731999999</v>
      </c>
      <c r="AF22" s="766">
        <v>25.123885715</v>
      </c>
      <c r="AG22" s="766">
        <v>27.375413607999999</v>
      </c>
      <c r="AH22" s="766">
        <v>26.207956112000002</v>
      </c>
      <c r="AI22" s="766">
        <v>21.58376732</v>
      </c>
      <c r="AJ22" s="766">
        <v>19.918589363999999</v>
      </c>
      <c r="AK22" s="766">
        <v>20.813718440999999</v>
      </c>
      <c r="AL22" s="766">
        <v>22.316353913</v>
      </c>
      <c r="AM22" s="766">
        <v>23.698743206</v>
      </c>
      <c r="AN22" s="766">
        <v>20.567759526</v>
      </c>
      <c r="AO22" s="766">
        <v>18.186370912000001</v>
      </c>
      <c r="AP22" s="766">
        <v>18.984431152999999</v>
      </c>
      <c r="AQ22" s="766">
        <v>23.478522413</v>
      </c>
      <c r="AR22" s="766">
        <v>25.901802012000001</v>
      </c>
      <c r="AS22" s="766">
        <v>27.575950482</v>
      </c>
      <c r="AT22" s="766">
        <v>25.504844500000001</v>
      </c>
      <c r="AU22" s="766">
        <v>20.495059525999999</v>
      </c>
      <c r="AV22" s="766">
        <v>19.181020110999999</v>
      </c>
      <c r="AW22" s="766">
        <v>18.425529999999998</v>
      </c>
      <c r="AX22" s="766">
        <v>20.903179999999999</v>
      </c>
      <c r="AY22" s="766">
        <v>21.381769999999999</v>
      </c>
      <c r="AZ22" s="767">
        <v>20.626629999999999</v>
      </c>
      <c r="BA22" s="767">
        <v>19.883150000000001</v>
      </c>
      <c r="BB22" s="767">
        <v>17.832840000000001</v>
      </c>
      <c r="BC22" s="767">
        <v>19.991050000000001</v>
      </c>
      <c r="BD22" s="767">
        <v>22.378309999999999</v>
      </c>
      <c r="BE22" s="767">
        <v>26.377839999999999</v>
      </c>
      <c r="BF22" s="767">
        <v>25.83634</v>
      </c>
      <c r="BG22" s="767">
        <v>20.732780000000002</v>
      </c>
      <c r="BH22" s="767">
        <v>19.113810000000001</v>
      </c>
      <c r="BI22" s="767">
        <v>18.529900000000001</v>
      </c>
      <c r="BJ22" s="767">
        <v>21.730730000000001</v>
      </c>
      <c r="BK22" s="767">
        <v>22.374210000000001</v>
      </c>
      <c r="BL22" s="767">
        <v>19.40766</v>
      </c>
      <c r="BM22" s="767">
        <v>19.729209999999998</v>
      </c>
      <c r="BN22" s="767">
        <v>17.772960000000001</v>
      </c>
      <c r="BO22" s="767">
        <v>19.982389999999999</v>
      </c>
      <c r="BP22" s="767">
        <v>22.4011</v>
      </c>
      <c r="BQ22" s="767">
        <v>26.42801</v>
      </c>
      <c r="BR22" s="767">
        <v>25.90362</v>
      </c>
      <c r="BS22" s="767">
        <v>20.80903</v>
      </c>
      <c r="BT22" s="767">
        <v>19.19819</v>
      </c>
      <c r="BU22" s="767">
        <v>18.635909999999999</v>
      </c>
      <c r="BV22" s="767">
        <v>21.89855</v>
      </c>
    </row>
    <row r="23" spans="1:74" ht="11.1" customHeight="1" x14ac:dyDescent="0.2">
      <c r="A23" s="565"/>
      <c r="B23" s="131" t="s">
        <v>1395</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1332</v>
      </c>
      <c r="B24" s="546" t="s">
        <v>88</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13.092146838</v>
      </c>
      <c r="AN24" s="766">
        <v>10.427688909</v>
      </c>
      <c r="AO24" s="766">
        <v>11.149303797</v>
      </c>
      <c r="AP24" s="766">
        <v>10.68415925</v>
      </c>
      <c r="AQ24" s="766">
        <v>14.946688857</v>
      </c>
      <c r="AR24" s="766">
        <v>17.454865749</v>
      </c>
      <c r="AS24" s="766">
        <v>20.298112984999999</v>
      </c>
      <c r="AT24" s="766">
        <v>22.530992305000002</v>
      </c>
      <c r="AU24" s="766">
        <v>19.503204797999999</v>
      </c>
      <c r="AV24" s="766">
        <v>14.432155361</v>
      </c>
      <c r="AW24" s="766">
        <v>12.237527195</v>
      </c>
      <c r="AX24" s="766">
        <v>12.8658</v>
      </c>
      <c r="AY24" s="766">
        <v>11.706300000000001</v>
      </c>
      <c r="AZ24" s="767">
        <v>10.06559</v>
      </c>
      <c r="BA24" s="767">
        <v>10.69158</v>
      </c>
      <c r="BB24" s="767">
        <v>8.9935080000000003</v>
      </c>
      <c r="BC24" s="767">
        <v>15.36787</v>
      </c>
      <c r="BD24" s="767">
        <v>16.82396</v>
      </c>
      <c r="BE24" s="767">
        <v>18.256419999999999</v>
      </c>
      <c r="BF24" s="767">
        <v>17.698070000000001</v>
      </c>
      <c r="BG24" s="767">
        <v>15.85737</v>
      </c>
      <c r="BH24" s="767">
        <v>11.477349999999999</v>
      </c>
      <c r="BI24" s="767">
        <v>9.0329920000000001</v>
      </c>
      <c r="BJ24" s="767">
        <v>8.8545689999999997</v>
      </c>
      <c r="BK24" s="767">
        <v>11.27797</v>
      </c>
      <c r="BL24" s="767">
        <v>9.7250730000000001</v>
      </c>
      <c r="BM24" s="767">
        <v>9.0060549999999999</v>
      </c>
      <c r="BN24" s="767">
        <v>7.7030729999999998</v>
      </c>
      <c r="BO24" s="767">
        <v>12.585599999999999</v>
      </c>
      <c r="BP24" s="767">
        <v>15.47307</v>
      </c>
      <c r="BQ24" s="767">
        <v>17.07432</v>
      </c>
      <c r="BR24" s="767">
        <v>17.024049999999999</v>
      </c>
      <c r="BS24" s="767">
        <v>13.63763</v>
      </c>
      <c r="BT24" s="767">
        <v>10.27453</v>
      </c>
      <c r="BU24" s="767">
        <v>8.8211619999999993</v>
      </c>
      <c r="BV24" s="767">
        <v>8.0652670000000004</v>
      </c>
    </row>
    <row r="25" spans="1:74" ht="11.1" customHeight="1" x14ac:dyDescent="0.2">
      <c r="A25" s="545" t="s">
        <v>1333</v>
      </c>
      <c r="B25" s="546" t="s">
        <v>87</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7.1081788699999997</v>
      </c>
      <c r="AU25" s="766">
        <v>7.0320694039999996</v>
      </c>
      <c r="AV25" s="766">
        <v>6.1940515749999996</v>
      </c>
      <c r="AW25" s="766">
        <v>5.6759124849999996</v>
      </c>
      <c r="AX25" s="766">
        <v>5.6797620000000002</v>
      </c>
      <c r="AY25" s="766">
        <v>2.5370650000000001</v>
      </c>
      <c r="AZ25" s="767">
        <v>2.731433</v>
      </c>
      <c r="BA25" s="767">
        <v>2.8970410000000002</v>
      </c>
      <c r="BB25" s="767">
        <v>2.8537279999999998</v>
      </c>
      <c r="BC25" s="767">
        <v>3.615602</v>
      </c>
      <c r="BD25" s="767">
        <v>5.6698700000000004</v>
      </c>
      <c r="BE25" s="767">
        <v>7.4719300000000004</v>
      </c>
      <c r="BF25" s="767">
        <v>7.2818370000000003</v>
      </c>
      <c r="BG25" s="767">
        <v>4.3673840000000004</v>
      </c>
      <c r="BH25" s="767">
        <v>4.0252249999999998</v>
      </c>
      <c r="BI25" s="767">
        <v>4.8771529999999998</v>
      </c>
      <c r="BJ25" s="767">
        <v>7.016362</v>
      </c>
      <c r="BK25" s="767">
        <v>4.1945430000000004</v>
      </c>
      <c r="BL25" s="767">
        <v>3.2769509999999999</v>
      </c>
      <c r="BM25" s="767">
        <v>2.388458</v>
      </c>
      <c r="BN25" s="767">
        <v>2.2675900000000002</v>
      </c>
      <c r="BO25" s="767">
        <v>3.446021</v>
      </c>
      <c r="BP25" s="767">
        <v>4.3828440000000004</v>
      </c>
      <c r="BQ25" s="767">
        <v>5.7577559999999997</v>
      </c>
      <c r="BR25" s="767">
        <v>5.2867030000000002</v>
      </c>
      <c r="BS25" s="767">
        <v>4.4978499999999997</v>
      </c>
      <c r="BT25" s="767">
        <v>4.1661029999999997</v>
      </c>
      <c r="BU25" s="767">
        <v>4.1043430000000001</v>
      </c>
      <c r="BV25" s="767">
        <v>7.2584960000000001</v>
      </c>
    </row>
    <row r="26" spans="1:74" ht="11.1" customHeight="1" x14ac:dyDescent="0.2">
      <c r="A26" s="545" t="s">
        <v>1334</v>
      </c>
      <c r="B26" s="548" t="s">
        <v>90</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3.7949999999999999</v>
      </c>
      <c r="AY26" s="766">
        <v>3.7384400000000002</v>
      </c>
      <c r="AZ26" s="767">
        <v>3.5895600000000001</v>
      </c>
      <c r="BA26" s="767">
        <v>3.8118699999999999</v>
      </c>
      <c r="BB26" s="767">
        <v>2.8822399999999999</v>
      </c>
      <c r="BC26" s="767">
        <v>2.6648299999999998</v>
      </c>
      <c r="BD26" s="767">
        <v>3.25827</v>
      </c>
      <c r="BE26" s="767">
        <v>3.7464900000000001</v>
      </c>
      <c r="BF26" s="767">
        <v>3.6621800000000002</v>
      </c>
      <c r="BG26" s="767">
        <v>3.6157599999999999</v>
      </c>
      <c r="BH26" s="767">
        <v>3.4846900000000001</v>
      </c>
      <c r="BI26" s="767">
        <v>3.1147800000000001</v>
      </c>
      <c r="BJ26" s="767">
        <v>3.83954</v>
      </c>
      <c r="BK26" s="767">
        <v>3.79556</v>
      </c>
      <c r="BL26" s="767">
        <v>3.4657800000000001</v>
      </c>
      <c r="BM26" s="767">
        <v>3.8118699999999999</v>
      </c>
      <c r="BN26" s="767">
        <v>2.8545600000000002</v>
      </c>
      <c r="BO26" s="767">
        <v>3.5240900000000002</v>
      </c>
      <c r="BP26" s="767">
        <v>3.45539</v>
      </c>
      <c r="BQ26" s="767">
        <v>3.7464900000000001</v>
      </c>
      <c r="BR26" s="767">
        <v>3.6621800000000002</v>
      </c>
      <c r="BS26" s="767">
        <v>3.6157599999999999</v>
      </c>
      <c r="BT26" s="767">
        <v>2.9598399999999998</v>
      </c>
      <c r="BU26" s="767">
        <v>2.6338400000000002</v>
      </c>
      <c r="BV26" s="767">
        <v>3.56602</v>
      </c>
    </row>
    <row r="27" spans="1:74" ht="11.1" customHeight="1" x14ac:dyDescent="0.2">
      <c r="A27" s="545" t="s">
        <v>1335</v>
      </c>
      <c r="B27" s="548" t="s">
        <v>1276</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0.12595168400000001</v>
      </c>
      <c r="AN27" s="766">
        <v>8.4884702000000006E-2</v>
      </c>
      <c r="AO27" s="766">
        <v>9.5984683000000001E-2</v>
      </c>
      <c r="AP27" s="766">
        <v>8.1190810000000002E-2</v>
      </c>
      <c r="AQ27" s="766">
        <v>7.2698281000000003E-2</v>
      </c>
      <c r="AR27" s="766">
        <v>6.1404693000000003E-2</v>
      </c>
      <c r="AS27" s="766">
        <v>8.3127435E-2</v>
      </c>
      <c r="AT27" s="766">
        <v>8.2034380000000004E-3</v>
      </c>
      <c r="AU27" s="766">
        <v>5.0529590000000001E-3</v>
      </c>
      <c r="AV27" s="766">
        <v>5.1137149999999996E-3</v>
      </c>
      <c r="AW27" s="766">
        <v>5.4576841000000001E-2</v>
      </c>
      <c r="AX27" s="766">
        <v>0.13632440000000001</v>
      </c>
      <c r="AY27" s="766">
        <v>0.16779240000000001</v>
      </c>
      <c r="AZ27" s="767">
        <v>0.1076694</v>
      </c>
      <c r="BA27" s="767">
        <v>0.1029018</v>
      </c>
      <c r="BB27" s="767">
        <v>9.2674500000000007E-2</v>
      </c>
      <c r="BC27" s="767">
        <v>8.6144899999999996E-2</v>
      </c>
      <c r="BD27" s="767">
        <v>6.6492399999999993E-2</v>
      </c>
      <c r="BE27" s="767">
        <v>6.0389900000000003E-2</v>
      </c>
      <c r="BF27" s="767">
        <v>8.6078200000000004E-3</v>
      </c>
      <c r="BG27" s="767">
        <v>4.9325599999999999E-3</v>
      </c>
      <c r="BH27" s="767">
        <v>5.0634900000000004E-3</v>
      </c>
      <c r="BI27" s="767">
        <v>5.2129300000000003E-2</v>
      </c>
      <c r="BJ27" s="767">
        <v>0.12986510000000001</v>
      </c>
      <c r="BK27" s="767">
        <v>0.1512435</v>
      </c>
      <c r="BL27" s="767">
        <v>8.9415599999999998E-2</v>
      </c>
      <c r="BM27" s="767">
        <v>8.4297300000000006E-2</v>
      </c>
      <c r="BN27" s="767">
        <v>8.3980399999999997E-2</v>
      </c>
      <c r="BO27" s="767">
        <v>7.4843400000000004E-2</v>
      </c>
      <c r="BP27" s="767">
        <v>6.3461799999999999E-2</v>
      </c>
      <c r="BQ27" s="767">
        <v>6.1198900000000001E-2</v>
      </c>
      <c r="BR27" s="767">
        <v>8.7198299999999996E-3</v>
      </c>
      <c r="BS27" s="767">
        <v>5.0045599999999999E-3</v>
      </c>
      <c r="BT27" s="767">
        <v>5.15234E-3</v>
      </c>
      <c r="BU27" s="767">
        <v>4.8952500000000003E-2</v>
      </c>
      <c r="BV27" s="767">
        <v>0.1321349</v>
      </c>
    </row>
    <row r="28" spans="1:74" ht="11.1" customHeight="1" x14ac:dyDescent="0.2">
      <c r="A28" s="545" t="s">
        <v>1336</v>
      </c>
      <c r="B28" s="548" t="s">
        <v>1379</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6.4687822410000004</v>
      </c>
      <c r="AN28" s="766">
        <v>6.2444160889999996</v>
      </c>
      <c r="AO28" s="766">
        <v>6.5981394440000001</v>
      </c>
      <c r="AP28" s="766">
        <v>7.6382247230000004</v>
      </c>
      <c r="AQ28" s="766">
        <v>7.5190031419999999</v>
      </c>
      <c r="AR28" s="766">
        <v>6.2516839219999998</v>
      </c>
      <c r="AS28" s="766">
        <v>6.6371673199999996</v>
      </c>
      <c r="AT28" s="766">
        <v>6.3820713529999997</v>
      </c>
      <c r="AU28" s="766">
        <v>6.3744569459999996</v>
      </c>
      <c r="AV28" s="766">
        <v>7.3157716580000001</v>
      </c>
      <c r="AW28" s="766">
        <v>6.6814675550000002</v>
      </c>
      <c r="AX28" s="766">
        <v>6.9557739999999999</v>
      </c>
      <c r="AY28" s="766">
        <v>8.0964419999999997</v>
      </c>
      <c r="AZ28" s="767">
        <v>8.3413360000000001</v>
      </c>
      <c r="BA28" s="767">
        <v>8.0597349999999999</v>
      </c>
      <c r="BB28" s="767">
        <v>10.617710000000001</v>
      </c>
      <c r="BC28" s="767">
        <v>9.2084869999999999</v>
      </c>
      <c r="BD28" s="767">
        <v>8.2537409999999998</v>
      </c>
      <c r="BE28" s="767">
        <v>8.5273129999999995</v>
      </c>
      <c r="BF28" s="767">
        <v>8.8586240000000007</v>
      </c>
      <c r="BG28" s="767">
        <v>7.4653939999999999</v>
      </c>
      <c r="BH28" s="767">
        <v>9.6879969999999993</v>
      </c>
      <c r="BI28" s="767">
        <v>8.0319140000000004</v>
      </c>
      <c r="BJ28" s="767">
        <v>9.2033900000000006</v>
      </c>
      <c r="BK28" s="767">
        <v>9.8374419999999994</v>
      </c>
      <c r="BL28" s="767">
        <v>9.2811149999999998</v>
      </c>
      <c r="BM28" s="767">
        <v>10.59219</v>
      </c>
      <c r="BN28" s="767">
        <v>12.7302</v>
      </c>
      <c r="BO28" s="767">
        <v>11.621499999999999</v>
      </c>
      <c r="BP28" s="767">
        <v>11.10793</v>
      </c>
      <c r="BQ28" s="767">
        <v>11.851839999999999</v>
      </c>
      <c r="BR28" s="767">
        <v>11.95506</v>
      </c>
      <c r="BS28" s="767">
        <v>9.958494</v>
      </c>
      <c r="BT28" s="767">
        <v>11.66358</v>
      </c>
      <c r="BU28" s="767">
        <v>9.8519850000000009</v>
      </c>
      <c r="BV28" s="767">
        <v>10.42938</v>
      </c>
    </row>
    <row r="29" spans="1:74" ht="11.1" customHeight="1" x14ac:dyDescent="0.2">
      <c r="A29" s="545" t="s">
        <v>1337</v>
      </c>
      <c r="B29" s="546" t="s">
        <v>1380</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0.13937677800000001</v>
      </c>
      <c r="AO29" s="766">
        <v>0.145916978</v>
      </c>
      <c r="AP29" s="766">
        <v>0.15501248200000001</v>
      </c>
      <c r="AQ29" s="766">
        <v>0.11784038199999999</v>
      </c>
      <c r="AR29" s="766">
        <v>0.112130955</v>
      </c>
      <c r="AS29" s="766">
        <v>0.13687111699999999</v>
      </c>
      <c r="AT29" s="766">
        <v>0.145595264</v>
      </c>
      <c r="AU29" s="766">
        <v>0.129860901</v>
      </c>
      <c r="AV29" s="766">
        <v>0.12376917599999999</v>
      </c>
      <c r="AW29" s="766">
        <v>0.13207291800000001</v>
      </c>
      <c r="AX29" s="766">
        <v>0.1178535</v>
      </c>
      <c r="AY29" s="766">
        <v>0.1274343</v>
      </c>
      <c r="AZ29" s="767">
        <v>0.13229579999999999</v>
      </c>
      <c r="BA29" s="767">
        <v>0.13661889999999999</v>
      </c>
      <c r="BB29" s="767">
        <v>0.14746680000000001</v>
      </c>
      <c r="BC29" s="767">
        <v>0.11409900000000001</v>
      </c>
      <c r="BD29" s="767">
        <v>0.1116477</v>
      </c>
      <c r="BE29" s="767">
        <v>0.13628470000000001</v>
      </c>
      <c r="BF29" s="767">
        <v>0.1379985</v>
      </c>
      <c r="BG29" s="767">
        <v>0.11158700000000001</v>
      </c>
      <c r="BH29" s="767">
        <v>0.1152765</v>
      </c>
      <c r="BI29" s="767">
        <v>0.1177508</v>
      </c>
      <c r="BJ29" s="767">
        <v>0.116331</v>
      </c>
      <c r="BK29" s="767">
        <v>0.14208399999999999</v>
      </c>
      <c r="BL29" s="767">
        <v>0.13790759999999999</v>
      </c>
      <c r="BM29" s="767">
        <v>0.13829430000000001</v>
      </c>
      <c r="BN29" s="767">
        <v>0.1486623</v>
      </c>
      <c r="BO29" s="767">
        <v>0.11583590000000001</v>
      </c>
      <c r="BP29" s="767">
        <v>0.1139973</v>
      </c>
      <c r="BQ29" s="767">
        <v>0.13935729999999999</v>
      </c>
      <c r="BR29" s="767">
        <v>0.1401522</v>
      </c>
      <c r="BS29" s="767">
        <v>0.1134189</v>
      </c>
      <c r="BT29" s="767">
        <v>0.116869</v>
      </c>
      <c r="BU29" s="767">
        <v>0.1193886</v>
      </c>
      <c r="BV29" s="767">
        <v>0.11794200000000001</v>
      </c>
    </row>
    <row r="30" spans="1:74" ht="11.1" customHeight="1" x14ac:dyDescent="0.2">
      <c r="A30" s="545" t="s">
        <v>1338</v>
      </c>
      <c r="B30" s="546" t="s">
        <v>1280</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29.474687807999999</v>
      </c>
      <c r="AN30" s="766">
        <v>26.252794594000001</v>
      </c>
      <c r="AO30" s="766">
        <v>27.450076994</v>
      </c>
      <c r="AP30" s="766">
        <v>26.864778923999999</v>
      </c>
      <c r="AQ30" s="766">
        <v>32.005090271</v>
      </c>
      <c r="AR30" s="766">
        <v>34.356508214000002</v>
      </c>
      <c r="AS30" s="766">
        <v>38.303360572999999</v>
      </c>
      <c r="AT30" s="766">
        <v>39.86522823</v>
      </c>
      <c r="AU30" s="766">
        <v>36.625693007999999</v>
      </c>
      <c r="AV30" s="766">
        <v>30.943016485000001</v>
      </c>
      <c r="AW30" s="766">
        <v>28.278862994000001</v>
      </c>
      <c r="AX30" s="766">
        <v>29.550509999999999</v>
      </c>
      <c r="AY30" s="766">
        <v>26.373470000000001</v>
      </c>
      <c r="AZ30" s="767">
        <v>24.967890000000001</v>
      </c>
      <c r="BA30" s="767">
        <v>25.699750000000002</v>
      </c>
      <c r="BB30" s="767">
        <v>25.587330000000001</v>
      </c>
      <c r="BC30" s="767">
        <v>31.057030000000001</v>
      </c>
      <c r="BD30" s="767">
        <v>34.183979999999998</v>
      </c>
      <c r="BE30" s="767">
        <v>38.198830000000001</v>
      </c>
      <c r="BF30" s="767">
        <v>37.647320000000001</v>
      </c>
      <c r="BG30" s="767">
        <v>31.422429999999999</v>
      </c>
      <c r="BH30" s="767">
        <v>28.7956</v>
      </c>
      <c r="BI30" s="767">
        <v>25.22672</v>
      </c>
      <c r="BJ30" s="767">
        <v>29.160060000000001</v>
      </c>
      <c r="BK30" s="767">
        <v>29.398849999999999</v>
      </c>
      <c r="BL30" s="767">
        <v>25.976240000000001</v>
      </c>
      <c r="BM30" s="767">
        <v>26.021159999999998</v>
      </c>
      <c r="BN30" s="767">
        <v>25.788070000000001</v>
      </c>
      <c r="BO30" s="767">
        <v>31.367889999999999</v>
      </c>
      <c r="BP30" s="767">
        <v>34.596690000000002</v>
      </c>
      <c r="BQ30" s="767">
        <v>38.630960000000002</v>
      </c>
      <c r="BR30" s="767">
        <v>38.07687</v>
      </c>
      <c r="BS30" s="767">
        <v>31.82816</v>
      </c>
      <c r="BT30" s="767">
        <v>29.18608</v>
      </c>
      <c r="BU30" s="767">
        <v>25.57967</v>
      </c>
      <c r="BV30" s="767">
        <v>29.569240000000001</v>
      </c>
    </row>
    <row r="31" spans="1:74" ht="11.1" customHeight="1" x14ac:dyDescent="0.2">
      <c r="A31" s="545" t="s">
        <v>1339</v>
      </c>
      <c r="B31" s="546" t="s">
        <v>1381</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29.474687807999999</v>
      </c>
      <c r="AN31" s="766">
        <v>26.252794594000001</v>
      </c>
      <c r="AO31" s="766">
        <v>27.450076994</v>
      </c>
      <c r="AP31" s="766">
        <v>26.864778923999999</v>
      </c>
      <c r="AQ31" s="766">
        <v>32.005090271</v>
      </c>
      <c r="AR31" s="766">
        <v>34.356508214000002</v>
      </c>
      <c r="AS31" s="766">
        <v>38.303360572999999</v>
      </c>
      <c r="AT31" s="766">
        <v>39.86522823</v>
      </c>
      <c r="AU31" s="766">
        <v>36.625693007999999</v>
      </c>
      <c r="AV31" s="766">
        <v>30.943016485000001</v>
      </c>
      <c r="AW31" s="766">
        <v>28.278862994000001</v>
      </c>
      <c r="AX31" s="766">
        <v>29.550509999999999</v>
      </c>
      <c r="AY31" s="766">
        <v>26.373470000000001</v>
      </c>
      <c r="AZ31" s="767">
        <v>24.967890000000001</v>
      </c>
      <c r="BA31" s="767">
        <v>25.699750000000002</v>
      </c>
      <c r="BB31" s="767">
        <v>25.587330000000001</v>
      </c>
      <c r="BC31" s="767">
        <v>31.057030000000001</v>
      </c>
      <c r="BD31" s="767">
        <v>34.183979999999998</v>
      </c>
      <c r="BE31" s="767">
        <v>38.198830000000001</v>
      </c>
      <c r="BF31" s="767">
        <v>37.647320000000001</v>
      </c>
      <c r="BG31" s="767">
        <v>31.422429999999999</v>
      </c>
      <c r="BH31" s="767">
        <v>28.7956</v>
      </c>
      <c r="BI31" s="767">
        <v>25.22672</v>
      </c>
      <c r="BJ31" s="767">
        <v>29.160060000000001</v>
      </c>
      <c r="BK31" s="767">
        <v>29.398849999999999</v>
      </c>
      <c r="BL31" s="767">
        <v>25.976240000000001</v>
      </c>
      <c r="BM31" s="767">
        <v>26.021159999999998</v>
      </c>
      <c r="BN31" s="767">
        <v>25.788070000000001</v>
      </c>
      <c r="BO31" s="767">
        <v>31.367889999999999</v>
      </c>
      <c r="BP31" s="767">
        <v>34.596690000000002</v>
      </c>
      <c r="BQ31" s="767">
        <v>38.630960000000002</v>
      </c>
      <c r="BR31" s="767">
        <v>38.07687</v>
      </c>
      <c r="BS31" s="767">
        <v>31.82816</v>
      </c>
      <c r="BT31" s="767">
        <v>29.18608</v>
      </c>
      <c r="BU31" s="767">
        <v>25.57967</v>
      </c>
      <c r="BV31" s="767">
        <v>29.569240000000001</v>
      </c>
    </row>
    <row r="32" spans="1:74" ht="11.1" customHeight="1" x14ac:dyDescent="0.2">
      <c r="A32" s="565"/>
      <c r="B32" s="131" t="s">
        <v>1421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1340</v>
      </c>
      <c r="B33" s="546" t="s">
        <v>88</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7.3312224620000004</v>
      </c>
      <c r="AN33" s="766">
        <v>6.3928398340000001</v>
      </c>
      <c r="AO33" s="766">
        <v>6.4123024800000001</v>
      </c>
      <c r="AP33" s="766">
        <v>5.3875704019999997</v>
      </c>
      <c r="AQ33" s="766">
        <v>4.4449801290000002</v>
      </c>
      <c r="AR33" s="766">
        <v>6.8859845999999996</v>
      </c>
      <c r="AS33" s="766">
        <v>10.299640595</v>
      </c>
      <c r="AT33" s="766">
        <v>10.551758447999999</v>
      </c>
      <c r="AU33" s="766">
        <v>8.5005049709999998</v>
      </c>
      <c r="AV33" s="766">
        <v>7.0868377159999998</v>
      </c>
      <c r="AW33" s="766">
        <v>7.4762355679999999</v>
      </c>
      <c r="AX33" s="766">
        <v>6.978307</v>
      </c>
      <c r="AY33" s="766">
        <v>8.2549039999999998</v>
      </c>
      <c r="AZ33" s="767">
        <v>5.5477559999999997</v>
      </c>
      <c r="BA33" s="767">
        <v>6.4986499999999996</v>
      </c>
      <c r="BB33" s="767">
        <v>4.5780760000000003</v>
      </c>
      <c r="BC33" s="767">
        <v>4.5445640000000003</v>
      </c>
      <c r="BD33" s="767">
        <v>5.2055670000000003</v>
      </c>
      <c r="BE33" s="767">
        <v>7.7970030000000001</v>
      </c>
      <c r="BF33" s="767">
        <v>8.6004090000000009</v>
      </c>
      <c r="BG33" s="767">
        <v>7.5471199999999996</v>
      </c>
      <c r="BH33" s="767">
        <v>5.4724849999999998</v>
      </c>
      <c r="BI33" s="767">
        <v>5.0847179999999996</v>
      </c>
      <c r="BJ33" s="767">
        <v>5.1442180000000004</v>
      </c>
      <c r="BK33" s="767">
        <v>6.5806550000000001</v>
      </c>
      <c r="BL33" s="767">
        <v>5.3593440000000001</v>
      </c>
      <c r="BM33" s="767">
        <v>5.156072</v>
      </c>
      <c r="BN33" s="767">
        <v>4.2841060000000004</v>
      </c>
      <c r="BO33" s="767">
        <v>5.5326079999999997</v>
      </c>
      <c r="BP33" s="767">
        <v>7.2301630000000001</v>
      </c>
      <c r="BQ33" s="767">
        <v>9.6996230000000008</v>
      </c>
      <c r="BR33" s="767">
        <v>10.214370000000001</v>
      </c>
      <c r="BS33" s="767">
        <v>8.2878589999999992</v>
      </c>
      <c r="BT33" s="767">
        <v>5.4832679999999998</v>
      </c>
      <c r="BU33" s="767">
        <v>5.4201600000000001</v>
      </c>
      <c r="BV33" s="767">
        <v>4.7897470000000002</v>
      </c>
    </row>
    <row r="34" spans="1:74" ht="11.1" customHeight="1" x14ac:dyDescent="0.2">
      <c r="A34" s="545" t="s">
        <v>1341</v>
      </c>
      <c r="B34" s="546" t="s">
        <v>87</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10.09028</v>
      </c>
      <c r="AY34" s="766">
        <v>6.3611380000000004</v>
      </c>
      <c r="AZ34" s="767">
        <v>4.8841049999999999</v>
      </c>
      <c r="BA34" s="767">
        <v>6.286003</v>
      </c>
      <c r="BB34" s="767">
        <v>5.0483099999999999</v>
      </c>
      <c r="BC34" s="767">
        <v>2.798743</v>
      </c>
      <c r="BD34" s="767">
        <v>5.8254979999999996</v>
      </c>
      <c r="BE34" s="767">
        <v>9.8449059999999999</v>
      </c>
      <c r="BF34" s="767">
        <v>10.63228</v>
      </c>
      <c r="BG34" s="767">
        <v>9.1789819999999995</v>
      </c>
      <c r="BH34" s="767">
        <v>10.061529999999999</v>
      </c>
      <c r="BI34" s="767">
        <v>8.5078469999999999</v>
      </c>
      <c r="BJ34" s="767">
        <v>8.9869789999999998</v>
      </c>
      <c r="BK34" s="767">
        <v>8.8208129999999993</v>
      </c>
      <c r="BL34" s="767">
        <v>6.0837250000000003</v>
      </c>
      <c r="BM34" s="767">
        <v>7.336354</v>
      </c>
      <c r="BN34" s="767">
        <v>5.2246090000000001</v>
      </c>
      <c r="BO34" s="767">
        <v>2.2256559999999999</v>
      </c>
      <c r="BP34" s="767">
        <v>3.6605650000000001</v>
      </c>
      <c r="BQ34" s="767">
        <v>8.0260899999999999</v>
      </c>
      <c r="BR34" s="767">
        <v>8.4088600000000007</v>
      </c>
      <c r="BS34" s="767">
        <v>8.4457660000000008</v>
      </c>
      <c r="BT34" s="767">
        <v>9.2437480000000001</v>
      </c>
      <c r="BU34" s="767">
        <v>8.4060170000000003</v>
      </c>
      <c r="BV34" s="767">
        <v>9.1170220000000004</v>
      </c>
    </row>
    <row r="35" spans="1:74" ht="11.1" customHeight="1" x14ac:dyDescent="0.2">
      <c r="A35" s="545" t="s">
        <v>1342</v>
      </c>
      <c r="B35" s="548" t="s">
        <v>90</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0.85707999999999995</v>
      </c>
      <c r="AY35" s="766">
        <v>0.85236999999999996</v>
      </c>
      <c r="AZ35" s="767">
        <v>0.79861000000000004</v>
      </c>
      <c r="BA35" s="767">
        <v>0.82147000000000003</v>
      </c>
      <c r="BB35" s="767">
        <v>0.76541999999999999</v>
      </c>
      <c r="BC35" s="767">
        <v>0.74738000000000004</v>
      </c>
      <c r="BD35" s="767">
        <v>0.79015999999999997</v>
      </c>
      <c r="BE35" s="767">
        <v>0.79583000000000004</v>
      </c>
      <c r="BF35" s="767">
        <v>0.73665999999999998</v>
      </c>
      <c r="BG35" s="767">
        <v>0.80715000000000003</v>
      </c>
      <c r="BH35" s="767">
        <v>0.85804999999999998</v>
      </c>
      <c r="BI35" s="767">
        <v>0.83096000000000003</v>
      </c>
      <c r="BJ35" s="767">
        <v>0.81476000000000004</v>
      </c>
      <c r="BK35" s="767">
        <v>0.85753000000000001</v>
      </c>
      <c r="BL35" s="767">
        <v>0.77107000000000003</v>
      </c>
      <c r="BM35" s="767">
        <v>0.82147000000000003</v>
      </c>
      <c r="BN35" s="767">
        <v>0.76541999999999999</v>
      </c>
      <c r="BO35" s="767">
        <v>0.26519999999999999</v>
      </c>
      <c r="BP35" s="767">
        <v>0.21071000000000001</v>
      </c>
      <c r="BQ35" s="767">
        <v>0.79583000000000004</v>
      </c>
      <c r="BR35" s="767">
        <v>0.73665999999999998</v>
      </c>
      <c r="BS35" s="767">
        <v>0.80715000000000003</v>
      </c>
      <c r="BT35" s="767">
        <v>0.85804999999999998</v>
      </c>
      <c r="BU35" s="767">
        <v>0.83096000000000003</v>
      </c>
      <c r="BV35" s="767">
        <v>0.81476000000000004</v>
      </c>
    </row>
    <row r="36" spans="1:74" ht="11.1" customHeight="1" x14ac:dyDescent="0.2">
      <c r="A36" s="545" t="s">
        <v>1343</v>
      </c>
      <c r="B36" s="548" t="s">
        <v>1276</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10.721709282999999</v>
      </c>
      <c r="AN36" s="766">
        <v>9.6999570770000005</v>
      </c>
      <c r="AO36" s="766">
        <v>10.10104235</v>
      </c>
      <c r="AP36" s="766">
        <v>10.598288695999999</v>
      </c>
      <c r="AQ36" s="766">
        <v>14.24457516</v>
      </c>
      <c r="AR36" s="766">
        <v>11.644627584</v>
      </c>
      <c r="AS36" s="766">
        <v>8.998171675</v>
      </c>
      <c r="AT36" s="766">
        <v>8.7523688140000004</v>
      </c>
      <c r="AU36" s="766">
        <v>6.6952680459999998</v>
      </c>
      <c r="AV36" s="766">
        <v>7.2520738400000004</v>
      </c>
      <c r="AW36" s="766">
        <v>9.6229906710000002</v>
      </c>
      <c r="AX36" s="766">
        <v>10.65202</v>
      </c>
      <c r="AY36" s="766">
        <v>12.898630000000001</v>
      </c>
      <c r="AZ36" s="767">
        <v>11.357480000000001</v>
      </c>
      <c r="BA36" s="767">
        <v>13.338570000000001</v>
      </c>
      <c r="BB36" s="767">
        <v>12.2677</v>
      </c>
      <c r="BC36" s="767">
        <v>16.023759999999999</v>
      </c>
      <c r="BD36" s="767">
        <v>15.90494</v>
      </c>
      <c r="BE36" s="767">
        <v>12.412739999999999</v>
      </c>
      <c r="BF36" s="767">
        <v>9.9447229999999998</v>
      </c>
      <c r="BG36" s="767">
        <v>7.203665</v>
      </c>
      <c r="BH36" s="767">
        <v>7.89696</v>
      </c>
      <c r="BI36" s="767">
        <v>10.594429999999999</v>
      </c>
      <c r="BJ36" s="767">
        <v>13.37495</v>
      </c>
      <c r="BK36" s="767">
        <v>13.09506</v>
      </c>
      <c r="BL36" s="767">
        <v>10.736470000000001</v>
      </c>
      <c r="BM36" s="767">
        <v>13.069599999999999</v>
      </c>
      <c r="BN36" s="767">
        <v>11.61209</v>
      </c>
      <c r="BO36" s="767">
        <v>14.995010000000001</v>
      </c>
      <c r="BP36" s="767">
        <v>15.70392</v>
      </c>
      <c r="BQ36" s="767">
        <v>12.30794</v>
      </c>
      <c r="BR36" s="767">
        <v>10.15799</v>
      </c>
      <c r="BS36" s="767">
        <v>6.5962339999999999</v>
      </c>
      <c r="BT36" s="767">
        <v>7.5144710000000003</v>
      </c>
      <c r="BU36" s="767">
        <v>10.09215</v>
      </c>
      <c r="BV36" s="767">
        <v>13.823740000000001</v>
      </c>
    </row>
    <row r="37" spans="1:74" ht="11.1" customHeight="1" x14ac:dyDescent="0.2">
      <c r="A37" s="545" t="s">
        <v>1344</v>
      </c>
      <c r="B37" s="548" t="s">
        <v>1379</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3.7929575340000001</v>
      </c>
      <c r="AN37" s="766">
        <v>3.4251920290000002</v>
      </c>
      <c r="AO37" s="766">
        <v>4.0267789179999998</v>
      </c>
      <c r="AP37" s="766">
        <v>4.7868342799999999</v>
      </c>
      <c r="AQ37" s="766">
        <v>4.2228470429999998</v>
      </c>
      <c r="AR37" s="766">
        <v>4.4127969150000004</v>
      </c>
      <c r="AS37" s="766">
        <v>4.1288981939999996</v>
      </c>
      <c r="AT37" s="766">
        <v>3.719860535</v>
      </c>
      <c r="AU37" s="766">
        <v>4.1397831719999996</v>
      </c>
      <c r="AV37" s="766">
        <v>4.3285677869999999</v>
      </c>
      <c r="AW37" s="766">
        <v>3.7416105860000002</v>
      </c>
      <c r="AX37" s="766">
        <v>4.2461460000000004</v>
      </c>
      <c r="AY37" s="766">
        <v>4.3954870000000001</v>
      </c>
      <c r="AZ37" s="767">
        <v>4.3449960000000001</v>
      </c>
      <c r="BA37" s="767">
        <v>4.674531</v>
      </c>
      <c r="BB37" s="767">
        <v>5.2014009999999997</v>
      </c>
      <c r="BC37" s="767">
        <v>4.6642599999999996</v>
      </c>
      <c r="BD37" s="767">
        <v>4.8176180000000004</v>
      </c>
      <c r="BE37" s="767">
        <v>4.5621910000000003</v>
      </c>
      <c r="BF37" s="767">
        <v>4.1105729999999996</v>
      </c>
      <c r="BG37" s="767">
        <v>4.3186840000000002</v>
      </c>
      <c r="BH37" s="767">
        <v>4.8620099999999997</v>
      </c>
      <c r="BI37" s="767">
        <v>4.3346330000000002</v>
      </c>
      <c r="BJ37" s="767">
        <v>5.260535</v>
      </c>
      <c r="BK37" s="767">
        <v>5.5885150000000001</v>
      </c>
      <c r="BL37" s="767">
        <v>5.699274</v>
      </c>
      <c r="BM37" s="767">
        <v>6.4450820000000002</v>
      </c>
      <c r="BN37" s="767">
        <v>6.4968389999999996</v>
      </c>
      <c r="BO37" s="767">
        <v>5.8496199999999998</v>
      </c>
      <c r="BP37" s="767">
        <v>6.0154379999999996</v>
      </c>
      <c r="BQ37" s="767">
        <v>5.5805449999999999</v>
      </c>
      <c r="BR37" s="767">
        <v>5.0287059999999997</v>
      </c>
      <c r="BS37" s="767">
        <v>5.536543</v>
      </c>
      <c r="BT37" s="767">
        <v>6.4074289999999996</v>
      </c>
      <c r="BU37" s="767">
        <v>5.3067390000000003</v>
      </c>
      <c r="BV37" s="767">
        <v>5.6996149999999997</v>
      </c>
    </row>
    <row r="38" spans="1:74" ht="11.1" customHeight="1" x14ac:dyDescent="0.2">
      <c r="A38" s="545" t="s">
        <v>1345</v>
      </c>
      <c r="B38" s="546" t="s">
        <v>1380</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7.0935031999999995E-2</v>
      </c>
      <c r="AO38" s="766">
        <v>5.3449859000000002E-2</v>
      </c>
      <c r="AP38" s="766">
        <v>7.1262692000000002E-2</v>
      </c>
      <c r="AQ38" s="766">
        <v>8.6243581999999999E-2</v>
      </c>
      <c r="AR38" s="766">
        <v>7.6669017000000006E-2</v>
      </c>
      <c r="AS38" s="766">
        <v>8.6562612999999997E-2</v>
      </c>
      <c r="AT38" s="766">
        <v>9.0412931000000002E-2</v>
      </c>
      <c r="AU38" s="766">
        <v>7.9422400000000004E-2</v>
      </c>
      <c r="AV38" s="766">
        <v>5.2798206E-2</v>
      </c>
      <c r="AW38" s="766">
        <v>7.9157121999999996E-2</v>
      </c>
      <c r="AX38" s="766">
        <v>9.9770200000000003E-2</v>
      </c>
      <c r="AY38" s="766">
        <v>5.6933999999999998E-2</v>
      </c>
      <c r="AZ38" s="767">
        <v>6.9838800000000006E-2</v>
      </c>
      <c r="BA38" s="767">
        <v>6.59521E-2</v>
      </c>
      <c r="BB38" s="767">
        <v>7.8895599999999996E-2</v>
      </c>
      <c r="BC38" s="767">
        <v>8.8422100000000003E-2</v>
      </c>
      <c r="BD38" s="767">
        <v>8.6117200000000005E-2</v>
      </c>
      <c r="BE38" s="767">
        <v>0.1008457</v>
      </c>
      <c r="BF38" s="767">
        <v>6.1288000000000002E-2</v>
      </c>
      <c r="BG38" s="767">
        <v>8.0391599999999994E-2</v>
      </c>
      <c r="BH38" s="767">
        <v>4.1683299999999996E-3</v>
      </c>
      <c r="BI38" s="767">
        <v>6.08094E-2</v>
      </c>
      <c r="BJ38" s="767">
        <v>7.8976299999999999E-2</v>
      </c>
      <c r="BK38" s="767">
        <v>6.1212900000000001E-2</v>
      </c>
      <c r="BL38" s="767">
        <v>7.7310599999999993E-2</v>
      </c>
      <c r="BM38" s="767">
        <v>5.7408000000000001E-2</v>
      </c>
      <c r="BN38" s="767">
        <v>7.5006000000000003E-2</v>
      </c>
      <c r="BO38" s="767">
        <v>8.2333299999999998E-2</v>
      </c>
      <c r="BP38" s="767">
        <v>8.7089200000000005E-2</v>
      </c>
      <c r="BQ38" s="767">
        <v>0.1050222</v>
      </c>
      <c r="BR38" s="767">
        <v>5.0310500000000001E-2</v>
      </c>
      <c r="BS38" s="767">
        <v>7.9536300000000004E-2</v>
      </c>
      <c r="BT38" s="767">
        <v>2.09369E-3</v>
      </c>
      <c r="BU38" s="767">
        <v>5.9373200000000001E-2</v>
      </c>
      <c r="BV38" s="767">
        <v>8.0133499999999996E-2</v>
      </c>
    </row>
    <row r="39" spans="1:74" ht="11.1" customHeight="1" x14ac:dyDescent="0.2">
      <c r="A39" s="545" t="s">
        <v>1346</v>
      </c>
      <c r="B39" s="546" t="s">
        <v>1280</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33.817636350000001</v>
      </c>
      <c r="AN39" s="766">
        <v>30.134883364</v>
      </c>
      <c r="AO39" s="766">
        <v>30.357569559000002</v>
      </c>
      <c r="AP39" s="766">
        <v>27.787906317000001</v>
      </c>
      <c r="AQ39" s="766">
        <v>28.496359324</v>
      </c>
      <c r="AR39" s="766">
        <v>29.918734234999999</v>
      </c>
      <c r="AS39" s="766">
        <v>33.902272240999999</v>
      </c>
      <c r="AT39" s="766">
        <v>34.409941242000002</v>
      </c>
      <c r="AU39" s="766">
        <v>29.626047801999999</v>
      </c>
      <c r="AV39" s="766">
        <v>28.341140811999999</v>
      </c>
      <c r="AW39" s="766">
        <v>30.711949739000001</v>
      </c>
      <c r="AX39" s="766">
        <v>32.9236</v>
      </c>
      <c r="AY39" s="766">
        <v>32.819459999999999</v>
      </c>
      <c r="AZ39" s="767">
        <v>27.002780000000001</v>
      </c>
      <c r="BA39" s="767">
        <v>31.685169999999999</v>
      </c>
      <c r="BB39" s="767">
        <v>27.939810000000001</v>
      </c>
      <c r="BC39" s="767">
        <v>28.86713</v>
      </c>
      <c r="BD39" s="767">
        <v>32.629899999999999</v>
      </c>
      <c r="BE39" s="767">
        <v>35.51352</v>
      </c>
      <c r="BF39" s="767">
        <v>34.085929999999998</v>
      </c>
      <c r="BG39" s="767">
        <v>29.13599</v>
      </c>
      <c r="BH39" s="767">
        <v>29.155200000000001</v>
      </c>
      <c r="BI39" s="767">
        <v>29.413399999999999</v>
      </c>
      <c r="BJ39" s="767">
        <v>33.660420000000002</v>
      </c>
      <c r="BK39" s="767">
        <v>35.003790000000002</v>
      </c>
      <c r="BL39" s="767">
        <v>28.72719</v>
      </c>
      <c r="BM39" s="767">
        <v>32.88599</v>
      </c>
      <c r="BN39" s="767">
        <v>28.458069999999999</v>
      </c>
      <c r="BO39" s="767">
        <v>28.950420000000001</v>
      </c>
      <c r="BP39" s="767">
        <v>32.907890000000002</v>
      </c>
      <c r="BQ39" s="767">
        <v>36.515050000000002</v>
      </c>
      <c r="BR39" s="767">
        <v>34.596899999999998</v>
      </c>
      <c r="BS39" s="767">
        <v>29.75309</v>
      </c>
      <c r="BT39" s="767">
        <v>29.509060000000002</v>
      </c>
      <c r="BU39" s="767">
        <v>30.115400000000001</v>
      </c>
      <c r="BV39" s="767">
        <v>34.325020000000002</v>
      </c>
    </row>
    <row r="40" spans="1:74" ht="11.1" customHeight="1" x14ac:dyDescent="0.2">
      <c r="A40" s="545" t="s">
        <v>1347</v>
      </c>
      <c r="B40" s="546" t="s">
        <v>1381</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33.055790000000002</v>
      </c>
      <c r="AN40" s="766">
        <v>30.17464</v>
      </c>
      <c r="AO40" s="766">
        <v>30.56241</v>
      </c>
      <c r="AP40" s="766">
        <v>26.70326</v>
      </c>
      <c r="AQ40" s="766">
        <v>28.319009999999999</v>
      </c>
      <c r="AR40" s="766">
        <v>29.396159999999998</v>
      </c>
      <c r="AS40" s="766">
        <v>32.559840000000001</v>
      </c>
      <c r="AT40" s="766">
        <v>32.507660000000001</v>
      </c>
      <c r="AU40" s="766">
        <v>26.286180000000002</v>
      </c>
      <c r="AV40" s="766">
        <v>27.710550000000001</v>
      </c>
      <c r="AW40" s="766">
        <v>27.908729999999998</v>
      </c>
      <c r="AX40" s="766">
        <v>30.83493</v>
      </c>
      <c r="AY40" s="766">
        <v>31.567150000000002</v>
      </c>
      <c r="AZ40" s="767">
        <v>27.617239999999999</v>
      </c>
      <c r="BA40" s="767">
        <v>28.500820000000001</v>
      </c>
      <c r="BB40" s="767">
        <v>25.871300000000002</v>
      </c>
      <c r="BC40" s="767">
        <v>27.069269999999999</v>
      </c>
      <c r="BD40" s="767">
        <v>28.769410000000001</v>
      </c>
      <c r="BE40" s="767">
        <v>32.830950000000001</v>
      </c>
      <c r="BF40" s="767">
        <v>31.396519999999999</v>
      </c>
      <c r="BG40" s="767">
        <v>26.961369999999999</v>
      </c>
      <c r="BH40" s="767">
        <v>27.0672</v>
      </c>
      <c r="BI40" s="767">
        <v>27.283169999999998</v>
      </c>
      <c r="BJ40" s="767">
        <v>31.71763</v>
      </c>
      <c r="BK40" s="767">
        <v>32.168410000000002</v>
      </c>
      <c r="BL40" s="767">
        <v>27.638369999999998</v>
      </c>
      <c r="BM40" s="767">
        <v>28.568549999999998</v>
      </c>
      <c r="BN40" s="767">
        <v>25.940059999999999</v>
      </c>
      <c r="BO40" s="767">
        <v>27.106480000000001</v>
      </c>
      <c r="BP40" s="767">
        <v>28.851220000000001</v>
      </c>
      <c r="BQ40" s="767">
        <v>32.940130000000003</v>
      </c>
      <c r="BR40" s="767">
        <v>31.507190000000001</v>
      </c>
      <c r="BS40" s="767">
        <v>27.0306</v>
      </c>
      <c r="BT40" s="767">
        <v>27.154150000000001</v>
      </c>
      <c r="BU40" s="767">
        <v>27.362390000000001</v>
      </c>
      <c r="BV40" s="767">
        <v>31.872910000000001</v>
      </c>
    </row>
    <row r="41" spans="1:74" ht="11.1" customHeight="1" x14ac:dyDescent="0.2">
      <c r="A41" s="565"/>
      <c r="B41" s="131" t="s">
        <v>1348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1349</v>
      </c>
      <c r="B42" s="546" t="s">
        <v>88</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3.6988218380000002</v>
      </c>
      <c r="AN42" s="766">
        <v>3.3595951319999999</v>
      </c>
      <c r="AO42" s="766">
        <v>3.3866348949999998</v>
      </c>
      <c r="AP42" s="766">
        <v>3.7750641040000001</v>
      </c>
      <c r="AQ42" s="766">
        <v>3.8059053509999998</v>
      </c>
      <c r="AR42" s="766">
        <v>5.1582601510000003</v>
      </c>
      <c r="AS42" s="766">
        <v>6.490205628</v>
      </c>
      <c r="AT42" s="766">
        <v>6.6795380949999998</v>
      </c>
      <c r="AU42" s="766">
        <v>5.9156513229999996</v>
      </c>
      <c r="AV42" s="766">
        <v>5.2490551339999998</v>
      </c>
      <c r="AW42" s="766">
        <v>4.0515562169999999</v>
      </c>
      <c r="AX42" s="766">
        <v>4.252974</v>
      </c>
      <c r="AY42" s="766">
        <v>4.0517130000000003</v>
      </c>
      <c r="AZ42" s="767">
        <v>2.9339919999999999</v>
      </c>
      <c r="BA42" s="767">
        <v>2.8803000000000001</v>
      </c>
      <c r="BB42" s="767">
        <v>3.2893119999999998</v>
      </c>
      <c r="BC42" s="767">
        <v>4.6799400000000002</v>
      </c>
      <c r="BD42" s="767">
        <v>5.4330020000000001</v>
      </c>
      <c r="BE42" s="767">
        <v>6.2960120000000002</v>
      </c>
      <c r="BF42" s="767">
        <v>6.4012929999999999</v>
      </c>
      <c r="BG42" s="767">
        <v>5.8035480000000002</v>
      </c>
      <c r="BH42" s="767">
        <v>4.3964660000000002</v>
      </c>
      <c r="BI42" s="767">
        <v>3.604616</v>
      </c>
      <c r="BJ42" s="767">
        <v>3.7217889999999998</v>
      </c>
      <c r="BK42" s="767">
        <v>3.9907819999999998</v>
      </c>
      <c r="BL42" s="767">
        <v>2.5157419999999999</v>
      </c>
      <c r="BM42" s="767">
        <v>2.9066450000000001</v>
      </c>
      <c r="BN42" s="767">
        <v>3.2680440000000002</v>
      </c>
      <c r="BO42" s="767">
        <v>4.4200699999999999</v>
      </c>
      <c r="BP42" s="767">
        <v>5.0320980000000004</v>
      </c>
      <c r="BQ42" s="767">
        <v>6.2234819999999997</v>
      </c>
      <c r="BR42" s="767">
        <v>6.37561</v>
      </c>
      <c r="BS42" s="767">
        <v>5.5563419999999999</v>
      </c>
      <c r="BT42" s="767">
        <v>4.2241220000000004</v>
      </c>
      <c r="BU42" s="767">
        <v>3.2225830000000002</v>
      </c>
      <c r="BV42" s="767">
        <v>3.8160440000000002</v>
      </c>
    </row>
    <row r="43" spans="1:74" ht="11.1" customHeight="1" x14ac:dyDescent="0.2">
      <c r="A43" s="545" t="s">
        <v>1350</v>
      </c>
      <c r="B43" s="546" t="s">
        <v>87</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3.1904522879999999</v>
      </c>
      <c r="AS43" s="766">
        <v>4.0670083730000002</v>
      </c>
      <c r="AT43" s="766">
        <v>4.2599531449999999</v>
      </c>
      <c r="AU43" s="766">
        <v>3.4348972849999999</v>
      </c>
      <c r="AV43" s="766">
        <v>2.8226999699999999</v>
      </c>
      <c r="AW43" s="766">
        <v>2.459288468</v>
      </c>
      <c r="AX43" s="766">
        <v>4.1840210000000004</v>
      </c>
      <c r="AY43" s="766">
        <v>2.7246869999999999</v>
      </c>
      <c r="AZ43" s="767">
        <v>2.0075750000000001</v>
      </c>
      <c r="BA43" s="767">
        <v>1.921729</v>
      </c>
      <c r="BB43" s="767">
        <v>2.2455120000000002</v>
      </c>
      <c r="BC43" s="767">
        <v>2.323283</v>
      </c>
      <c r="BD43" s="767">
        <v>2.5659749999999999</v>
      </c>
      <c r="BE43" s="767">
        <v>2.8583310000000002</v>
      </c>
      <c r="BF43" s="767">
        <v>2.8382510000000001</v>
      </c>
      <c r="BG43" s="767">
        <v>2.1957810000000002</v>
      </c>
      <c r="BH43" s="767">
        <v>2.0764290000000001</v>
      </c>
      <c r="BI43" s="767">
        <v>1.6815260000000001</v>
      </c>
      <c r="BJ43" s="767">
        <v>4.3291029999999999</v>
      </c>
      <c r="BK43" s="767">
        <v>2.872973</v>
      </c>
      <c r="BL43" s="767">
        <v>2.2352029999999998</v>
      </c>
      <c r="BM43" s="767">
        <v>1.9458759999999999</v>
      </c>
      <c r="BN43" s="767">
        <v>2.2776100000000001</v>
      </c>
      <c r="BO43" s="767">
        <v>2.3472620000000002</v>
      </c>
      <c r="BP43" s="767">
        <v>2.6151249999999999</v>
      </c>
      <c r="BQ43" s="767">
        <v>2.8654790000000001</v>
      </c>
      <c r="BR43" s="767">
        <v>2.8306239999999998</v>
      </c>
      <c r="BS43" s="767">
        <v>2.2433480000000001</v>
      </c>
      <c r="BT43" s="767">
        <v>2.0920260000000002</v>
      </c>
      <c r="BU43" s="767">
        <v>1.6692640000000001</v>
      </c>
      <c r="BV43" s="767">
        <v>4.3170799999999998</v>
      </c>
    </row>
    <row r="44" spans="1:74" ht="11.1" customHeight="1" x14ac:dyDescent="0.2">
      <c r="A44" s="545" t="s">
        <v>1351</v>
      </c>
      <c r="B44" s="548" t="s">
        <v>90</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2.9773000000000001</v>
      </c>
      <c r="AY44" s="766">
        <v>2.9878200000000001</v>
      </c>
      <c r="AZ44" s="767">
        <v>2.7562799999999998</v>
      </c>
      <c r="BA44" s="767">
        <v>2.97804</v>
      </c>
      <c r="BB44" s="767">
        <v>2.04067</v>
      </c>
      <c r="BC44" s="767">
        <v>2.5851600000000001</v>
      </c>
      <c r="BD44" s="767">
        <v>2.8201700000000001</v>
      </c>
      <c r="BE44" s="767">
        <v>2.8704499999999999</v>
      </c>
      <c r="BF44" s="767">
        <v>2.9273600000000002</v>
      </c>
      <c r="BG44" s="767">
        <v>2.7688600000000001</v>
      </c>
      <c r="BH44" s="767">
        <v>2.1293899999999999</v>
      </c>
      <c r="BI44" s="767">
        <v>2.59781</v>
      </c>
      <c r="BJ44" s="767">
        <v>2.9812099999999999</v>
      </c>
      <c r="BK44" s="767">
        <v>2.9834299999999998</v>
      </c>
      <c r="BL44" s="767">
        <v>2.6612300000000002</v>
      </c>
      <c r="BM44" s="767">
        <v>2.97804</v>
      </c>
      <c r="BN44" s="767">
        <v>2.0161500000000001</v>
      </c>
      <c r="BO44" s="767">
        <v>2.6834899999999999</v>
      </c>
      <c r="BP44" s="767">
        <v>2.8201700000000001</v>
      </c>
      <c r="BQ44" s="767">
        <v>2.8704499999999999</v>
      </c>
      <c r="BR44" s="767">
        <v>2.9273600000000002</v>
      </c>
      <c r="BS44" s="767">
        <v>2.7688600000000001</v>
      </c>
      <c r="BT44" s="767">
        <v>2.12364</v>
      </c>
      <c r="BU44" s="767">
        <v>2.6130599999999999</v>
      </c>
      <c r="BV44" s="767">
        <v>2.9812099999999999</v>
      </c>
    </row>
    <row r="45" spans="1:74" ht="11.1" customHeight="1" x14ac:dyDescent="0.2">
      <c r="A45" s="545" t="s">
        <v>1352</v>
      </c>
      <c r="B45" s="548" t="s">
        <v>1276</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1.400239564</v>
      </c>
      <c r="AU45" s="766">
        <v>1.05106184</v>
      </c>
      <c r="AV45" s="766">
        <v>0.97878737400000004</v>
      </c>
      <c r="AW45" s="766">
        <v>0.83859623400000005</v>
      </c>
      <c r="AX45" s="766">
        <v>0.58503910000000003</v>
      </c>
      <c r="AY45" s="766">
        <v>0.7098795</v>
      </c>
      <c r="AZ45" s="767">
        <v>0.79461979999999999</v>
      </c>
      <c r="BA45" s="767">
        <v>1.3009379999999999</v>
      </c>
      <c r="BB45" s="767">
        <v>1.3417730000000001</v>
      </c>
      <c r="BC45" s="767">
        <v>1.374817</v>
      </c>
      <c r="BD45" s="767">
        <v>1.3943479999999999</v>
      </c>
      <c r="BE45" s="767">
        <v>1.4516420000000001</v>
      </c>
      <c r="BF45" s="767">
        <v>1.3938120000000001</v>
      </c>
      <c r="BG45" s="767">
        <v>1.0224610000000001</v>
      </c>
      <c r="BH45" s="767">
        <v>1.0363039999999999</v>
      </c>
      <c r="BI45" s="767">
        <v>0.796045</v>
      </c>
      <c r="BJ45" s="767">
        <v>0.56134430000000002</v>
      </c>
      <c r="BK45" s="767">
        <v>0.62774019999999997</v>
      </c>
      <c r="BL45" s="767">
        <v>0.70608110000000002</v>
      </c>
      <c r="BM45" s="767">
        <v>1.171171</v>
      </c>
      <c r="BN45" s="767">
        <v>1.242469</v>
      </c>
      <c r="BO45" s="767">
        <v>1.10164</v>
      </c>
      <c r="BP45" s="767">
        <v>1.3805480000000001</v>
      </c>
      <c r="BQ45" s="767">
        <v>1.46502</v>
      </c>
      <c r="BR45" s="767">
        <v>1.3783129999999999</v>
      </c>
      <c r="BS45" s="767">
        <v>1.0213859999999999</v>
      </c>
      <c r="BT45" s="767">
        <v>0.99819190000000002</v>
      </c>
      <c r="BU45" s="767">
        <v>0.73498649999999999</v>
      </c>
      <c r="BV45" s="767">
        <v>0.55579339999999999</v>
      </c>
    </row>
    <row r="46" spans="1:74" ht="11.1" customHeight="1" x14ac:dyDescent="0.2">
      <c r="A46" s="545" t="s">
        <v>1353</v>
      </c>
      <c r="B46" s="548" t="s">
        <v>1379</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0.61365346099999996</v>
      </c>
      <c r="AN46" s="766">
        <v>0.65839828700000003</v>
      </c>
      <c r="AO46" s="766">
        <v>0.79332707000000002</v>
      </c>
      <c r="AP46" s="766">
        <v>0.904744891</v>
      </c>
      <c r="AQ46" s="766">
        <v>0.93117882100000005</v>
      </c>
      <c r="AR46" s="766">
        <v>0.92859371300000004</v>
      </c>
      <c r="AS46" s="766">
        <v>0.90817928699999995</v>
      </c>
      <c r="AT46" s="766">
        <v>0.896322599</v>
      </c>
      <c r="AU46" s="766">
        <v>0.85843127200000002</v>
      </c>
      <c r="AV46" s="766">
        <v>0.908448696</v>
      </c>
      <c r="AW46" s="766">
        <v>0.75117615100000001</v>
      </c>
      <c r="AX46" s="766">
        <v>0.65908140000000004</v>
      </c>
      <c r="AY46" s="766">
        <v>0.71610019999999996</v>
      </c>
      <c r="AZ46" s="767">
        <v>0.78411010000000003</v>
      </c>
      <c r="BA46" s="767">
        <v>0.88760799999999995</v>
      </c>
      <c r="BB46" s="767">
        <v>0.97914259999999997</v>
      </c>
      <c r="BC46" s="767">
        <v>1.0838829999999999</v>
      </c>
      <c r="BD46" s="767">
        <v>0.98822810000000005</v>
      </c>
      <c r="BE46" s="767">
        <v>0.96719670000000002</v>
      </c>
      <c r="BF46" s="767">
        <v>0.871618</v>
      </c>
      <c r="BG46" s="767">
        <v>0.82148370000000004</v>
      </c>
      <c r="BH46" s="767">
        <v>0.89889640000000004</v>
      </c>
      <c r="BI46" s="767">
        <v>0.75083979999999995</v>
      </c>
      <c r="BJ46" s="767">
        <v>0.93150580000000005</v>
      </c>
      <c r="BK46" s="767">
        <v>1.023109</v>
      </c>
      <c r="BL46" s="767">
        <v>1.110279</v>
      </c>
      <c r="BM46" s="767">
        <v>1.2649220000000001</v>
      </c>
      <c r="BN46" s="767">
        <v>1.2681450000000001</v>
      </c>
      <c r="BO46" s="767">
        <v>1.34453</v>
      </c>
      <c r="BP46" s="767">
        <v>1.3132159999999999</v>
      </c>
      <c r="BQ46" s="767">
        <v>1.258912</v>
      </c>
      <c r="BR46" s="767">
        <v>1.1312869999999999</v>
      </c>
      <c r="BS46" s="767">
        <v>1.1258490000000001</v>
      </c>
      <c r="BT46" s="767">
        <v>1.2342340000000001</v>
      </c>
      <c r="BU46" s="767">
        <v>1.1215550000000001</v>
      </c>
      <c r="BV46" s="767">
        <v>1.008902</v>
      </c>
    </row>
    <row r="47" spans="1:74" ht="11.1" customHeight="1" x14ac:dyDescent="0.2">
      <c r="A47" s="545" t="s">
        <v>1354</v>
      </c>
      <c r="B47" s="546" t="s">
        <v>1380</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1.3810927000000001E-2</v>
      </c>
      <c r="AR47" s="766">
        <v>7.72268E-3</v>
      </c>
      <c r="AS47" s="766">
        <v>3.0744964E-2</v>
      </c>
      <c r="AT47" s="766">
        <v>3.3968970000000001E-2</v>
      </c>
      <c r="AU47" s="766">
        <v>8.5545199999999995E-3</v>
      </c>
      <c r="AV47" s="766">
        <v>-1.1693820000000001E-3</v>
      </c>
      <c r="AW47" s="766">
        <v>-1.6066342000000001E-2</v>
      </c>
      <c r="AX47" s="766">
        <v>-2.7741499999999999E-2</v>
      </c>
      <c r="AY47" s="766">
        <v>-2.1379700000000001E-2</v>
      </c>
      <c r="AZ47" s="767">
        <v>-2.88081E-2</v>
      </c>
      <c r="BA47" s="767">
        <v>-2.2963800000000002E-3</v>
      </c>
      <c r="BB47" s="767">
        <v>3.6244099999999998E-3</v>
      </c>
      <c r="BC47" s="767">
        <v>1.62635E-2</v>
      </c>
      <c r="BD47" s="767">
        <v>6.50447E-3</v>
      </c>
      <c r="BE47" s="767">
        <v>2.1169E-2</v>
      </c>
      <c r="BF47" s="767">
        <v>2.3102500000000002E-2</v>
      </c>
      <c r="BG47" s="767">
        <v>5.6631800000000003E-3</v>
      </c>
      <c r="BH47" s="767">
        <v>-3.0514499999999998E-3</v>
      </c>
      <c r="BI47" s="767">
        <v>-1.50762E-2</v>
      </c>
      <c r="BJ47" s="767">
        <v>-2.79527E-2</v>
      </c>
      <c r="BK47" s="767">
        <v>-2.0808699999999999E-2</v>
      </c>
      <c r="BL47" s="767">
        <v>-2.8912E-2</v>
      </c>
      <c r="BM47" s="767">
        <v>-1.2538499999999999E-3</v>
      </c>
      <c r="BN47" s="767">
        <v>3.8402699999999998E-3</v>
      </c>
      <c r="BO47" s="767">
        <v>1.7774000000000002E-2</v>
      </c>
      <c r="BP47" s="767">
        <v>6.4585800000000002E-3</v>
      </c>
      <c r="BQ47" s="767">
        <v>2.10318E-2</v>
      </c>
      <c r="BR47" s="767">
        <v>2.3783700000000001E-2</v>
      </c>
      <c r="BS47" s="767">
        <v>4.8216999999999999E-3</v>
      </c>
      <c r="BT47" s="767">
        <v>-4.0793899999999996E-3</v>
      </c>
      <c r="BU47" s="767">
        <v>-1.56933E-2</v>
      </c>
      <c r="BV47" s="767">
        <v>-2.8581599999999999E-2</v>
      </c>
    </row>
    <row r="48" spans="1:74" ht="11.1" customHeight="1" x14ac:dyDescent="0.2">
      <c r="A48" s="545" t="s">
        <v>1355</v>
      </c>
      <c r="B48" s="546" t="s">
        <v>1280</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11.626725734000001</v>
      </c>
      <c r="AN48" s="766">
        <v>11.228756429000001</v>
      </c>
      <c r="AO48" s="766">
        <v>10.953753364000001</v>
      </c>
      <c r="AP48" s="766">
        <v>10.428569338999999</v>
      </c>
      <c r="AQ48" s="766">
        <v>11.229921601999999</v>
      </c>
      <c r="AR48" s="766">
        <v>13.636982478</v>
      </c>
      <c r="AS48" s="766">
        <v>15.928095232</v>
      </c>
      <c r="AT48" s="766">
        <v>16.051554372999998</v>
      </c>
      <c r="AU48" s="766">
        <v>14.107392239999999</v>
      </c>
      <c r="AV48" s="766">
        <v>11.985516792</v>
      </c>
      <c r="AW48" s="766">
        <v>10.258282727999999</v>
      </c>
      <c r="AX48" s="766">
        <v>12.63067</v>
      </c>
      <c r="AY48" s="766">
        <v>11.16882</v>
      </c>
      <c r="AZ48" s="767">
        <v>9.2477680000000007</v>
      </c>
      <c r="BA48" s="767">
        <v>9.9663190000000004</v>
      </c>
      <c r="BB48" s="767">
        <v>9.9000339999999998</v>
      </c>
      <c r="BC48" s="767">
        <v>12.06335</v>
      </c>
      <c r="BD48" s="767">
        <v>13.20823</v>
      </c>
      <c r="BE48" s="767">
        <v>14.4648</v>
      </c>
      <c r="BF48" s="767">
        <v>14.455439999999999</v>
      </c>
      <c r="BG48" s="767">
        <v>12.617800000000001</v>
      </c>
      <c r="BH48" s="767">
        <v>10.53443</v>
      </c>
      <c r="BI48" s="767">
        <v>9.4157609999999998</v>
      </c>
      <c r="BJ48" s="767">
        <v>12.497</v>
      </c>
      <c r="BK48" s="767">
        <v>11.47723</v>
      </c>
      <c r="BL48" s="767">
        <v>9.1996230000000008</v>
      </c>
      <c r="BM48" s="767">
        <v>10.2654</v>
      </c>
      <c r="BN48" s="767">
        <v>10.07626</v>
      </c>
      <c r="BO48" s="767">
        <v>11.914770000000001</v>
      </c>
      <c r="BP48" s="767">
        <v>13.167619999999999</v>
      </c>
      <c r="BQ48" s="767">
        <v>14.70438</v>
      </c>
      <c r="BR48" s="767">
        <v>14.666980000000001</v>
      </c>
      <c r="BS48" s="767">
        <v>12.720610000000001</v>
      </c>
      <c r="BT48" s="767">
        <v>10.66813</v>
      </c>
      <c r="BU48" s="767">
        <v>9.3457550000000005</v>
      </c>
      <c r="BV48" s="767">
        <v>12.650449999999999</v>
      </c>
    </row>
    <row r="49" spans="1:74" ht="11.1" customHeight="1" x14ac:dyDescent="0.2">
      <c r="A49" s="545" t="s">
        <v>1356</v>
      </c>
      <c r="B49" s="546" t="s">
        <v>1381</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6.247573</v>
      </c>
      <c r="AN49" s="766">
        <v>5.5164559999999998</v>
      </c>
      <c r="AO49" s="766">
        <v>6.189902</v>
      </c>
      <c r="AP49" s="766">
        <v>6.4490350000000003</v>
      </c>
      <c r="AQ49" s="766">
        <v>7.4460920000000002</v>
      </c>
      <c r="AR49" s="766">
        <v>9.4595230000000008</v>
      </c>
      <c r="AS49" s="766">
        <v>11.91053</v>
      </c>
      <c r="AT49" s="766">
        <v>12.35914</v>
      </c>
      <c r="AU49" s="766">
        <v>9.5690760000000008</v>
      </c>
      <c r="AV49" s="766">
        <v>7.6207960000000003</v>
      </c>
      <c r="AW49" s="766">
        <v>6.8736699999999997</v>
      </c>
      <c r="AX49" s="766">
        <v>7.6812170000000002</v>
      </c>
      <c r="AY49" s="766">
        <v>7.8346530000000003</v>
      </c>
      <c r="AZ49" s="767">
        <v>6.7304339999999998</v>
      </c>
      <c r="BA49" s="767">
        <v>7.3260079999999999</v>
      </c>
      <c r="BB49" s="767">
        <v>7.3202550000000004</v>
      </c>
      <c r="BC49" s="767">
        <v>8.9714620000000007</v>
      </c>
      <c r="BD49" s="767">
        <v>10.522399999999999</v>
      </c>
      <c r="BE49" s="767">
        <v>12.222770000000001</v>
      </c>
      <c r="BF49" s="767">
        <v>12.026809999999999</v>
      </c>
      <c r="BG49" s="767">
        <v>10.11356</v>
      </c>
      <c r="BH49" s="767">
        <v>8.2156000000000002</v>
      </c>
      <c r="BI49" s="767">
        <v>7.0627339999999998</v>
      </c>
      <c r="BJ49" s="767">
        <v>8.0681480000000008</v>
      </c>
      <c r="BK49" s="767">
        <v>8.1526530000000008</v>
      </c>
      <c r="BL49" s="767">
        <v>6.994389</v>
      </c>
      <c r="BM49" s="767">
        <v>7.5607730000000002</v>
      </c>
      <c r="BN49" s="767">
        <v>7.4983009999999997</v>
      </c>
      <c r="BO49" s="767">
        <v>9.1286319999999996</v>
      </c>
      <c r="BP49" s="767">
        <v>10.68031</v>
      </c>
      <c r="BQ49" s="767">
        <v>12.376049999999999</v>
      </c>
      <c r="BR49" s="767">
        <v>12.165929999999999</v>
      </c>
      <c r="BS49" s="767">
        <v>10.22086</v>
      </c>
      <c r="BT49" s="767">
        <v>8.3100310000000004</v>
      </c>
      <c r="BU49" s="767">
        <v>7.1427519999999998</v>
      </c>
      <c r="BV49" s="767">
        <v>8.1609440000000006</v>
      </c>
    </row>
    <row r="50" spans="1:74" ht="11.1" customHeight="1" x14ac:dyDescent="0.2">
      <c r="A50" s="565"/>
      <c r="B50" s="131" t="s">
        <v>1357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1358</v>
      </c>
      <c r="B51" s="546" t="s">
        <v>88</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6.4590690840000002</v>
      </c>
      <c r="AN51" s="766">
        <v>6.0492578559999997</v>
      </c>
      <c r="AO51" s="766">
        <v>5.214643079</v>
      </c>
      <c r="AP51" s="766">
        <v>3.3105570090000001</v>
      </c>
      <c r="AQ51" s="766">
        <v>2.7951399029999999</v>
      </c>
      <c r="AR51" s="766">
        <v>4.0670310379999997</v>
      </c>
      <c r="AS51" s="766">
        <v>7.219253395</v>
      </c>
      <c r="AT51" s="766">
        <v>8.7414232819999995</v>
      </c>
      <c r="AU51" s="766">
        <v>7.4682460610000003</v>
      </c>
      <c r="AV51" s="766">
        <v>7.6759651780000002</v>
      </c>
      <c r="AW51" s="766">
        <v>7.5449326130000003</v>
      </c>
      <c r="AX51" s="766">
        <v>7.9340299999999999</v>
      </c>
      <c r="AY51" s="766">
        <v>8.4635770000000008</v>
      </c>
      <c r="AZ51" s="767">
        <v>7.9522009999999996</v>
      </c>
      <c r="BA51" s="767">
        <v>4.3914059999999999</v>
      </c>
      <c r="BB51" s="767">
        <v>3.0040490000000002</v>
      </c>
      <c r="BC51" s="767">
        <v>3.1378659999999998</v>
      </c>
      <c r="BD51" s="767">
        <v>3.0892409999999999</v>
      </c>
      <c r="BE51" s="767">
        <v>8.4725599999999996</v>
      </c>
      <c r="BF51" s="767">
        <v>9.0195380000000007</v>
      </c>
      <c r="BG51" s="767">
        <v>8.8174139999999994</v>
      </c>
      <c r="BH51" s="767">
        <v>7.8839370000000004</v>
      </c>
      <c r="BI51" s="767">
        <v>6.9634799999999997</v>
      </c>
      <c r="BJ51" s="767">
        <v>7.6556100000000002</v>
      </c>
      <c r="BK51" s="767">
        <v>7.0240309999999999</v>
      </c>
      <c r="BL51" s="767">
        <v>6.7150600000000003</v>
      </c>
      <c r="BM51" s="767">
        <v>3.6297980000000001</v>
      </c>
      <c r="BN51" s="767">
        <v>2.7060179999999998</v>
      </c>
      <c r="BO51" s="767">
        <v>2.3583409999999998</v>
      </c>
      <c r="BP51" s="767">
        <v>2.5961129999999999</v>
      </c>
      <c r="BQ51" s="767">
        <v>7.2988869999999997</v>
      </c>
      <c r="BR51" s="767">
        <v>8.3484250000000007</v>
      </c>
      <c r="BS51" s="767">
        <v>7.4121740000000003</v>
      </c>
      <c r="BT51" s="767">
        <v>6.9831810000000001</v>
      </c>
      <c r="BU51" s="767">
        <v>6.2904270000000002</v>
      </c>
      <c r="BV51" s="767">
        <v>7.0655520000000003</v>
      </c>
    </row>
    <row r="52" spans="1:74" ht="11.1" customHeight="1" x14ac:dyDescent="0.2">
      <c r="A52" s="545" t="s">
        <v>1359</v>
      </c>
      <c r="B52" s="546" t="s">
        <v>87</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0.94612510000000005</v>
      </c>
      <c r="AY52" s="766">
        <v>0.66394089999999995</v>
      </c>
      <c r="AZ52" s="767">
        <v>1.093944</v>
      </c>
      <c r="BA52" s="767">
        <v>0.30104579999999997</v>
      </c>
      <c r="BB52" s="767">
        <v>0.19200320000000001</v>
      </c>
      <c r="BC52" s="767">
        <v>0.56224649999999998</v>
      </c>
      <c r="BD52" s="767">
        <v>0.74769620000000003</v>
      </c>
      <c r="BE52" s="767">
        <v>0.62271860000000001</v>
      </c>
      <c r="BF52" s="767">
        <v>0.69195620000000002</v>
      </c>
      <c r="BG52" s="767">
        <v>0.56216270000000002</v>
      </c>
      <c r="BH52" s="767">
        <v>0.59658250000000002</v>
      </c>
      <c r="BI52" s="767">
        <v>0.81414869999999995</v>
      </c>
      <c r="BJ52" s="767">
        <v>1.028003</v>
      </c>
      <c r="BK52" s="767">
        <v>0.72085200000000005</v>
      </c>
      <c r="BL52" s="767">
        <v>1.1553279999999999</v>
      </c>
      <c r="BM52" s="767">
        <v>0.39496880000000001</v>
      </c>
      <c r="BN52" s="767">
        <v>0.64764730000000004</v>
      </c>
      <c r="BO52" s="767">
        <v>1.392889</v>
      </c>
      <c r="BP52" s="767">
        <v>0.89582689999999998</v>
      </c>
      <c r="BQ52" s="767">
        <v>0.63635039999999998</v>
      </c>
      <c r="BR52" s="767">
        <v>0.68854550000000003</v>
      </c>
      <c r="BS52" s="767">
        <v>0.56193539999999997</v>
      </c>
      <c r="BT52" s="767">
        <v>0.59581819999999996</v>
      </c>
      <c r="BU52" s="767">
        <v>0.80387359999999997</v>
      </c>
      <c r="BV52" s="767">
        <v>1.0068349999999999</v>
      </c>
    </row>
    <row r="53" spans="1:74" ht="11.1" customHeight="1" x14ac:dyDescent="0.2">
      <c r="A53" s="545" t="s">
        <v>1360</v>
      </c>
      <c r="B53" s="548" t="s">
        <v>90</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1.1234999999999999</v>
      </c>
      <c r="AY53" s="766">
        <v>1.6792499999999999</v>
      </c>
      <c r="AZ53" s="767">
        <v>1.5362800000000001</v>
      </c>
      <c r="BA53" s="767">
        <v>1.6526799999999999</v>
      </c>
      <c r="BB53" s="767">
        <v>1.6171</v>
      </c>
      <c r="BC53" s="767">
        <v>1.68662</v>
      </c>
      <c r="BD53" s="767">
        <v>1.6347499999999999</v>
      </c>
      <c r="BE53" s="767">
        <v>1.67459</v>
      </c>
      <c r="BF53" s="767">
        <v>1.63252</v>
      </c>
      <c r="BG53" s="767">
        <v>1.03301</v>
      </c>
      <c r="BH53" s="767">
        <v>1.2323900000000001</v>
      </c>
      <c r="BI53" s="767">
        <v>1.61341</v>
      </c>
      <c r="BJ53" s="767">
        <v>1.5948199999999999</v>
      </c>
      <c r="BK53" s="767">
        <v>1.63215</v>
      </c>
      <c r="BL53" s="767">
        <v>1.4833000000000001</v>
      </c>
      <c r="BM53" s="767">
        <v>1.3935599999999999</v>
      </c>
      <c r="BN53" s="767">
        <v>0.88366999999999996</v>
      </c>
      <c r="BO53" s="767">
        <v>1.68662</v>
      </c>
      <c r="BP53" s="767">
        <v>1.6347499999999999</v>
      </c>
      <c r="BQ53" s="767">
        <v>1.67459</v>
      </c>
      <c r="BR53" s="767">
        <v>1.63252</v>
      </c>
      <c r="BS53" s="767">
        <v>1.6022799999999999</v>
      </c>
      <c r="BT53" s="767">
        <v>1.65761</v>
      </c>
      <c r="BU53" s="767">
        <v>1.61341</v>
      </c>
      <c r="BV53" s="767">
        <v>1.5948199999999999</v>
      </c>
    </row>
    <row r="54" spans="1:74" ht="11.1" customHeight="1" x14ac:dyDescent="0.2">
      <c r="A54" s="545" t="s">
        <v>1361</v>
      </c>
      <c r="B54" s="548" t="s">
        <v>1276</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1.0100089999999999</v>
      </c>
      <c r="AY54" s="766">
        <v>1.4056949999999999</v>
      </c>
      <c r="AZ54" s="767">
        <v>1.850044</v>
      </c>
      <c r="BA54" s="767">
        <v>3.1429469999999999</v>
      </c>
      <c r="BB54" s="767">
        <v>3.7747489999999999</v>
      </c>
      <c r="BC54" s="767">
        <v>4.4138390000000003</v>
      </c>
      <c r="BD54" s="767">
        <v>3.8205239999999998</v>
      </c>
      <c r="BE54" s="767">
        <v>3.8030279999999999</v>
      </c>
      <c r="BF54" s="767">
        <v>3.3754719999999998</v>
      </c>
      <c r="BG54" s="767">
        <v>2.5154130000000001</v>
      </c>
      <c r="BH54" s="767">
        <v>1.9018470000000001</v>
      </c>
      <c r="BI54" s="767">
        <v>1.371937</v>
      </c>
      <c r="BJ54" s="767">
        <v>1.1019969999999999</v>
      </c>
      <c r="BK54" s="767">
        <v>1.279709</v>
      </c>
      <c r="BL54" s="767">
        <v>1.6515420000000001</v>
      </c>
      <c r="BM54" s="767">
        <v>2.8000189999999998</v>
      </c>
      <c r="BN54" s="767">
        <v>3.577998</v>
      </c>
      <c r="BO54" s="767">
        <v>4.0302429999999996</v>
      </c>
      <c r="BP54" s="767">
        <v>3.7695240000000001</v>
      </c>
      <c r="BQ54" s="767">
        <v>3.778219</v>
      </c>
      <c r="BR54" s="767">
        <v>3.2958289999999999</v>
      </c>
      <c r="BS54" s="767">
        <v>2.4834489999999998</v>
      </c>
      <c r="BT54" s="767">
        <v>1.840284</v>
      </c>
      <c r="BU54" s="767">
        <v>1.3069329999999999</v>
      </c>
      <c r="BV54" s="767">
        <v>1.078549</v>
      </c>
    </row>
    <row r="55" spans="1:74" ht="11.1" customHeight="1" x14ac:dyDescent="0.2">
      <c r="A55" s="545" t="s">
        <v>1362</v>
      </c>
      <c r="B55" s="548" t="s">
        <v>1379</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4.0848128499999996</v>
      </c>
      <c r="AN55" s="766">
        <v>4.3418458830000004</v>
      </c>
      <c r="AO55" s="766">
        <v>5.3506018729999996</v>
      </c>
      <c r="AP55" s="766">
        <v>5.800624365</v>
      </c>
      <c r="AQ55" s="766">
        <v>6.1856940470000001</v>
      </c>
      <c r="AR55" s="766">
        <v>6.3097901030000001</v>
      </c>
      <c r="AS55" s="766">
        <v>6.4821155770000001</v>
      </c>
      <c r="AT55" s="766">
        <v>6.3135255309999998</v>
      </c>
      <c r="AU55" s="766">
        <v>5.667976522</v>
      </c>
      <c r="AV55" s="766">
        <v>5.2904371489999997</v>
      </c>
      <c r="AW55" s="766">
        <v>4.0623820390000001</v>
      </c>
      <c r="AX55" s="766">
        <v>2.8566370000000001</v>
      </c>
      <c r="AY55" s="766">
        <v>4.2462720000000003</v>
      </c>
      <c r="AZ55" s="767">
        <v>3.9903369999999998</v>
      </c>
      <c r="BA55" s="767">
        <v>4.9486330000000001</v>
      </c>
      <c r="BB55" s="767">
        <v>6.0306680000000004</v>
      </c>
      <c r="BC55" s="767">
        <v>6.6882669999999997</v>
      </c>
      <c r="BD55" s="767">
        <v>6.6144179999999997</v>
      </c>
      <c r="BE55" s="767">
        <v>7.0871599999999999</v>
      </c>
      <c r="BF55" s="767">
        <v>6.7419510000000002</v>
      </c>
      <c r="BG55" s="767">
        <v>5.8825310000000002</v>
      </c>
      <c r="BH55" s="767">
        <v>5.5532560000000002</v>
      </c>
      <c r="BI55" s="767">
        <v>4.1173570000000002</v>
      </c>
      <c r="BJ55" s="767">
        <v>3.3365900000000002</v>
      </c>
      <c r="BK55" s="767">
        <v>4.2242110000000004</v>
      </c>
      <c r="BL55" s="767">
        <v>3.987028</v>
      </c>
      <c r="BM55" s="767">
        <v>4.979527</v>
      </c>
      <c r="BN55" s="767">
        <v>6.2766070000000003</v>
      </c>
      <c r="BO55" s="767">
        <v>7.1933619999999996</v>
      </c>
      <c r="BP55" s="767">
        <v>6.98367</v>
      </c>
      <c r="BQ55" s="767">
        <v>7.3038340000000002</v>
      </c>
      <c r="BR55" s="767">
        <v>7.0445180000000001</v>
      </c>
      <c r="BS55" s="767">
        <v>6.199649</v>
      </c>
      <c r="BT55" s="767">
        <v>5.789911</v>
      </c>
      <c r="BU55" s="767">
        <v>4.3904569999999996</v>
      </c>
      <c r="BV55" s="767">
        <v>3.4394650000000002</v>
      </c>
    </row>
    <row r="56" spans="1:74" ht="11.1" customHeight="1" x14ac:dyDescent="0.2">
      <c r="A56" s="545" t="s">
        <v>1363</v>
      </c>
      <c r="B56" s="546" t="s">
        <v>1380</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-0.1037482</v>
      </c>
      <c r="AY56" s="766">
        <v>-6.5735299999999997E-2</v>
      </c>
      <c r="AZ56" s="767">
        <v>1.7175200000000002E-2</v>
      </c>
      <c r="BA56" s="767">
        <v>-7.9100999999999998E-3</v>
      </c>
      <c r="BB56" s="767">
        <v>0.1103831</v>
      </c>
      <c r="BC56" s="767">
        <v>4.7583899999999998E-2</v>
      </c>
      <c r="BD56" s="767">
        <v>5.9380000000000002E-2</v>
      </c>
      <c r="BE56" s="767">
        <v>8.0598299999999998E-2</v>
      </c>
      <c r="BF56" s="767">
        <v>0.12561739999999999</v>
      </c>
      <c r="BG56" s="767">
        <v>4.0241600000000002E-2</v>
      </c>
      <c r="BH56" s="767">
        <v>0.1148845</v>
      </c>
      <c r="BI56" s="767">
        <v>-1.9753300000000001E-2</v>
      </c>
      <c r="BJ56" s="767">
        <v>-0.1173892</v>
      </c>
      <c r="BK56" s="767">
        <v>-7.2418099999999999E-2</v>
      </c>
      <c r="BL56" s="767">
        <v>4.8576899999999996E-3</v>
      </c>
      <c r="BM56" s="767">
        <v>-3.0743699999999999E-2</v>
      </c>
      <c r="BN56" s="767">
        <v>9.1899800000000004E-2</v>
      </c>
      <c r="BO56" s="767">
        <v>6.4145900000000006E-2</v>
      </c>
      <c r="BP56" s="767">
        <v>5.8943299999999997E-2</v>
      </c>
      <c r="BQ56" s="767">
        <v>7.0500900000000005E-2</v>
      </c>
      <c r="BR56" s="767">
        <v>0.1165554</v>
      </c>
      <c r="BS56" s="767">
        <v>3.3394E-2</v>
      </c>
      <c r="BT56" s="767">
        <v>0.11058560000000001</v>
      </c>
      <c r="BU56" s="767">
        <v>-2.28994E-2</v>
      </c>
      <c r="BV56" s="767">
        <v>-0.1104952</v>
      </c>
    </row>
    <row r="57" spans="1:74" ht="11.1" customHeight="1" x14ac:dyDescent="0.2">
      <c r="A57" s="545" t="s">
        <v>1364</v>
      </c>
      <c r="B57" s="546" t="s">
        <v>1280</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14.296926245</v>
      </c>
      <c r="AN57" s="766">
        <v>14.172985046000001</v>
      </c>
      <c r="AO57" s="766">
        <v>15.947353660999999</v>
      </c>
      <c r="AP57" s="766">
        <v>15.00636394</v>
      </c>
      <c r="AQ57" s="766">
        <v>15.480931594999999</v>
      </c>
      <c r="AR57" s="766">
        <v>16.694358417</v>
      </c>
      <c r="AS57" s="766">
        <v>19.844385002999999</v>
      </c>
      <c r="AT57" s="766">
        <v>20.834973565999999</v>
      </c>
      <c r="AU57" s="766">
        <v>17.626921566</v>
      </c>
      <c r="AV57" s="766">
        <v>16.323324141000001</v>
      </c>
      <c r="AW57" s="766">
        <v>14.59615267</v>
      </c>
      <c r="AX57" s="766">
        <v>13.766550000000001</v>
      </c>
      <c r="AY57" s="766">
        <v>16.393000000000001</v>
      </c>
      <c r="AZ57" s="767">
        <v>16.439979999999998</v>
      </c>
      <c r="BA57" s="767">
        <v>14.428800000000001</v>
      </c>
      <c r="BB57" s="767">
        <v>14.728949999999999</v>
      </c>
      <c r="BC57" s="767">
        <v>16.53642</v>
      </c>
      <c r="BD57" s="767">
        <v>15.966010000000001</v>
      </c>
      <c r="BE57" s="767">
        <v>21.740649999999999</v>
      </c>
      <c r="BF57" s="767">
        <v>21.587050000000001</v>
      </c>
      <c r="BG57" s="767">
        <v>18.850770000000001</v>
      </c>
      <c r="BH57" s="767">
        <v>17.282900000000001</v>
      </c>
      <c r="BI57" s="767">
        <v>14.860580000000001</v>
      </c>
      <c r="BJ57" s="767">
        <v>14.599629999999999</v>
      </c>
      <c r="BK57" s="767">
        <v>14.808529999999999</v>
      </c>
      <c r="BL57" s="767">
        <v>14.997120000000001</v>
      </c>
      <c r="BM57" s="767">
        <v>13.16713</v>
      </c>
      <c r="BN57" s="767">
        <v>14.18384</v>
      </c>
      <c r="BO57" s="767">
        <v>16.7256</v>
      </c>
      <c r="BP57" s="767">
        <v>15.938829999999999</v>
      </c>
      <c r="BQ57" s="767">
        <v>20.76238</v>
      </c>
      <c r="BR57" s="767">
        <v>21.126390000000001</v>
      </c>
      <c r="BS57" s="767">
        <v>18.29288</v>
      </c>
      <c r="BT57" s="767">
        <v>16.97739</v>
      </c>
      <c r="BU57" s="767">
        <v>14.382199999999999</v>
      </c>
      <c r="BV57" s="767">
        <v>14.074730000000001</v>
      </c>
    </row>
    <row r="58" spans="1:74" ht="11.1" customHeight="1" x14ac:dyDescent="0.2">
      <c r="A58" s="566" t="s">
        <v>1365</v>
      </c>
      <c r="B58" s="568" t="s">
        <v>1381</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20.980119999999999</v>
      </c>
      <c r="AN58" s="569">
        <v>18.031189999999999</v>
      </c>
      <c r="AO58" s="569">
        <v>20.598669999999998</v>
      </c>
      <c r="AP58" s="569">
        <v>19.820340000000002</v>
      </c>
      <c r="AQ58" s="569">
        <v>21.586919999999999</v>
      </c>
      <c r="AR58" s="569">
        <v>23.032910000000001</v>
      </c>
      <c r="AS58" s="569">
        <v>26.447939999999999</v>
      </c>
      <c r="AT58" s="569">
        <v>27.808789999999998</v>
      </c>
      <c r="AU58" s="569">
        <v>23.010729999999999</v>
      </c>
      <c r="AV58" s="569">
        <v>21.576160000000002</v>
      </c>
      <c r="AW58" s="569">
        <v>19.914390000000001</v>
      </c>
      <c r="AX58" s="569">
        <v>20.804670000000002</v>
      </c>
      <c r="AY58" s="569">
        <v>20.979489999999998</v>
      </c>
      <c r="AZ58" s="570">
        <v>18.342860000000002</v>
      </c>
      <c r="BA58" s="570">
        <v>20.25347</v>
      </c>
      <c r="BB58" s="570">
        <v>19.37724</v>
      </c>
      <c r="BC58" s="570">
        <v>21.426169999999999</v>
      </c>
      <c r="BD58" s="570">
        <v>22.512319999999999</v>
      </c>
      <c r="BE58" s="570">
        <v>26.66525</v>
      </c>
      <c r="BF58" s="570">
        <v>26.705089999999998</v>
      </c>
      <c r="BG58" s="570">
        <v>23.529620000000001</v>
      </c>
      <c r="BH58" s="570">
        <v>21.689730000000001</v>
      </c>
      <c r="BI58" s="570">
        <v>19.34384</v>
      </c>
      <c r="BJ58" s="570">
        <v>20.97128</v>
      </c>
      <c r="BK58" s="570">
        <v>20.96848</v>
      </c>
      <c r="BL58" s="570">
        <v>18.291170000000001</v>
      </c>
      <c r="BM58" s="570">
        <v>20.18919</v>
      </c>
      <c r="BN58" s="570">
        <v>19.279810000000001</v>
      </c>
      <c r="BO58" s="570">
        <v>21.35568</v>
      </c>
      <c r="BP58" s="570">
        <v>22.482800000000001</v>
      </c>
      <c r="BQ58" s="570">
        <v>26.66563</v>
      </c>
      <c r="BR58" s="570">
        <v>26.71715</v>
      </c>
      <c r="BS58" s="570">
        <v>23.51511</v>
      </c>
      <c r="BT58" s="570">
        <v>21.6904</v>
      </c>
      <c r="BU58" s="570">
        <v>19.33821</v>
      </c>
      <c r="BV58" s="570">
        <v>21.01634</v>
      </c>
    </row>
    <row r="59" spans="1:74" ht="10.5" customHeight="1" x14ac:dyDescent="0.2">
      <c r="A59" s="565"/>
      <c r="B59" s="857" t="s">
        <v>1384</v>
      </c>
      <c r="C59" s="858"/>
      <c r="D59" s="858"/>
      <c r="E59" s="858"/>
      <c r="F59" s="858"/>
      <c r="G59" s="858"/>
      <c r="H59" s="858"/>
      <c r="I59" s="858"/>
      <c r="J59" s="858"/>
      <c r="K59" s="858"/>
      <c r="L59" s="858"/>
      <c r="M59" s="858"/>
      <c r="N59" s="858"/>
      <c r="O59" s="858"/>
      <c r="P59" s="858"/>
      <c r="Q59" s="858"/>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9" t="s">
        <v>1385</v>
      </c>
      <c r="C60" s="858"/>
      <c r="D60" s="858"/>
      <c r="E60" s="858"/>
      <c r="F60" s="858"/>
      <c r="G60" s="858"/>
      <c r="H60" s="858"/>
      <c r="I60" s="858"/>
      <c r="J60" s="858"/>
      <c r="K60" s="858"/>
      <c r="L60" s="858"/>
      <c r="M60" s="858"/>
      <c r="N60" s="858"/>
      <c r="O60" s="858"/>
      <c r="P60" s="858"/>
      <c r="Q60" s="858"/>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4" t="s">
        <v>1386</v>
      </c>
      <c r="C61" s="855"/>
      <c r="D61" s="855"/>
      <c r="E61" s="855"/>
      <c r="F61" s="855"/>
      <c r="G61" s="855"/>
      <c r="H61" s="855"/>
      <c r="I61" s="855"/>
      <c r="J61" s="855"/>
      <c r="K61" s="855"/>
      <c r="L61" s="855"/>
      <c r="M61" s="855"/>
      <c r="N61" s="855"/>
      <c r="O61" s="855"/>
      <c r="P61" s="855"/>
      <c r="Q61" s="855"/>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4" t="s">
        <v>1387</v>
      </c>
      <c r="C62" s="855"/>
      <c r="D62" s="855"/>
      <c r="E62" s="855"/>
      <c r="F62" s="855"/>
      <c r="G62" s="855"/>
      <c r="H62" s="855"/>
      <c r="I62" s="855"/>
      <c r="J62" s="855"/>
      <c r="K62" s="855"/>
      <c r="L62" s="855"/>
      <c r="M62" s="855"/>
      <c r="N62" s="855"/>
      <c r="O62" s="855"/>
      <c r="P62" s="855"/>
      <c r="Q62" s="855"/>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4" t="s">
        <v>1388</v>
      </c>
      <c r="C63" s="855"/>
      <c r="D63" s="855"/>
      <c r="E63" s="855"/>
      <c r="F63" s="855"/>
      <c r="G63" s="855"/>
      <c r="H63" s="855"/>
      <c r="I63" s="855"/>
      <c r="J63" s="855"/>
      <c r="K63" s="855"/>
      <c r="L63" s="855"/>
      <c r="M63" s="855"/>
      <c r="N63" s="855"/>
      <c r="O63" s="855"/>
      <c r="P63" s="855"/>
      <c r="Q63" s="855"/>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4" t="s">
        <v>1389</v>
      </c>
      <c r="C64" s="855"/>
      <c r="D64" s="855"/>
      <c r="E64" s="855"/>
      <c r="F64" s="855"/>
      <c r="G64" s="855"/>
      <c r="H64" s="855"/>
      <c r="I64" s="855"/>
      <c r="J64" s="855"/>
      <c r="K64" s="855"/>
      <c r="L64" s="855"/>
      <c r="M64" s="855"/>
      <c r="N64" s="855"/>
      <c r="O64" s="855"/>
      <c r="P64" s="855"/>
      <c r="Q64" s="855"/>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4" t="s">
        <v>1390</v>
      </c>
      <c r="C65" s="855"/>
      <c r="D65" s="855"/>
      <c r="E65" s="855"/>
      <c r="F65" s="855"/>
      <c r="G65" s="855"/>
      <c r="H65" s="855"/>
      <c r="I65" s="855"/>
      <c r="J65" s="855"/>
      <c r="K65" s="855"/>
      <c r="L65" s="855"/>
      <c r="M65" s="855"/>
      <c r="N65" s="855"/>
      <c r="O65" s="855"/>
      <c r="P65" s="855"/>
      <c r="Q65" s="855"/>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1391</v>
      </c>
      <c r="C66" s="553"/>
      <c r="D66" s="553"/>
      <c r="E66" s="553"/>
      <c r="F66" s="553"/>
      <c r="G66" s="553"/>
      <c r="H66" s="553"/>
      <c r="I66" s="553"/>
      <c r="J66" s="553"/>
      <c r="K66" s="553"/>
      <c r="L66" s="553"/>
      <c r="M66" s="553"/>
      <c r="N66" s="553"/>
      <c r="O66" s="553"/>
      <c r="P66" s="553"/>
      <c r="Q66" s="553"/>
    </row>
    <row r="67" spans="1:74" ht="10.5" customHeight="1" x14ac:dyDescent="0.2">
      <c r="A67" s="572"/>
      <c r="B67" s="789" t="s">
        <v>1392</v>
      </c>
      <c r="C67" s="790"/>
      <c r="D67" s="790"/>
      <c r="E67" s="790"/>
      <c r="F67" s="790"/>
      <c r="G67" s="790"/>
      <c r="H67" s="790"/>
      <c r="I67" s="790"/>
      <c r="J67" s="790"/>
      <c r="K67" s="790"/>
      <c r="L67" s="790"/>
      <c r="M67" s="790"/>
      <c r="N67" s="790"/>
      <c r="O67" s="790"/>
      <c r="P67" s="790"/>
      <c r="Q67" s="786"/>
    </row>
    <row r="68" spans="1:74" ht="10.5" customHeight="1" x14ac:dyDescent="0.2">
      <c r="A68" s="572"/>
      <c r="B68" s="806" t="s">
        <v>959</v>
      </c>
      <c r="C68" s="786"/>
      <c r="D68" s="786"/>
      <c r="E68" s="786"/>
      <c r="F68" s="786"/>
      <c r="G68" s="786"/>
      <c r="H68" s="786"/>
      <c r="I68" s="786"/>
      <c r="J68" s="786"/>
      <c r="K68" s="786"/>
      <c r="L68" s="786"/>
      <c r="M68" s="786"/>
      <c r="N68" s="786"/>
      <c r="O68" s="786"/>
      <c r="P68" s="786"/>
      <c r="Q68" s="786"/>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February 2020</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1398</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1399</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1137</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1089</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Z16" sqref="AZ16"/>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2"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
      <c r="A2" s="793"/>
      <c r="B2" s="532" t="str">
        <f>"U.S. Energy Information Administration  |  Short-Term Energy Outlook  - "&amp;Dates!D1</f>
        <v>U.S. Energy Information Administration  |  Short-Term Energy Outlook  - February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1.273783E-2</v>
      </c>
      <c r="P6" s="270">
        <v>1.141374E-2</v>
      </c>
      <c r="Q6" s="270">
        <v>1.275548E-2</v>
      </c>
      <c r="R6" s="270">
        <v>1.231582E-2</v>
      </c>
      <c r="S6" s="270">
        <v>1.182445E-2</v>
      </c>
      <c r="T6" s="270">
        <v>1.118396E-2</v>
      </c>
      <c r="U6" s="270">
        <v>1.248725E-2</v>
      </c>
      <c r="V6" s="270">
        <v>1.239172E-2</v>
      </c>
      <c r="W6" s="270">
        <v>1.194886E-2</v>
      </c>
      <c r="X6" s="270">
        <v>1.1322820000000001E-2</v>
      </c>
      <c r="Y6" s="270">
        <v>1.187788E-2</v>
      </c>
      <c r="Z6" s="270">
        <v>1.447292E-2</v>
      </c>
      <c r="AA6" s="270">
        <v>1.222999E-2</v>
      </c>
      <c r="AB6" s="270">
        <v>1.161714E-2</v>
      </c>
      <c r="AC6" s="270">
        <v>1.2462030000000001E-2</v>
      </c>
      <c r="AD6" s="270">
        <v>1.083157E-2</v>
      </c>
      <c r="AE6" s="270">
        <v>1.26067E-2</v>
      </c>
      <c r="AF6" s="270">
        <v>1.1851840000000001E-2</v>
      </c>
      <c r="AG6" s="270">
        <v>1.24881E-2</v>
      </c>
      <c r="AH6" s="270">
        <v>1.246479E-2</v>
      </c>
      <c r="AI6" s="270">
        <v>1.210782E-2</v>
      </c>
      <c r="AJ6" s="270">
        <v>1.1608E-2</v>
      </c>
      <c r="AK6" s="270">
        <v>1.2134600000000001E-2</v>
      </c>
      <c r="AL6" s="270">
        <v>1.28804E-2</v>
      </c>
      <c r="AM6" s="270">
        <v>1.269808E-2</v>
      </c>
      <c r="AN6" s="270">
        <v>1.16626E-2</v>
      </c>
      <c r="AO6" s="270">
        <v>1.2816869999999999E-2</v>
      </c>
      <c r="AP6" s="270">
        <v>1.115096E-2</v>
      </c>
      <c r="AQ6" s="270">
        <v>1.2056600000000001E-2</v>
      </c>
      <c r="AR6" s="270">
        <v>1.22299E-2</v>
      </c>
      <c r="AS6" s="270">
        <v>1.2690109999999999E-2</v>
      </c>
      <c r="AT6" s="270">
        <v>1.2688059999999999E-2</v>
      </c>
      <c r="AU6" s="270">
        <v>1.2469010000000001E-2</v>
      </c>
      <c r="AV6" s="270">
        <v>1.128814E-2</v>
      </c>
      <c r="AW6" s="270">
        <v>9.7517200000000002E-3</v>
      </c>
      <c r="AX6" s="270">
        <v>1.18435E-2</v>
      </c>
      <c r="AY6" s="270">
        <v>1.2958300000000001E-2</v>
      </c>
      <c r="AZ6" s="356">
        <v>1.13107E-2</v>
      </c>
      <c r="BA6" s="356">
        <v>1.1878E-2</v>
      </c>
      <c r="BB6" s="356">
        <v>1.1272000000000001E-2</v>
      </c>
      <c r="BC6" s="356">
        <v>1.23797E-2</v>
      </c>
      <c r="BD6" s="356">
        <v>1.2197299999999999E-2</v>
      </c>
      <c r="BE6" s="356">
        <v>1.30685E-2</v>
      </c>
      <c r="BF6" s="356">
        <v>1.3148699999999999E-2</v>
      </c>
      <c r="BG6" s="356">
        <v>1.2132799999999999E-2</v>
      </c>
      <c r="BH6" s="356">
        <v>1.0969899999999999E-2</v>
      </c>
      <c r="BI6" s="356">
        <v>8.4488600000000007E-3</v>
      </c>
      <c r="BJ6" s="356">
        <v>1.25142E-2</v>
      </c>
      <c r="BK6" s="356">
        <v>1.1637700000000001E-2</v>
      </c>
      <c r="BL6" s="356">
        <v>9.6665099999999997E-3</v>
      </c>
      <c r="BM6" s="356">
        <v>9.4637999999999996E-3</v>
      </c>
      <c r="BN6" s="356">
        <v>1.06287E-2</v>
      </c>
      <c r="BO6" s="356">
        <v>1.2472499999999999E-2</v>
      </c>
      <c r="BP6" s="356">
        <v>1.2381100000000001E-2</v>
      </c>
      <c r="BQ6" s="356">
        <v>1.3110200000000001E-2</v>
      </c>
      <c r="BR6" s="356">
        <v>1.32649E-2</v>
      </c>
      <c r="BS6" s="356">
        <v>1.2266300000000001E-2</v>
      </c>
      <c r="BT6" s="356">
        <v>1.11775E-2</v>
      </c>
      <c r="BU6" s="356">
        <v>9.0480300000000003E-3</v>
      </c>
      <c r="BV6" s="356">
        <v>1.21463E-2</v>
      </c>
    </row>
    <row r="7" spans="1:74" ht="12" customHeight="1" x14ac:dyDescent="0.2">
      <c r="A7" s="580" t="s">
        <v>773</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0.24538940300000001</v>
      </c>
      <c r="P7" s="270">
        <v>0.21662481</v>
      </c>
      <c r="Q7" s="270">
        <v>0.26833750899999997</v>
      </c>
      <c r="R7" s="270">
        <v>0.26921413500000002</v>
      </c>
      <c r="S7" s="270">
        <v>0.296705632</v>
      </c>
      <c r="T7" s="270">
        <v>0.27715296</v>
      </c>
      <c r="U7" s="270">
        <v>0.24288053000000001</v>
      </c>
      <c r="V7" s="270">
        <v>0.20029641000000001</v>
      </c>
      <c r="W7" s="270">
        <v>0.174842313</v>
      </c>
      <c r="X7" s="270">
        <v>0.16740739399999999</v>
      </c>
      <c r="Y7" s="270">
        <v>0.188137307</v>
      </c>
      <c r="Z7" s="270">
        <v>0.20503521</v>
      </c>
      <c r="AA7" s="270">
        <v>0.22760369799999999</v>
      </c>
      <c r="AB7" s="270">
        <v>0.22606904999999999</v>
      </c>
      <c r="AC7" s="270">
        <v>0.234808086</v>
      </c>
      <c r="AD7" s="270">
        <v>0.25521263100000002</v>
      </c>
      <c r="AE7" s="270">
        <v>0.27644498000000001</v>
      </c>
      <c r="AF7" s="270">
        <v>0.25076493599999999</v>
      </c>
      <c r="AG7" s="270">
        <v>0.22797667699999999</v>
      </c>
      <c r="AH7" s="270">
        <v>0.19975982</v>
      </c>
      <c r="AI7" s="270">
        <v>0.17378658299999999</v>
      </c>
      <c r="AJ7" s="270">
        <v>0.17713009800000001</v>
      </c>
      <c r="AK7" s="270">
        <v>0.19859706599999999</v>
      </c>
      <c r="AL7" s="270">
        <v>0.206530781</v>
      </c>
      <c r="AM7" s="270">
        <v>0.21968758799999999</v>
      </c>
      <c r="AN7" s="270">
        <v>0.19809468</v>
      </c>
      <c r="AO7" s="270">
        <v>0.23185930399999999</v>
      </c>
      <c r="AP7" s="270">
        <v>0.23134558199999999</v>
      </c>
      <c r="AQ7" s="270">
        <v>0.27295273199999998</v>
      </c>
      <c r="AR7" s="270">
        <v>0.240285003</v>
      </c>
      <c r="AS7" s="270">
        <v>0.215389251</v>
      </c>
      <c r="AT7" s="270">
        <v>0.18864444799999999</v>
      </c>
      <c r="AU7" s="270">
        <v>0.148430749</v>
      </c>
      <c r="AV7" s="270">
        <v>0.14778411499999999</v>
      </c>
      <c r="AW7" s="270">
        <v>0.18440970000000001</v>
      </c>
      <c r="AX7" s="270">
        <v>0.20412540000000001</v>
      </c>
      <c r="AY7" s="270">
        <v>0.2401731</v>
      </c>
      <c r="AZ7" s="356">
        <v>0.21231079999999999</v>
      </c>
      <c r="BA7" s="356">
        <v>0.25106440000000002</v>
      </c>
      <c r="BB7" s="356">
        <v>0.24053269999999999</v>
      </c>
      <c r="BC7" s="356">
        <v>0.2897228</v>
      </c>
      <c r="BD7" s="356">
        <v>0.27001720000000001</v>
      </c>
      <c r="BE7" s="356">
        <v>0.23786889999999999</v>
      </c>
      <c r="BF7" s="356">
        <v>0.2006501</v>
      </c>
      <c r="BG7" s="356">
        <v>0.15630920000000001</v>
      </c>
      <c r="BH7" s="356">
        <v>0.1609767</v>
      </c>
      <c r="BI7" s="356">
        <v>0.19630040000000001</v>
      </c>
      <c r="BJ7" s="356">
        <v>0.22922989999999999</v>
      </c>
      <c r="BK7" s="356">
        <v>0.23116310000000001</v>
      </c>
      <c r="BL7" s="356">
        <v>0.19701640000000001</v>
      </c>
      <c r="BM7" s="356">
        <v>0.2360709</v>
      </c>
      <c r="BN7" s="356">
        <v>0.227382</v>
      </c>
      <c r="BO7" s="356">
        <v>0.26343329999999998</v>
      </c>
      <c r="BP7" s="356">
        <v>0.26554230000000001</v>
      </c>
      <c r="BQ7" s="356">
        <v>0.23681450000000001</v>
      </c>
      <c r="BR7" s="356">
        <v>0.201017</v>
      </c>
      <c r="BS7" s="356">
        <v>0.15014830000000001</v>
      </c>
      <c r="BT7" s="356">
        <v>0.15514269999999999</v>
      </c>
      <c r="BU7" s="356">
        <v>0.18618609999999999</v>
      </c>
      <c r="BV7" s="356">
        <v>0.2340853</v>
      </c>
    </row>
    <row r="8" spans="1:74" ht="12" customHeight="1" x14ac:dyDescent="0.2">
      <c r="A8" s="579" t="s">
        <v>774</v>
      </c>
      <c r="B8" s="581" t="s">
        <v>1078</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1.8530758314000001E-2</v>
      </c>
      <c r="P8" s="270">
        <v>2.3275665821000002E-2</v>
      </c>
      <c r="Q8" s="270">
        <v>3.8696124271999997E-2</v>
      </c>
      <c r="R8" s="270">
        <v>4.2804545004000001E-2</v>
      </c>
      <c r="S8" s="270">
        <v>5.1643342508999997E-2</v>
      </c>
      <c r="T8" s="270">
        <v>5.6286767393000002E-2</v>
      </c>
      <c r="U8" s="270">
        <v>5.2420705036999998E-2</v>
      </c>
      <c r="V8" s="270">
        <v>4.9511761940000003E-2</v>
      </c>
      <c r="W8" s="270">
        <v>4.6608517709999998E-2</v>
      </c>
      <c r="X8" s="270">
        <v>4.3955177643999997E-2</v>
      </c>
      <c r="Y8" s="270">
        <v>3.1069560972000001E-2</v>
      </c>
      <c r="Z8" s="270">
        <v>3.0932799551E-2</v>
      </c>
      <c r="AA8" s="270">
        <v>3.0290889386999999E-2</v>
      </c>
      <c r="AB8" s="270">
        <v>3.5587152758E-2</v>
      </c>
      <c r="AC8" s="270">
        <v>4.6148970258000001E-2</v>
      </c>
      <c r="AD8" s="270">
        <v>5.5300110647000002E-2</v>
      </c>
      <c r="AE8" s="270">
        <v>6.2535305008000003E-2</v>
      </c>
      <c r="AF8" s="270">
        <v>6.7692390729000004E-2</v>
      </c>
      <c r="AG8" s="270">
        <v>6.1647014845999999E-2</v>
      </c>
      <c r="AH8" s="270">
        <v>6.1114914750999998E-2</v>
      </c>
      <c r="AI8" s="270">
        <v>5.4457152379E-2</v>
      </c>
      <c r="AJ8" s="270">
        <v>4.5385704237000002E-2</v>
      </c>
      <c r="AK8" s="270">
        <v>3.4189479483000003E-2</v>
      </c>
      <c r="AL8" s="270">
        <v>2.8399288453E-2</v>
      </c>
      <c r="AM8" s="270">
        <v>3.3240018253999998E-2</v>
      </c>
      <c r="AN8" s="270">
        <v>3.4812645513999999E-2</v>
      </c>
      <c r="AO8" s="270">
        <v>5.3735799750999999E-2</v>
      </c>
      <c r="AP8" s="270">
        <v>6.2172742299000001E-2</v>
      </c>
      <c r="AQ8" s="270">
        <v>6.5402434396999998E-2</v>
      </c>
      <c r="AR8" s="270">
        <v>7.2812251526999994E-2</v>
      </c>
      <c r="AS8" s="270">
        <v>7.4264710910000004E-2</v>
      </c>
      <c r="AT8" s="270">
        <v>7.1640035904999996E-2</v>
      </c>
      <c r="AU8" s="270">
        <v>6.1436089706000001E-2</v>
      </c>
      <c r="AV8" s="270">
        <v>5.5834030743000002E-2</v>
      </c>
      <c r="AW8" s="270">
        <v>3.9900200189999999E-2</v>
      </c>
      <c r="AX8" s="270">
        <v>3.1912200000000002E-2</v>
      </c>
      <c r="AY8" s="270">
        <v>4.1025600000000002E-2</v>
      </c>
      <c r="AZ8" s="356">
        <v>4.34311E-2</v>
      </c>
      <c r="BA8" s="356">
        <v>6.1897199999999999E-2</v>
      </c>
      <c r="BB8" s="356">
        <v>7.4864899999999998E-2</v>
      </c>
      <c r="BC8" s="356">
        <v>8.1858600000000004E-2</v>
      </c>
      <c r="BD8" s="356">
        <v>9.1007000000000005E-2</v>
      </c>
      <c r="BE8" s="356">
        <v>9.58122E-2</v>
      </c>
      <c r="BF8" s="356">
        <v>9.2726500000000003E-2</v>
      </c>
      <c r="BG8" s="356">
        <v>7.9160499999999995E-2</v>
      </c>
      <c r="BH8" s="356">
        <v>7.1393700000000004E-2</v>
      </c>
      <c r="BI8" s="356">
        <v>5.2039200000000001E-2</v>
      </c>
      <c r="BJ8" s="356">
        <v>4.5878000000000002E-2</v>
      </c>
      <c r="BK8" s="356">
        <v>5.3823299999999998E-2</v>
      </c>
      <c r="BL8" s="356">
        <v>5.8690300000000001E-2</v>
      </c>
      <c r="BM8" s="356">
        <v>8.2573900000000006E-2</v>
      </c>
      <c r="BN8" s="356">
        <v>9.8954600000000004E-2</v>
      </c>
      <c r="BO8" s="356">
        <v>0.1145007</v>
      </c>
      <c r="BP8" s="356">
        <v>0.12665000000000001</v>
      </c>
      <c r="BQ8" s="356">
        <v>0.13047719999999999</v>
      </c>
      <c r="BR8" s="356">
        <v>0.1285395</v>
      </c>
      <c r="BS8" s="356">
        <v>0.10920290000000001</v>
      </c>
      <c r="BT8" s="356">
        <v>9.6286999999999998E-2</v>
      </c>
      <c r="BU8" s="356">
        <v>7.1013999999999994E-2</v>
      </c>
      <c r="BV8" s="356">
        <v>5.8167099999999999E-2</v>
      </c>
    </row>
    <row r="9" spans="1:74" ht="12" customHeight="1" x14ac:dyDescent="0.2">
      <c r="A9" s="545" t="s">
        <v>634</v>
      </c>
      <c r="B9" s="581" t="s">
        <v>849</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2.5507680000000001E-2</v>
      </c>
      <c r="P9" s="270">
        <v>2.211134E-2</v>
      </c>
      <c r="Q9" s="270">
        <v>2.437514E-2</v>
      </c>
      <c r="R9" s="270">
        <v>2.2410909999999999E-2</v>
      </c>
      <c r="S9" s="270">
        <v>2.367996E-2</v>
      </c>
      <c r="T9" s="270">
        <v>2.363964E-2</v>
      </c>
      <c r="U9" s="270">
        <v>2.3624269999999999E-2</v>
      </c>
      <c r="V9" s="270">
        <v>2.3491660000000001E-2</v>
      </c>
      <c r="W9" s="270">
        <v>2.1857729999999999E-2</v>
      </c>
      <c r="X9" s="270">
        <v>2.2366299999999999E-2</v>
      </c>
      <c r="Y9" s="270">
        <v>2.304805E-2</v>
      </c>
      <c r="Z9" s="270">
        <v>2.4104629999999998E-2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2.0112919999999999E-2</v>
      </c>
      <c r="AN9" s="270">
        <v>1.826212E-2</v>
      </c>
      <c r="AO9" s="270">
        <v>2.0502610000000001E-2</v>
      </c>
      <c r="AP9" s="270">
        <v>1.909841E-2</v>
      </c>
      <c r="AQ9" s="270">
        <v>1.9660049999999998E-2</v>
      </c>
      <c r="AR9" s="270">
        <v>1.946469E-2</v>
      </c>
      <c r="AS9" s="270">
        <v>2.0064829999999999E-2</v>
      </c>
      <c r="AT9" s="270">
        <v>2.021011E-2</v>
      </c>
      <c r="AU9" s="270">
        <v>1.8696500000000001E-2</v>
      </c>
      <c r="AV9" s="270">
        <v>1.9857010000000001E-2</v>
      </c>
      <c r="AW9" s="270">
        <v>1.9194099999999999E-2</v>
      </c>
      <c r="AX9" s="270">
        <v>1.8508299999999998E-2</v>
      </c>
      <c r="AY9" s="270">
        <v>1.7456599999999999E-2</v>
      </c>
      <c r="AZ9" s="356">
        <v>1.6551799999999998E-2</v>
      </c>
      <c r="BA9" s="356">
        <v>1.8777499999999999E-2</v>
      </c>
      <c r="BB9" s="356">
        <v>1.81586E-2</v>
      </c>
      <c r="BC9" s="356">
        <v>2.0107099999999999E-2</v>
      </c>
      <c r="BD9" s="356">
        <v>1.99043E-2</v>
      </c>
      <c r="BE9" s="356">
        <v>2.05322E-2</v>
      </c>
      <c r="BF9" s="356">
        <v>2.0803599999999998E-2</v>
      </c>
      <c r="BG9" s="356">
        <v>1.8499000000000002E-2</v>
      </c>
      <c r="BH9" s="356">
        <v>1.9873700000000001E-2</v>
      </c>
      <c r="BI9" s="356">
        <v>1.86366E-2</v>
      </c>
      <c r="BJ9" s="356">
        <v>1.8923300000000001E-2</v>
      </c>
      <c r="BK9" s="356">
        <v>1.89502E-2</v>
      </c>
      <c r="BL9" s="356">
        <v>1.6478599999999999E-2</v>
      </c>
      <c r="BM9" s="356">
        <v>1.88334E-2</v>
      </c>
      <c r="BN9" s="356">
        <v>1.84653E-2</v>
      </c>
      <c r="BO9" s="356">
        <v>2.0354400000000002E-2</v>
      </c>
      <c r="BP9" s="356">
        <v>2.0030599999999999E-2</v>
      </c>
      <c r="BQ9" s="356">
        <v>2.0918800000000001E-2</v>
      </c>
      <c r="BR9" s="356">
        <v>2.061E-2</v>
      </c>
      <c r="BS9" s="356">
        <v>1.8486099999999998E-2</v>
      </c>
      <c r="BT9" s="356">
        <v>1.9776999999999999E-2</v>
      </c>
      <c r="BU9" s="356">
        <v>1.85618E-2</v>
      </c>
      <c r="BV9" s="356">
        <v>1.8979099999999999E-2</v>
      </c>
    </row>
    <row r="10" spans="1:74" ht="12" customHeight="1" x14ac:dyDescent="0.2">
      <c r="A10" s="545" t="s">
        <v>633</v>
      </c>
      <c r="B10" s="581" t="s">
        <v>1079</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2.0440779999999999E-2</v>
      </c>
      <c r="P10" s="270">
        <v>1.8489200000000001E-2</v>
      </c>
      <c r="Q10" s="270">
        <v>2.0941100000000001E-2</v>
      </c>
      <c r="R10" s="270">
        <v>1.6793619999999999E-2</v>
      </c>
      <c r="S10" s="270">
        <v>1.6751640000000002E-2</v>
      </c>
      <c r="T10" s="270">
        <v>1.841895E-2</v>
      </c>
      <c r="U10" s="270">
        <v>2.0093630000000001E-2</v>
      </c>
      <c r="V10" s="270">
        <v>2.105009E-2</v>
      </c>
      <c r="W10" s="270">
        <v>1.8053940000000001E-2</v>
      </c>
      <c r="X10" s="270">
        <v>1.8035010000000001E-2</v>
      </c>
      <c r="Y10" s="270">
        <v>1.903813E-2</v>
      </c>
      <c r="Z10" s="270">
        <v>2.1218089999999998E-2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1.994406E-2</v>
      </c>
      <c r="AN10" s="270">
        <v>1.6600030000000002E-2</v>
      </c>
      <c r="AO10" s="270">
        <v>1.6667830000000002E-2</v>
      </c>
      <c r="AP10" s="270">
        <v>1.5667029999999998E-2</v>
      </c>
      <c r="AQ10" s="270">
        <v>1.896229E-2</v>
      </c>
      <c r="AR10" s="270">
        <v>1.7364979999999999E-2</v>
      </c>
      <c r="AS10" s="270">
        <v>1.8950600000000001E-2</v>
      </c>
      <c r="AT10" s="270">
        <v>2.118049E-2</v>
      </c>
      <c r="AU10" s="270">
        <v>1.8229260000000001E-2</v>
      </c>
      <c r="AV10" s="270">
        <v>1.515182E-2</v>
      </c>
      <c r="AW10" s="270">
        <v>7.0824399999999997E-3</v>
      </c>
      <c r="AX10" s="270">
        <v>2.6728899999999998E-3</v>
      </c>
      <c r="AY10" s="270">
        <v>6.6704399999999997E-3</v>
      </c>
      <c r="AZ10" s="356">
        <v>9.0163099999999996E-3</v>
      </c>
      <c r="BA10" s="356">
        <v>1.2586200000000001E-2</v>
      </c>
      <c r="BB10" s="356">
        <v>1.23097E-2</v>
      </c>
      <c r="BC10" s="356">
        <v>1.7786099999999999E-2</v>
      </c>
      <c r="BD10" s="356">
        <v>1.72421E-2</v>
      </c>
      <c r="BE10" s="356">
        <v>1.7817199999999998E-2</v>
      </c>
      <c r="BF10" s="356">
        <v>1.9540499999999999E-2</v>
      </c>
      <c r="BG10" s="356">
        <v>1.5000400000000001E-2</v>
      </c>
      <c r="BH10" s="356">
        <v>1.34961E-2</v>
      </c>
      <c r="BI10" s="356">
        <v>1.2894299999999999E-2</v>
      </c>
      <c r="BJ10" s="356">
        <v>4.6969100000000003E-3</v>
      </c>
      <c r="BK10" s="356">
        <v>1.34048E-2</v>
      </c>
      <c r="BL10" s="356">
        <v>1.20711E-2</v>
      </c>
      <c r="BM10" s="356">
        <v>1.34393E-2</v>
      </c>
      <c r="BN10" s="356">
        <v>1.30324E-2</v>
      </c>
      <c r="BO10" s="356">
        <v>1.79997E-2</v>
      </c>
      <c r="BP10" s="356">
        <v>1.7311099999999999E-2</v>
      </c>
      <c r="BQ10" s="356">
        <v>1.78491E-2</v>
      </c>
      <c r="BR10" s="356">
        <v>1.9189399999999999E-2</v>
      </c>
      <c r="BS10" s="356">
        <v>1.5473499999999999E-2</v>
      </c>
      <c r="BT10" s="356">
        <v>1.41286E-2</v>
      </c>
      <c r="BU10" s="356">
        <v>1.39182E-2</v>
      </c>
      <c r="BV10" s="356">
        <v>4.8280800000000002E-3</v>
      </c>
    </row>
    <row r="11" spans="1:74" ht="12" customHeight="1" x14ac:dyDescent="0.2">
      <c r="A11" s="579" t="s">
        <v>104</v>
      </c>
      <c r="B11" s="581" t="s">
        <v>473</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0.18261600906</v>
      </c>
      <c r="P11" s="270">
        <v>0.19512126071999999</v>
      </c>
      <c r="Q11" s="270">
        <v>0.23002887713</v>
      </c>
      <c r="R11" s="270">
        <v>0.22655668509999999</v>
      </c>
      <c r="S11" s="270">
        <v>0.20664246311000001</v>
      </c>
      <c r="T11" s="270">
        <v>0.18233887124000001</v>
      </c>
      <c r="U11" s="270">
        <v>0.14693044971999999</v>
      </c>
      <c r="V11" s="270">
        <v>0.12540237788</v>
      </c>
      <c r="W11" s="270">
        <v>0.16435824821</v>
      </c>
      <c r="X11" s="270">
        <v>0.23293174629999999</v>
      </c>
      <c r="Y11" s="270">
        <v>0.22165514449000001</v>
      </c>
      <c r="Z11" s="270">
        <v>0.22620149162</v>
      </c>
      <c r="AA11" s="270">
        <v>0.23556254721</v>
      </c>
      <c r="AB11" s="270">
        <v>0.21340600623</v>
      </c>
      <c r="AC11" s="270">
        <v>0.2435290322</v>
      </c>
      <c r="AD11" s="270">
        <v>0.24326328732999999</v>
      </c>
      <c r="AE11" s="270">
        <v>0.22046899586999999</v>
      </c>
      <c r="AF11" s="270">
        <v>0.22738835670999999</v>
      </c>
      <c r="AG11" s="270">
        <v>0.15137358415999999</v>
      </c>
      <c r="AH11" s="270">
        <v>0.18268410082</v>
      </c>
      <c r="AI11" s="270">
        <v>0.17044529297</v>
      </c>
      <c r="AJ11" s="270">
        <v>0.19502344477</v>
      </c>
      <c r="AK11" s="270">
        <v>0.20258964455</v>
      </c>
      <c r="AL11" s="270">
        <v>0.22369126173000001</v>
      </c>
      <c r="AM11" s="270">
        <v>0.23135605456</v>
      </c>
      <c r="AN11" s="270">
        <v>0.21162936069999999</v>
      </c>
      <c r="AO11" s="270">
        <v>0.24023531016999999</v>
      </c>
      <c r="AP11" s="270">
        <v>0.27340729199000002</v>
      </c>
      <c r="AQ11" s="270">
        <v>0.23903775965999999</v>
      </c>
      <c r="AR11" s="270">
        <v>0.21115032591999999</v>
      </c>
      <c r="AS11" s="270">
        <v>0.20268611814000001</v>
      </c>
      <c r="AT11" s="270">
        <v>0.18286996924999999</v>
      </c>
      <c r="AU11" s="270">
        <v>0.2236684132</v>
      </c>
      <c r="AV11" s="270">
        <v>0.25905212702000002</v>
      </c>
      <c r="AW11" s="270">
        <v>0.23615216184999999</v>
      </c>
      <c r="AX11" s="270">
        <v>0.25844919999999999</v>
      </c>
      <c r="AY11" s="270">
        <v>0.26828170000000001</v>
      </c>
      <c r="AZ11" s="356">
        <v>0.25147320000000001</v>
      </c>
      <c r="BA11" s="356">
        <v>0.26484730000000001</v>
      </c>
      <c r="BB11" s="356">
        <v>0.33087470000000002</v>
      </c>
      <c r="BC11" s="356">
        <v>0.26936769999999999</v>
      </c>
      <c r="BD11" s="356">
        <v>0.23479749999999999</v>
      </c>
      <c r="BE11" s="356">
        <v>0.2266398</v>
      </c>
      <c r="BF11" s="356">
        <v>0.21921930000000001</v>
      </c>
      <c r="BG11" s="356">
        <v>0.22820180000000001</v>
      </c>
      <c r="BH11" s="356">
        <v>0.30293199999999998</v>
      </c>
      <c r="BI11" s="356">
        <v>0.26533109999999999</v>
      </c>
      <c r="BJ11" s="356">
        <v>0.32004189999999999</v>
      </c>
      <c r="BK11" s="356">
        <v>0.32041740000000002</v>
      </c>
      <c r="BL11" s="356">
        <v>0.2844604</v>
      </c>
      <c r="BM11" s="356">
        <v>0.32427840000000002</v>
      </c>
      <c r="BN11" s="356">
        <v>0.3767527</v>
      </c>
      <c r="BO11" s="356">
        <v>0.30346200000000001</v>
      </c>
      <c r="BP11" s="356">
        <v>0.27317839999999999</v>
      </c>
      <c r="BQ11" s="356">
        <v>0.264768</v>
      </c>
      <c r="BR11" s="356">
        <v>0.2466604</v>
      </c>
      <c r="BS11" s="356">
        <v>0.26590530000000001</v>
      </c>
      <c r="BT11" s="356">
        <v>0.33896500000000002</v>
      </c>
      <c r="BU11" s="356">
        <v>0.30167579999999999</v>
      </c>
      <c r="BV11" s="356">
        <v>0.33530579999999999</v>
      </c>
    </row>
    <row r="12" spans="1:74" ht="12" customHeight="1" x14ac:dyDescent="0.2">
      <c r="A12" s="580" t="s">
        <v>231</v>
      </c>
      <c r="B12" s="581" t="s">
        <v>365</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0.50522246037999996</v>
      </c>
      <c r="P12" s="270">
        <v>0.48703601654000001</v>
      </c>
      <c r="Q12" s="270">
        <v>0.59513423040000002</v>
      </c>
      <c r="R12" s="270">
        <v>0.59009571511000003</v>
      </c>
      <c r="S12" s="270">
        <v>0.60724748762000003</v>
      </c>
      <c r="T12" s="270">
        <v>0.56902114863999997</v>
      </c>
      <c r="U12" s="270">
        <v>0.49843683476</v>
      </c>
      <c r="V12" s="270">
        <v>0.43214401982</v>
      </c>
      <c r="W12" s="270">
        <v>0.43766960892000001</v>
      </c>
      <c r="X12" s="270">
        <v>0.49601844795</v>
      </c>
      <c r="Y12" s="270">
        <v>0.49482607245999999</v>
      </c>
      <c r="Z12" s="270">
        <v>0.52196514117000004</v>
      </c>
      <c r="AA12" s="270">
        <v>0.55151273460000005</v>
      </c>
      <c r="AB12" s="270">
        <v>0.52845306899</v>
      </c>
      <c r="AC12" s="270">
        <v>0.58094064845000004</v>
      </c>
      <c r="AD12" s="270">
        <v>0.60320588898000005</v>
      </c>
      <c r="AE12" s="270">
        <v>0.61222188086999996</v>
      </c>
      <c r="AF12" s="270">
        <v>0.59955706344000004</v>
      </c>
      <c r="AG12" s="270">
        <v>0.49706624599999999</v>
      </c>
      <c r="AH12" s="270">
        <v>0.49879609556999999</v>
      </c>
      <c r="AI12" s="270">
        <v>0.44826253835000002</v>
      </c>
      <c r="AJ12" s="270">
        <v>0.46835559701000001</v>
      </c>
      <c r="AK12" s="270">
        <v>0.48726985003000001</v>
      </c>
      <c r="AL12" s="270">
        <v>0.51258435119000001</v>
      </c>
      <c r="AM12" s="270">
        <v>0.53703872081000004</v>
      </c>
      <c r="AN12" s="270">
        <v>0.49106143620999998</v>
      </c>
      <c r="AO12" s="270">
        <v>0.57581772391999997</v>
      </c>
      <c r="AP12" s="270">
        <v>0.61284201629000001</v>
      </c>
      <c r="AQ12" s="270">
        <v>0.62807186604999998</v>
      </c>
      <c r="AR12" s="270">
        <v>0.57330715044000002</v>
      </c>
      <c r="AS12" s="270">
        <v>0.54404562005000001</v>
      </c>
      <c r="AT12" s="270">
        <v>0.49723311315000002</v>
      </c>
      <c r="AU12" s="270">
        <v>0.48293002190000001</v>
      </c>
      <c r="AV12" s="270">
        <v>0.50896724277000005</v>
      </c>
      <c r="AW12" s="270">
        <v>0.49649032203999999</v>
      </c>
      <c r="AX12" s="270">
        <v>0.52751148999999997</v>
      </c>
      <c r="AY12" s="270">
        <v>0.58656573999999995</v>
      </c>
      <c r="AZ12" s="356">
        <v>0.54409390000000002</v>
      </c>
      <c r="BA12" s="356">
        <v>0.62105080000000001</v>
      </c>
      <c r="BB12" s="356">
        <v>0.68801250000000003</v>
      </c>
      <c r="BC12" s="356">
        <v>0.69122209999999995</v>
      </c>
      <c r="BD12" s="356">
        <v>0.64516549999999995</v>
      </c>
      <c r="BE12" s="356">
        <v>0.61173869999999997</v>
      </c>
      <c r="BF12" s="356">
        <v>0.56608849999999999</v>
      </c>
      <c r="BG12" s="356">
        <v>0.50930379999999997</v>
      </c>
      <c r="BH12" s="356">
        <v>0.57964210000000005</v>
      </c>
      <c r="BI12" s="356">
        <v>0.55365050000000005</v>
      </c>
      <c r="BJ12" s="356">
        <v>0.63128419999999996</v>
      </c>
      <c r="BK12" s="356">
        <v>0.64939650000000004</v>
      </c>
      <c r="BL12" s="356">
        <v>0.57838330000000004</v>
      </c>
      <c r="BM12" s="356">
        <v>0.68465980000000004</v>
      </c>
      <c r="BN12" s="356">
        <v>0.74521570000000004</v>
      </c>
      <c r="BO12" s="356">
        <v>0.73222259999999995</v>
      </c>
      <c r="BP12" s="356">
        <v>0.71509350000000005</v>
      </c>
      <c r="BQ12" s="356">
        <v>0.68393780000000004</v>
      </c>
      <c r="BR12" s="356">
        <v>0.62928119999999999</v>
      </c>
      <c r="BS12" s="356">
        <v>0.57148239999999995</v>
      </c>
      <c r="BT12" s="356">
        <v>0.63547790000000004</v>
      </c>
      <c r="BU12" s="356">
        <v>0.60040380000000004</v>
      </c>
      <c r="BV12" s="356">
        <v>0.66351170000000004</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1080</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7.0672100000000002E-2</v>
      </c>
      <c r="AX14" s="270">
        <v>7.2555099999999997E-2</v>
      </c>
      <c r="AY14" s="270">
        <v>6.9186200000000003E-2</v>
      </c>
      <c r="AZ14" s="356">
        <v>6.2149000000000003E-2</v>
      </c>
      <c r="BA14" s="356">
        <v>6.82614E-2</v>
      </c>
      <c r="BB14" s="356">
        <v>6.5933099999999994E-2</v>
      </c>
      <c r="BC14" s="356">
        <v>6.8037899999999998E-2</v>
      </c>
      <c r="BD14" s="356">
        <v>6.8279699999999999E-2</v>
      </c>
      <c r="BE14" s="356">
        <v>6.7715700000000004E-2</v>
      </c>
      <c r="BF14" s="356">
        <v>7.0332800000000001E-2</v>
      </c>
      <c r="BG14" s="356">
        <v>6.2204099999999998E-2</v>
      </c>
      <c r="BH14" s="356">
        <v>6.6574099999999997E-2</v>
      </c>
      <c r="BI14" s="356">
        <v>6.7117399999999994E-2</v>
      </c>
      <c r="BJ14" s="356">
        <v>6.8531499999999995E-2</v>
      </c>
      <c r="BK14" s="356">
        <v>6.72373E-2</v>
      </c>
      <c r="BL14" s="356">
        <v>6.0540700000000003E-2</v>
      </c>
      <c r="BM14" s="356">
        <v>6.76509E-2</v>
      </c>
      <c r="BN14" s="356">
        <v>6.4825499999999994E-2</v>
      </c>
      <c r="BO14" s="356">
        <v>6.8101499999999995E-2</v>
      </c>
      <c r="BP14" s="356">
        <v>6.7553500000000002E-2</v>
      </c>
      <c r="BQ14" s="356">
        <v>6.8274799999999997E-2</v>
      </c>
      <c r="BR14" s="356">
        <v>6.9764400000000004E-2</v>
      </c>
      <c r="BS14" s="356">
        <v>6.4456399999999997E-2</v>
      </c>
      <c r="BT14" s="356">
        <v>6.72127E-2</v>
      </c>
      <c r="BU14" s="356">
        <v>6.6625100000000007E-2</v>
      </c>
      <c r="BV14" s="356">
        <v>6.9254800000000005E-2</v>
      </c>
    </row>
    <row r="15" spans="1:74" ht="12" customHeight="1" x14ac:dyDescent="0.2">
      <c r="A15" s="580" t="s">
        <v>631</v>
      </c>
      <c r="B15" s="581" t="s">
        <v>472</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3.5043599999999998E-4</v>
      </c>
      <c r="AX15" s="270">
        <v>3.4986499999999999E-4</v>
      </c>
      <c r="AY15" s="270">
        <v>3.49243E-4</v>
      </c>
      <c r="AZ15" s="356">
        <v>3.5170200000000002E-4</v>
      </c>
      <c r="BA15" s="356">
        <v>3.5124599999999999E-4</v>
      </c>
      <c r="BB15" s="356">
        <v>3.5179500000000002E-4</v>
      </c>
      <c r="BC15" s="356">
        <v>3.5134800000000002E-4</v>
      </c>
      <c r="BD15" s="356">
        <v>3.5190699999999999E-4</v>
      </c>
      <c r="BE15" s="356">
        <v>3.5146999999999999E-4</v>
      </c>
      <c r="BF15" s="356">
        <v>3.5099399999999998E-4</v>
      </c>
      <c r="BG15" s="356">
        <v>3.5152000000000002E-4</v>
      </c>
      <c r="BH15" s="356">
        <v>3.5104800000000002E-4</v>
      </c>
      <c r="BI15" s="356">
        <v>3.5110300000000002E-4</v>
      </c>
      <c r="BJ15" s="356">
        <v>3.5121600000000001E-4</v>
      </c>
      <c r="BK15" s="356">
        <v>3.5139500000000001E-4</v>
      </c>
      <c r="BL15" s="356">
        <v>3.5136800000000001E-4</v>
      </c>
      <c r="BM15" s="356">
        <v>3.5137900000000003E-4</v>
      </c>
      <c r="BN15" s="356">
        <v>3.5134100000000002E-4</v>
      </c>
      <c r="BO15" s="356">
        <v>3.5134000000000001E-4</v>
      </c>
      <c r="BP15" s="356">
        <v>3.5128900000000002E-4</v>
      </c>
      <c r="BQ15" s="356">
        <v>3.5127200000000002E-4</v>
      </c>
      <c r="BR15" s="356">
        <v>3.5129699999999998E-4</v>
      </c>
      <c r="BS15" s="356">
        <v>3.5127699999999999E-4</v>
      </c>
      <c r="BT15" s="356">
        <v>3.51298E-4</v>
      </c>
      <c r="BU15" s="356">
        <v>3.5131600000000001E-4</v>
      </c>
      <c r="BV15" s="356">
        <v>3.5132499999999999E-4</v>
      </c>
    </row>
    <row r="16" spans="1:74" ht="12" customHeight="1" x14ac:dyDescent="0.2">
      <c r="A16" s="580" t="s">
        <v>632</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1.156401E-3</v>
      </c>
      <c r="P16" s="270">
        <v>1.0599120000000001E-3</v>
      </c>
      <c r="Q16" s="270">
        <v>1.205968E-3</v>
      </c>
      <c r="R16" s="270">
        <v>1.3467780000000001E-3</v>
      </c>
      <c r="S16" s="270">
        <v>1.4256500000000001E-3</v>
      </c>
      <c r="T16" s="270">
        <v>1.140573E-3</v>
      </c>
      <c r="U16" s="270">
        <v>1.0550410000000001E-3</v>
      </c>
      <c r="V16" s="270">
        <v>8.5690400000000002E-4</v>
      </c>
      <c r="W16" s="270">
        <v>6.9004099999999996E-4</v>
      </c>
      <c r="X16" s="270">
        <v>7.7197099999999999E-4</v>
      </c>
      <c r="Y16" s="270">
        <v>1.1144320000000001E-3</v>
      </c>
      <c r="Z16" s="270">
        <v>9.1427200000000004E-4</v>
      </c>
      <c r="AA16" s="270">
        <v>7.5853800000000001E-4</v>
      </c>
      <c r="AB16" s="270">
        <v>8.1454100000000001E-4</v>
      </c>
      <c r="AC16" s="270">
        <v>7.9367700000000001E-4</v>
      </c>
      <c r="AD16" s="270">
        <v>9.2696399999999996E-4</v>
      </c>
      <c r="AE16" s="270">
        <v>9.2361099999999996E-4</v>
      </c>
      <c r="AF16" s="270">
        <v>6.7619999999999996E-4</v>
      </c>
      <c r="AG16" s="270">
        <v>7.0746999999999997E-4</v>
      </c>
      <c r="AH16" s="270">
        <v>8.3138600000000004E-4</v>
      </c>
      <c r="AI16" s="270">
        <v>8.2342799999999996E-4</v>
      </c>
      <c r="AJ16" s="270">
        <v>9.8104099999999999E-4</v>
      </c>
      <c r="AK16" s="270">
        <v>1.057817E-3</v>
      </c>
      <c r="AL16" s="270">
        <v>1.1821430000000001E-3</v>
      </c>
      <c r="AM16" s="270">
        <v>9.3187999999999995E-4</v>
      </c>
      <c r="AN16" s="270">
        <v>7.9023400000000001E-4</v>
      </c>
      <c r="AO16" s="270">
        <v>9.2248500000000002E-4</v>
      </c>
      <c r="AP16" s="270">
        <v>8.5271399999999997E-4</v>
      </c>
      <c r="AQ16" s="270">
        <v>9.3008499999999998E-4</v>
      </c>
      <c r="AR16" s="270">
        <v>8.8564799999999995E-4</v>
      </c>
      <c r="AS16" s="270">
        <v>8.5311899999999995E-4</v>
      </c>
      <c r="AT16" s="270">
        <v>7.91886E-4</v>
      </c>
      <c r="AU16" s="270">
        <v>7.3668200000000001E-4</v>
      </c>
      <c r="AV16" s="270">
        <v>7.5889299999999996E-4</v>
      </c>
      <c r="AW16" s="270">
        <v>1.0606299999999999E-3</v>
      </c>
      <c r="AX16" s="270">
        <v>1.1852799999999999E-3</v>
      </c>
      <c r="AY16" s="270">
        <v>9.3435700000000003E-4</v>
      </c>
      <c r="AZ16" s="356">
        <v>8.2063199999999996E-4</v>
      </c>
      <c r="BA16" s="356">
        <v>9.2493700000000002E-4</v>
      </c>
      <c r="BB16" s="356">
        <v>8.5497999999999998E-4</v>
      </c>
      <c r="BC16" s="356">
        <v>9.3255699999999998E-4</v>
      </c>
      <c r="BD16" s="356">
        <v>8.8800200000000004E-4</v>
      </c>
      <c r="BE16" s="356">
        <v>8.5538599999999997E-4</v>
      </c>
      <c r="BF16" s="356">
        <v>7.9398999999999995E-4</v>
      </c>
      <c r="BG16" s="356">
        <v>7.3864000000000004E-4</v>
      </c>
      <c r="BH16" s="356">
        <v>7.6090900000000004E-4</v>
      </c>
      <c r="BI16" s="356">
        <v>8.3078000000000004E-4</v>
      </c>
      <c r="BJ16" s="356">
        <v>1.1852900000000001E-3</v>
      </c>
      <c r="BK16" s="356">
        <v>9.3435800000000004E-4</v>
      </c>
      <c r="BL16" s="356">
        <v>7.9233400000000001E-4</v>
      </c>
      <c r="BM16" s="356">
        <v>9.2493700000000002E-4</v>
      </c>
      <c r="BN16" s="356">
        <v>8.5497999999999998E-4</v>
      </c>
      <c r="BO16" s="356">
        <v>9.3255699999999998E-4</v>
      </c>
      <c r="BP16" s="356">
        <v>8.8800200000000004E-4</v>
      </c>
      <c r="BQ16" s="356">
        <v>8.5538599999999997E-4</v>
      </c>
      <c r="BR16" s="356">
        <v>7.9398999999999995E-4</v>
      </c>
      <c r="BS16" s="356">
        <v>7.3864000000000004E-4</v>
      </c>
      <c r="BT16" s="356">
        <v>7.6090900000000004E-4</v>
      </c>
      <c r="BU16" s="356">
        <v>8.3078000000000004E-4</v>
      </c>
      <c r="BV16" s="356">
        <v>1.1852900000000001E-3</v>
      </c>
    </row>
    <row r="17" spans="1:74" ht="12" customHeight="1" x14ac:dyDescent="0.2">
      <c r="A17" s="580" t="s">
        <v>1075</v>
      </c>
      <c r="B17" s="581" t="s">
        <v>1074</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1.8402215165999999E-3</v>
      </c>
      <c r="R17" s="270">
        <v>1.9990748541999998E-3</v>
      </c>
      <c r="S17" s="270">
        <v>2.2340155856000001E-3</v>
      </c>
      <c r="T17" s="270">
        <v>2.2651181761E-3</v>
      </c>
      <c r="U17" s="270">
        <v>2.3681924923000001E-3</v>
      </c>
      <c r="V17" s="270">
        <v>2.3104681275000001E-3</v>
      </c>
      <c r="W17" s="270">
        <v>2.0911694486E-3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1.5765447657E-3</v>
      </c>
      <c r="AN17" s="270">
        <v>1.667541668E-3</v>
      </c>
      <c r="AO17" s="270">
        <v>2.3911170896000001E-3</v>
      </c>
      <c r="AP17" s="270">
        <v>2.6132662339E-3</v>
      </c>
      <c r="AQ17" s="270">
        <v>2.9025583402000001E-3</v>
      </c>
      <c r="AR17" s="270">
        <v>2.9269617345999998E-3</v>
      </c>
      <c r="AS17" s="270">
        <v>3.0286204549000001E-3</v>
      </c>
      <c r="AT17" s="270">
        <v>2.9285536397E-3</v>
      </c>
      <c r="AU17" s="270">
        <v>2.6470700851999999E-3</v>
      </c>
      <c r="AV17" s="270">
        <v>2.4048663312999999E-3</v>
      </c>
      <c r="AW17" s="270">
        <v>1.8706793998000001E-3</v>
      </c>
      <c r="AX17" s="270">
        <v>1.6847699999999999E-3</v>
      </c>
      <c r="AY17" s="270">
        <v>1.78375E-3</v>
      </c>
      <c r="AZ17" s="356">
        <v>1.90402E-3</v>
      </c>
      <c r="BA17" s="356">
        <v>2.6940499999999999E-3</v>
      </c>
      <c r="BB17" s="356">
        <v>2.9185700000000001E-3</v>
      </c>
      <c r="BC17" s="356">
        <v>3.2219900000000001E-3</v>
      </c>
      <c r="BD17" s="356">
        <v>3.23252E-3</v>
      </c>
      <c r="BE17" s="356">
        <v>3.3409300000000002E-3</v>
      </c>
      <c r="BF17" s="356">
        <v>3.2460100000000001E-3</v>
      </c>
      <c r="BG17" s="356">
        <v>2.94071E-3</v>
      </c>
      <c r="BH17" s="356">
        <v>2.6889100000000001E-3</v>
      </c>
      <c r="BI17" s="356">
        <v>2.12094E-3</v>
      </c>
      <c r="BJ17" s="356">
        <v>1.91928E-3</v>
      </c>
      <c r="BK17" s="356">
        <v>2.02447E-3</v>
      </c>
      <c r="BL17" s="356">
        <v>2.1521399999999999E-3</v>
      </c>
      <c r="BM17" s="356">
        <v>3.0300599999999998E-3</v>
      </c>
      <c r="BN17" s="356">
        <v>3.2756199999999999E-3</v>
      </c>
      <c r="BO17" s="356">
        <v>3.6093700000000002E-3</v>
      </c>
      <c r="BP17" s="356">
        <v>3.6166700000000002E-3</v>
      </c>
      <c r="BQ17" s="356">
        <v>3.7335200000000002E-3</v>
      </c>
      <c r="BR17" s="356">
        <v>3.6242100000000001E-3</v>
      </c>
      <c r="BS17" s="356">
        <v>3.2814799999999998E-3</v>
      </c>
      <c r="BT17" s="356">
        <v>2.9988800000000002E-3</v>
      </c>
      <c r="BU17" s="356">
        <v>2.3654000000000001E-3</v>
      </c>
      <c r="BV17" s="356">
        <v>2.1395099999999998E-3</v>
      </c>
    </row>
    <row r="18" spans="1:74" ht="12" customHeight="1" x14ac:dyDescent="0.2">
      <c r="A18" s="580" t="s">
        <v>22</v>
      </c>
      <c r="B18" s="581" t="s">
        <v>849</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1.5235936E-2</v>
      </c>
      <c r="P18" s="270">
        <v>1.3718484E-2</v>
      </c>
      <c r="Q18" s="270">
        <v>1.5055936000000001E-2</v>
      </c>
      <c r="R18" s="270">
        <v>1.4384159000000001E-2</v>
      </c>
      <c r="S18" s="270">
        <v>1.3728436E-2</v>
      </c>
      <c r="T18" s="270">
        <v>1.2469789E-2</v>
      </c>
      <c r="U18" s="270">
        <v>1.3126356E-2</v>
      </c>
      <c r="V18" s="270">
        <v>1.3332426E-2</v>
      </c>
      <c r="W18" s="270">
        <v>1.2559179E-2</v>
      </c>
      <c r="X18" s="270">
        <v>1.4323156E-2</v>
      </c>
      <c r="Y18" s="270">
        <v>1.4568549E-2</v>
      </c>
      <c r="Z18" s="270">
        <v>1.5033846E-2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1.4598826000000001E-2</v>
      </c>
      <c r="AN18" s="270">
        <v>1.3411384E-2</v>
      </c>
      <c r="AO18" s="270">
        <v>1.4320935999999999E-2</v>
      </c>
      <c r="AP18" s="270">
        <v>1.2970149E-2</v>
      </c>
      <c r="AQ18" s="270">
        <v>1.2729636000000001E-2</v>
      </c>
      <c r="AR18" s="270">
        <v>1.2792169000000001E-2</v>
      </c>
      <c r="AS18" s="270">
        <v>1.2453946E-2</v>
      </c>
      <c r="AT18" s="270">
        <v>1.2612656E-2</v>
      </c>
      <c r="AU18" s="270">
        <v>1.1915629E-2</v>
      </c>
      <c r="AV18" s="270">
        <v>1.3973836E-2</v>
      </c>
      <c r="AW18" s="270">
        <v>1.36892E-2</v>
      </c>
      <c r="AX18" s="270">
        <v>1.4082799999999999E-2</v>
      </c>
      <c r="AY18" s="270">
        <v>1.3676600000000001E-2</v>
      </c>
      <c r="AZ18" s="356">
        <v>1.2510200000000001E-2</v>
      </c>
      <c r="BA18" s="356">
        <v>1.37915E-2</v>
      </c>
      <c r="BB18" s="356">
        <v>1.30504E-2</v>
      </c>
      <c r="BC18" s="356">
        <v>1.3029199999999999E-2</v>
      </c>
      <c r="BD18" s="356">
        <v>1.2769600000000001E-2</v>
      </c>
      <c r="BE18" s="356">
        <v>1.2959399999999999E-2</v>
      </c>
      <c r="BF18" s="356">
        <v>1.3169500000000001E-2</v>
      </c>
      <c r="BG18" s="356">
        <v>1.2442E-2</v>
      </c>
      <c r="BH18" s="356">
        <v>1.3672200000000001E-2</v>
      </c>
      <c r="BI18" s="356">
        <v>1.33133E-2</v>
      </c>
      <c r="BJ18" s="356">
        <v>1.38785E-2</v>
      </c>
      <c r="BK18" s="356">
        <v>1.35532E-2</v>
      </c>
      <c r="BL18" s="356">
        <v>1.23479E-2</v>
      </c>
      <c r="BM18" s="356">
        <v>1.3825799999999999E-2</v>
      </c>
      <c r="BN18" s="356">
        <v>1.31296E-2</v>
      </c>
      <c r="BO18" s="356">
        <v>1.3099299999999999E-2</v>
      </c>
      <c r="BP18" s="356">
        <v>1.28232E-2</v>
      </c>
      <c r="BQ18" s="356">
        <v>1.3016E-2</v>
      </c>
      <c r="BR18" s="356">
        <v>1.3194600000000001E-2</v>
      </c>
      <c r="BS18" s="356">
        <v>1.2428E-2</v>
      </c>
      <c r="BT18" s="356">
        <v>1.36054E-2</v>
      </c>
      <c r="BU18" s="356">
        <v>1.3267299999999999E-2</v>
      </c>
      <c r="BV18" s="356">
        <v>1.3860600000000001E-2</v>
      </c>
    </row>
    <row r="19" spans="1:74" ht="12" customHeight="1" x14ac:dyDescent="0.2">
      <c r="A19" s="545" t="s">
        <v>54</v>
      </c>
      <c r="B19" s="581" t="s">
        <v>1079</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0.13189726299999999</v>
      </c>
      <c r="P19" s="270">
        <v>0.11752612899999999</v>
      </c>
      <c r="Q19" s="270">
        <v>0.12948659300000001</v>
      </c>
      <c r="R19" s="270">
        <v>0.123486492</v>
      </c>
      <c r="S19" s="270">
        <v>0.12701578299999999</v>
      </c>
      <c r="T19" s="270">
        <v>0.127630522</v>
      </c>
      <c r="U19" s="270">
        <v>0.132980083</v>
      </c>
      <c r="V19" s="270">
        <v>0.13402440299999999</v>
      </c>
      <c r="W19" s="270">
        <v>0.122918552</v>
      </c>
      <c r="X19" s="270">
        <v>0.12840758299999999</v>
      </c>
      <c r="Y19" s="270">
        <v>0.12902266200000001</v>
      </c>
      <c r="Z19" s="270">
        <v>0.13504683300000001</v>
      </c>
      <c r="AA19" s="270">
        <v>0.132507923</v>
      </c>
      <c r="AB19" s="270">
        <v>0.11856628900000001</v>
      </c>
      <c r="AC19" s="270">
        <v>0.129527383</v>
      </c>
      <c r="AD19" s="270">
        <v>0.12370094199999999</v>
      </c>
      <c r="AE19" s="270">
        <v>0.129143113</v>
      </c>
      <c r="AF19" s="270">
        <v>0.126573562</v>
      </c>
      <c r="AG19" s="270">
        <v>0.132984093</v>
      </c>
      <c r="AH19" s="270">
        <v>0.133239093</v>
      </c>
      <c r="AI19" s="270">
        <v>0.123676942</v>
      </c>
      <c r="AJ19" s="270">
        <v>0.12710654299999999</v>
      </c>
      <c r="AK19" s="270">
        <v>0.12790800199999999</v>
      </c>
      <c r="AL19" s="270">
        <v>0.13218693300000001</v>
      </c>
      <c r="AM19" s="270">
        <v>0.13083265299999999</v>
      </c>
      <c r="AN19" s="270">
        <v>0.11859760900000001</v>
      </c>
      <c r="AO19" s="270">
        <v>0.123456313</v>
      </c>
      <c r="AP19" s="270">
        <v>0.120213062</v>
      </c>
      <c r="AQ19" s="270">
        <v>0.12247396300000001</v>
      </c>
      <c r="AR19" s="270">
        <v>0.120136822</v>
      </c>
      <c r="AS19" s="270">
        <v>0.12400639300000001</v>
      </c>
      <c r="AT19" s="270">
        <v>0.12702902299999999</v>
      </c>
      <c r="AU19" s="270">
        <v>0.118031712</v>
      </c>
      <c r="AV19" s="270">
        <v>0.120252583</v>
      </c>
      <c r="AW19" s="270">
        <v>0.1166972</v>
      </c>
      <c r="AX19" s="270">
        <v>0.12168089999999999</v>
      </c>
      <c r="AY19" s="270">
        <v>0.1211788</v>
      </c>
      <c r="AZ19" s="356">
        <v>0.1085689</v>
      </c>
      <c r="BA19" s="356">
        <v>0.11527800000000001</v>
      </c>
      <c r="BB19" s="356">
        <v>0.11286980000000001</v>
      </c>
      <c r="BC19" s="356">
        <v>0.1144472</v>
      </c>
      <c r="BD19" s="356">
        <v>0.11337990000000001</v>
      </c>
      <c r="BE19" s="356">
        <v>0.1195454</v>
      </c>
      <c r="BF19" s="356">
        <v>0.11797100000000001</v>
      </c>
      <c r="BG19" s="356">
        <v>0.1136428</v>
      </c>
      <c r="BH19" s="356">
        <v>0.1178577</v>
      </c>
      <c r="BI19" s="356">
        <v>0.11456470000000001</v>
      </c>
      <c r="BJ19" s="356">
        <v>0.1197744</v>
      </c>
      <c r="BK19" s="356">
        <v>0.1194868</v>
      </c>
      <c r="BL19" s="356">
        <v>0.107045</v>
      </c>
      <c r="BM19" s="356">
        <v>0.1138942</v>
      </c>
      <c r="BN19" s="356">
        <v>0.11160929999999999</v>
      </c>
      <c r="BO19" s="356">
        <v>0.1133021</v>
      </c>
      <c r="BP19" s="356">
        <v>0.1123469</v>
      </c>
      <c r="BQ19" s="356">
        <v>0.1186251</v>
      </c>
      <c r="BR19" s="356">
        <v>0.1171639</v>
      </c>
      <c r="BS19" s="356">
        <v>0.1129502</v>
      </c>
      <c r="BT19" s="356">
        <v>0.11728230000000001</v>
      </c>
      <c r="BU19" s="356">
        <v>0.1141076</v>
      </c>
      <c r="BV19" s="356">
        <v>0.1194369</v>
      </c>
    </row>
    <row r="20" spans="1:74" ht="12" customHeight="1" x14ac:dyDescent="0.2">
      <c r="A20" s="580" t="s">
        <v>21</v>
      </c>
      <c r="B20" s="581" t="s">
        <v>365</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0.22116290471</v>
      </c>
      <c r="P20" s="270">
        <v>0.19730826381</v>
      </c>
      <c r="Q20" s="270">
        <v>0.21766545140999999</v>
      </c>
      <c r="R20" s="270">
        <v>0.20520065659</v>
      </c>
      <c r="S20" s="270">
        <v>0.21312677763000001</v>
      </c>
      <c r="T20" s="270">
        <v>0.20989911952000001</v>
      </c>
      <c r="U20" s="270">
        <v>0.21708270966000001</v>
      </c>
      <c r="V20" s="270">
        <v>0.22098646791000001</v>
      </c>
      <c r="W20" s="270">
        <v>0.20457748224</v>
      </c>
      <c r="X20" s="270">
        <v>0.21528811748000001</v>
      </c>
      <c r="Y20" s="270">
        <v>0.21738721718000001</v>
      </c>
      <c r="Z20" s="270">
        <v>0.22437362750000001</v>
      </c>
      <c r="AA20" s="270">
        <v>0.2201592805</v>
      </c>
      <c r="AB20" s="270">
        <v>0.19838274968</v>
      </c>
      <c r="AC20" s="270">
        <v>0.21683264503999999</v>
      </c>
      <c r="AD20" s="270">
        <v>0.20656139169000001</v>
      </c>
      <c r="AE20" s="270">
        <v>0.21556370772</v>
      </c>
      <c r="AF20" s="270">
        <v>0.21010039282000001</v>
      </c>
      <c r="AG20" s="270">
        <v>0.22037478595000001</v>
      </c>
      <c r="AH20" s="270">
        <v>0.22167926936999999</v>
      </c>
      <c r="AI20" s="270">
        <v>0.20470783738000001</v>
      </c>
      <c r="AJ20" s="270">
        <v>0.21428028030999999</v>
      </c>
      <c r="AK20" s="270">
        <v>0.21301829142000001</v>
      </c>
      <c r="AL20" s="270">
        <v>0.21852685429999999</v>
      </c>
      <c r="AM20" s="270">
        <v>0.21535513883999999</v>
      </c>
      <c r="AN20" s="270">
        <v>0.19529330833</v>
      </c>
      <c r="AO20" s="270">
        <v>0.20638975134000001</v>
      </c>
      <c r="AP20" s="270">
        <v>0.20188542315999999</v>
      </c>
      <c r="AQ20" s="270">
        <v>0.20734266502000001</v>
      </c>
      <c r="AR20" s="270">
        <v>0.20369787269</v>
      </c>
      <c r="AS20" s="270">
        <v>0.20861569840999999</v>
      </c>
      <c r="AT20" s="270">
        <v>0.2104136113</v>
      </c>
      <c r="AU20" s="270">
        <v>0.19477474444000001</v>
      </c>
      <c r="AV20" s="270">
        <v>0.2028460067</v>
      </c>
      <c r="AW20" s="270">
        <v>0.20405999999999999</v>
      </c>
      <c r="AX20" s="270">
        <v>0.21149599999999999</v>
      </c>
      <c r="AY20" s="270">
        <v>0.20679549999999999</v>
      </c>
      <c r="AZ20" s="356">
        <v>0.18579119999999999</v>
      </c>
      <c r="BA20" s="356">
        <v>0.20014709999999999</v>
      </c>
      <c r="BB20" s="356">
        <v>0.19455169999999999</v>
      </c>
      <c r="BC20" s="356">
        <v>0.19838259999999999</v>
      </c>
      <c r="BD20" s="356">
        <v>0.1972556</v>
      </c>
      <c r="BE20" s="356">
        <v>0.20300570000000001</v>
      </c>
      <c r="BF20" s="356">
        <v>0.20427519999999999</v>
      </c>
      <c r="BG20" s="356">
        <v>0.19085820000000001</v>
      </c>
      <c r="BH20" s="356">
        <v>0.2007922</v>
      </c>
      <c r="BI20" s="356">
        <v>0.1976773</v>
      </c>
      <c r="BJ20" s="356">
        <v>0.20526130000000001</v>
      </c>
      <c r="BK20" s="356">
        <v>0.20300209999999999</v>
      </c>
      <c r="BL20" s="356">
        <v>0.18243429999999999</v>
      </c>
      <c r="BM20" s="356">
        <v>0.19817670000000001</v>
      </c>
      <c r="BN20" s="356">
        <v>0.19227140000000001</v>
      </c>
      <c r="BO20" s="356">
        <v>0.1973742</v>
      </c>
      <c r="BP20" s="356">
        <v>0.19554160000000001</v>
      </c>
      <c r="BQ20" s="356">
        <v>0.2027137</v>
      </c>
      <c r="BR20" s="356">
        <v>0.20291029999999999</v>
      </c>
      <c r="BS20" s="356">
        <v>0.19240299999999999</v>
      </c>
      <c r="BT20" s="356">
        <v>0.20077819999999999</v>
      </c>
      <c r="BU20" s="356">
        <v>0.19667119999999999</v>
      </c>
      <c r="BV20" s="356">
        <v>0.20563110000000001</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1.9780750000000001E-3</v>
      </c>
      <c r="AM22" s="270">
        <v>2.056535E-3</v>
      </c>
      <c r="AN22" s="270">
        <v>1.8818159999999999E-3</v>
      </c>
      <c r="AO22" s="270">
        <v>2.0758199999999999E-3</v>
      </c>
      <c r="AP22" s="270">
        <v>1.864936E-3</v>
      </c>
      <c r="AQ22" s="270">
        <v>2.0140729999999999E-3</v>
      </c>
      <c r="AR22" s="270">
        <v>1.928597E-3</v>
      </c>
      <c r="AS22" s="270">
        <v>1.9776279999999999E-3</v>
      </c>
      <c r="AT22" s="270">
        <v>1.953438E-3</v>
      </c>
      <c r="AU22" s="270">
        <v>1.8883319999999999E-3</v>
      </c>
      <c r="AV22" s="270">
        <v>2.0211669999999999E-3</v>
      </c>
      <c r="AW22" s="270">
        <v>1.9673099999999999E-3</v>
      </c>
      <c r="AX22" s="270">
        <v>1.9663300000000001E-3</v>
      </c>
      <c r="AY22" s="270">
        <v>1.9581300000000002E-3</v>
      </c>
      <c r="AZ22" s="356">
        <v>1.9650700000000002E-3</v>
      </c>
      <c r="BA22" s="356">
        <v>1.9550000000000001E-3</v>
      </c>
      <c r="BB22" s="356">
        <v>1.9631900000000001E-3</v>
      </c>
      <c r="BC22" s="356">
        <v>1.9585599999999998E-3</v>
      </c>
      <c r="BD22" s="356">
        <v>1.9612900000000001E-3</v>
      </c>
      <c r="BE22" s="356">
        <v>1.9597999999999998E-3</v>
      </c>
      <c r="BF22" s="356">
        <v>1.9603799999999998E-3</v>
      </c>
      <c r="BG22" s="356">
        <v>1.96693E-3</v>
      </c>
      <c r="BH22" s="356">
        <v>1.9620000000000002E-3</v>
      </c>
      <c r="BI22" s="356">
        <v>1.96152E-3</v>
      </c>
      <c r="BJ22" s="356">
        <v>1.96108E-3</v>
      </c>
      <c r="BK22" s="356">
        <v>1.9613500000000002E-3</v>
      </c>
      <c r="BL22" s="356">
        <v>1.96101E-3</v>
      </c>
      <c r="BM22" s="356">
        <v>1.9615499999999998E-3</v>
      </c>
      <c r="BN22" s="356">
        <v>1.9614099999999998E-3</v>
      </c>
      <c r="BO22" s="356">
        <v>1.9616600000000001E-3</v>
      </c>
      <c r="BP22" s="356">
        <v>1.9616999999999998E-3</v>
      </c>
      <c r="BQ22" s="356">
        <v>1.9618700000000001E-3</v>
      </c>
      <c r="BR22" s="356">
        <v>1.9620100000000001E-3</v>
      </c>
      <c r="BS22" s="356">
        <v>1.9615600000000002E-3</v>
      </c>
      <c r="BT22" s="356">
        <v>1.96152E-3</v>
      </c>
      <c r="BU22" s="356">
        <v>1.96152E-3</v>
      </c>
      <c r="BV22" s="356">
        <v>1.9615600000000002E-3</v>
      </c>
    </row>
    <row r="23" spans="1:74" ht="12" customHeight="1" x14ac:dyDescent="0.2">
      <c r="A23" s="580" t="s">
        <v>1077</v>
      </c>
      <c r="B23" s="581" t="s">
        <v>1076</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4.0330732247999997E-3</v>
      </c>
      <c r="P23" s="270">
        <v>4.4646755571000002E-3</v>
      </c>
      <c r="Q23" s="270">
        <v>6.1848734264E-3</v>
      </c>
      <c r="R23" s="270">
        <v>6.8593612469999999E-3</v>
      </c>
      <c r="S23" s="270">
        <v>7.5833625027000003E-3</v>
      </c>
      <c r="T23" s="270">
        <v>7.7192606556999999E-3</v>
      </c>
      <c r="U23" s="270">
        <v>7.9801232957999995E-3</v>
      </c>
      <c r="V23" s="270">
        <v>7.7656449137999996E-3</v>
      </c>
      <c r="W23" s="270">
        <v>7.0127081310000002E-3</v>
      </c>
      <c r="X23" s="270">
        <v>6.2576828624999999E-3</v>
      </c>
      <c r="Y23" s="270">
        <v>4.9365477096999996E-3</v>
      </c>
      <c r="Z23" s="270">
        <v>4.8030858791999996E-3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6.1391754355E-3</v>
      </c>
      <c r="AN23" s="270">
        <v>6.5708165544999999E-3</v>
      </c>
      <c r="AO23" s="270">
        <v>9.1333388188999994E-3</v>
      </c>
      <c r="AP23" s="270">
        <v>1.0136789905000001E-2</v>
      </c>
      <c r="AQ23" s="270">
        <v>1.0907428324999999E-2</v>
      </c>
      <c r="AR23" s="270">
        <v>1.103279414E-2</v>
      </c>
      <c r="AS23" s="270">
        <v>1.1578892513E-2</v>
      </c>
      <c r="AT23" s="270">
        <v>1.1026126755999999E-2</v>
      </c>
      <c r="AU23" s="270">
        <v>9.7994049624999992E-3</v>
      </c>
      <c r="AV23" s="270">
        <v>8.6431636137999993E-3</v>
      </c>
      <c r="AW23" s="270">
        <v>6.6756036963999997E-3</v>
      </c>
      <c r="AX23" s="270">
        <v>6.5172299999999997E-3</v>
      </c>
      <c r="AY23" s="270">
        <v>7.0658099999999996E-3</v>
      </c>
      <c r="AZ23" s="356">
        <v>7.8384000000000006E-3</v>
      </c>
      <c r="BA23" s="356">
        <v>1.0501099999999999E-2</v>
      </c>
      <c r="BB23" s="356">
        <v>1.15078E-2</v>
      </c>
      <c r="BC23" s="356">
        <v>1.25297E-2</v>
      </c>
      <c r="BD23" s="356">
        <v>1.2591700000000001E-2</v>
      </c>
      <c r="BE23" s="356">
        <v>1.3021899999999999E-2</v>
      </c>
      <c r="BF23" s="356">
        <v>1.25095E-2</v>
      </c>
      <c r="BG23" s="356">
        <v>1.12719E-2</v>
      </c>
      <c r="BH23" s="356">
        <v>1.00797E-2</v>
      </c>
      <c r="BI23" s="356">
        <v>8.1009900000000006E-3</v>
      </c>
      <c r="BJ23" s="356">
        <v>7.76123E-3</v>
      </c>
      <c r="BK23" s="356">
        <v>8.2512100000000001E-3</v>
      </c>
      <c r="BL23" s="356">
        <v>8.9824599999999994E-3</v>
      </c>
      <c r="BM23" s="356">
        <v>1.19457E-2</v>
      </c>
      <c r="BN23" s="356">
        <v>1.3026599999999999E-2</v>
      </c>
      <c r="BO23" s="356">
        <v>1.4144E-2</v>
      </c>
      <c r="BP23" s="356">
        <v>1.4187999999999999E-2</v>
      </c>
      <c r="BQ23" s="356">
        <v>1.46605E-2</v>
      </c>
      <c r="BR23" s="356">
        <v>1.40736E-2</v>
      </c>
      <c r="BS23" s="356">
        <v>1.26768E-2</v>
      </c>
      <c r="BT23" s="356">
        <v>1.13338E-2</v>
      </c>
      <c r="BU23" s="356">
        <v>9.1087900000000003E-3</v>
      </c>
      <c r="BV23" s="356">
        <v>8.7279599999999999E-3</v>
      </c>
    </row>
    <row r="24" spans="1:74" ht="12" customHeight="1" x14ac:dyDescent="0.2">
      <c r="A24" s="545" t="s">
        <v>870</v>
      </c>
      <c r="B24" s="581" t="s">
        <v>849</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4.2868300000000002E-3</v>
      </c>
      <c r="P24" s="270">
        <v>3.7689799999999999E-3</v>
      </c>
      <c r="Q24" s="270">
        <v>4.0016399999999999E-3</v>
      </c>
      <c r="R24" s="270">
        <v>3.89098E-3</v>
      </c>
      <c r="S24" s="270">
        <v>4.07202E-3</v>
      </c>
      <c r="T24" s="270">
        <v>3.9536199999999997E-3</v>
      </c>
      <c r="U24" s="270">
        <v>4.09437E-3</v>
      </c>
      <c r="V24" s="270">
        <v>4.09056E-3</v>
      </c>
      <c r="W24" s="270">
        <v>3.6854800000000001E-3</v>
      </c>
      <c r="X24" s="270">
        <v>3.6843900000000001E-3</v>
      </c>
      <c r="Y24" s="270">
        <v>3.9208699999999999E-3</v>
      </c>
      <c r="Z24" s="270">
        <v>4.0565999999999996E-3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3.5737799999999999E-3</v>
      </c>
      <c r="AN24" s="270">
        <v>3.1168799999999998E-3</v>
      </c>
      <c r="AO24" s="270">
        <v>3.3418200000000001E-3</v>
      </c>
      <c r="AP24" s="270">
        <v>2.8407200000000001E-3</v>
      </c>
      <c r="AQ24" s="270">
        <v>2.6170199999999998E-3</v>
      </c>
      <c r="AR24" s="270">
        <v>2.9300099999999998E-3</v>
      </c>
      <c r="AS24" s="270">
        <v>2.8980500000000001E-3</v>
      </c>
      <c r="AT24" s="270">
        <v>3.01878E-3</v>
      </c>
      <c r="AU24" s="270">
        <v>2.8945099999999999E-3</v>
      </c>
      <c r="AV24" s="270">
        <v>3.0282400000000002E-3</v>
      </c>
      <c r="AW24" s="270">
        <v>3.5797300000000002E-3</v>
      </c>
      <c r="AX24" s="270">
        <v>3.8419999999999999E-3</v>
      </c>
      <c r="AY24" s="270">
        <v>3.49527E-3</v>
      </c>
      <c r="AZ24" s="356">
        <v>3.1356299999999999E-3</v>
      </c>
      <c r="BA24" s="356">
        <v>3.35762E-3</v>
      </c>
      <c r="BB24" s="356">
        <v>2.91735E-3</v>
      </c>
      <c r="BC24" s="356">
        <v>2.6871E-3</v>
      </c>
      <c r="BD24" s="356">
        <v>3.0613400000000001E-3</v>
      </c>
      <c r="BE24" s="356">
        <v>3.0616599999999999E-3</v>
      </c>
      <c r="BF24" s="356">
        <v>3.15205E-3</v>
      </c>
      <c r="BG24" s="356">
        <v>3.0274500000000001E-3</v>
      </c>
      <c r="BH24" s="356">
        <v>3.1333200000000002E-3</v>
      </c>
      <c r="BI24" s="356">
        <v>3.0629099999999999E-3</v>
      </c>
      <c r="BJ24" s="356">
        <v>3.83914E-3</v>
      </c>
      <c r="BK24" s="356">
        <v>3.5083100000000002E-3</v>
      </c>
      <c r="BL24" s="356">
        <v>3.0461899999999998E-3</v>
      </c>
      <c r="BM24" s="356">
        <v>3.3880899999999999E-3</v>
      </c>
      <c r="BN24" s="356">
        <v>2.9449699999999999E-3</v>
      </c>
      <c r="BO24" s="356">
        <v>2.709E-3</v>
      </c>
      <c r="BP24" s="356">
        <v>3.0823500000000002E-3</v>
      </c>
      <c r="BQ24" s="356">
        <v>3.07369E-3</v>
      </c>
      <c r="BR24" s="356">
        <v>3.1518399999999999E-3</v>
      </c>
      <c r="BS24" s="356">
        <v>3.0166699999999999E-3</v>
      </c>
      <c r="BT24" s="356">
        <v>3.1104599999999998E-3</v>
      </c>
      <c r="BU24" s="356">
        <v>3.0304199999999998E-3</v>
      </c>
      <c r="BV24" s="356">
        <v>3.8468700000000001E-3</v>
      </c>
    </row>
    <row r="25" spans="1:74" ht="12" customHeight="1" x14ac:dyDescent="0.2">
      <c r="A25" s="545" t="s">
        <v>23</v>
      </c>
      <c r="B25" s="581" t="s">
        <v>1079</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6.6268899999999999E-3</v>
      </c>
      <c r="AX25" s="270">
        <v>7.1571400000000002E-3</v>
      </c>
      <c r="AY25" s="270">
        <v>7.1582E-3</v>
      </c>
      <c r="AZ25" s="356">
        <v>6.5528899999999996E-3</v>
      </c>
      <c r="BA25" s="356">
        <v>7.2901299999999997E-3</v>
      </c>
      <c r="BB25" s="356">
        <v>6.6738700000000001E-3</v>
      </c>
      <c r="BC25" s="356">
        <v>6.8006300000000002E-3</v>
      </c>
      <c r="BD25" s="356">
        <v>6.70136E-3</v>
      </c>
      <c r="BE25" s="356">
        <v>7.4966299999999998E-3</v>
      </c>
      <c r="BF25" s="356">
        <v>7.1932699999999999E-3</v>
      </c>
      <c r="BG25" s="356">
        <v>6.9090899999999997E-3</v>
      </c>
      <c r="BH25" s="356">
        <v>7.04311E-3</v>
      </c>
      <c r="BI25" s="356">
        <v>6.7650200000000001E-3</v>
      </c>
      <c r="BJ25" s="356">
        <v>7.1242500000000004E-3</v>
      </c>
      <c r="BK25" s="356">
        <v>7.1306499999999997E-3</v>
      </c>
      <c r="BL25" s="356">
        <v>6.5150499999999997E-3</v>
      </c>
      <c r="BM25" s="356">
        <v>7.2676800000000003E-3</v>
      </c>
      <c r="BN25" s="356">
        <v>6.6619799999999996E-3</v>
      </c>
      <c r="BO25" s="356">
        <v>6.7972199999999997E-3</v>
      </c>
      <c r="BP25" s="356">
        <v>6.7064100000000003E-3</v>
      </c>
      <c r="BQ25" s="356">
        <v>7.5410399999999997E-3</v>
      </c>
      <c r="BR25" s="356">
        <v>7.1927400000000004E-3</v>
      </c>
      <c r="BS25" s="356">
        <v>6.9046899999999998E-3</v>
      </c>
      <c r="BT25" s="356">
        <v>7.0398600000000002E-3</v>
      </c>
      <c r="BU25" s="356">
        <v>6.7686500000000002E-3</v>
      </c>
      <c r="BV25" s="356">
        <v>7.1177699999999998E-3</v>
      </c>
    </row>
    <row r="26" spans="1:74" ht="12" customHeight="1" x14ac:dyDescent="0.2">
      <c r="A26" s="580" t="s">
        <v>232</v>
      </c>
      <c r="B26" s="581" t="s">
        <v>365</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1.9475855391999999E-2</v>
      </c>
      <c r="P26" s="270">
        <v>1.8231148055E-2</v>
      </c>
      <c r="Q26" s="270">
        <v>2.1080203530000001E-2</v>
      </c>
      <c r="R26" s="270">
        <v>2.1414232165000002E-2</v>
      </c>
      <c r="S26" s="270">
        <v>2.2751863106000001E-2</v>
      </c>
      <c r="T26" s="270">
        <v>2.2431670625999999E-2</v>
      </c>
      <c r="U26" s="270">
        <v>2.3096200316000001E-2</v>
      </c>
      <c r="V26" s="270">
        <v>2.3003738509000001E-2</v>
      </c>
      <c r="W26" s="270">
        <v>2.1246650071E-2</v>
      </c>
      <c r="X26" s="270">
        <v>2.1158744428E-2</v>
      </c>
      <c r="Y26" s="270">
        <v>1.9778267081999999E-2</v>
      </c>
      <c r="Z26" s="270">
        <v>2.0095499768999998E-2</v>
      </c>
      <c r="AA26" s="270">
        <v>2.0477267069000001E-2</v>
      </c>
      <c r="AB26" s="270">
        <v>1.9581308528E-2</v>
      </c>
      <c r="AC26" s="270">
        <v>2.3091833704E-2</v>
      </c>
      <c r="AD26" s="270">
        <v>2.3313632104E-2</v>
      </c>
      <c r="AE26" s="270">
        <v>2.4875178752000002E-2</v>
      </c>
      <c r="AF26" s="270">
        <v>2.4587678841999999E-2</v>
      </c>
      <c r="AG26" s="270">
        <v>2.5224300054E-2</v>
      </c>
      <c r="AH26" s="270">
        <v>2.4980624577999998E-2</v>
      </c>
      <c r="AI26" s="270">
        <v>2.2809578115999998E-2</v>
      </c>
      <c r="AJ26" s="270">
        <v>2.2463576446E-2</v>
      </c>
      <c r="AK26" s="270">
        <v>2.0548618155999999E-2</v>
      </c>
      <c r="AL26" s="270">
        <v>2.1161948685000001E-2</v>
      </c>
      <c r="AM26" s="270">
        <v>2.1184997745E-2</v>
      </c>
      <c r="AN26" s="270">
        <v>2.0222080185000001E-2</v>
      </c>
      <c r="AO26" s="270">
        <v>2.4034876027E-2</v>
      </c>
      <c r="AP26" s="270">
        <v>2.3888434938999999E-2</v>
      </c>
      <c r="AQ26" s="270">
        <v>2.5046961462E-2</v>
      </c>
      <c r="AR26" s="270">
        <v>2.5079078901000001E-2</v>
      </c>
      <c r="AS26" s="270">
        <v>2.5948094272999999E-2</v>
      </c>
      <c r="AT26" s="270">
        <v>2.5479398553999999E-2</v>
      </c>
      <c r="AU26" s="270">
        <v>2.3614759328000001E-2</v>
      </c>
      <c r="AV26" s="270">
        <v>2.3134098796999999E-2</v>
      </c>
      <c r="AW26" s="270">
        <v>2.14798E-2</v>
      </c>
      <c r="AX26" s="270">
        <v>2.1878100000000001E-2</v>
      </c>
      <c r="AY26" s="270">
        <v>2.1864100000000001E-2</v>
      </c>
      <c r="AZ26" s="356">
        <v>2.15547E-2</v>
      </c>
      <c r="BA26" s="356">
        <v>2.5391199999999999E-2</v>
      </c>
      <c r="BB26" s="356">
        <v>2.5288499999999998E-2</v>
      </c>
      <c r="BC26" s="356">
        <v>2.63726E-2</v>
      </c>
      <c r="BD26" s="356">
        <v>2.6671500000000001E-2</v>
      </c>
      <c r="BE26" s="356">
        <v>2.7851500000000001E-2</v>
      </c>
      <c r="BF26" s="356">
        <v>2.7224999999999999E-2</v>
      </c>
      <c r="BG26" s="356">
        <v>2.53076E-2</v>
      </c>
      <c r="BH26" s="356">
        <v>2.4479000000000001E-2</v>
      </c>
      <c r="BI26" s="356">
        <v>2.2076100000000001E-2</v>
      </c>
      <c r="BJ26" s="356">
        <v>2.2942199999999999E-2</v>
      </c>
      <c r="BK26" s="356">
        <v>2.2995499999999999E-2</v>
      </c>
      <c r="BL26" s="356">
        <v>2.2515899999999998E-2</v>
      </c>
      <c r="BM26" s="356">
        <v>2.6835899999999999E-2</v>
      </c>
      <c r="BN26" s="356">
        <v>2.6833599999999999E-2</v>
      </c>
      <c r="BO26" s="356">
        <v>2.8012499999999999E-2</v>
      </c>
      <c r="BP26" s="356">
        <v>2.8283699999999998E-2</v>
      </c>
      <c r="BQ26" s="356">
        <v>2.9565899999999999E-2</v>
      </c>
      <c r="BR26" s="356">
        <v>2.877E-2</v>
      </c>
      <c r="BS26" s="356">
        <v>2.6691099999999999E-2</v>
      </c>
      <c r="BT26" s="356">
        <v>2.56919E-2</v>
      </c>
      <c r="BU26" s="356">
        <v>2.3040100000000001E-2</v>
      </c>
      <c r="BV26" s="356">
        <v>2.3913199999999999E-2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357"/>
      <c r="BA27" s="357"/>
      <c r="BB27" s="357"/>
      <c r="BC27" s="357"/>
      <c r="BD27" s="357"/>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3.2548E-3</v>
      </c>
      <c r="AX28" s="270">
        <v>3.3632900000000001E-3</v>
      </c>
      <c r="AY28" s="270">
        <v>3.3632900000000001E-3</v>
      </c>
      <c r="AZ28" s="356">
        <v>3.0378100000000002E-3</v>
      </c>
      <c r="BA28" s="356">
        <v>3.3632900000000001E-3</v>
      </c>
      <c r="BB28" s="356">
        <v>3.2548E-3</v>
      </c>
      <c r="BC28" s="356">
        <v>3.3632900000000001E-3</v>
      </c>
      <c r="BD28" s="356">
        <v>3.2548E-3</v>
      </c>
      <c r="BE28" s="356">
        <v>3.3632900000000001E-3</v>
      </c>
      <c r="BF28" s="356">
        <v>3.3632900000000001E-3</v>
      </c>
      <c r="BG28" s="356">
        <v>3.2548E-3</v>
      </c>
      <c r="BH28" s="356">
        <v>3.3632900000000001E-3</v>
      </c>
      <c r="BI28" s="356">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1081</v>
      </c>
      <c r="C29" s="270">
        <v>8.1055380000000007E-3</v>
      </c>
      <c r="D29" s="270">
        <v>9.6031129999999999E-3</v>
      </c>
      <c r="E29" s="270">
        <v>1.2851064000000001E-2</v>
      </c>
      <c r="F29" s="270">
        <v>1.4525803E-2</v>
      </c>
      <c r="G29" s="270">
        <v>1.6104526000000001E-2</v>
      </c>
      <c r="H29" s="270">
        <v>1.6650972E-2</v>
      </c>
      <c r="I29" s="270">
        <v>1.7333432999999999E-2</v>
      </c>
      <c r="J29" s="270">
        <v>1.6825434E-2</v>
      </c>
      <c r="K29" s="270">
        <v>1.4987393999999999E-2</v>
      </c>
      <c r="L29" s="270">
        <v>1.3401899E-2</v>
      </c>
      <c r="M29" s="270">
        <v>1.094094E-2</v>
      </c>
      <c r="N29" s="270">
        <v>9.9626060000000006E-3</v>
      </c>
      <c r="O29" s="270">
        <v>9.8488559999999996E-3</v>
      </c>
      <c r="P29" s="270">
        <v>1.1020053E-2</v>
      </c>
      <c r="Q29" s="270">
        <v>1.590366E-2</v>
      </c>
      <c r="R29" s="270">
        <v>1.7763666000000001E-2</v>
      </c>
      <c r="S29" s="270">
        <v>1.9594482E-2</v>
      </c>
      <c r="T29" s="270">
        <v>2.0263373000000001E-2</v>
      </c>
      <c r="U29" s="270">
        <v>2.0686436999999998E-2</v>
      </c>
      <c r="V29" s="270">
        <v>2.0032969000000001E-2</v>
      </c>
      <c r="W29" s="270">
        <v>1.7939266999999998E-2</v>
      </c>
      <c r="X29" s="270">
        <v>1.6043589E-2</v>
      </c>
      <c r="Y29" s="270">
        <v>1.2551949999999999E-2</v>
      </c>
      <c r="Z29" s="270">
        <v>1.1735845999999999E-2</v>
      </c>
      <c r="AA29" s="270">
        <v>1.1976402000000001E-2</v>
      </c>
      <c r="AB29" s="270">
        <v>1.3087532000000001E-2</v>
      </c>
      <c r="AC29" s="270">
        <v>1.8090358000000001E-2</v>
      </c>
      <c r="AD29" s="270">
        <v>2.0587121E-2</v>
      </c>
      <c r="AE29" s="270">
        <v>2.2658847999999999E-2</v>
      </c>
      <c r="AF29" s="270">
        <v>2.3091784000000001E-2</v>
      </c>
      <c r="AG29" s="270">
        <v>2.3701910999999999E-2</v>
      </c>
      <c r="AH29" s="270">
        <v>2.2711142E-2</v>
      </c>
      <c r="AI29" s="270">
        <v>1.9981157999999999E-2</v>
      </c>
      <c r="AJ29" s="270">
        <v>1.795855E-2</v>
      </c>
      <c r="AK29" s="270">
        <v>1.4350178E-2</v>
      </c>
      <c r="AL29" s="270">
        <v>1.3316844E-2</v>
      </c>
      <c r="AM29" s="270">
        <v>1.3661458E-2</v>
      </c>
      <c r="AN29" s="270">
        <v>1.4884312E-2</v>
      </c>
      <c r="AO29" s="270">
        <v>2.1117488E-2</v>
      </c>
      <c r="AP29" s="270">
        <v>2.3698687E-2</v>
      </c>
      <c r="AQ29" s="270">
        <v>2.6080968999999999E-2</v>
      </c>
      <c r="AR29" s="270">
        <v>2.6608288000000001E-2</v>
      </c>
      <c r="AS29" s="270">
        <v>2.7657492999999998E-2</v>
      </c>
      <c r="AT29" s="270">
        <v>2.6599687E-2</v>
      </c>
      <c r="AU29" s="270">
        <v>2.3526572999999999E-2</v>
      </c>
      <c r="AV29" s="270">
        <v>2.0788053000000001E-2</v>
      </c>
      <c r="AW29" s="270">
        <v>1.68776E-2</v>
      </c>
      <c r="AX29" s="270">
        <v>1.54042E-2</v>
      </c>
      <c r="AY29" s="270">
        <v>1.5629000000000001E-2</v>
      </c>
      <c r="AZ29" s="356">
        <v>1.7371399999999999E-2</v>
      </c>
      <c r="BA29" s="356">
        <v>2.4560700000000001E-2</v>
      </c>
      <c r="BB29" s="356">
        <v>2.7702299999999999E-2</v>
      </c>
      <c r="BC29" s="356">
        <v>3.0585600000000001E-2</v>
      </c>
      <c r="BD29" s="356">
        <v>3.1234600000000001E-2</v>
      </c>
      <c r="BE29" s="356">
        <v>3.2336299999999998E-2</v>
      </c>
      <c r="BF29" s="356">
        <v>3.1308299999999997E-2</v>
      </c>
      <c r="BG29" s="356">
        <v>2.7900999999999999E-2</v>
      </c>
      <c r="BH29" s="356">
        <v>2.5129599999999998E-2</v>
      </c>
      <c r="BI29" s="356">
        <v>2.01841E-2</v>
      </c>
      <c r="BJ29" s="356">
        <v>1.8579499999999999E-2</v>
      </c>
      <c r="BK29" s="356">
        <v>1.8884399999999999E-2</v>
      </c>
      <c r="BL29" s="356">
        <v>2.0928800000000001E-2</v>
      </c>
      <c r="BM29" s="356">
        <v>2.9472999999999999E-2</v>
      </c>
      <c r="BN29" s="356">
        <v>3.3198900000000003E-2</v>
      </c>
      <c r="BO29" s="356">
        <v>3.6630900000000001E-2</v>
      </c>
      <c r="BP29" s="356">
        <v>3.7408799999999999E-2</v>
      </c>
      <c r="BQ29" s="356">
        <v>3.8734499999999998E-2</v>
      </c>
      <c r="BR29" s="356">
        <v>3.7524500000000002E-2</v>
      </c>
      <c r="BS29" s="356">
        <v>3.3459799999999998E-2</v>
      </c>
      <c r="BT29" s="356">
        <v>3.0130500000000001E-2</v>
      </c>
      <c r="BU29" s="356">
        <v>2.42244E-2</v>
      </c>
      <c r="BV29" s="356">
        <v>2.22995E-2</v>
      </c>
    </row>
    <row r="30" spans="1:74" ht="12" customHeight="1" x14ac:dyDescent="0.2">
      <c r="A30" s="580" t="s">
        <v>754</v>
      </c>
      <c r="B30" s="581" t="s">
        <v>1079</v>
      </c>
      <c r="C30" s="270">
        <v>3.7931805999999998E-2</v>
      </c>
      <c r="D30" s="270">
        <v>3.5484593000000002E-2</v>
      </c>
      <c r="E30" s="270">
        <v>3.7931805999999998E-2</v>
      </c>
      <c r="F30" s="270">
        <v>3.6708198999999997E-2</v>
      </c>
      <c r="G30" s="270">
        <v>3.7931805999999998E-2</v>
      </c>
      <c r="H30" s="270">
        <v>3.6708198999999997E-2</v>
      </c>
      <c r="I30" s="270">
        <v>3.7931805999999998E-2</v>
      </c>
      <c r="J30" s="270">
        <v>3.7931805999999998E-2</v>
      </c>
      <c r="K30" s="270">
        <v>3.6708198999999997E-2</v>
      </c>
      <c r="L30" s="270">
        <v>3.7931805999999998E-2</v>
      </c>
      <c r="M30" s="270">
        <v>3.6708198999999997E-2</v>
      </c>
      <c r="N30" s="270">
        <v>3.7931805999999998E-2</v>
      </c>
      <c r="O30" s="270">
        <v>3.6774578000000002E-2</v>
      </c>
      <c r="P30" s="270">
        <v>3.3215748000000003E-2</v>
      </c>
      <c r="Q30" s="270">
        <v>3.6774578000000002E-2</v>
      </c>
      <c r="R30" s="270">
        <v>3.5588301000000003E-2</v>
      </c>
      <c r="S30" s="270">
        <v>3.6774578000000002E-2</v>
      </c>
      <c r="T30" s="270">
        <v>3.5588301000000003E-2</v>
      </c>
      <c r="U30" s="270">
        <v>3.6774578000000002E-2</v>
      </c>
      <c r="V30" s="270">
        <v>3.6774578000000002E-2</v>
      </c>
      <c r="W30" s="270">
        <v>3.5588301000000003E-2</v>
      </c>
      <c r="X30" s="270">
        <v>3.6774578000000002E-2</v>
      </c>
      <c r="Y30" s="270">
        <v>3.5588301000000003E-2</v>
      </c>
      <c r="Z30" s="270">
        <v>3.6774578000000002E-2</v>
      </c>
      <c r="AA30" s="270">
        <v>4.3929696999999997E-2</v>
      </c>
      <c r="AB30" s="270">
        <v>3.9678435999999997E-2</v>
      </c>
      <c r="AC30" s="270">
        <v>4.3929696999999997E-2</v>
      </c>
      <c r="AD30" s="270">
        <v>4.2512609999999999E-2</v>
      </c>
      <c r="AE30" s="270">
        <v>4.3929696999999997E-2</v>
      </c>
      <c r="AF30" s="270">
        <v>4.2512609999999999E-2</v>
      </c>
      <c r="AG30" s="270">
        <v>4.3929696999999997E-2</v>
      </c>
      <c r="AH30" s="270">
        <v>4.3929696999999997E-2</v>
      </c>
      <c r="AI30" s="270">
        <v>4.2512609999999999E-2</v>
      </c>
      <c r="AJ30" s="270">
        <v>4.3929696999999997E-2</v>
      </c>
      <c r="AK30" s="270">
        <v>4.2512609999999999E-2</v>
      </c>
      <c r="AL30" s="270">
        <v>4.3929696999999997E-2</v>
      </c>
      <c r="AM30" s="270">
        <v>4.4995476E-2</v>
      </c>
      <c r="AN30" s="270">
        <v>4.0641074999999999E-2</v>
      </c>
      <c r="AO30" s="270">
        <v>4.4995476E-2</v>
      </c>
      <c r="AP30" s="270">
        <v>4.3544009000000002E-2</v>
      </c>
      <c r="AQ30" s="270">
        <v>4.4995476E-2</v>
      </c>
      <c r="AR30" s="270">
        <v>4.3544009000000002E-2</v>
      </c>
      <c r="AS30" s="270">
        <v>4.4995476E-2</v>
      </c>
      <c r="AT30" s="270">
        <v>4.4995476E-2</v>
      </c>
      <c r="AU30" s="270">
        <v>4.3544009000000002E-2</v>
      </c>
      <c r="AV30" s="270">
        <v>4.4995476E-2</v>
      </c>
      <c r="AW30" s="270">
        <v>4.2512599999999998E-2</v>
      </c>
      <c r="AX30" s="270">
        <v>4.3929700000000002E-2</v>
      </c>
      <c r="AY30" s="270">
        <v>4.4995500000000001E-2</v>
      </c>
      <c r="AZ30" s="356">
        <v>4.0641099999999999E-2</v>
      </c>
      <c r="BA30" s="356">
        <v>4.4995500000000001E-2</v>
      </c>
      <c r="BB30" s="356">
        <v>4.3543999999999999E-2</v>
      </c>
      <c r="BC30" s="356">
        <v>4.4995500000000001E-2</v>
      </c>
      <c r="BD30" s="356">
        <v>4.3543999999999999E-2</v>
      </c>
      <c r="BE30" s="356">
        <v>4.4995500000000001E-2</v>
      </c>
      <c r="BF30" s="356">
        <v>4.4995500000000001E-2</v>
      </c>
      <c r="BG30" s="356">
        <v>4.3543999999999999E-2</v>
      </c>
      <c r="BH30" s="356">
        <v>4.4995500000000001E-2</v>
      </c>
      <c r="BI30" s="356">
        <v>4.2512599999999998E-2</v>
      </c>
      <c r="BJ30" s="356">
        <v>4.3929700000000002E-2</v>
      </c>
      <c r="BK30" s="356">
        <v>4.4995500000000001E-2</v>
      </c>
      <c r="BL30" s="356">
        <v>4.0641099999999999E-2</v>
      </c>
      <c r="BM30" s="356">
        <v>4.4995500000000001E-2</v>
      </c>
      <c r="BN30" s="356">
        <v>4.3543999999999999E-2</v>
      </c>
      <c r="BO30" s="356">
        <v>4.4995500000000001E-2</v>
      </c>
      <c r="BP30" s="356">
        <v>4.3543999999999999E-2</v>
      </c>
      <c r="BQ30" s="356">
        <v>4.4995500000000001E-2</v>
      </c>
      <c r="BR30" s="356">
        <v>4.4995500000000001E-2</v>
      </c>
      <c r="BS30" s="356">
        <v>4.3543999999999999E-2</v>
      </c>
      <c r="BT30" s="356">
        <v>4.4995500000000001E-2</v>
      </c>
      <c r="BU30" s="356">
        <v>4.2512599999999998E-2</v>
      </c>
      <c r="BV30" s="356">
        <v>4.3929700000000002E-2</v>
      </c>
    </row>
    <row r="31" spans="1:74" ht="12" customHeight="1" x14ac:dyDescent="0.2">
      <c r="A31" s="579" t="s">
        <v>25</v>
      </c>
      <c r="B31" s="581" t="s">
        <v>365</v>
      </c>
      <c r="C31" s="270">
        <v>4.9391442000000001E-2</v>
      </c>
      <c r="D31" s="270">
        <v>4.8225411000000003E-2</v>
      </c>
      <c r="E31" s="270">
        <v>5.4136968000000001E-2</v>
      </c>
      <c r="F31" s="270">
        <v>5.4479904000000003E-2</v>
      </c>
      <c r="G31" s="270">
        <v>5.7390429999999999E-2</v>
      </c>
      <c r="H31" s="270">
        <v>5.6605072999999999E-2</v>
      </c>
      <c r="I31" s="270">
        <v>5.8619337000000001E-2</v>
      </c>
      <c r="J31" s="270">
        <v>5.8111337999999998E-2</v>
      </c>
      <c r="K31" s="270">
        <v>5.4941495E-2</v>
      </c>
      <c r="L31" s="270">
        <v>5.4687803E-2</v>
      </c>
      <c r="M31" s="270">
        <v>5.0895041000000002E-2</v>
      </c>
      <c r="N31" s="270">
        <v>5.1248509999999997E-2</v>
      </c>
      <c r="O31" s="270">
        <v>4.9986721999999997E-2</v>
      </c>
      <c r="P31" s="270">
        <v>4.7273609000000001E-2</v>
      </c>
      <c r="Q31" s="270">
        <v>5.6041526000000001E-2</v>
      </c>
      <c r="R31" s="270">
        <v>5.6606761999999998E-2</v>
      </c>
      <c r="S31" s="270">
        <v>5.9732347999999998E-2</v>
      </c>
      <c r="T31" s="270">
        <v>5.9106469000000002E-2</v>
      </c>
      <c r="U31" s="270">
        <v>6.0824303000000003E-2</v>
      </c>
      <c r="V31" s="270">
        <v>6.0170834999999999E-2</v>
      </c>
      <c r="W31" s="270">
        <v>5.6782363000000002E-2</v>
      </c>
      <c r="X31" s="270">
        <v>5.6181454999999998E-2</v>
      </c>
      <c r="Y31" s="270">
        <v>5.1395046E-2</v>
      </c>
      <c r="Z31" s="270">
        <v>5.1873712000000002E-2</v>
      </c>
      <c r="AA31" s="270">
        <v>5.9269387E-2</v>
      </c>
      <c r="AB31" s="270">
        <v>5.5803775999999999E-2</v>
      </c>
      <c r="AC31" s="270">
        <v>6.5383342999999997E-2</v>
      </c>
      <c r="AD31" s="270">
        <v>6.6354525999999997E-2</v>
      </c>
      <c r="AE31" s="270">
        <v>6.9951833000000005E-2</v>
      </c>
      <c r="AF31" s="270">
        <v>6.8859189000000001E-2</v>
      </c>
      <c r="AG31" s="270">
        <v>7.0994896000000002E-2</v>
      </c>
      <c r="AH31" s="270">
        <v>7.0004126999999999E-2</v>
      </c>
      <c r="AI31" s="270">
        <v>6.5748562999999996E-2</v>
      </c>
      <c r="AJ31" s="270">
        <v>6.5251534999999999E-2</v>
      </c>
      <c r="AK31" s="270">
        <v>6.0117583000000002E-2</v>
      </c>
      <c r="AL31" s="270">
        <v>6.0609828999999997E-2</v>
      </c>
      <c r="AM31" s="270">
        <v>6.2020222E-2</v>
      </c>
      <c r="AN31" s="270">
        <v>5.8563194999999998E-2</v>
      </c>
      <c r="AO31" s="270">
        <v>6.9476252000000002E-2</v>
      </c>
      <c r="AP31" s="270">
        <v>7.0497490999999995E-2</v>
      </c>
      <c r="AQ31" s="270">
        <v>7.4439732999999994E-2</v>
      </c>
      <c r="AR31" s="270">
        <v>7.3407091999999993E-2</v>
      </c>
      <c r="AS31" s="270">
        <v>7.6016257000000004E-2</v>
      </c>
      <c r="AT31" s="270">
        <v>7.4958450999999995E-2</v>
      </c>
      <c r="AU31" s="270">
        <v>7.0325376999999994E-2</v>
      </c>
      <c r="AV31" s="270">
        <v>6.9146816999999999E-2</v>
      </c>
      <c r="AW31" s="270">
        <v>6.2645000000000006E-2</v>
      </c>
      <c r="AX31" s="270">
        <v>6.2697199999999995E-2</v>
      </c>
      <c r="AY31" s="270">
        <v>6.3987799999999997E-2</v>
      </c>
      <c r="AZ31" s="356">
        <v>6.1050199999999999E-2</v>
      </c>
      <c r="BA31" s="356">
        <v>7.2919499999999998E-2</v>
      </c>
      <c r="BB31" s="356">
        <v>7.4501100000000001E-2</v>
      </c>
      <c r="BC31" s="356">
        <v>7.8944399999999998E-2</v>
      </c>
      <c r="BD31" s="356">
        <v>7.8033400000000003E-2</v>
      </c>
      <c r="BE31" s="356">
        <v>8.0695000000000003E-2</v>
      </c>
      <c r="BF31" s="356">
        <v>7.9667100000000005E-2</v>
      </c>
      <c r="BG31" s="356">
        <v>7.4699799999999997E-2</v>
      </c>
      <c r="BH31" s="356">
        <v>7.3488399999999995E-2</v>
      </c>
      <c r="BI31" s="356">
        <v>6.5951499999999996E-2</v>
      </c>
      <c r="BJ31" s="356">
        <v>6.5872399999999998E-2</v>
      </c>
      <c r="BK31" s="356">
        <v>6.7243200000000003E-2</v>
      </c>
      <c r="BL31" s="356">
        <v>6.4607700000000004E-2</v>
      </c>
      <c r="BM31" s="356">
        <v>7.7831800000000007E-2</v>
      </c>
      <c r="BN31" s="356">
        <v>7.9997700000000005E-2</v>
      </c>
      <c r="BO31" s="356">
        <v>8.4989700000000001E-2</v>
      </c>
      <c r="BP31" s="356">
        <v>8.4207599999999994E-2</v>
      </c>
      <c r="BQ31" s="356">
        <v>8.7093199999999996E-2</v>
      </c>
      <c r="BR31" s="356">
        <v>8.5883299999999996E-2</v>
      </c>
      <c r="BS31" s="356">
        <v>8.0258599999999999E-2</v>
      </c>
      <c r="BT31" s="356">
        <v>7.8489299999999998E-2</v>
      </c>
      <c r="BU31" s="356">
        <v>6.9991800000000007E-2</v>
      </c>
      <c r="BV31" s="356">
        <v>6.9592500000000002E-2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358"/>
      <c r="BA32" s="358"/>
      <c r="BB32" s="358"/>
      <c r="BC32" s="358"/>
      <c r="BD32" s="358"/>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1083</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2.6199266818999999E-2</v>
      </c>
      <c r="AU33" s="270">
        <v>2.1625381647000001E-2</v>
      </c>
      <c r="AV33" s="270">
        <v>2.1377988862999998E-2</v>
      </c>
      <c r="AW33" s="270">
        <v>2.1647894859999999E-2</v>
      </c>
      <c r="AX33" s="270">
        <v>2.4641900000000001E-2</v>
      </c>
      <c r="AY33" s="270">
        <v>2.3416599999999999E-2</v>
      </c>
      <c r="AZ33" s="356">
        <v>2.47846E-2</v>
      </c>
      <c r="BA33" s="356">
        <v>2.8036100000000001E-2</v>
      </c>
      <c r="BB33" s="356">
        <v>2.7533200000000001E-2</v>
      </c>
      <c r="BC33" s="356">
        <v>2.9150300000000001E-2</v>
      </c>
      <c r="BD33" s="356">
        <v>2.9264999999999999E-2</v>
      </c>
      <c r="BE33" s="356">
        <v>2.5707899999999999E-2</v>
      </c>
      <c r="BF33" s="356">
        <v>2.66032E-2</v>
      </c>
      <c r="BG33" s="356">
        <v>2.4030900000000001E-2</v>
      </c>
      <c r="BH33" s="356">
        <v>2.59841E-2</v>
      </c>
      <c r="BI33" s="356">
        <v>2.63269E-2</v>
      </c>
      <c r="BJ33" s="356">
        <v>2.9442099999999999E-2</v>
      </c>
      <c r="BK33" s="356">
        <v>2.9046099999999998E-2</v>
      </c>
      <c r="BL33" s="356">
        <v>3.01734E-2</v>
      </c>
      <c r="BM33" s="356">
        <v>3.4709700000000003E-2</v>
      </c>
      <c r="BN33" s="356">
        <v>3.29073E-2</v>
      </c>
      <c r="BO33" s="356">
        <v>3.4970399999999999E-2</v>
      </c>
      <c r="BP33" s="356">
        <v>3.5510600000000003E-2</v>
      </c>
      <c r="BQ33" s="356">
        <v>3.0295300000000001E-2</v>
      </c>
      <c r="BR33" s="356">
        <v>3.1898200000000002E-2</v>
      </c>
      <c r="BS33" s="356">
        <v>2.7674399999999998E-2</v>
      </c>
      <c r="BT33" s="356">
        <v>3.11734E-2</v>
      </c>
      <c r="BU33" s="356">
        <v>3.1231600000000002E-2</v>
      </c>
      <c r="BV33" s="356">
        <v>3.5573599999999997E-2</v>
      </c>
    </row>
    <row r="34" spans="1:74" ht="12" customHeight="1" x14ac:dyDescent="0.2">
      <c r="A34" s="579" t="s">
        <v>370</v>
      </c>
      <c r="B34" s="581" t="s">
        <v>1082</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9.5842725035999998E-2</v>
      </c>
      <c r="AB34" s="270">
        <v>8.1453508916999998E-2</v>
      </c>
      <c r="AC34" s="270">
        <v>9.5109460837000004E-2</v>
      </c>
      <c r="AD34" s="270">
        <v>8.9010416499000003E-2</v>
      </c>
      <c r="AE34" s="270">
        <v>0.10293394814</v>
      </c>
      <c r="AF34" s="270">
        <v>9.7134489254999998E-2</v>
      </c>
      <c r="AG34" s="270">
        <v>0.10068880091</v>
      </c>
      <c r="AH34" s="270">
        <v>0.10379193048</v>
      </c>
      <c r="AI34" s="270">
        <v>8.9156402248999997E-2</v>
      </c>
      <c r="AJ34" s="270">
        <v>9.8344408223999993E-2</v>
      </c>
      <c r="AK34" s="270">
        <v>9.4694752546000002E-2</v>
      </c>
      <c r="AL34" s="270">
        <v>9.6838649952000005E-2</v>
      </c>
      <c r="AM34" s="270">
        <v>8.9762578437000001E-2</v>
      </c>
      <c r="AN34" s="270">
        <v>8.8187645098999998E-2</v>
      </c>
      <c r="AO34" s="270">
        <v>9.6693179412999999E-2</v>
      </c>
      <c r="AP34" s="270">
        <v>9.2708014162000002E-2</v>
      </c>
      <c r="AQ34" s="270">
        <v>0.10176239289</v>
      </c>
      <c r="AR34" s="270">
        <v>9.8972382792999997E-2</v>
      </c>
      <c r="AS34" s="270">
        <v>9.8566584927999995E-2</v>
      </c>
      <c r="AT34" s="270">
        <v>0.1004172081</v>
      </c>
      <c r="AU34" s="270">
        <v>9.2001133238999999E-2</v>
      </c>
      <c r="AV34" s="270">
        <v>0.10021723773000001</v>
      </c>
      <c r="AW34" s="270">
        <v>9.9739700000000001E-2</v>
      </c>
      <c r="AX34" s="270">
        <v>0.1029808</v>
      </c>
      <c r="AY34" s="270">
        <v>9.2212799999999998E-2</v>
      </c>
      <c r="AZ34" s="356">
        <v>8.7219099999999994E-2</v>
      </c>
      <c r="BA34" s="356">
        <v>9.6584900000000001E-2</v>
      </c>
      <c r="BB34" s="356">
        <v>9.35502E-2</v>
      </c>
      <c r="BC34" s="356">
        <v>9.9363499999999993E-2</v>
      </c>
      <c r="BD34" s="356">
        <v>9.9492899999999995E-2</v>
      </c>
      <c r="BE34" s="356">
        <v>9.8988000000000007E-2</v>
      </c>
      <c r="BF34" s="356">
        <v>0.10391590000000001</v>
      </c>
      <c r="BG34" s="356">
        <v>9.2764899999999997E-2</v>
      </c>
      <c r="BH34" s="356">
        <v>9.8858000000000001E-2</v>
      </c>
      <c r="BI34" s="356">
        <v>9.4077800000000003E-2</v>
      </c>
      <c r="BJ34" s="356">
        <v>9.6603800000000004E-2</v>
      </c>
      <c r="BK34" s="356">
        <v>9.0252700000000005E-2</v>
      </c>
      <c r="BL34" s="356">
        <v>8.5109400000000002E-2</v>
      </c>
      <c r="BM34" s="356">
        <v>9.5920900000000003E-2</v>
      </c>
      <c r="BN34" s="356">
        <v>9.4115000000000004E-2</v>
      </c>
      <c r="BO34" s="356">
        <v>9.9549799999999994E-2</v>
      </c>
      <c r="BP34" s="356">
        <v>9.9004200000000001E-2</v>
      </c>
      <c r="BQ34" s="356">
        <v>9.9785299999999993E-2</v>
      </c>
      <c r="BR34" s="356">
        <v>0.10299179999999999</v>
      </c>
      <c r="BS34" s="356">
        <v>9.2725299999999997E-2</v>
      </c>
      <c r="BT34" s="356">
        <v>9.8191100000000003E-2</v>
      </c>
      <c r="BU34" s="356">
        <v>9.3389399999999997E-2</v>
      </c>
      <c r="BV34" s="356">
        <v>9.6718899999999997E-2</v>
      </c>
    </row>
    <row r="35" spans="1:74" ht="12" customHeight="1" x14ac:dyDescent="0.2">
      <c r="A35" s="579" t="s">
        <v>371</v>
      </c>
      <c r="B35" s="581" t="s">
        <v>365</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0.11190499853999999</v>
      </c>
      <c r="AB35" s="270">
        <v>9.8389647720000001E-2</v>
      </c>
      <c r="AC35" s="270">
        <v>0.1151615206</v>
      </c>
      <c r="AD35" s="270">
        <v>0.1098293008</v>
      </c>
      <c r="AE35" s="270">
        <v>0.12918957013999999</v>
      </c>
      <c r="AF35" s="270">
        <v>0.1211045513</v>
      </c>
      <c r="AG35" s="270">
        <v>0.12398277153999999</v>
      </c>
      <c r="AH35" s="270">
        <v>0.12926986509999999</v>
      </c>
      <c r="AI35" s="270">
        <v>0.11280493512</v>
      </c>
      <c r="AJ35" s="270">
        <v>0.12106640204999999</v>
      </c>
      <c r="AK35" s="270">
        <v>0.11570859196</v>
      </c>
      <c r="AL35" s="270">
        <v>0.1163722853</v>
      </c>
      <c r="AM35" s="270">
        <v>0.10719849223</v>
      </c>
      <c r="AN35" s="270">
        <v>0.1059917222</v>
      </c>
      <c r="AO35" s="270">
        <v>0.1195625137</v>
      </c>
      <c r="AP35" s="270">
        <v>0.11516112015</v>
      </c>
      <c r="AQ35" s="270">
        <v>0.12791686369999999</v>
      </c>
      <c r="AR35" s="270">
        <v>0.12179299829</v>
      </c>
      <c r="AS35" s="270">
        <v>0.12076398095</v>
      </c>
      <c r="AT35" s="270">
        <v>0.12661647492</v>
      </c>
      <c r="AU35" s="270">
        <v>0.11362651489</v>
      </c>
      <c r="AV35" s="270">
        <v>0.12159522658999999</v>
      </c>
      <c r="AW35" s="270">
        <v>0.12532370000000001</v>
      </c>
      <c r="AX35" s="270">
        <v>0.12762270000000001</v>
      </c>
      <c r="AY35" s="270">
        <v>0.11562939999999999</v>
      </c>
      <c r="AZ35" s="356">
        <v>0.1120037</v>
      </c>
      <c r="BA35" s="356">
        <v>0.124621</v>
      </c>
      <c r="BB35" s="356">
        <v>0.12108339999999999</v>
      </c>
      <c r="BC35" s="356">
        <v>0.12851380000000001</v>
      </c>
      <c r="BD35" s="356">
        <v>0.12875790000000001</v>
      </c>
      <c r="BE35" s="356">
        <v>0.1246959</v>
      </c>
      <c r="BF35" s="356">
        <v>0.1305191</v>
      </c>
      <c r="BG35" s="356">
        <v>0.11679580000000001</v>
      </c>
      <c r="BH35" s="356">
        <v>0.1248421</v>
      </c>
      <c r="BI35" s="356">
        <v>0.1204047</v>
      </c>
      <c r="BJ35" s="356">
        <v>0.12604580000000001</v>
      </c>
      <c r="BK35" s="356">
        <v>0.1192988</v>
      </c>
      <c r="BL35" s="356">
        <v>0.11528289999999999</v>
      </c>
      <c r="BM35" s="356">
        <v>0.13063060000000001</v>
      </c>
      <c r="BN35" s="356">
        <v>0.1270223</v>
      </c>
      <c r="BO35" s="356">
        <v>0.1345201</v>
      </c>
      <c r="BP35" s="356">
        <v>0.13451479999999999</v>
      </c>
      <c r="BQ35" s="356">
        <v>0.13008059999999999</v>
      </c>
      <c r="BR35" s="356">
        <v>0.13489000000000001</v>
      </c>
      <c r="BS35" s="356">
        <v>0.1203997</v>
      </c>
      <c r="BT35" s="356">
        <v>0.12936449999999999</v>
      </c>
      <c r="BU35" s="356">
        <v>0.124621</v>
      </c>
      <c r="BV35" s="356">
        <v>0.13229250000000001</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1083</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2.6199266818999999E-2</v>
      </c>
      <c r="AU37" s="270">
        <v>2.1625381647000001E-2</v>
      </c>
      <c r="AV37" s="270">
        <v>2.1377988862999998E-2</v>
      </c>
      <c r="AW37" s="270">
        <v>2.1647894859999999E-2</v>
      </c>
      <c r="AX37" s="270">
        <v>2.4641900000000001E-2</v>
      </c>
      <c r="AY37" s="270">
        <v>2.3416599999999999E-2</v>
      </c>
      <c r="AZ37" s="356">
        <v>2.47846E-2</v>
      </c>
      <c r="BA37" s="356">
        <v>2.8036100000000001E-2</v>
      </c>
      <c r="BB37" s="356">
        <v>2.7533200000000001E-2</v>
      </c>
      <c r="BC37" s="356">
        <v>2.9150300000000001E-2</v>
      </c>
      <c r="BD37" s="356">
        <v>2.9264999999999999E-2</v>
      </c>
      <c r="BE37" s="356">
        <v>2.5707899999999999E-2</v>
      </c>
      <c r="BF37" s="356">
        <v>2.66032E-2</v>
      </c>
      <c r="BG37" s="356">
        <v>2.4030900000000001E-2</v>
      </c>
      <c r="BH37" s="356">
        <v>2.59841E-2</v>
      </c>
      <c r="BI37" s="356">
        <v>2.63269E-2</v>
      </c>
      <c r="BJ37" s="356">
        <v>2.9442099999999999E-2</v>
      </c>
      <c r="BK37" s="356">
        <v>2.9046099999999998E-2</v>
      </c>
      <c r="BL37" s="356">
        <v>3.01734E-2</v>
      </c>
      <c r="BM37" s="356">
        <v>3.4709700000000003E-2</v>
      </c>
      <c r="BN37" s="356">
        <v>3.29073E-2</v>
      </c>
      <c r="BO37" s="356">
        <v>3.4970399999999999E-2</v>
      </c>
      <c r="BP37" s="356">
        <v>3.5510600000000003E-2</v>
      </c>
      <c r="BQ37" s="356">
        <v>3.0295300000000001E-2</v>
      </c>
      <c r="BR37" s="356">
        <v>3.1898200000000002E-2</v>
      </c>
      <c r="BS37" s="356">
        <v>2.7674399999999998E-2</v>
      </c>
      <c r="BT37" s="356">
        <v>3.11734E-2</v>
      </c>
      <c r="BU37" s="356">
        <v>3.1231600000000002E-2</v>
      </c>
      <c r="BV37" s="356">
        <v>3.5573599999999997E-2</v>
      </c>
    </row>
    <row r="38" spans="1:74" s="169" customFormat="1" ht="12" customHeight="1" x14ac:dyDescent="0.2">
      <c r="A38" s="580" t="s">
        <v>1016</v>
      </c>
      <c r="B38" s="581" t="s">
        <v>1080</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7.0672100000000002E-2</v>
      </c>
      <c r="AX38" s="270">
        <v>7.2555099999999997E-2</v>
      </c>
      <c r="AY38" s="270">
        <v>6.9186200000000003E-2</v>
      </c>
      <c r="AZ38" s="356">
        <v>6.2149000000000003E-2</v>
      </c>
      <c r="BA38" s="356">
        <v>6.82614E-2</v>
      </c>
      <c r="BB38" s="356">
        <v>6.5933099999999994E-2</v>
      </c>
      <c r="BC38" s="356">
        <v>6.8037899999999998E-2</v>
      </c>
      <c r="BD38" s="356">
        <v>6.8279699999999999E-2</v>
      </c>
      <c r="BE38" s="356">
        <v>6.7715700000000004E-2</v>
      </c>
      <c r="BF38" s="356">
        <v>7.0332800000000001E-2</v>
      </c>
      <c r="BG38" s="356">
        <v>6.2204099999999998E-2</v>
      </c>
      <c r="BH38" s="356">
        <v>6.6574099999999997E-2</v>
      </c>
      <c r="BI38" s="356">
        <v>6.7117399999999994E-2</v>
      </c>
      <c r="BJ38" s="356">
        <v>6.8531499999999995E-2</v>
      </c>
      <c r="BK38" s="356">
        <v>6.72373E-2</v>
      </c>
      <c r="BL38" s="356">
        <v>6.0540700000000003E-2</v>
      </c>
      <c r="BM38" s="356">
        <v>6.76509E-2</v>
      </c>
      <c r="BN38" s="356">
        <v>6.4825499999999994E-2</v>
      </c>
      <c r="BO38" s="356">
        <v>6.8101499999999995E-2</v>
      </c>
      <c r="BP38" s="356">
        <v>6.7553500000000002E-2</v>
      </c>
      <c r="BQ38" s="356">
        <v>6.8274799999999997E-2</v>
      </c>
      <c r="BR38" s="356">
        <v>6.9764400000000004E-2</v>
      </c>
      <c r="BS38" s="356">
        <v>6.4456399999999997E-2</v>
      </c>
      <c r="BT38" s="356">
        <v>6.72127E-2</v>
      </c>
      <c r="BU38" s="356">
        <v>6.6625100000000007E-2</v>
      </c>
      <c r="BV38" s="356">
        <v>6.9254800000000005E-2</v>
      </c>
    </row>
    <row r="39" spans="1:74" s="169" customFormat="1" ht="12" customHeight="1" x14ac:dyDescent="0.2">
      <c r="A39" s="579" t="s">
        <v>45</v>
      </c>
      <c r="B39" s="581" t="s">
        <v>1082</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0.10708908007</v>
      </c>
      <c r="AY39" s="270">
        <v>9.6058565351999997E-2</v>
      </c>
      <c r="AZ39" s="356">
        <v>9.05088E-2</v>
      </c>
      <c r="BA39" s="356">
        <v>0.10022789999999999</v>
      </c>
      <c r="BB39" s="356">
        <v>9.7078800000000007E-2</v>
      </c>
      <c r="BC39" s="356">
        <v>0.1031113</v>
      </c>
      <c r="BD39" s="356">
        <v>0.10324560000000001</v>
      </c>
      <c r="BE39" s="356">
        <v>0.1027216</v>
      </c>
      <c r="BF39" s="356">
        <v>0.1078354</v>
      </c>
      <c r="BG39" s="356">
        <v>9.6263799999999997E-2</v>
      </c>
      <c r="BH39" s="356">
        <v>0.10258680000000001</v>
      </c>
      <c r="BI39" s="356">
        <v>9.7626199999999996E-2</v>
      </c>
      <c r="BJ39" s="356">
        <v>0.1002475</v>
      </c>
      <c r="BK39" s="356">
        <v>9.3656799999999998E-2</v>
      </c>
      <c r="BL39" s="356">
        <v>8.8319599999999998E-2</v>
      </c>
      <c r="BM39" s="356">
        <v>9.95389E-2</v>
      </c>
      <c r="BN39" s="356">
        <v>9.7664799999999996E-2</v>
      </c>
      <c r="BO39" s="356">
        <v>0.1033046</v>
      </c>
      <c r="BP39" s="356">
        <v>0.1027385</v>
      </c>
      <c r="BQ39" s="356">
        <v>0.103549</v>
      </c>
      <c r="BR39" s="356">
        <v>0.1068765</v>
      </c>
      <c r="BS39" s="356">
        <v>9.6222699999999994E-2</v>
      </c>
      <c r="BT39" s="356">
        <v>0.1018946</v>
      </c>
      <c r="BU39" s="356">
        <v>9.6911899999999995E-2</v>
      </c>
      <c r="BV39" s="356">
        <v>0.1003669</v>
      </c>
    </row>
    <row r="40" spans="1:74" s="169" customFormat="1" ht="12" customHeight="1" x14ac:dyDescent="0.2">
      <c r="A40" s="576" t="s">
        <v>33</v>
      </c>
      <c r="B40" s="581" t="s">
        <v>472</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1.8131041000000001E-2</v>
      </c>
      <c r="P40" s="270">
        <v>1.6285027000000001E-2</v>
      </c>
      <c r="Q40" s="270">
        <v>1.8148666000000001E-2</v>
      </c>
      <c r="R40" s="270">
        <v>1.7535041000000001E-2</v>
      </c>
      <c r="S40" s="270">
        <v>1.7217639999999999E-2</v>
      </c>
      <c r="T40" s="270">
        <v>1.6403181999999999E-2</v>
      </c>
      <c r="U40" s="270">
        <v>1.7880452000000002E-2</v>
      </c>
      <c r="V40" s="270">
        <v>1.7784926E-2</v>
      </c>
      <c r="W40" s="270">
        <v>1.7168082000000001E-2</v>
      </c>
      <c r="X40" s="270">
        <v>1.6716012999999998E-2</v>
      </c>
      <c r="Y40" s="270">
        <v>1.7097102999999999E-2</v>
      </c>
      <c r="Z40" s="270">
        <v>1.9866109E-2</v>
      </c>
      <c r="AA40" s="270">
        <v>1.7623191999999999E-2</v>
      </c>
      <c r="AB40" s="270">
        <v>1.6488408999999999E-2</v>
      </c>
      <c r="AC40" s="270">
        <v>1.7855204999999999E-2</v>
      </c>
      <c r="AD40" s="270">
        <v>1.6050783999999998E-2</v>
      </c>
      <c r="AE40" s="270">
        <v>1.7999881999999998E-2</v>
      </c>
      <c r="AF40" s="270">
        <v>1.7071072E-2</v>
      </c>
      <c r="AG40" s="270">
        <v>1.7881266999999999E-2</v>
      </c>
      <c r="AH40" s="270">
        <v>1.7857959E-2</v>
      </c>
      <c r="AI40" s="270">
        <v>1.7327039999999998E-2</v>
      </c>
      <c r="AJ40" s="270">
        <v>1.7001188E-2</v>
      </c>
      <c r="AK40" s="270">
        <v>1.7353810000000001E-2</v>
      </c>
      <c r="AL40" s="270">
        <v>1.8578521000000001E-2</v>
      </c>
      <c r="AM40" s="270">
        <v>1.8343723999999999E-2</v>
      </c>
      <c r="AN40" s="270">
        <v>1.6784203000000001E-2</v>
      </c>
      <c r="AO40" s="270">
        <v>1.8480574999999999E-2</v>
      </c>
      <c r="AP40" s="270">
        <v>1.6500955000000001E-2</v>
      </c>
      <c r="AQ40" s="270">
        <v>1.7666385999999999E-2</v>
      </c>
      <c r="AR40" s="270">
        <v>1.7632432E-2</v>
      </c>
      <c r="AS40" s="270">
        <v>1.8256929000000002E-2</v>
      </c>
      <c r="AT40" s="270">
        <v>1.8230686999999999E-2</v>
      </c>
      <c r="AU40" s="270">
        <v>1.7828832999999999E-2</v>
      </c>
      <c r="AV40" s="270">
        <v>1.7029353000000001E-2</v>
      </c>
      <c r="AW40" s="270">
        <v>1.8185699999999999E-2</v>
      </c>
      <c r="AX40" s="270">
        <v>1.7523E-2</v>
      </c>
      <c r="AY40" s="270">
        <v>1.86289E-2</v>
      </c>
      <c r="AZ40" s="356">
        <v>1.6665300000000001E-2</v>
      </c>
      <c r="BA40" s="356">
        <v>1.75476E-2</v>
      </c>
      <c r="BB40" s="356">
        <v>1.6841700000000001E-2</v>
      </c>
      <c r="BC40" s="356">
        <v>1.80529E-2</v>
      </c>
      <c r="BD40" s="356">
        <v>1.7765199999999998E-2</v>
      </c>
      <c r="BE40" s="356">
        <v>1.8743099999999999E-2</v>
      </c>
      <c r="BF40" s="356">
        <v>1.8823300000000001E-2</v>
      </c>
      <c r="BG40" s="356">
        <v>1.7706099999999999E-2</v>
      </c>
      <c r="BH40" s="356">
        <v>1.66462E-2</v>
      </c>
      <c r="BI40" s="356">
        <v>1.4016300000000001E-2</v>
      </c>
      <c r="BJ40" s="356">
        <v>1.8189799999999999E-2</v>
      </c>
      <c r="BK40" s="356">
        <v>1.7313700000000001E-2</v>
      </c>
      <c r="BL40" s="356">
        <v>1.5016699999999999E-2</v>
      </c>
      <c r="BM40" s="356">
        <v>1.5140000000000001E-2</v>
      </c>
      <c r="BN40" s="356">
        <v>1.6196200000000001E-2</v>
      </c>
      <c r="BO40" s="356">
        <v>1.81488E-2</v>
      </c>
      <c r="BP40" s="356">
        <v>1.79489E-2</v>
      </c>
      <c r="BQ40" s="356">
        <v>1.87867E-2</v>
      </c>
      <c r="BR40" s="356">
        <v>1.89415E-2</v>
      </c>
      <c r="BS40" s="356">
        <v>1.78339E-2</v>
      </c>
      <c r="BT40" s="356">
        <v>1.68536E-2</v>
      </c>
      <c r="BU40" s="356">
        <v>1.4615700000000001E-2</v>
      </c>
      <c r="BV40" s="356">
        <v>1.7822500000000002E-2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0.24679647900000001</v>
      </c>
      <c r="P41" s="270">
        <v>0.217825245</v>
      </c>
      <c r="Q41" s="270">
        <v>0.26967904199999998</v>
      </c>
      <c r="R41" s="270">
        <v>0.27076974700000001</v>
      </c>
      <c r="S41" s="270">
        <v>0.29835545499999999</v>
      </c>
      <c r="T41" s="270">
        <v>0.27843413</v>
      </c>
      <c r="U41" s="270">
        <v>0.244064112</v>
      </c>
      <c r="V41" s="270">
        <v>0.20131173499999999</v>
      </c>
      <c r="W41" s="270">
        <v>0.17566367999999999</v>
      </c>
      <c r="X41" s="270">
        <v>0.16844937199999999</v>
      </c>
      <c r="Y41" s="270">
        <v>0.189461928</v>
      </c>
      <c r="Z41" s="270">
        <v>0.206158437</v>
      </c>
      <c r="AA41" s="270">
        <v>0.22853425099999999</v>
      </c>
      <c r="AB41" s="270">
        <v>0.22705878500000001</v>
      </c>
      <c r="AC41" s="270">
        <v>0.23579698700000001</v>
      </c>
      <c r="AD41" s="270">
        <v>0.25635397900000001</v>
      </c>
      <c r="AE41" s="270">
        <v>0.27759097999999999</v>
      </c>
      <c r="AF41" s="270">
        <v>0.25163390000000002</v>
      </c>
      <c r="AG41" s="270">
        <v>0.22885750499999999</v>
      </c>
      <c r="AH41" s="270">
        <v>0.20075014299999999</v>
      </c>
      <c r="AI41" s="270">
        <v>0.17475213000000001</v>
      </c>
      <c r="AJ41" s="270">
        <v>0.17824040499999999</v>
      </c>
      <c r="AK41" s="270">
        <v>0.19980014800000001</v>
      </c>
      <c r="AL41" s="270">
        <v>0.207864517</v>
      </c>
      <c r="AM41" s="270">
        <v>0.22079658399999999</v>
      </c>
      <c r="AN41" s="270">
        <v>0.19904137</v>
      </c>
      <c r="AO41" s="270">
        <v>0.232964329</v>
      </c>
      <c r="AP41" s="270">
        <v>0.23238578400000001</v>
      </c>
      <c r="AQ41" s="270">
        <v>0.27411358699999999</v>
      </c>
      <c r="AR41" s="270">
        <v>0.241358305</v>
      </c>
      <c r="AS41" s="270">
        <v>0.21639696999999999</v>
      </c>
      <c r="AT41" s="270">
        <v>0.18958212499999999</v>
      </c>
      <c r="AU41" s="270">
        <v>0.14927873899999999</v>
      </c>
      <c r="AV41" s="270">
        <v>0.14865034499999999</v>
      </c>
      <c r="AW41" s="270">
        <v>0.18561710000000001</v>
      </c>
      <c r="AX41" s="270">
        <v>0.2054639</v>
      </c>
      <c r="AY41" s="270">
        <v>0.24128640000000001</v>
      </c>
      <c r="AZ41" s="356">
        <v>0.21329519999999999</v>
      </c>
      <c r="BA41" s="356">
        <v>0.2521738</v>
      </c>
      <c r="BB41" s="356">
        <v>0.24157709999999999</v>
      </c>
      <c r="BC41" s="356">
        <v>0.29088849999999999</v>
      </c>
      <c r="BD41" s="356">
        <v>0.27109490000000003</v>
      </c>
      <c r="BE41" s="356">
        <v>0.2388805</v>
      </c>
      <c r="BF41" s="356">
        <v>0.2015914</v>
      </c>
      <c r="BG41" s="356">
        <v>0.1571603</v>
      </c>
      <c r="BH41" s="356">
        <v>0.16184599999999999</v>
      </c>
      <c r="BI41" s="356">
        <v>0.19726859999999999</v>
      </c>
      <c r="BJ41" s="356">
        <v>0.23056840000000001</v>
      </c>
      <c r="BK41" s="356">
        <v>0.23227639999999999</v>
      </c>
      <c r="BL41" s="356">
        <v>0.1979668</v>
      </c>
      <c r="BM41" s="356">
        <v>0.23718030000000001</v>
      </c>
      <c r="BN41" s="356">
        <v>0.2284264</v>
      </c>
      <c r="BO41" s="356">
        <v>0.26459899999999997</v>
      </c>
      <c r="BP41" s="356">
        <v>0.26661990000000002</v>
      </c>
      <c r="BQ41" s="356">
        <v>0.23782610000000001</v>
      </c>
      <c r="BR41" s="356">
        <v>0.20195830000000001</v>
      </c>
      <c r="BS41" s="356">
        <v>0.15099940000000001</v>
      </c>
      <c r="BT41" s="356">
        <v>0.15601209999999999</v>
      </c>
      <c r="BU41" s="356">
        <v>0.18715419999999999</v>
      </c>
      <c r="BV41" s="356">
        <v>0.23542379999999999</v>
      </c>
    </row>
    <row r="42" spans="1:74" s="169" customFormat="1" ht="12" customHeight="1" x14ac:dyDescent="0.2">
      <c r="A42" s="576" t="s">
        <v>34</v>
      </c>
      <c r="B42" s="581" t="s">
        <v>1084</v>
      </c>
      <c r="C42" s="270">
        <v>2.6066234000000001E-2</v>
      </c>
      <c r="D42" s="270">
        <v>3.5123070999999999E-2</v>
      </c>
      <c r="E42" s="270">
        <v>4.3390863000000002E-2</v>
      </c>
      <c r="F42" s="270">
        <v>4.8053146999999997E-2</v>
      </c>
      <c r="G42" s="270">
        <v>5.5308636000000001E-2</v>
      </c>
      <c r="H42" s="270">
        <v>5.6369560999999999E-2</v>
      </c>
      <c r="I42" s="270">
        <v>6.1634739000000001E-2</v>
      </c>
      <c r="J42" s="270">
        <v>6.1120666999999997E-2</v>
      </c>
      <c r="K42" s="270">
        <v>5.5435856999999998E-2</v>
      </c>
      <c r="L42" s="270">
        <v>4.9027335999999998E-2</v>
      </c>
      <c r="M42" s="270">
        <v>4.1390575999999998E-2</v>
      </c>
      <c r="N42" s="270">
        <v>3.7087482999999997E-2</v>
      </c>
      <c r="O42" s="270">
        <v>3.3556784999999999E-2</v>
      </c>
      <c r="P42" s="270">
        <v>4.0037806000000002E-2</v>
      </c>
      <c r="Q42" s="270">
        <v>6.2624878999999994E-2</v>
      </c>
      <c r="R42" s="270">
        <v>6.9426646999999994E-2</v>
      </c>
      <c r="S42" s="270">
        <v>8.1055203000000006E-2</v>
      </c>
      <c r="T42" s="270">
        <v>8.6534519000000004E-2</v>
      </c>
      <c r="U42" s="270">
        <v>8.3455457999999996E-2</v>
      </c>
      <c r="V42" s="270">
        <v>7.9620843999999996E-2</v>
      </c>
      <c r="W42" s="270">
        <v>7.3651663000000006E-2</v>
      </c>
      <c r="X42" s="270">
        <v>6.8139116999999999E-2</v>
      </c>
      <c r="Y42" s="270">
        <v>5.0016215000000003E-2</v>
      </c>
      <c r="Z42" s="270">
        <v>4.8768951999999997E-2</v>
      </c>
      <c r="AA42" s="270">
        <v>4.8610377000000003E-2</v>
      </c>
      <c r="AB42" s="270">
        <v>5.5542440999999998E-2</v>
      </c>
      <c r="AC42" s="270">
        <v>7.3681605999999997E-2</v>
      </c>
      <c r="AD42" s="270">
        <v>8.6275861999999995E-2</v>
      </c>
      <c r="AE42" s="270">
        <v>9.6583395000000002E-2</v>
      </c>
      <c r="AF42" s="270">
        <v>0.10228857500000001</v>
      </c>
      <c r="AG42" s="270">
        <v>9.7262346E-2</v>
      </c>
      <c r="AH42" s="270">
        <v>9.5253151999999994E-2</v>
      </c>
      <c r="AI42" s="270">
        <v>8.4683488000000001E-2</v>
      </c>
      <c r="AJ42" s="270">
        <v>7.2447771999999994E-2</v>
      </c>
      <c r="AK42" s="270">
        <v>5.5746469E-2</v>
      </c>
      <c r="AL42" s="270">
        <v>4.8472452999999999E-2</v>
      </c>
      <c r="AM42" s="270">
        <v>5.4194880000000001E-2</v>
      </c>
      <c r="AN42" s="270">
        <v>5.7491394000000001E-2</v>
      </c>
      <c r="AO42" s="270">
        <v>8.5704812000000005E-2</v>
      </c>
      <c r="AP42" s="270">
        <v>9.7848917999999993E-2</v>
      </c>
      <c r="AQ42" s="270">
        <v>0.104476587</v>
      </c>
      <c r="AR42" s="270">
        <v>0.11248554700000001</v>
      </c>
      <c r="AS42" s="270">
        <v>0.115613308</v>
      </c>
      <c r="AT42" s="270">
        <v>0.11131178799999999</v>
      </c>
      <c r="AU42" s="270">
        <v>9.6647292999999995E-2</v>
      </c>
      <c r="AV42" s="270">
        <v>8.6974072999999999E-2</v>
      </c>
      <c r="AW42" s="270">
        <v>6.4099799999999998E-2</v>
      </c>
      <c r="AX42" s="270">
        <v>5.5518400000000002E-2</v>
      </c>
      <c r="AY42" s="270">
        <v>6.5504099999999996E-2</v>
      </c>
      <c r="AZ42" s="356">
        <v>7.0544800000000005E-2</v>
      </c>
      <c r="BA42" s="356">
        <v>9.9653000000000005E-2</v>
      </c>
      <c r="BB42" s="356">
        <v>0.1169936</v>
      </c>
      <c r="BC42" s="356">
        <v>0.128196</v>
      </c>
      <c r="BD42" s="356">
        <v>0.13806579999999999</v>
      </c>
      <c r="BE42" s="356">
        <v>0.14451130000000001</v>
      </c>
      <c r="BF42" s="356">
        <v>0.13979030000000001</v>
      </c>
      <c r="BG42" s="356">
        <v>0.1212741</v>
      </c>
      <c r="BH42" s="356">
        <v>0.1092919</v>
      </c>
      <c r="BI42" s="356">
        <v>8.2445199999999996E-2</v>
      </c>
      <c r="BJ42" s="356">
        <v>7.4137900000000007E-2</v>
      </c>
      <c r="BK42" s="356">
        <v>8.2983399999999999E-2</v>
      </c>
      <c r="BL42" s="356">
        <v>9.0753700000000007E-2</v>
      </c>
      <c r="BM42" s="356">
        <v>0.12702269999999999</v>
      </c>
      <c r="BN42" s="356">
        <v>0.1484558</v>
      </c>
      <c r="BO42" s="356">
        <v>0.16888500000000001</v>
      </c>
      <c r="BP42" s="356">
        <v>0.18186340000000001</v>
      </c>
      <c r="BQ42" s="356">
        <v>0.18760569999999999</v>
      </c>
      <c r="BR42" s="356">
        <v>0.18376190000000001</v>
      </c>
      <c r="BS42" s="356">
        <v>0.15862100000000001</v>
      </c>
      <c r="BT42" s="356">
        <v>0.14075019999999999</v>
      </c>
      <c r="BU42" s="356">
        <v>0.1067126</v>
      </c>
      <c r="BV42" s="356">
        <v>9.1334100000000001E-2</v>
      </c>
    </row>
    <row r="43" spans="1:74" s="169" customFormat="1" ht="12" customHeight="1" x14ac:dyDescent="0.2">
      <c r="A43" s="545" t="s">
        <v>37</v>
      </c>
      <c r="B43" s="581" t="s">
        <v>849</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4.5030446000000002E-2</v>
      </c>
      <c r="P43" s="270">
        <v>3.9598804000000001E-2</v>
      </c>
      <c r="Q43" s="270">
        <v>4.3432716000000003E-2</v>
      </c>
      <c r="R43" s="270">
        <v>4.0686049000000002E-2</v>
      </c>
      <c r="S43" s="270">
        <v>4.1480415999999999E-2</v>
      </c>
      <c r="T43" s="270">
        <v>4.0063049000000003E-2</v>
      </c>
      <c r="U43" s="270">
        <v>4.0844996000000001E-2</v>
      </c>
      <c r="V43" s="270">
        <v>4.0914645999999999E-2</v>
      </c>
      <c r="W43" s="270">
        <v>3.8102389E-2</v>
      </c>
      <c r="X43" s="270">
        <v>4.0373845999999998E-2</v>
      </c>
      <c r="Y43" s="270">
        <v>4.1537469E-2</v>
      </c>
      <c r="Z43" s="270">
        <v>4.3195075999999999E-2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3.8285526E-2</v>
      </c>
      <c r="AN43" s="270">
        <v>3.4790384000000001E-2</v>
      </c>
      <c r="AO43" s="270">
        <v>3.8165365999999999E-2</v>
      </c>
      <c r="AP43" s="270">
        <v>3.4909279000000001E-2</v>
      </c>
      <c r="AQ43" s="270">
        <v>3.5006705999999999E-2</v>
      </c>
      <c r="AR43" s="270">
        <v>3.5186869000000003E-2</v>
      </c>
      <c r="AS43" s="270">
        <v>3.5416825999999998E-2</v>
      </c>
      <c r="AT43" s="270">
        <v>3.5841546000000002E-2</v>
      </c>
      <c r="AU43" s="270">
        <v>3.3506638999999998E-2</v>
      </c>
      <c r="AV43" s="270">
        <v>3.6859085999999999E-2</v>
      </c>
      <c r="AW43" s="270">
        <v>3.6463000000000002E-2</v>
      </c>
      <c r="AX43" s="270">
        <v>3.6433100000000003E-2</v>
      </c>
      <c r="AY43" s="270">
        <v>3.46285E-2</v>
      </c>
      <c r="AZ43" s="356">
        <v>3.21976E-2</v>
      </c>
      <c r="BA43" s="356">
        <v>3.5926600000000003E-2</v>
      </c>
      <c r="BB43" s="356">
        <v>3.4126400000000001E-2</v>
      </c>
      <c r="BC43" s="356">
        <v>3.5823500000000001E-2</v>
      </c>
      <c r="BD43" s="356">
        <v>3.5735299999999998E-2</v>
      </c>
      <c r="BE43" s="356">
        <v>3.6553200000000001E-2</v>
      </c>
      <c r="BF43" s="356">
        <v>3.7125100000000001E-2</v>
      </c>
      <c r="BG43" s="356">
        <v>3.3968400000000003E-2</v>
      </c>
      <c r="BH43" s="356">
        <v>3.6679200000000002E-2</v>
      </c>
      <c r="BI43" s="356">
        <v>3.5012799999999997E-2</v>
      </c>
      <c r="BJ43" s="356">
        <v>3.6641E-2</v>
      </c>
      <c r="BK43" s="356">
        <v>3.6011700000000001E-2</v>
      </c>
      <c r="BL43" s="356">
        <v>3.1872699999999997E-2</v>
      </c>
      <c r="BM43" s="356">
        <v>3.6047299999999997E-2</v>
      </c>
      <c r="BN43" s="356">
        <v>3.4539800000000002E-2</v>
      </c>
      <c r="BO43" s="356">
        <v>3.6162800000000002E-2</v>
      </c>
      <c r="BP43" s="356">
        <v>3.5936200000000001E-2</v>
      </c>
      <c r="BQ43" s="356">
        <v>3.70085E-2</v>
      </c>
      <c r="BR43" s="356">
        <v>3.69564E-2</v>
      </c>
      <c r="BS43" s="356">
        <v>3.3930700000000001E-2</v>
      </c>
      <c r="BT43" s="356">
        <v>3.6492900000000002E-2</v>
      </c>
      <c r="BU43" s="356">
        <v>3.4859599999999998E-2</v>
      </c>
      <c r="BV43" s="356">
        <v>3.66866E-2</v>
      </c>
    </row>
    <row r="44" spans="1:74" s="169" customFormat="1" ht="12" customHeight="1" x14ac:dyDescent="0.2">
      <c r="A44" s="545" t="s">
        <v>36</v>
      </c>
      <c r="B44" s="581" t="s">
        <v>1079</v>
      </c>
      <c r="C44" s="270">
        <v>0.19254216900000001</v>
      </c>
      <c r="D44" s="270">
        <v>0.181184549</v>
      </c>
      <c r="E44" s="270">
        <v>0.18582997900000001</v>
      </c>
      <c r="F44" s="270">
        <v>0.17404186899999999</v>
      </c>
      <c r="G44" s="270">
        <v>0.18147001900000001</v>
      </c>
      <c r="H44" s="270">
        <v>0.18290584900000001</v>
      </c>
      <c r="I44" s="270">
        <v>0.18918794899999999</v>
      </c>
      <c r="J44" s="270">
        <v>0.190914639</v>
      </c>
      <c r="K44" s="270">
        <v>0.179581979</v>
      </c>
      <c r="L44" s="270">
        <v>0.18016985899999999</v>
      </c>
      <c r="M44" s="270">
        <v>0.183332259</v>
      </c>
      <c r="N44" s="270">
        <v>0.20860171899999999</v>
      </c>
      <c r="O44" s="270">
        <v>0.196381852</v>
      </c>
      <c r="P44" s="270">
        <v>0.17575179899999999</v>
      </c>
      <c r="Q44" s="270">
        <v>0.19421514200000001</v>
      </c>
      <c r="R44" s="270">
        <v>0.18266917799999999</v>
      </c>
      <c r="S44" s="270">
        <v>0.18757385200000001</v>
      </c>
      <c r="T44" s="270">
        <v>0.18847003800000001</v>
      </c>
      <c r="U44" s="270">
        <v>0.196931782</v>
      </c>
      <c r="V44" s="270">
        <v>0.19894274200000001</v>
      </c>
      <c r="W44" s="270">
        <v>0.183281888</v>
      </c>
      <c r="X44" s="270">
        <v>0.19033989200000001</v>
      </c>
      <c r="Y44" s="270">
        <v>0.190635468</v>
      </c>
      <c r="Z44" s="270">
        <v>0.200293952</v>
      </c>
      <c r="AA44" s="270">
        <v>0.20510469100000001</v>
      </c>
      <c r="AB44" s="270">
        <v>0.18365097799999999</v>
      </c>
      <c r="AC44" s="270">
        <v>0.200332131</v>
      </c>
      <c r="AD44" s="270">
        <v>0.18900760699999999</v>
      </c>
      <c r="AE44" s="270">
        <v>0.19734269099999999</v>
      </c>
      <c r="AF44" s="270">
        <v>0.19499349699999999</v>
      </c>
      <c r="AG44" s="270">
        <v>0.20486389099999999</v>
      </c>
      <c r="AH44" s="270">
        <v>0.204177531</v>
      </c>
      <c r="AI44" s="270">
        <v>0.18999940700000001</v>
      </c>
      <c r="AJ44" s="270">
        <v>0.19470943099999999</v>
      </c>
      <c r="AK44" s="270">
        <v>0.19425711700000001</v>
      </c>
      <c r="AL44" s="270">
        <v>0.20105521100000001</v>
      </c>
      <c r="AM44" s="270">
        <v>0.20305622000000001</v>
      </c>
      <c r="AN44" s="270">
        <v>0.18241470600000001</v>
      </c>
      <c r="AO44" s="270">
        <v>0.19231571</v>
      </c>
      <c r="AP44" s="270">
        <v>0.186264075</v>
      </c>
      <c r="AQ44" s="270">
        <v>0.19349375999999999</v>
      </c>
      <c r="AR44" s="270">
        <v>0.18789091499999999</v>
      </c>
      <c r="AS44" s="270">
        <v>0.19514528</v>
      </c>
      <c r="AT44" s="270">
        <v>0.20035386999999999</v>
      </c>
      <c r="AU44" s="270">
        <v>0.18672303500000001</v>
      </c>
      <c r="AV44" s="270">
        <v>0.18755205</v>
      </c>
      <c r="AW44" s="270">
        <v>0.1729192</v>
      </c>
      <c r="AX44" s="270">
        <v>0.1754406</v>
      </c>
      <c r="AY44" s="270">
        <v>0.18000289999999999</v>
      </c>
      <c r="AZ44" s="356">
        <v>0.16477919999999999</v>
      </c>
      <c r="BA44" s="356">
        <v>0.1801499</v>
      </c>
      <c r="BB44" s="356">
        <v>0.17539730000000001</v>
      </c>
      <c r="BC44" s="356">
        <v>0.18402950000000001</v>
      </c>
      <c r="BD44" s="356">
        <v>0.18086740000000001</v>
      </c>
      <c r="BE44" s="356">
        <v>0.18985469999999999</v>
      </c>
      <c r="BF44" s="356">
        <v>0.18970020000000001</v>
      </c>
      <c r="BG44" s="356">
        <v>0.17909630000000001</v>
      </c>
      <c r="BH44" s="356">
        <v>0.18339240000000001</v>
      </c>
      <c r="BI44" s="356">
        <v>0.17673649999999999</v>
      </c>
      <c r="BJ44" s="356">
        <v>0.17552519999999999</v>
      </c>
      <c r="BK44" s="356">
        <v>0.18501770000000001</v>
      </c>
      <c r="BL44" s="356">
        <v>0.16627220000000001</v>
      </c>
      <c r="BM44" s="356">
        <v>0.1795967</v>
      </c>
      <c r="BN44" s="356">
        <v>0.17484769999999999</v>
      </c>
      <c r="BO44" s="356">
        <v>0.18309449999999999</v>
      </c>
      <c r="BP44" s="356">
        <v>0.1799084</v>
      </c>
      <c r="BQ44" s="356">
        <v>0.18901080000000001</v>
      </c>
      <c r="BR44" s="356">
        <v>0.1885415</v>
      </c>
      <c r="BS44" s="356">
        <v>0.17887239999999999</v>
      </c>
      <c r="BT44" s="356">
        <v>0.1834462</v>
      </c>
      <c r="BU44" s="356">
        <v>0.17730699999999999</v>
      </c>
      <c r="BV44" s="356">
        <v>0.17531240000000001</v>
      </c>
    </row>
    <row r="45" spans="1:74" s="169" customFormat="1" ht="12" customHeight="1" x14ac:dyDescent="0.2">
      <c r="A45" s="576" t="s">
        <v>103</v>
      </c>
      <c r="B45" s="581" t="s">
        <v>473</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0.18261600906</v>
      </c>
      <c r="P45" s="270">
        <v>0.19512126071999999</v>
      </c>
      <c r="Q45" s="270">
        <v>0.23002887713</v>
      </c>
      <c r="R45" s="270">
        <v>0.22655668509999999</v>
      </c>
      <c r="S45" s="270">
        <v>0.20664246311000001</v>
      </c>
      <c r="T45" s="270">
        <v>0.18233887124000001</v>
      </c>
      <c r="U45" s="270">
        <v>0.14693044971999999</v>
      </c>
      <c r="V45" s="270">
        <v>0.12540237788</v>
      </c>
      <c r="W45" s="270">
        <v>0.16435824821</v>
      </c>
      <c r="X45" s="270">
        <v>0.23293174629999999</v>
      </c>
      <c r="Y45" s="270">
        <v>0.22165514449000001</v>
      </c>
      <c r="Z45" s="270">
        <v>0.22620149162</v>
      </c>
      <c r="AA45" s="270">
        <v>0.23556254721</v>
      </c>
      <c r="AB45" s="270">
        <v>0.21340600623</v>
      </c>
      <c r="AC45" s="270">
        <v>0.2435290322</v>
      </c>
      <c r="AD45" s="270">
        <v>0.24326328732999999</v>
      </c>
      <c r="AE45" s="270">
        <v>0.22046899586999999</v>
      </c>
      <c r="AF45" s="270">
        <v>0.22738835670999999</v>
      </c>
      <c r="AG45" s="270">
        <v>0.15137358415999999</v>
      </c>
      <c r="AH45" s="270">
        <v>0.18268410082</v>
      </c>
      <c r="AI45" s="270">
        <v>0.17044529297</v>
      </c>
      <c r="AJ45" s="270">
        <v>0.19502344477</v>
      </c>
      <c r="AK45" s="270">
        <v>0.20258964455</v>
      </c>
      <c r="AL45" s="270">
        <v>0.22369126173000001</v>
      </c>
      <c r="AM45" s="270">
        <v>0.23135605456</v>
      </c>
      <c r="AN45" s="270">
        <v>0.21162936069999999</v>
      </c>
      <c r="AO45" s="270">
        <v>0.24023531016999999</v>
      </c>
      <c r="AP45" s="270">
        <v>0.27340729199000002</v>
      </c>
      <c r="AQ45" s="270">
        <v>0.23903775965999999</v>
      </c>
      <c r="AR45" s="270">
        <v>0.21115032591999999</v>
      </c>
      <c r="AS45" s="270">
        <v>0.20268611814000001</v>
      </c>
      <c r="AT45" s="270">
        <v>0.18286996924999999</v>
      </c>
      <c r="AU45" s="270">
        <v>0.2236684132</v>
      </c>
      <c r="AV45" s="270">
        <v>0.25905212702000002</v>
      </c>
      <c r="AW45" s="270">
        <v>0.23615216184999999</v>
      </c>
      <c r="AX45" s="270">
        <v>0.25844919999999999</v>
      </c>
      <c r="AY45" s="270">
        <v>0.26828170000000001</v>
      </c>
      <c r="AZ45" s="356">
        <v>0.25147320000000001</v>
      </c>
      <c r="BA45" s="356">
        <v>0.26484730000000001</v>
      </c>
      <c r="BB45" s="356">
        <v>0.33087470000000002</v>
      </c>
      <c r="BC45" s="356">
        <v>0.26936769999999999</v>
      </c>
      <c r="BD45" s="356">
        <v>0.23479749999999999</v>
      </c>
      <c r="BE45" s="356">
        <v>0.2266398</v>
      </c>
      <c r="BF45" s="356">
        <v>0.21921930000000001</v>
      </c>
      <c r="BG45" s="356">
        <v>0.22820180000000001</v>
      </c>
      <c r="BH45" s="356">
        <v>0.30293199999999998</v>
      </c>
      <c r="BI45" s="356">
        <v>0.26533109999999999</v>
      </c>
      <c r="BJ45" s="356">
        <v>0.32004189999999999</v>
      </c>
      <c r="BK45" s="356">
        <v>0.32041740000000002</v>
      </c>
      <c r="BL45" s="356">
        <v>0.2844604</v>
      </c>
      <c r="BM45" s="356">
        <v>0.32427840000000002</v>
      </c>
      <c r="BN45" s="356">
        <v>0.3767527</v>
      </c>
      <c r="BO45" s="356">
        <v>0.30346200000000001</v>
      </c>
      <c r="BP45" s="356">
        <v>0.27317839999999999</v>
      </c>
      <c r="BQ45" s="356">
        <v>0.264768</v>
      </c>
      <c r="BR45" s="356">
        <v>0.2466604</v>
      </c>
      <c r="BS45" s="356">
        <v>0.26590530000000001</v>
      </c>
      <c r="BT45" s="356">
        <v>0.33896500000000002</v>
      </c>
      <c r="BU45" s="356">
        <v>0.30167579999999999</v>
      </c>
      <c r="BV45" s="356">
        <v>0.33530579999999999</v>
      </c>
    </row>
    <row r="46" spans="1:74" ht="12" customHeight="1" x14ac:dyDescent="0.2">
      <c r="A46" s="582" t="s">
        <v>26</v>
      </c>
      <c r="B46" s="583" t="s">
        <v>803</v>
      </c>
      <c r="C46" s="271">
        <v>0.85505524953000001</v>
      </c>
      <c r="D46" s="271">
        <v>0.85388729243000006</v>
      </c>
      <c r="E46" s="271">
        <v>0.93058807833000001</v>
      </c>
      <c r="F46" s="271">
        <v>0.88289176410000003</v>
      </c>
      <c r="G46" s="271">
        <v>0.89671426477000005</v>
      </c>
      <c r="H46" s="271">
        <v>0.85046848417999998</v>
      </c>
      <c r="I46" s="271">
        <v>0.86850294174999998</v>
      </c>
      <c r="J46" s="271">
        <v>0.81926620336</v>
      </c>
      <c r="K46" s="271">
        <v>0.78553680611999999</v>
      </c>
      <c r="L46" s="271">
        <v>0.82796863311000002</v>
      </c>
      <c r="M46" s="271">
        <v>0.83113955272999995</v>
      </c>
      <c r="N46" s="271">
        <v>0.93094974920999995</v>
      </c>
      <c r="O46" s="271">
        <v>0.90192346079999997</v>
      </c>
      <c r="P46" s="271">
        <v>0.84924902392000001</v>
      </c>
      <c r="Q46" s="271">
        <v>1.0071031640000001</v>
      </c>
      <c r="R46" s="271">
        <v>0.98970004571000003</v>
      </c>
      <c r="S46" s="271">
        <v>1.0307519361999999</v>
      </c>
      <c r="T46" s="271">
        <v>0.98809427246000003</v>
      </c>
      <c r="U46" s="271">
        <v>0.92381434692999997</v>
      </c>
      <c r="V46" s="271">
        <v>0.86625752017000002</v>
      </c>
      <c r="W46" s="271">
        <v>0.83966974318999998</v>
      </c>
      <c r="X46" s="271">
        <v>0.91118362441</v>
      </c>
      <c r="Y46" s="271">
        <v>0.90227323880999999</v>
      </c>
      <c r="Z46" s="271">
        <v>0.93817285227000002</v>
      </c>
      <c r="AA46" s="271">
        <v>0.9633236677</v>
      </c>
      <c r="AB46" s="271">
        <v>0.90061055091999997</v>
      </c>
      <c r="AC46" s="271">
        <v>1.0014099908</v>
      </c>
      <c r="AD46" s="271">
        <v>1.0092647396000001</v>
      </c>
      <c r="AE46" s="271">
        <v>1.0518021705</v>
      </c>
      <c r="AF46" s="271">
        <v>1.0242088754000001</v>
      </c>
      <c r="AG46" s="271">
        <v>0.93764299954999997</v>
      </c>
      <c r="AH46" s="271">
        <v>0.94472998160999999</v>
      </c>
      <c r="AI46" s="271">
        <v>0.85433345196999999</v>
      </c>
      <c r="AJ46" s="271">
        <v>0.89141739081000004</v>
      </c>
      <c r="AK46" s="271">
        <v>0.89666293457000001</v>
      </c>
      <c r="AL46" s="271">
        <v>0.92925526847999995</v>
      </c>
      <c r="AM46" s="271">
        <v>0.94279757163</v>
      </c>
      <c r="AN46" s="271">
        <v>0.87113174192999998</v>
      </c>
      <c r="AO46" s="271">
        <v>0.99528111698999999</v>
      </c>
      <c r="AP46" s="271">
        <v>1.0242744855000001</v>
      </c>
      <c r="AQ46" s="271">
        <v>1.0628180892000001</v>
      </c>
      <c r="AR46" s="271">
        <v>0.99728419231999998</v>
      </c>
      <c r="AS46" s="271">
        <v>0.97538965068000005</v>
      </c>
      <c r="AT46" s="271">
        <v>0.93470104892000005</v>
      </c>
      <c r="AU46" s="271">
        <v>0.88527141756000005</v>
      </c>
      <c r="AV46" s="271">
        <v>0.92568939184999999</v>
      </c>
      <c r="AW46" s="271">
        <v>0.90876610000000002</v>
      </c>
      <c r="AX46" s="271">
        <v>0.95120539999999998</v>
      </c>
      <c r="AY46" s="271">
        <v>0.99484249999999996</v>
      </c>
      <c r="AZ46" s="354">
        <v>0.92449380000000003</v>
      </c>
      <c r="BA46" s="354">
        <v>1.0441290000000001</v>
      </c>
      <c r="BB46" s="354">
        <v>1.103437</v>
      </c>
      <c r="BC46" s="354">
        <v>1.123435</v>
      </c>
      <c r="BD46" s="354">
        <v>1.0758840000000001</v>
      </c>
      <c r="BE46" s="354">
        <v>1.047987</v>
      </c>
      <c r="BF46" s="354">
        <v>1.0077750000000001</v>
      </c>
      <c r="BG46" s="354">
        <v>0.91696520000000004</v>
      </c>
      <c r="BH46" s="354">
        <v>1.003244</v>
      </c>
      <c r="BI46" s="354">
        <v>0.9597601</v>
      </c>
      <c r="BJ46" s="354">
        <v>1.0514060000000001</v>
      </c>
      <c r="BK46" s="354">
        <v>1.061936</v>
      </c>
      <c r="BL46" s="354">
        <v>0.96322399999999997</v>
      </c>
      <c r="BM46" s="354">
        <v>1.1181350000000001</v>
      </c>
      <c r="BN46" s="354">
        <v>1.171341</v>
      </c>
      <c r="BO46" s="354">
        <v>1.177119</v>
      </c>
      <c r="BP46" s="354">
        <v>1.1576409999999999</v>
      </c>
      <c r="BQ46" s="354">
        <v>1.133391</v>
      </c>
      <c r="BR46" s="354">
        <v>1.0817349999999999</v>
      </c>
      <c r="BS46" s="354">
        <v>0.99123479999999997</v>
      </c>
      <c r="BT46" s="354">
        <v>1.0698019999999999</v>
      </c>
      <c r="BU46" s="354">
        <v>1.0147280000000001</v>
      </c>
      <c r="BV46" s="354">
        <v>1.0949409999999999</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1085</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1086</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1087</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60" t="s">
        <v>1088</v>
      </c>
      <c r="C53" s="790"/>
      <c r="D53" s="790"/>
      <c r="E53" s="790"/>
      <c r="F53" s="790"/>
      <c r="G53" s="790"/>
      <c r="H53" s="790"/>
      <c r="I53" s="790"/>
      <c r="J53" s="790"/>
      <c r="K53" s="790"/>
      <c r="L53" s="790"/>
      <c r="M53" s="790"/>
      <c r="N53" s="790"/>
      <c r="O53" s="790"/>
      <c r="P53" s="790"/>
      <c r="Q53" s="786"/>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06" t="s">
        <v>959</v>
      </c>
      <c r="C57" s="786"/>
      <c r="D57" s="786"/>
      <c r="E57" s="786"/>
      <c r="F57" s="786"/>
      <c r="G57" s="786"/>
      <c r="H57" s="786"/>
      <c r="I57" s="786"/>
      <c r="J57" s="786"/>
      <c r="K57" s="786"/>
      <c r="L57" s="786"/>
      <c r="M57" s="786"/>
      <c r="N57" s="786"/>
      <c r="O57" s="786"/>
      <c r="P57" s="786"/>
      <c r="Q57" s="786"/>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20" sqref="BA20"/>
    </sheetView>
  </sheetViews>
  <sheetFormatPr defaultColWidth="9.140625" defaultRowHeight="12" customHeight="1" x14ac:dyDescent="0.25"/>
  <cols>
    <col min="1" max="1" width="12.42578125" style="716" customWidth="1"/>
    <col min="2" max="2" width="26" style="716" customWidth="1"/>
    <col min="3" max="55" width="6.5703125" style="716" customWidth="1"/>
    <col min="56" max="58" width="6.5703125" style="734" customWidth="1"/>
    <col min="59" max="74" width="6.5703125" style="716" customWidth="1"/>
    <col min="75" max="16384" width="9.140625" style="716"/>
  </cols>
  <sheetData>
    <row r="1" spans="1:74" ht="12.75" customHeight="1" x14ac:dyDescent="0.25">
      <c r="A1" s="861" t="s">
        <v>817</v>
      </c>
      <c r="B1" s="719" t="s">
        <v>1089</v>
      </c>
      <c r="C1" s="717"/>
      <c r="D1" s="717"/>
      <c r="E1" s="717"/>
      <c r="F1" s="717"/>
      <c r="G1" s="717"/>
      <c r="H1" s="717"/>
      <c r="I1" s="717"/>
      <c r="J1" s="717"/>
      <c r="K1" s="717"/>
      <c r="L1" s="717"/>
      <c r="M1" s="717"/>
      <c r="N1" s="717"/>
      <c r="O1" s="717"/>
      <c r="P1" s="717"/>
      <c r="Q1" s="717"/>
    </row>
    <row r="2" spans="1:74" ht="12.75" customHeight="1" x14ac:dyDescent="0.25">
      <c r="A2" s="861"/>
      <c r="B2" s="718" t="str">
        <f>"U.S. Energy Information Administration  |  Short-Term Energy Outlook - "&amp;Dates!$D$1</f>
        <v>U.S. Energy Information Administration  |  Short-Term Energy Outlook - February 2020</v>
      </c>
      <c r="C2" s="717"/>
      <c r="D2" s="717"/>
      <c r="E2" s="717"/>
      <c r="F2" s="717"/>
      <c r="G2" s="717"/>
      <c r="H2" s="717"/>
      <c r="I2" s="717"/>
      <c r="J2" s="717"/>
      <c r="K2" s="717"/>
      <c r="L2" s="717"/>
      <c r="M2" s="717"/>
      <c r="N2" s="717"/>
      <c r="O2" s="717"/>
      <c r="P2" s="717"/>
      <c r="Q2" s="717"/>
    </row>
    <row r="3" spans="1:74" ht="12.75" customHeight="1" x14ac:dyDescent="0.25">
      <c r="A3" s="722"/>
      <c r="B3" s="723"/>
      <c r="C3" s="862">
        <f>Dates!D3</f>
        <v>2016</v>
      </c>
      <c r="D3" s="863"/>
      <c r="E3" s="863"/>
      <c r="F3" s="863"/>
      <c r="G3" s="863"/>
      <c r="H3" s="863"/>
      <c r="I3" s="863"/>
      <c r="J3" s="863"/>
      <c r="K3" s="863"/>
      <c r="L3" s="863"/>
      <c r="M3" s="863"/>
      <c r="N3" s="864"/>
      <c r="O3" s="862">
        <f>C3+1</f>
        <v>2017</v>
      </c>
      <c r="P3" s="863"/>
      <c r="Q3" s="863"/>
      <c r="R3" s="863"/>
      <c r="S3" s="863"/>
      <c r="T3" s="863"/>
      <c r="U3" s="863"/>
      <c r="V3" s="863"/>
      <c r="W3" s="863"/>
      <c r="X3" s="863"/>
      <c r="Y3" s="863"/>
      <c r="Z3" s="864"/>
      <c r="AA3" s="862">
        <f>O3+1</f>
        <v>2018</v>
      </c>
      <c r="AB3" s="863"/>
      <c r="AC3" s="863"/>
      <c r="AD3" s="863"/>
      <c r="AE3" s="863"/>
      <c r="AF3" s="863"/>
      <c r="AG3" s="863"/>
      <c r="AH3" s="863"/>
      <c r="AI3" s="863"/>
      <c r="AJ3" s="863"/>
      <c r="AK3" s="863"/>
      <c r="AL3" s="864"/>
      <c r="AM3" s="862">
        <f>AA3+1</f>
        <v>2019</v>
      </c>
      <c r="AN3" s="863"/>
      <c r="AO3" s="863"/>
      <c r="AP3" s="863"/>
      <c r="AQ3" s="863"/>
      <c r="AR3" s="863"/>
      <c r="AS3" s="863"/>
      <c r="AT3" s="863"/>
      <c r="AU3" s="863"/>
      <c r="AV3" s="863"/>
      <c r="AW3" s="863"/>
      <c r="AX3" s="864"/>
      <c r="AY3" s="862">
        <f>AM3+1</f>
        <v>2020</v>
      </c>
      <c r="AZ3" s="863"/>
      <c r="BA3" s="863"/>
      <c r="BB3" s="863"/>
      <c r="BC3" s="863"/>
      <c r="BD3" s="863"/>
      <c r="BE3" s="863"/>
      <c r="BF3" s="863"/>
      <c r="BG3" s="863"/>
      <c r="BH3" s="863"/>
      <c r="BI3" s="863"/>
      <c r="BJ3" s="864"/>
      <c r="BK3" s="862">
        <f>AY3+1</f>
        <v>2021</v>
      </c>
      <c r="BL3" s="863"/>
      <c r="BM3" s="863"/>
      <c r="BN3" s="863"/>
      <c r="BO3" s="863"/>
      <c r="BP3" s="863"/>
      <c r="BQ3" s="863"/>
      <c r="BR3" s="863"/>
      <c r="BS3" s="863"/>
      <c r="BT3" s="863"/>
      <c r="BU3" s="863"/>
      <c r="BV3" s="864"/>
    </row>
    <row r="4" spans="1:74" ht="12.75" customHeight="1" x14ac:dyDescent="0.25">
      <c r="A4" s="722"/>
      <c r="B4" s="724"/>
      <c r="C4" s="725" t="s">
        <v>485</v>
      </c>
      <c r="D4" s="725" t="s">
        <v>486</v>
      </c>
      <c r="E4" s="725" t="s">
        <v>487</v>
      </c>
      <c r="F4" s="725" t="s">
        <v>488</v>
      </c>
      <c r="G4" s="725" t="s">
        <v>489</v>
      </c>
      <c r="H4" s="725" t="s">
        <v>490</v>
      </c>
      <c r="I4" s="725" t="s">
        <v>491</v>
      </c>
      <c r="J4" s="725" t="s">
        <v>492</v>
      </c>
      <c r="K4" s="725" t="s">
        <v>493</v>
      </c>
      <c r="L4" s="725" t="s">
        <v>494</v>
      </c>
      <c r="M4" s="725" t="s">
        <v>495</v>
      </c>
      <c r="N4" s="725" t="s">
        <v>496</v>
      </c>
      <c r="O4" s="725" t="s">
        <v>485</v>
      </c>
      <c r="P4" s="725" t="s">
        <v>486</v>
      </c>
      <c r="Q4" s="725" t="s">
        <v>487</v>
      </c>
      <c r="R4" s="725" t="s">
        <v>488</v>
      </c>
      <c r="S4" s="725" t="s">
        <v>489</v>
      </c>
      <c r="T4" s="725" t="s">
        <v>490</v>
      </c>
      <c r="U4" s="725" t="s">
        <v>491</v>
      </c>
      <c r="V4" s="725" t="s">
        <v>492</v>
      </c>
      <c r="W4" s="725" t="s">
        <v>493</v>
      </c>
      <c r="X4" s="725" t="s">
        <v>494</v>
      </c>
      <c r="Y4" s="725" t="s">
        <v>495</v>
      </c>
      <c r="Z4" s="725" t="s">
        <v>496</v>
      </c>
      <c r="AA4" s="725" t="s">
        <v>485</v>
      </c>
      <c r="AB4" s="725" t="s">
        <v>486</v>
      </c>
      <c r="AC4" s="725" t="s">
        <v>487</v>
      </c>
      <c r="AD4" s="725" t="s">
        <v>488</v>
      </c>
      <c r="AE4" s="725" t="s">
        <v>489</v>
      </c>
      <c r="AF4" s="725" t="s">
        <v>490</v>
      </c>
      <c r="AG4" s="725" t="s">
        <v>491</v>
      </c>
      <c r="AH4" s="725" t="s">
        <v>492</v>
      </c>
      <c r="AI4" s="725" t="s">
        <v>493</v>
      </c>
      <c r="AJ4" s="725" t="s">
        <v>494</v>
      </c>
      <c r="AK4" s="725" t="s">
        <v>495</v>
      </c>
      <c r="AL4" s="725" t="s">
        <v>496</v>
      </c>
      <c r="AM4" s="725" t="s">
        <v>485</v>
      </c>
      <c r="AN4" s="725" t="s">
        <v>486</v>
      </c>
      <c r="AO4" s="725" t="s">
        <v>487</v>
      </c>
      <c r="AP4" s="725" t="s">
        <v>488</v>
      </c>
      <c r="AQ4" s="725" t="s">
        <v>489</v>
      </c>
      <c r="AR4" s="725" t="s">
        <v>490</v>
      </c>
      <c r="AS4" s="725" t="s">
        <v>491</v>
      </c>
      <c r="AT4" s="725" t="s">
        <v>492</v>
      </c>
      <c r="AU4" s="725" t="s">
        <v>493</v>
      </c>
      <c r="AV4" s="725" t="s">
        <v>494</v>
      </c>
      <c r="AW4" s="725" t="s">
        <v>495</v>
      </c>
      <c r="AX4" s="725" t="s">
        <v>496</v>
      </c>
      <c r="AY4" s="725" t="s">
        <v>485</v>
      </c>
      <c r="AZ4" s="725" t="s">
        <v>486</v>
      </c>
      <c r="BA4" s="725" t="s">
        <v>487</v>
      </c>
      <c r="BB4" s="725" t="s">
        <v>488</v>
      </c>
      <c r="BC4" s="725" t="s">
        <v>489</v>
      </c>
      <c r="BD4" s="725" t="s">
        <v>490</v>
      </c>
      <c r="BE4" s="725" t="s">
        <v>491</v>
      </c>
      <c r="BF4" s="725" t="s">
        <v>492</v>
      </c>
      <c r="BG4" s="725" t="s">
        <v>493</v>
      </c>
      <c r="BH4" s="725" t="s">
        <v>494</v>
      </c>
      <c r="BI4" s="725" t="s">
        <v>495</v>
      </c>
      <c r="BJ4" s="725" t="s">
        <v>496</v>
      </c>
      <c r="BK4" s="725" t="s">
        <v>485</v>
      </c>
      <c r="BL4" s="725" t="s">
        <v>486</v>
      </c>
      <c r="BM4" s="725" t="s">
        <v>487</v>
      </c>
      <c r="BN4" s="725" t="s">
        <v>488</v>
      </c>
      <c r="BO4" s="725" t="s">
        <v>489</v>
      </c>
      <c r="BP4" s="725" t="s">
        <v>490</v>
      </c>
      <c r="BQ4" s="725" t="s">
        <v>491</v>
      </c>
      <c r="BR4" s="725" t="s">
        <v>492</v>
      </c>
      <c r="BS4" s="725" t="s">
        <v>493</v>
      </c>
      <c r="BT4" s="725" t="s">
        <v>494</v>
      </c>
      <c r="BU4" s="725" t="s">
        <v>495</v>
      </c>
      <c r="BV4" s="725" t="s">
        <v>496</v>
      </c>
    </row>
    <row r="5" spans="1:74" ht="12" customHeight="1" x14ac:dyDescent="0.25">
      <c r="A5" s="722"/>
      <c r="B5" s="721" t="s">
        <v>1097</v>
      </c>
      <c r="C5" s="717"/>
      <c r="D5" s="717"/>
      <c r="E5" s="717"/>
      <c r="F5" s="717"/>
      <c r="G5" s="717"/>
      <c r="H5" s="717"/>
      <c r="I5" s="717"/>
      <c r="J5" s="717"/>
      <c r="K5" s="717"/>
      <c r="L5" s="717"/>
      <c r="M5" s="717"/>
      <c r="N5" s="717"/>
      <c r="O5" s="717"/>
      <c r="P5" s="717"/>
      <c r="Q5" s="717"/>
      <c r="BG5" s="734"/>
      <c r="BH5" s="734"/>
      <c r="BI5" s="734"/>
    </row>
    <row r="6" spans="1:74" ht="12" customHeight="1" x14ac:dyDescent="0.25">
      <c r="A6" s="722"/>
      <c r="B6" s="721" t="s">
        <v>1098</v>
      </c>
      <c r="C6" s="717"/>
      <c r="D6" s="717"/>
      <c r="E6" s="717"/>
      <c r="F6" s="717"/>
      <c r="G6" s="717"/>
      <c r="H6" s="717"/>
      <c r="I6" s="717"/>
      <c r="J6" s="717"/>
      <c r="K6" s="717"/>
      <c r="L6" s="717"/>
      <c r="M6" s="717"/>
      <c r="N6" s="717"/>
      <c r="O6" s="717"/>
      <c r="P6" s="717"/>
      <c r="Q6" s="717"/>
      <c r="BG6" s="734"/>
      <c r="BH6" s="734"/>
      <c r="BI6" s="734"/>
    </row>
    <row r="7" spans="1:74" ht="12" customHeight="1" x14ac:dyDescent="0.25">
      <c r="A7" s="722" t="s">
        <v>1090</v>
      </c>
      <c r="B7" s="720" t="s">
        <v>1099</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7273.8</v>
      </c>
      <c r="AB7" s="732">
        <v>7251.4</v>
      </c>
      <c r="AC7" s="732">
        <v>7251.4</v>
      </c>
      <c r="AD7" s="732">
        <v>7251.4</v>
      </c>
      <c r="AE7" s="732">
        <v>7249.4</v>
      </c>
      <c r="AF7" s="732">
        <v>7223.8</v>
      </c>
      <c r="AG7" s="732">
        <v>7215.7</v>
      </c>
      <c r="AH7" s="732">
        <v>7193.6</v>
      </c>
      <c r="AI7" s="732">
        <v>7193.6</v>
      </c>
      <c r="AJ7" s="732">
        <v>7192.5</v>
      </c>
      <c r="AK7" s="732">
        <v>7135.1</v>
      </c>
      <c r="AL7" s="732">
        <v>7135.1</v>
      </c>
      <c r="AM7" s="732">
        <v>7088</v>
      </c>
      <c r="AN7" s="732">
        <v>7088</v>
      </c>
      <c r="AO7" s="732">
        <v>6970.2</v>
      </c>
      <c r="AP7" s="732">
        <v>6970.2</v>
      </c>
      <c r="AQ7" s="732">
        <v>6953.8</v>
      </c>
      <c r="AR7" s="732">
        <v>6936.3</v>
      </c>
      <c r="AS7" s="732">
        <v>6939.3</v>
      </c>
      <c r="AT7" s="732">
        <v>6933</v>
      </c>
      <c r="AU7" s="732">
        <v>6833.7</v>
      </c>
      <c r="AV7" s="732">
        <v>6835.1</v>
      </c>
      <c r="AW7" s="732">
        <v>6836.7</v>
      </c>
      <c r="AX7" s="732">
        <v>6929.2</v>
      </c>
      <c r="AY7" s="732">
        <v>6928.3</v>
      </c>
      <c r="AZ7" s="735">
        <v>6928.3</v>
      </c>
      <c r="BA7" s="735">
        <v>6928.3</v>
      </c>
      <c r="BB7" s="735">
        <v>6926.3</v>
      </c>
      <c r="BC7" s="735">
        <v>6926.3</v>
      </c>
      <c r="BD7" s="735">
        <v>6894.3</v>
      </c>
      <c r="BE7" s="735">
        <v>6894.3</v>
      </c>
      <c r="BF7" s="735">
        <v>6894.3</v>
      </c>
      <c r="BG7" s="735">
        <v>6896.5</v>
      </c>
      <c r="BH7" s="735">
        <v>6897.3</v>
      </c>
      <c r="BI7" s="735">
        <v>6897.3</v>
      </c>
      <c r="BJ7" s="735">
        <v>6941.3</v>
      </c>
      <c r="BK7" s="735">
        <v>6941.3</v>
      </c>
      <c r="BL7" s="735">
        <v>6941.3</v>
      </c>
      <c r="BM7" s="735">
        <v>6941.3</v>
      </c>
      <c r="BN7" s="735">
        <v>6960.3</v>
      </c>
      <c r="BO7" s="735">
        <v>6960.3</v>
      </c>
      <c r="BP7" s="735">
        <v>6960.3</v>
      </c>
      <c r="BQ7" s="735">
        <v>6960.3</v>
      </c>
      <c r="BR7" s="735">
        <v>6960.3</v>
      </c>
      <c r="BS7" s="735">
        <v>6960.3</v>
      </c>
      <c r="BT7" s="735">
        <v>6960.3</v>
      </c>
      <c r="BU7" s="735">
        <v>6960.3</v>
      </c>
      <c r="BV7" s="735">
        <v>6960.3</v>
      </c>
    </row>
    <row r="8" spans="1:74" ht="12" customHeight="1" x14ac:dyDescent="0.25">
      <c r="A8" s="722" t="s">
        <v>1091</v>
      </c>
      <c r="B8" s="720" t="s">
        <v>1100</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4235.1000000000004</v>
      </c>
      <c r="AB8" s="732">
        <v>4212.7</v>
      </c>
      <c r="AC8" s="732">
        <v>4212.7</v>
      </c>
      <c r="AD8" s="732">
        <v>4212.7</v>
      </c>
      <c r="AE8" s="732">
        <v>4210.7</v>
      </c>
      <c r="AF8" s="732">
        <v>4185.1000000000004</v>
      </c>
      <c r="AG8" s="732">
        <v>4177</v>
      </c>
      <c r="AH8" s="732">
        <v>4173.3999999999996</v>
      </c>
      <c r="AI8" s="732">
        <v>4173.3999999999996</v>
      </c>
      <c r="AJ8" s="732">
        <v>4172.3</v>
      </c>
      <c r="AK8" s="732">
        <v>4169.8999999999996</v>
      </c>
      <c r="AL8" s="732">
        <v>4169.8999999999996</v>
      </c>
      <c r="AM8" s="732">
        <v>4169.8999999999996</v>
      </c>
      <c r="AN8" s="732">
        <v>4169.8999999999996</v>
      </c>
      <c r="AO8" s="732">
        <v>4135.1000000000004</v>
      </c>
      <c r="AP8" s="732">
        <v>4135.1000000000004</v>
      </c>
      <c r="AQ8" s="732">
        <v>4133.7</v>
      </c>
      <c r="AR8" s="732">
        <v>4116.2</v>
      </c>
      <c r="AS8" s="732">
        <v>4119.2</v>
      </c>
      <c r="AT8" s="732">
        <v>4112.8999999999996</v>
      </c>
      <c r="AU8" s="732">
        <v>4102.8999999999996</v>
      </c>
      <c r="AV8" s="732">
        <v>4104.3</v>
      </c>
      <c r="AW8" s="732">
        <v>4105.8999999999996</v>
      </c>
      <c r="AX8" s="732">
        <v>4101.3999999999996</v>
      </c>
      <c r="AY8" s="732">
        <v>4100.5</v>
      </c>
      <c r="AZ8" s="735">
        <v>4100.5</v>
      </c>
      <c r="BA8" s="735">
        <v>4100.5</v>
      </c>
      <c r="BB8" s="735">
        <v>4098.5</v>
      </c>
      <c r="BC8" s="735">
        <v>4098.5</v>
      </c>
      <c r="BD8" s="735">
        <v>4066.5</v>
      </c>
      <c r="BE8" s="735">
        <v>4066.5</v>
      </c>
      <c r="BF8" s="735">
        <v>4066.5</v>
      </c>
      <c r="BG8" s="735">
        <v>4068.7</v>
      </c>
      <c r="BH8" s="735">
        <v>4069.5</v>
      </c>
      <c r="BI8" s="735">
        <v>4069.5</v>
      </c>
      <c r="BJ8" s="735">
        <v>4071.5</v>
      </c>
      <c r="BK8" s="735">
        <v>4071.5</v>
      </c>
      <c r="BL8" s="735">
        <v>4071.5</v>
      </c>
      <c r="BM8" s="735">
        <v>4071.5</v>
      </c>
      <c r="BN8" s="735">
        <v>4090.5</v>
      </c>
      <c r="BO8" s="735">
        <v>4090.5</v>
      </c>
      <c r="BP8" s="735">
        <v>4090.5</v>
      </c>
      <c r="BQ8" s="735">
        <v>4090.5</v>
      </c>
      <c r="BR8" s="735">
        <v>4090.5</v>
      </c>
      <c r="BS8" s="735">
        <v>4090.5</v>
      </c>
      <c r="BT8" s="735">
        <v>4090.5</v>
      </c>
      <c r="BU8" s="735">
        <v>4090.5</v>
      </c>
      <c r="BV8" s="735">
        <v>4090.5</v>
      </c>
    </row>
    <row r="9" spans="1:74" ht="12" customHeight="1" x14ac:dyDescent="0.25">
      <c r="A9" s="722" t="s">
        <v>1092</v>
      </c>
      <c r="B9" s="720" t="s">
        <v>1101</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3038.7</v>
      </c>
      <c r="AB9" s="732">
        <v>3038.7</v>
      </c>
      <c r="AC9" s="732">
        <v>3038.7</v>
      </c>
      <c r="AD9" s="732">
        <v>3038.7</v>
      </c>
      <c r="AE9" s="732">
        <v>3038.7</v>
      </c>
      <c r="AF9" s="732">
        <v>3038.7</v>
      </c>
      <c r="AG9" s="732">
        <v>3038.7</v>
      </c>
      <c r="AH9" s="732">
        <v>3020.2</v>
      </c>
      <c r="AI9" s="732">
        <v>3020.2</v>
      </c>
      <c r="AJ9" s="732">
        <v>3020.2</v>
      </c>
      <c r="AK9" s="732">
        <v>2965.2</v>
      </c>
      <c r="AL9" s="732">
        <v>2965.2</v>
      </c>
      <c r="AM9" s="732">
        <v>2918.1</v>
      </c>
      <c r="AN9" s="732">
        <v>2918.1</v>
      </c>
      <c r="AO9" s="732">
        <v>2835.1</v>
      </c>
      <c r="AP9" s="732">
        <v>2835.1</v>
      </c>
      <c r="AQ9" s="732">
        <v>2820.1</v>
      </c>
      <c r="AR9" s="732">
        <v>2820.1</v>
      </c>
      <c r="AS9" s="732">
        <v>2820.1</v>
      </c>
      <c r="AT9" s="732">
        <v>2820.1</v>
      </c>
      <c r="AU9" s="732">
        <v>2730.8</v>
      </c>
      <c r="AV9" s="732">
        <v>2730.8</v>
      </c>
      <c r="AW9" s="732">
        <v>2730.8</v>
      </c>
      <c r="AX9" s="732">
        <v>2827.8</v>
      </c>
      <c r="AY9" s="732">
        <v>2827.8</v>
      </c>
      <c r="AZ9" s="735">
        <v>2827.8</v>
      </c>
      <c r="BA9" s="735">
        <v>2827.8</v>
      </c>
      <c r="BB9" s="735">
        <v>2827.8</v>
      </c>
      <c r="BC9" s="735">
        <v>2827.8</v>
      </c>
      <c r="BD9" s="735">
        <v>2827.8</v>
      </c>
      <c r="BE9" s="735">
        <v>2827.8</v>
      </c>
      <c r="BF9" s="735">
        <v>2827.8</v>
      </c>
      <c r="BG9" s="735">
        <v>2827.8</v>
      </c>
      <c r="BH9" s="735">
        <v>2827.8</v>
      </c>
      <c r="BI9" s="735">
        <v>2827.8</v>
      </c>
      <c r="BJ9" s="735">
        <v>2869.8</v>
      </c>
      <c r="BK9" s="735">
        <v>2869.8</v>
      </c>
      <c r="BL9" s="735">
        <v>2869.8</v>
      </c>
      <c r="BM9" s="735">
        <v>2869.8</v>
      </c>
      <c r="BN9" s="735">
        <v>2869.8</v>
      </c>
      <c r="BO9" s="735">
        <v>2869.8</v>
      </c>
      <c r="BP9" s="735">
        <v>2869.8</v>
      </c>
      <c r="BQ9" s="735">
        <v>2869.8</v>
      </c>
      <c r="BR9" s="735">
        <v>2869.8</v>
      </c>
      <c r="BS9" s="735">
        <v>2869.8</v>
      </c>
      <c r="BT9" s="735">
        <v>2869.8</v>
      </c>
      <c r="BU9" s="735">
        <v>2869.8</v>
      </c>
      <c r="BV9" s="735">
        <v>2869.8</v>
      </c>
    </row>
    <row r="10" spans="1:74" ht="12" customHeight="1" x14ac:dyDescent="0.25">
      <c r="A10" s="722" t="s">
        <v>1093</v>
      </c>
      <c r="B10" s="720" t="s">
        <v>1102</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79493.7</v>
      </c>
      <c r="AB10" s="732">
        <v>79505.7</v>
      </c>
      <c r="AC10" s="732">
        <v>79505.7</v>
      </c>
      <c r="AD10" s="732">
        <v>79505.7</v>
      </c>
      <c r="AE10" s="732">
        <v>79466.7</v>
      </c>
      <c r="AF10" s="732">
        <v>79466.7</v>
      </c>
      <c r="AG10" s="732">
        <v>79464.5</v>
      </c>
      <c r="AH10" s="732">
        <v>79464.5</v>
      </c>
      <c r="AI10" s="732">
        <v>79464.5</v>
      </c>
      <c r="AJ10" s="732">
        <v>79464.5</v>
      </c>
      <c r="AK10" s="732">
        <v>79586.5</v>
      </c>
      <c r="AL10" s="732">
        <v>79577.899999999994</v>
      </c>
      <c r="AM10" s="732">
        <v>79500.399999999994</v>
      </c>
      <c r="AN10" s="732">
        <v>79471.399999999994</v>
      </c>
      <c r="AO10" s="732">
        <v>79606.399999999994</v>
      </c>
      <c r="AP10" s="732">
        <v>79595.399999999994</v>
      </c>
      <c r="AQ10" s="732">
        <v>79587</v>
      </c>
      <c r="AR10" s="732">
        <v>79586.600000000006</v>
      </c>
      <c r="AS10" s="732">
        <v>79591.899999999994</v>
      </c>
      <c r="AT10" s="732">
        <v>79479.100000000006</v>
      </c>
      <c r="AU10" s="732">
        <v>79477.899999999994</v>
      </c>
      <c r="AV10" s="732">
        <v>79484</v>
      </c>
      <c r="AW10" s="732">
        <v>79476.600000000006</v>
      </c>
      <c r="AX10" s="732">
        <v>79329.8</v>
      </c>
      <c r="AY10" s="732">
        <v>79373.600000000006</v>
      </c>
      <c r="AZ10" s="735">
        <v>79513.3</v>
      </c>
      <c r="BA10" s="735">
        <v>79536.600000000006</v>
      </c>
      <c r="BB10" s="735">
        <v>79544.600000000006</v>
      </c>
      <c r="BC10" s="735">
        <v>79544.600000000006</v>
      </c>
      <c r="BD10" s="735">
        <v>79536.3</v>
      </c>
      <c r="BE10" s="735">
        <v>79671.3</v>
      </c>
      <c r="BF10" s="735">
        <v>79662</v>
      </c>
      <c r="BG10" s="735">
        <v>79672.7</v>
      </c>
      <c r="BH10" s="735">
        <v>79728.7</v>
      </c>
      <c r="BI10" s="735">
        <v>79733.7</v>
      </c>
      <c r="BJ10" s="735">
        <v>79766.2</v>
      </c>
      <c r="BK10" s="735">
        <v>79723</v>
      </c>
      <c r="BL10" s="735">
        <v>79773</v>
      </c>
      <c r="BM10" s="735">
        <v>79785</v>
      </c>
      <c r="BN10" s="735">
        <v>79785</v>
      </c>
      <c r="BO10" s="735">
        <v>79785</v>
      </c>
      <c r="BP10" s="735">
        <v>79791.199999999997</v>
      </c>
      <c r="BQ10" s="735">
        <v>79791.199999999997</v>
      </c>
      <c r="BR10" s="735">
        <v>79791.199999999997</v>
      </c>
      <c r="BS10" s="735">
        <v>79791.199999999997</v>
      </c>
      <c r="BT10" s="735">
        <v>79796.5</v>
      </c>
      <c r="BU10" s="735">
        <v>79796.5</v>
      </c>
      <c r="BV10" s="735">
        <v>79819.3</v>
      </c>
    </row>
    <row r="11" spans="1:74" ht="12" customHeight="1" x14ac:dyDescent="0.25">
      <c r="A11" s="722" t="s">
        <v>1094</v>
      </c>
      <c r="B11" s="720" t="s">
        <v>91</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2403.5</v>
      </c>
      <c r="AB11" s="732">
        <v>2403.5</v>
      </c>
      <c r="AC11" s="732">
        <v>2392.1999999999998</v>
      </c>
      <c r="AD11" s="732">
        <v>2392.1999999999998</v>
      </c>
      <c r="AE11" s="732">
        <v>2392.1999999999998</v>
      </c>
      <c r="AF11" s="732">
        <v>2392.1999999999998</v>
      </c>
      <c r="AG11" s="732">
        <v>2392.1999999999998</v>
      </c>
      <c r="AH11" s="732">
        <v>2392.1999999999998</v>
      </c>
      <c r="AI11" s="732">
        <v>2392.1999999999998</v>
      </c>
      <c r="AJ11" s="732">
        <v>2398.6</v>
      </c>
      <c r="AK11" s="732">
        <v>2398.6</v>
      </c>
      <c r="AL11" s="732">
        <v>2401.3000000000002</v>
      </c>
      <c r="AM11" s="732">
        <v>2397.6</v>
      </c>
      <c r="AN11" s="732">
        <v>2397.6</v>
      </c>
      <c r="AO11" s="732">
        <v>2354.4</v>
      </c>
      <c r="AP11" s="732">
        <v>2405.5</v>
      </c>
      <c r="AQ11" s="732">
        <v>2405.5</v>
      </c>
      <c r="AR11" s="732">
        <v>2405.5</v>
      </c>
      <c r="AS11" s="732">
        <v>2405.5</v>
      </c>
      <c r="AT11" s="732">
        <v>2405.5</v>
      </c>
      <c r="AU11" s="732">
        <v>2405.5</v>
      </c>
      <c r="AV11" s="732">
        <v>2405.5</v>
      </c>
      <c r="AW11" s="732">
        <v>2405.5</v>
      </c>
      <c r="AX11" s="732">
        <v>2405.5</v>
      </c>
      <c r="AY11" s="732">
        <v>2405.5</v>
      </c>
      <c r="AZ11" s="735">
        <v>2405.5</v>
      </c>
      <c r="BA11" s="735">
        <v>2405.5</v>
      </c>
      <c r="BB11" s="735">
        <v>2405.5</v>
      </c>
      <c r="BC11" s="735">
        <v>2405.5</v>
      </c>
      <c r="BD11" s="735">
        <v>2405.5</v>
      </c>
      <c r="BE11" s="735">
        <v>2405.5</v>
      </c>
      <c r="BF11" s="735">
        <v>2405.5</v>
      </c>
      <c r="BG11" s="735">
        <v>2405.5</v>
      </c>
      <c r="BH11" s="735">
        <v>2405.5</v>
      </c>
      <c r="BI11" s="735">
        <v>2405.5</v>
      </c>
      <c r="BJ11" s="735">
        <v>2430.5</v>
      </c>
      <c r="BK11" s="735">
        <v>2430.5</v>
      </c>
      <c r="BL11" s="735">
        <v>2430.5</v>
      </c>
      <c r="BM11" s="735">
        <v>2430.5</v>
      </c>
      <c r="BN11" s="735">
        <v>2430.5</v>
      </c>
      <c r="BO11" s="735">
        <v>2430.5</v>
      </c>
      <c r="BP11" s="735">
        <v>2430.5</v>
      </c>
      <c r="BQ11" s="735">
        <v>2430.5</v>
      </c>
      <c r="BR11" s="735">
        <v>2430.5</v>
      </c>
      <c r="BS11" s="735">
        <v>2430.5</v>
      </c>
      <c r="BT11" s="735">
        <v>2430.5</v>
      </c>
      <c r="BU11" s="735">
        <v>2430.5</v>
      </c>
      <c r="BV11" s="735">
        <v>2430.5</v>
      </c>
    </row>
    <row r="12" spans="1:74" ht="12" customHeight="1" x14ac:dyDescent="0.25">
      <c r="A12" s="722" t="s">
        <v>1095</v>
      </c>
      <c r="B12" s="720" t="s">
        <v>1103</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27418.2</v>
      </c>
      <c r="AB12" s="732">
        <v>27517.4</v>
      </c>
      <c r="AC12" s="732">
        <v>28043.9</v>
      </c>
      <c r="AD12" s="732">
        <v>28321.1</v>
      </c>
      <c r="AE12" s="732">
        <v>28752.9</v>
      </c>
      <c r="AF12" s="732">
        <v>28924.2</v>
      </c>
      <c r="AG12" s="732">
        <v>29064.5</v>
      </c>
      <c r="AH12" s="732">
        <v>29145.4</v>
      </c>
      <c r="AI12" s="732">
        <v>29460.5</v>
      </c>
      <c r="AJ12" s="732">
        <v>29635.5</v>
      </c>
      <c r="AK12" s="732">
        <v>30169.4</v>
      </c>
      <c r="AL12" s="732">
        <v>31616.1</v>
      </c>
      <c r="AM12" s="732">
        <v>32279.1</v>
      </c>
      <c r="AN12" s="732">
        <v>32482.799999999999</v>
      </c>
      <c r="AO12" s="732">
        <v>32698.9</v>
      </c>
      <c r="AP12" s="732">
        <v>32805.800000000003</v>
      </c>
      <c r="AQ12" s="732">
        <v>32869</v>
      </c>
      <c r="AR12" s="732">
        <v>33184.300000000003</v>
      </c>
      <c r="AS12" s="732">
        <v>33409.199999999997</v>
      </c>
      <c r="AT12" s="732">
        <v>33622.400000000001</v>
      </c>
      <c r="AU12" s="732">
        <v>33830.199999999997</v>
      </c>
      <c r="AV12" s="732">
        <v>34318.400000000001</v>
      </c>
      <c r="AW12" s="732">
        <v>34960.800000000003</v>
      </c>
      <c r="AX12" s="732">
        <v>37457.9</v>
      </c>
      <c r="AY12" s="732">
        <v>38737.300000000003</v>
      </c>
      <c r="AZ12" s="735">
        <v>38799.300000000003</v>
      </c>
      <c r="BA12" s="735">
        <v>39304.199999999997</v>
      </c>
      <c r="BB12" s="735">
        <v>39976</v>
      </c>
      <c r="BC12" s="735">
        <v>40305.5</v>
      </c>
      <c r="BD12" s="735">
        <v>42165.4</v>
      </c>
      <c r="BE12" s="735">
        <v>42872.4</v>
      </c>
      <c r="BF12" s="735">
        <v>43161.5</v>
      </c>
      <c r="BG12" s="735">
        <v>43567.1</v>
      </c>
      <c r="BH12" s="735">
        <v>44135</v>
      </c>
      <c r="BI12" s="735">
        <v>44893.1</v>
      </c>
      <c r="BJ12" s="735">
        <v>51202.2</v>
      </c>
      <c r="BK12" s="735">
        <v>51302.7</v>
      </c>
      <c r="BL12" s="735">
        <v>51310.7</v>
      </c>
      <c r="BM12" s="735">
        <v>52193.7</v>
      </c>
      <c r="BN12" s="735">
        <v>53947.8</v>
      </c>
      <c r="BO12" s="735">
        <v>56147.6</v>
      </c>
      <c r="BP12" s="735">
        <v>58645.599999999999</v>
      </c>
      <c r="BQ12" s="735">
        <v>59049.599999999999</v>
      </c>
      <c r="BR12" s="735">
        <v>59680.6</v>
      </c>
      <c r="BS12" s="735">
        <v>60021.9</v>
      </c>
      <c r="BT12" s="735">
        <v>60193.9</v>
      </c>
      <c r="BU12" s="735">
        <v>60376.9</v>
      </c>
      <c r="BV12" s="735">
        <v>64418.9</v>
      </c>
    </row>
    <row r="13" spans="1:74" ht="12" customHeight="1" x14ac:dyDescent="0.25">
      <c r="A13" s="722" t="s">
        <v>1096</v>
      </c>
      <c r="B13" s="720" t="s">
        <v>92</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88521.2</v>
      </c>
      <c r="AB13" s="732">
        <v>88745.7</v>
      </c>
      <c r="AC13" s="732">
        <v>88745.7</v>
      </c>
      <c r="AD13" s="732">
        <v>89045.7</v>
      </c>
      <c r="AE13" s="732">
        <v>89045.7</v>
      </c>
      <c r="AF13" s="732">
        <v>89194.7</v>
      </c>
      <c r="AG13" s="732">
        <v>89351.6</v>
      </c>
      <c r="AH13" s="732">
        <v>89433.600000000006</v>
      </c>
      <c r="AI13" s="732">
        <v>89903.6</v>
      </c>
      <c r="AJ13" s="732">
        <v>90240.9</v>
      </c>
      <c r="AK13" s="732">
        <v>90492.2</v>
      </c>
      <c r="AL13" s="732">
        <v>94375.8</v>
      </c>
      <c r="AM13" s="732">
        <v>95298.6</v>
      </c>
      <c r="AN13" s="732">
        <v>95714.2</v>
      </c>
      <c r="AO13" s="732">
        <v>96620.4</v>
      </c>
      <c r="AP13" s="732">
        <v>96622.2</v>
      </c>
      <c r="AQ13" s="732">
        <v>96851.7</v>
      </c>
      <c r="AR13" s="732">
        <v>98095.8</v>
      </c>
      <c r="AS13" s="732">
        <v>98371.4</v>
      </c>
      <c r="AT13" s="732">
        <v>98938.6</v>
      </c>
      <c r="AU13" s="732">
        <v>99674.4</v>
      </c>
      <c r="AV13" s="732">
        <v>99879</v>
      </c>
      <c r="AW13" s="732">
        <v>100710.39999999999</v>
      </c>
      <c r="AX13" s="732">
        <v>105080.8</v>
      </c>
      <c r="AY13" s="732">
        <v>106227.2</v>
      </c>
      <c r="AZ13" s="735">
        <v>106957.9</v>
      </c>
      <c r="BA13" s="735">
        <v>108236.8</v>
      </c>
      <c r="BB13" s="735">
        <v>108991</v>
      </c>
      <c r="BC13" s="735">
        <v>108991</v>
      </c>
      <c r="BD13" s="735">
        <v>109654</v>
      </c>
      <c r="BE13" s="735">
        <v>110020.6</v>
      </c>
      <c r="BF13" s="735">
        <v>111137.60000000001</v>
      </c>
      <c r="BG13" s="735">
        <v>112662.8</v>
      </c>
      <c r="BH13" s="735">
        <v>113854.6</v>
      </c>
      <c r="BI13" s="735">
        <v>115662.39999999999</v>
      </c>
      <c r="BJ13" s="735">
        <v>125791.8</v>
      </c>
      <c r="BK13" s="735">
        <v>126197.2</v>
      </c>
      <c r="BL13" s="735">
        <v>126197.2</v>
      </c>
      <c r="BM13" s="735">
        <v>126557.2</v>
      </c>
      <c r="BN13" s="735">
        <v>126557.2</v>
      </c>
      <c r="BO13" s="735">
        <v>126557.2</v>
      </c>
      <c r="BP13" s="735">
        <v>127593.9</v>
      </c>
      <c r="BQ13" s="735">
        <v>127893.9</v>
      </c>
      <c r="BR13" s="735">
        <v>127893.9</v>
      </c>
      <c r="BS13" s="735">
        <v>127973.9</v>
      </c>
      <c r="BT13" s="735">
        <v>128527.5</v>
      </c>
      <c r="BU13" s="735">
        <v>128527.5</v>
      </c>
      <c r="BV13" s="735">
        <v>130748.6</v>
      </c>
    </row>
    <row r="14" spans="1:74" ht="12" customHeight="1" x14ac:dyDescent="0.25">
      <c r="A14" s="722"/>
      <c r="B14" s="721" t="s">
        <v>1104</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36"/>
      <c r="BA14" s="736"/>
      <c r="BB14" s="736"/>
      <c r="BC14" s="736"/>
      <c r="BD14" s="736"/>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25">
      <c r="A15" s="722" t="s">
        <v>1105</v>
      </c>
      <c r="B15" s="720" t="s">
        <v>1099</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6707.9</v>
      </c>
      <c r="AB15" s="732">
        <v>6707.9</v>
      </c>
      <c r="AC15" s="732">
        <v>6675.4</v>
      </c>
      <c r="AD15" s="732">
        <v>6681.4</v>
      </c>
      <c r="AE15" s="732">
        <v>6679.8</v>
      </c>
      <c r="AF15" s="732">
        <v>6669.2</v>
      </c>
      <c r="AG15" s="732">
        <v>6660.9</v>
      </c>
      <c r="AH15" s="732">
        <v>6656.8</v>
      </c>
      <c r="AI15" s="732">
        <v>6656.8</v>
      </c>
      <c r="AJ15" s="732">
        <v>6656.8</v>
      </c>
      <c r="AK15" s="732">
        <v>6656.8</v>
      </c>
      <c r="AL15" s="732">
        <v>6656.4</v>
      </c>
      <c r="AM15" s="732">
        <v>6656.4</v>
      </c>
      <c r="AN15" s="732">
        <v>6656.4</v>
      </c>
      <c r="AO15" s="732">
        <v>6588.7</v>
      </c>
      <c r="AP15" s="732">
        <v>6576.3</v>
      </c>
      <c r="AQ15" s="732">
        <v>6577.7</v>
      </c>
      <c r="AR15" s="732">
        <v>6537.6</v>
      </c>
      <c r="AS15" s="732">
        <v>6537.6</v>
      </c>
      <c r="AT15" s="732">
        <v>6537.6</v>
      </c>
      <c r="AU15" s="732">
        <v>6537.6</v>
      </c>
      <c r="AV15" s="732">
        <v>6537.6</v>
      </c>
      <c r="AW15" s="732">
        <v>6505.6</v>
      </c>
      <c r="AX15" s="732">
        <v>6543.6</v>
      </c>
      <c r="AY15" s="732">
        <v>6552.1</v>
      </c>
      <c r="AZ15" s="735">
        <v>6566.1</v>
      </c>
      <c r="BA15" s="735">
        <v>6568.1</v>
      </c>
      <c r="BB15" s="735">
        <v>6568.1</v>
      </c>
      <c r="BC15" s="735">
        <v>6568.1</v>
      </c>
      <c r="BD15" s="735">
        <v>6568.1</v>
      </c>
      <c r="BE15" s="735">
        <v>6568.1</v>
      </c>
      <c r="BF15" s="735">
        <v>6568.1</v>
      </c>
      <c r="BG15" s="735">
        <v>6568.1</v>
      </c>
      <c r="BH15" s="735">
        <v>6568.1</v>
      </c>
      <c r="BI15" s="735">
        <v>6568.1</v>
      </c>
      <c r="BJ15" s="735">
        <v>6560.3</v>
      </c>
      <c r="BK15" s="735">
        <v>6560.3</v>
      </c>
      <c r="BL15" s="735">
        <v>6560.3</v>
      </c>
      <c r="BM15" s="735">
        <v>6572.3</v>
      </c>
      <c r="BN15" s="735">
        <v>6572.3</v>
      </c>
      <c r="BO15" s="735">
        <v>6571.3</v>
      </c>
      <c r="BP15" s="735">
        <v>6571.3</v>
      </c>
      <c r="BQ15" s="735">
        <v>6571.3</v>
      </c>
      <c r="BR15" s="735">
        <v>6571.3</v>
      </c>
      <c r="BS15" s="735">
        <v>6571.3</v>
      </c>
      <c r="BT15" s="735">
        <v>6571.3</v>
      </c>
      <c r="BU15" s="735">
        <v>6571.3</v>
      </c>
      <c r="BV15" s="735">
        <v>6571.3</v>
      </c>
    </row>
    <row r="16" spans="1:74" ht="12" customHeight="1" x14ac:dyDescent="0.25">
      <c r="A16" s="722" t="s">
        <v>1106</v>
      </c>
      <c r="B16" s="720" t="s">
        <v>1100</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850.4</v>
      </c>
      <c r="AB16" s="732">
        <v>850.4</v>
      </c>
      <c r="AC16" s="732">
        <v>850.4</v>
      </c>
      <c r="AD16" s="732">
        <v>850.4</v>
      </c>
      <c r="AE16" s="732">
        <v>849.8</v>
      </c>
      <c r="AF16" s="732">
        <v>849.2</v>
      </c>
      <c r="AG16" s="732">
        <v>849.2</v>
      </c>
      <c r="AH16" s="732">
        <v>845.1</v>
      </c>
      <c r="AI16" s="732">
        <v>845.1</v>
      </c>
      <c r="AJ16" s="732">
        <v>845.1</v>
      </c>
      <c r="AK16" s="732">
        <v>845.1</v>
      </c>
      <c r="AL16" s="732">
        <v>844.7</v>
      </c>
      <c r="AM16" s="732">
        <v>844.7</v>
      </c>
      <c r="AN16" s="732">
        <v>844.7</v>
      </c>
      <c r="AO16" s="732">
        <v>844.7</v>
      </c>
      <c r="AP16" s="732">
        <v>844.7</v>
      </c>
      <c r="AQ16" s="732">
        <v>846.1</v>
      </c>
      <c r="AR16" s="732">
        <v>846.1</v>
      </c>
      <c r="AS16" s="732">
        <v>846.1</v>
      </c>
      <c r="AT16" s="732">
        <v>846.1</v>
      </c>
      <c r="AU16" s="732">
        <v>846.1</v>
      </c>
      <c r="AV16" s="732">
        <v>846.1</v>
      </c>
      <c r="AW16" s="732">
        <v>846.1</v>
      </c>
      <c r="AX16" s="732">
        <v>846.1</v>
      </c>
      <c r="AY16" s="732">
        <v>846.1</v>
      </c>
      <c r="AZ16" s="735">
        <v>860.1</v>
      </c>
      <c r="BA16" s="735">
        <v>862.1</v>
      </c>
      <c r="BB16" s="735">
        <v>862.1</v>
      </c>
      <c r="BC16" s="735">
        <v>862.1</v>
      </c>
      <c r="BD16" s="735">
        <v>862.1</v>
      </c>
      <c r="BE16" s="735">
        <v>862.1</v>
      </c>
      <c r="BF16" s="735">
        <v>862.1</v>
      </c>
      <c r="BG16" s="735">
        <v>862.1</v>
      </c>
      <c r="BH16" s="735">
        <v>862.1</v>
      </c>
      <c r="BI16" s="735">
        <v>862.1</v>
      </c>
      <c r="BJ16" s="735">
        <v>862.1</v>
      </c>
      <c r="BK16" s="735">
        <v>862.1</v>
      </c>
      <c r="BL16" s="735">
        <v>862.1</v>
      </c>
      <c r="BM16" s="735">
        <v>874.1</v>
      </c>
      <c r="BN16" s="735">
        <v>874.1</v>
      </c>
      <c r="BO16" s="735">
        <v>873.1</v>
      </c>
      <c r="BP16" s="735">
        <v>873.1</v>
      </c>
      <c r="BQ16" s="735">
        <v>873.1</v>
      </c>
      <c r="BR16" s="735">
        <v>873.1</v>
      </c>
      <c r="BS16" s="735">
        <v>873.1</v>
      </c>
      <c r="BT16" s="735">
        <v>873.1</v>
      </c>
      <c r="BU16" s="735">
        <v>873.1</v>
      </c>
      <c r="BV16" s="735">
        <v>873.1</v>
      </c>
    </row>
    <row r="17" spans="1:74" ht="12" customHeight="1" x14ac:dyDescent="0.25">
      <c r="A17" s="722" t="s">
        <v>1107</v>
      </c>
      <c r="B17" s="720" t="s">
        <v>1101</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5857.5</v>
      </c>
      <c r="AB17" s="732">
        <v>5857.5</v>
      </c>
      <c r="AC17" s="732">
        <v>5825</v>
      </c>
      <c r="AD17" s="732">
        <v>5831</v>
      </c>
      <c r="AE17" s="732">
        <v>5830</v>
      </c>
      <c r="AF17" s="732">
        <v>5820</v>
      </c>
      <c r="AG17" s="732">
        <v>5811.7</v>
      </c>
      <c r="AH17" s="732">
        <v>5811.7</v>
      </c>
      <c r="AI17" s="732">
        <v>5811.7</v>
      </c>
      <c r="AJ17" s="732">
        <v>5811.7</v>
      </c>
      <c r="AK17" s="732">
        <v>5811.7</v>
      </c>
      <c r="AL17" s="732">
        <v>5811.7</v>
      </c>
      <c r="AM17" s="732">
        <v>5811.7</v>
      </c>
      <c r="AN17" s="732">
        <v>5811.7</v>
      </c>
      <c r="AO17" s="732">
        <v>5744</v>
      </c>
      <c r="AP17" s="732">
        <v>5731.6</v>
      </c>
      <c r="AQ17" s="732">
        <v>5731.6</v>
      </c>
      <c r="AR17" s="732">
        <v>5691.5</v>
      </c>
      <c r="AS17" s="732">
        <v>5691.5</v>
      </c>
      <c r="AT17" s="732">
        <v>5691.5</v>
      </c>
      <c r="AU17" s="732">
        <v>5691.5</v>
      </c>
      <c r="AV17" s="732">
        <v>5691.5</v>
      </c>
      <c r="AW17" s="732">
        <v>5659.5</v>
      </c>
      <c r="AX17" s="732">
        <v>5697.5</v>
      </c>
      <c r="AY17" s="732">
        <v>5706</v>
      </c>
      <c r="AZ17" s="735">
        <v>5706</v>
      </c>
      <c r="BA17" s="735">
        <v>5706</v>
      </c>
      <c r="BB17" s="735">
        <v>5706</v>
      </c>
      <c r="BC17" s="735">
        <v>5706</v>
      </c>
      <c r="BD17" s="735">
        <v>5706</v>
      </c>
      <c r="BE17" s="735">
        <v>5706</v>
      </c>
      <c r="BF17" s="735">
        <v>5706</v>
      </c>
      <c r="BG17" s="735">
        <v>5706</v>
      </c>
      <c r="BH17" s="735">
        <v>5706</v>
      </c>
      <c r="BI17" s="735">
        <v>5706</v>
      </c>
      <c r="BJ17" s="735">
        <v>5698.2</v>
      </c>
      <c r="BK17" s="735">
        <v>5698.2</v>
      </c>
      <c r="BL17" s="735">
        <v>5698.2</v>
      </c>
      <c r="BM17" s="735">
        <v>5698.2</v>
      </c>
      <c r="BN17" s="735">
        <v>5698.2</v>
      </c>
      <c r="BO17" s="735">
        <v>5698.2</v>
      </c>
      <c r="BP17" s="735">
        <v>5698.2</v>
      </c>
      <c r="BQ17" s="735">
        <v>5698.2</v>
      </c>
      <c r="BR17" s="735">
        <v>5698.2</v>
      </c>
      <c r="BS17" s="735">
        <v>5698.2</v>
      </c>
      <c r="BT17" s="735">
        <v>5698.2</v>
      </c>
      <c r="BU17" s="735">
        <v>5698.2</v>
      </c>
      <c r="BV17" s="735">
        <v>5698.2</v>
      </c>
    </row>
    <row r="18" spans="1:74" ht="12" customHeight="1" x14ac:dyDescent="0.25">
      <c r="A18" s="722" t="s">
        <v>1108</v>
      </c>
      <c r="B18" s="720" t="s">
        <v>1102</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290.10000000000002</v>
      </c>
      <c r="AN18" s="732">
        <v>290.10000000000002</v>
      </c>
      <c r="AO18" s="732">
        <v>290.10000000000002</v>
      </c>
      <c r="AP18" s="732">
        <v>290.10000000000002</v>
      </c>
      <c r="AQ18" s="732">
        <v>290.10000000000002</v>
      </c>
      <c r="AR18" s="732">
        <v>290.10000000000002</v>
      </c>
      <c r="AS18" s="732">
        <v>290.10000000000002</v>
      </c>
      <c r="AT18" s="732">
        <v>290.10000000000002</v>
      </c>
      <c r="AU18" s="732">
        <v>290.10000000000002</v>
      </c>
      <c r="AV18" s="732">
        <v>290.10000000000002</v>
      </c>
      <c r="AW18" s="732">
        <v>290.10000000000002</v>
      </c>
      <c r="AX18" s="732">
        <v>290.10000000000002</v>
      </c>
      <c r="AY18" s="732">
        <v>290.10000000000002</v>
      </c>
      <c r="AZ18" s="735">
        <v>290.10000000000002</v>
      </c>
      <c r="BA18" s="735">
        <v>290.10000000000002</v>
      </c>
      <c r="BB18" s="735">
        <v>290.10000000000002</v>
      </c>
      <c r="BC18" s="735">
        <v>290.10000000000002</v>
      </c>
      <c r="BD18" s="735">
        <v>290.10000000000002</v>
      </c>
      <c r="BE18" s="735">
        <v>290.10000000000002</v>
      </c>
      <c r="BF18" s="735">
        <v>290.10000000000002</v>
      </c>
      <c r="BG18" s="735">
        <v>290.10000000000002</v>
      </c>
      <c r="BH18" s="735">
        <v>290.10000000000002</v>
      </c>
      <c r="BI18" s="735">
        <v>290.10000000000002</v>
      </c>
      <c r="BJ18" s="735">
        <v>290.10000000000002</v>
      </c>
      <c r="BK18" s="735">
        <v>290.10000000000002</v>
      </c>
      <c r="BL18" s="735">
        <v>290.10000000000002</v>
      </c>
      <c r="BM18" s="735">
        <v>290.10000000000002</v>
      </c>
      <c r="BN18" s="735">
        <v>290.10000000000002</v>
      </c>
      <c r="BO18" s="735">
        <v>288.89999999999998</v>
      </c>
      <c r="BP18" s="735">
        <v>291.39999999999998</v>
      </c>
      <c r="BQ18" s="735">
        <v>291.39999999999998</v>
      </c>
      <c r="BR18" s="735">
        <v>289.3</v>
      </c>
      <c r="BS18" s="735">
        <v>289.3</v>
      </c>
      <c r="BT18" s="735">
        <v>289.3</v>
      </c>
      <c r="BU18" s="735">
        <v>289.3</v>
      </c>
      <c r="BV18" s="735">
        <v>289.3</v>
      </c>
    </row>
    <row r="19" spans="1:74" ht="12" customHeight="1" x14ac:dyDescent="0.25">
      <c r="A19" s="722" t="s">
        <v>1109</v>
      </c>
      <c r="B19" s="720" t="s">
        <v>1103</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405.7</v>
      </c>
      <c r="AN19" s="732">
        <v>407.7</v>
      </c>
      <c r="AO19" s="732">
        <v>409</v>
      </c>
      <c r="AP19" s="732">
        <v>411.5</v>
      </c>
      <c r="AQ19" s="732">
        <v>411.5</v>
      </c>
      <c r="AR19" s="732">
        <v>414.8</v>
      </c>
      <c r="AS19" s="732">
        <v>414.8</v>
      </c>
      <c r="AT19" s="732">
        <v>424.8</v>
      </c>
      <c r="AU19" s="732">
        <v>424.8</v>
      </c>
      <c r="AV19" s="732">
        <v>424.8</v>
      </c>
      <c r="AW19" s="732">
        <v>429.4</v>
      </c>
      <c r="AX19" s="732">
        <v>429.4</v>
      </c>
      <c r="AY19" s="732">
        <v>429.4</v>
      </c>
      <c r="AZ19" s="735">
        <v>429.4</v>
      </c>
      <c r="BA19" s="735">
        <v>429.4</v>
      </c>
      <c r="BB19" s="735">
        <v>429.4</v>
      </c>
      <c r="BC19" s="735">
        <v>429.4</v>
      </c>
      <c r="BD19" s="735">
        <v>431.5</v>
      </c>
      <c r="BE19" s="735">
        <v>433.3</v>
      </c>
      <c r="BF19" s="735">
        <v>433.3</v>
      </c>
      <c r="BG19" s="735">
        <v>433.3</v>
      </c>
      <c r="BH19" s="735">
        <v>433.3</v>
      </c>
      <c r="BI19" s="735">
        <v>433.3</v>
      </c>
      <c r="BJ19" s="735">
        <v>434</v>
      </c>
      <c r="BK19" s="735">
        <v>434</v>
      </c>
      <c r="BL19" s="735">
        <v>434</v>
      </c>
      <c r="BM19" s="735">
        <v>434</v>
      </c>
      <c r="BN19" s="735">
        <v>434</v>
      </c>
      <c r="BO19" s="735">
        <v>434</v>
      </c>
      <c r="BP19" s="735">
        <v>434</v>
      </c>
      <c r="BQ19" s="735">
        <v>434</v>
      </c>
      <c r="BR19" s="735">
        <v>434</v>
      </c>
      <c r="BS19" s="735">
        <v>434</v>
      </c>
      <c r="BT19" s="735">
        <v>434</v>
      </c>
      <c r="BU19" s="735">
        <v>434</v>
      </c>
      <c r="BV19" s="735">
        <v>434</v>
      </c>
    </row>
    <row r="20" spans="1:74" ht="12" customHeight="1" x14ac:dyDescent="0.25">
      <c r="A20" s="722" t="s">
        <v>1110</v>
      </c>
      <c r="B20" s="720" t="s">
        <v>1111</v>
      </c>
      <c r="C20" s="733" t="s">
        <v>1136</v>
      </c>
      <c r="D20" s="733" t="s">
        <v>1136</v>
      </c>
      <c r="E20" s="733" t="s">
        <v>1136</v>
      </c>
      <c r="F20" s="733" t="s">
        <v>1136</v>
      </c>
      <c r="G20" s="733" t="s">
        <v>1136</v>
      </c>
      <c r="H20" s="733" t="s">
        <v>1136</v>
      </c>
      <c r="I20" s="733" t="s">
        <v>1136</v>
      </c>
      <c r="J20" s="733" t="s">
        <v>1136</v>
      </c>
      <c r="K20" s="733" t="s">
        <v>1136</v>
      </c>
      <c r="L20" s="733" t="s">
        <v>1136</v>
      </c>
      <c r="M20" s="733" t="s">
        <v>1136</v>
      </c>
      <c r="N20" s="733" t="s">
        <v>1136</v>
      </c>
      <c r="O20" s="732">
        <v>12970.145</v>
      </c>
      <c r="P20" s="732">
        <v>13271.998</v>
      </c>
      <c r="Q20" s="732">
        <v>13558.931</v>
      </c>
      <c r="R20" s="732">
        <v>13815.096</v>
      </c>
      <c r="S20" s="732">
        <v>14115.338</v>
      </c>
      <c r="T20" s="732">
        <v>14401.791999999999</v>
      </c>
      <c r="U20" s="732">
        <v>14670.808000000001</v>
      </c>
      <c r="V20" s="732">
        <v>15018.726000000001</v>
      </c>
      <c r="W20" s="732">
        <v>15216.331</v>
      </c>
      <c r="X20" s="732">
        <v>15456.589</v>
      </c>
      <c r="Y20" s="732">
        <v>15719.896000000001</v>
      </c>
      <c r="Z20" s="732">
        <v>16147.758</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19773.025000000001</v>
      </c>
      <c r="AN20" s="732">
        <v>20010.266</v>
      </c>
      <c r="AO20" s="732">
        <v>20327.044999999998</v>
      </c>
      <c r="AP20" s="732">
        <v>20605.704000000002</v>
      </c>
      <c r="AQ20" s="732">
        <v>20915.108</v>
      </c>
      <c r="AR20" s="732">
        <v>21181.32</v>
      </c>
      <c r="AS20" s="732">
        <v>21534.580999999998</v>
      </c>
      <c r="AT20" s="732">
        <v>21836.712</v>
      </c>
      <c r="AU20" s="732">
        <v>22148.195</v>
      </c>
      <c r="AV20" s="732">
        <v>22467.830999999998</v>
      </c>
      <c r="AW20" s="732">
        <v>22704.582999999999</v>
      </c>
      <c r="AX20" s="732">
        <v>23028.13</v>
      </c>
      <c r="AY20" s="732">
        <v>23353.88</v>
      </c>
      <c r="AZ20" s="735">
        <v>23687.51</v>
      </c>
      <c r="BA20" s="735">
        <v>24026.89</v>
      </c>
      <c r="BB20" s="735">
        <v>24373.37</v>
      </c>
      <c r="BC20" s="735">
        <v>24726.720000000001</v>
      </c>
      <c r="BD20" s="735">
        <v>25087.360000000001</v>
      </c>
      <c r="BE20" s="735">
        <v>25455.39</v>
      </c>
      <c r="BF20" s="735">
        <v>25830.36</v>
      </c>
      <c r="BG20" s="735">
        <v>26212.55</v>
      </c>
      <c r="BH20" s="735">
        <v>26602.57</v>
      </c>
      <c r="BI20" s="735">
        <v>26999.31</v>
      </c>
      <c r="BJ20" s="735">
        <v>27403.33</v>
      </c>
      <c r="BK20" s="735">
        <v>27813.4</v>
      </c>
      <c r="BL20" s="735">
        <v>28233.279999999999</v>
      </c>
      <c r="BM20" s="735">
        <v>28661.8</v>
      </c>
      <c r="BN20" s="735">
        <v>29099.81</v>
      </c>
      <c r="BO20" s="735">
        <v>29545.65</v>
      </c>
      <c r="BP20" s="735">
        <v>30000.14</v>
      </c>
      <c r="BQ20" s="735">
        <v>30463.55</v>
      </c>
      <c r="BR20" s="735">
        <v>30935.68</v>
      </c>
      <c r="BS20" s="735">
        <v>31416.799999999999</v>
      </c>
      <c r="BT20" s="735">
        <v>31907.41</v>
      </c>
      <c r="BU20" s="735">
        <v>32406.78</v>
      </c>
      <c r="BV20" s="735">
        <v>32915.379999999997</v>
      </c>
    </row>
    <row r="21" spans="1:74" ht="12" customHeight="1" x14ac:dyDescent="0.25">
      <c r="A21" s="722" t="s">
        <v>1112</v>
      </c>
      <c r="B21" s="720" t="s">
        <v>1113</v>
      </c>
      <c r="C21" s="733" t="s">
        <v>1136</v>
      </c>
      <c r="D21" s="733" t="s">
        <v>1136</v>
      </c>
      <c r="E21" s="733" t="s">
        <v>1136</v>
      </c>
      <c r="F21" s="733" t="s">
        <v>1136</v>
      </c>
      <c r="G21" s="733" t="s">
        <v>1136</v>
      </c>
      <c r="H21" s="733" t="s">
        <v>1136</v>
      </c>
      <c r="I21" s="733" t="s">
        <v>1136</v>
      </c>
      <c r="J21" s="733" t="s">
        <v>1136</v>
      </c>
      <c r="K21" s="733" t="s">
        <v>1136</v>
      </c>
      <c r="L21" s="733" t="s">
        <v>1136</v>
      </c>
      <c r="M21" s="733" t="s">
        <v>1136</v>
      </c>
      <c r="N21" s="733" t="s">
        <v>1136</v>
      </c>
      <c r="O21" s="732">
        <v>7754.924</v>
      </c>
      <c r="P21" s="732">
        <v>7946.3239999999996</v>
      </c>
      <c r="Q21" s="732">
        <v>8115.3429999999998</v>
      </c>
      <c r="R21" s="732">
        <v>8269.3269999999993</v>
      </c>
      <c r="S21" s="732">
        <v>8453.16</v>
      </c>
      <c r="T21" s="732">
        <v>8618.19</v>
      </c>
      <c r="U21" s="732">
        <v>8778.32</v>
      </c>
      <c r="V21" s="732">
        <v>8961.2710000000006</v>
      </c>
      <c r="W21" s="732">
        <v>9113.0169999999998</v>
      </c>
      <c r="X21" s="732">
        <v>9265.2009999999991</v>
      </c>
      <c r="Y21" s="732">
        <v>9429.8420000000006</v>
      </c>
      <c r="Z21" s="732">
        <v>9626.7999999999993</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12069.694</v>
      </c>
      <c r="AO21" s="732">
        <v>12270.665000000001</v>
      </c>
      <c r="AP21" s="732">
        <v>12454.049000000001</v>
      </c>
      <c r="AQ21" s="732">
        <v>12650.226000000001</v>
      </c>
      <c r="AR21" s="732">
        <v>12840.412</v>
      </c>
      <c r="AS21" s="732">
        <v>13095.964</v>
      </c>
      <c r="AT21" s="732">
        <v>13308.097</v>
      </c>
      <c r="AU21" s="732">
        <v>13525.831</v>
      </c>
      <c r="AV21" s="732">
        <v>13760.907999999999</v>
      </c>
      <c r="AW21" s="732">
        <v>13983.772000000001</v>
      </c>
      <c r="AX21" s="732">
        <v>14223.13</v>
      </c>
      <c r="AY21" s="732">
        <v>14463.87</v>
      </c>
      <c r="AZ21" s="735">
        <v>14711.68</v>
      </c>
      <c r="BA21" s="735">
        <v>14964.41</v>
      </c>
      <c r="BB21" s="735">
        <v>15223.41</v>
      </c>
      <c r="BC21" s="735">
        <v>15488.43</v>
      </c>
      <c r="BD21" s="735">
        <v>15759.88</v>
      </c>
      <c r="BE21" s="735">
        <v>16037.86</v>
      </c>
      <c r="BF21" s="735">
        <v>16321.92</v>
      </c>
      <c r="BG21" s="735">
        <v>16612.32</v>
      </c>
      <c r="BH21" s="735">
        <v>16909.66</v>
      </c>
      <c r="BI21" s="735">
        <v>17212.830000000002</v>
      </c>
      <c r="BJ21" s="735">
        <v>17522.37</v>
      </c>
      <c r="BK21" s="735">
        <v>17837.05</v>
      </c>
      <c r="BL21" s="735">
        <v>18160.62</v>
      </c>
      <c r="BM21" s="735">
        <v>18491.900000000001</v>
      </c>
      <c r="BN21" s="735">
        <v>18831.73</v>
      </c>
      <c r="BO21" s="735">
        <v>19178.45</v>
      </c>
      <c r="BP21" s="735">
        <v>19532.849999999999</v>
      </c>
      <c r="BQ21" s="735">
        <v>19895.21</v>
      </c>
      <c r="BR21" s="735">
        <v>20265.32</v>
      </c>
      <c r="BS21" s="735">
        <v>20643.439999999999</v>
      </c>
      <c r="BT21" s="735">
        <v>21030.03</v>
      </c>
      <c r="BU21" s="735">
        <v>21424.400000000001</v>
      </c>
      <c r="BV21" s="735">
        <v>21826.98</v>
      </c>
    </row>
    <row r="22" spans="1:74" ht="12" customHeight="1" x14ac:dyDescent="0.25">
      <c r="A22" s="722" t="s">
        <v>1114</v>
      </c>
      <c r="B22" s="720" t="s">
        <v>1115</v>
      </c>
      <c r="C22" s="733" t="s">
        <v>1136</v>
      </c>
      <c r="D22" s="733" t="s">
        <v>1136</v>
      </c>
      <c r="E22" s="733" t="s">
        <v>1136</v>
      </c>
      <c r="F22" s="733" t="s">
        <v>1136</v>
      </c>
      <c r="G22" s="733" t="s">
        <v>1136</v>
      </c>
      <c r="H22" s="733" t="s">
        <v>1136</v>
      </c>
      <c r="I22" s="733" t="s">
        <v>1136</v>
      </c>
      <c r="J22" s="733" t="s">
        <v>1136</v>
      </c>
      <c r="K22" s="733" t="s">
        <v>1136</v>
      </c>
      <c r="L22" s="733" t="s">
        <v>1136</v>
      </c>
      <c r="M22" s="733" t="s">
        <v>1136</v>
      </c>
      <c r="N22" s="733" t="s">
        <v>1136</v>
      </c>
      <c r="O22" s="732">
        <v>4071.5250000000001</v>
      </c>
      <c r="P22" s="732">
        <v>4110.9089999999997</v>
      </c>
      <c r="Q22" s="732">
        <v>4203.6229999999996</v>
      </c>
      <c r="R22" s="732">
        <v>4293.5730000000003</v>
      </c>
      <c r="S22" s="732">
        <v>4381.8220000000001</v>
      </c>
      <c r="T22" s="732">
        <v>4481.7510000000002</v>
      </c>
      <c r="U22" s="732">
        <v>4565.3209999999999</v>
      </c>
      <c r="V22" s="732">
        <v>4711.4549999999999</v>
      </c>
      <c r="W22" s="732">
        <v>4738.4290000000001</v>
      </c>
      <c r="X22" s="732">
        <v>4826.6750000000002</v>
      </c>
      <c r="Y22" s="732">
        <v>4924.9470000000001</v>
      </c>
      <c r="Z22" s="732">
        <v>5155.8119999999999</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6295.4189999999999</v>
      </c>
      <c r="AN22" s="732">
        <v>6350.1189999999997</v>
      </c>
      <c r="AO22" s="732">
        <v>6445.6689999999999</v>
      </c>
      <c r="AP22" s="732">
        <v>6511.1090000000004</v>
      </c>
      <c r="AQ22" s="732">
        <v>6596.8609999999999</v>
      </c>
      <c r="AR22" s="732">
        <v>6651.625</v>
      </c>
      <c r="AS22" s="732">
        <v>6739.7640000000001</v>
      </c>
      <c r="AT22" s="732">
        <v>6814.3119999999999</v>
      </c>
      <c r="AU22" s="732">
        <v>6885.2049999999999</v>
      </c>
      <c r="AV22" s="732">
        <v>6957.2039999999997</v>
      </c>
      <c r="AW22" s="732">
        <v>6957.45</v>
      </c>
      <c r="AX22" s="732">
        <v>7024.6480000000001</v>
      </c>
      <c r="AY22" s="732">
        <v>7092.5950000000003</v>
      </c>
      <c r="AZ22" s="735">
        <v>7161.2969999999996</v>
      </c>
      <c r="BA22" s="735">
        <v>7230.7629999999999</v>
      </c>
      <c r="BB22" s="735">
        <v>7300.9979999999996</v>
      </c>
      <c r="BC22" s="735">
        <v>7372.0119999999997</v>
      </c>
      <c r="BD22" s="735">
        <v>7443.81</v>
      </c>
      <c r="BE22" s="735">
        <v>7516.4009999999998</v>
      </c>
      <c r="BF22" s="735">
        <v>7589.7929999999997</v>
      </c>
      <c r="BG22" s="735">
        <v>7663.9930000000004</v>
      </c>
      <c r="BH22" s="735">
        <v>7739.009</v>
      </c>
      <c r="BI22" s="735">
        <v>7814.8490000000002</v>
      </c>
      <c r="BJ22" s="735">
        <v>7891.52</v>
      </c>
      <c r="BK22" s="735">
        <v>7969.0320000000002</v>
      </c>
      <c r="BL22" s="735">
        <v>8047.3909999999996</v>
      </c>
      <c r="BM22" s="735">
        <v>8126.607</v>
      </c>
      <c r="BN22" s="735">
        <v>8206.6869999999999</v>
      </c>
      <c r="BO22" s="735">
        <v>8287.64</v>
      </c>
      <c r="BP22" s="735">
        <v>8369.4740000000002</v>
      </c>
      <c r="BQ22" s="735">
        <v>8452.1970000000001</v>
      </c>
      <c r="BR22" s="735">
        <v>8535.8189999999995</v>
      </c>
      <c r="BS22" s="735">
        <v>8620.348</v>
      </c>
      <c r="BT22" s="735">
        <v>8705.7919999999995</v>
      </c>
      <c r="BU22" s="735">
        <v>8792.1610000000001</v>
      </c>
      <c r="BV22" s="735">
        <v>8879.4639999999999</v>
      </c>
    </row>
    <row r="23" spans="1:74" ht="12" customHeight="1" x14ac:dyDescent="0.25">
      <c r="A23" s="722" t="s">
        <v>1116</v>
      </c>
      <c r="B23" s="720" t="s">
        <v>1117</v>
      </c>
      <c r="C23" s="733" t="s">
        <v>1136</v>
      </c>
      <c r="D23" s="733" t="s">
        <v>1136</v>
      </c>
      <c r="E23" s="733" t="s">
        <v>1136</v>
      </c>
      <c r="F23" s="733" t="s">
        <v>1136</v>
      </c>
      <c r="G23" s="733" t="s">
        <v>1136</v>
      </c>
      <c r="H23" s="733" t="s">
        <v>1136</v>
      </c>
      <c r="I23" s="733" t="s">
        <v>1136</v>
      </c>
      <c r="J23" s="733" t="s">
        <v>1136</v>
      </c>
      <c r="K23" s="733" t="s">
        <v>1136</v>
      </c>
      <c r="L23" s="733" t="s">
        <v>1136</v>
      </c>
      <c r="M23" s="733" t="s">
        <v>1136</v>
      </c>
      <c r="N23" s="733" t="s">
        <v>1136</v>
      </c>
      <c r="O23" s="732">
        <v>1143.6969999999999</v>
      </c>
      <c r="P23" s="732">
        <v>1214.7660000000001</v>
      </c>
      <c r="Q23" s="732">
        <v>1239.9649999999999</v>
      </c>
      <c r="R23" s="732">
        <v>1252.1959999999999</v>
      </c>
      <c r="S23" s="732">
        <v>1280.356</v>
      </c>
      <c r="T23" s="732">
        <v>1301.8510000000001</v>
      </c>
      <c r="U23" s="732">
        <v>1327.1669999999999</v>
      </c>
      <c r="V23" s="732">
        <v>1346</v>
      </c>
      <c r="W23" s="732">
        <v>1364.886</v>
      </c>
      <c r="X23" s="732">
        <v>1364.7139999999999</v>
      </c>
      <c r="Y23" s="732">
        <v>1365.107</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1579.287</v>
      </c>
      <c r="AN23" s="732">
        <v>1590.453</v>
      </c>
      <c r="AO23" s="732">
        <v>1610.711</v>
      </c>
      <c r="AP23" s="732">
        <v>1640.546</v>
      </c>
      <c r="AQ23" s="732">
        <v>1668.021</v>
      </c>
      <c r="AR23" s="732">
        <v>1689.2829999999999</v>
      </c>
      <c r="AS23" s="732">
        <v>1698.8530000000001</v>
      </c>
      <c r="AT23" s="732">
        <v>1714.3030000000001</v>
      </c>
      <c r="AU23" s="732">
        <v>1737.1590000000001</v>
      </c>
      <c r="AV23" s="732">
        <v>1749.7190000000001</v>
      </c>
      <c r="AW23" s="732">
        <v>1763.3610000000001</v>
      </c>
      <c r="AX23" s="732">
        <v>1780.3520000000001</v>
      </c>
      <c r="AY23" s="732">
        <v>1797.4069999999999</v>
      </c>
      <c r="AZ23" s="735">
        <v>1814.527</v>
      </c>
      <c r="BA23" s="735">
        <v>1831.712</v>
      </c>
      <c r="BB23" s="735">
        <v>1848.9639999999999</v>
      </c>
      <c r="BC23" s="735">
        <v>1866.2829999999999</v>
      </c>
      <c r="BD23" s="735">
        <v>1883.6690000000001</v>
      </c>
      <c r="BE23" s="735">
        <v>1901.123</v>
      </c>
      <c r="BF23" s="735">
        <v>1918.646</v>
      </c>
      <c r="BG23" s="735">
        <v>1936.239</v>
      </c>
      <c r="BH23" s="735">
        <v>1953.902</v>
      </c>
      <c r="BI23" s="735">
        <v>1971.635</v>
      </c>
      <c r="BJ23" s="735">
        <v>1989.44</v>
      </c>
      <c r="BK23" s="735">
        <v>2007.318</v>
      </c>
      <c r="BL23" s="735">
        <v>2025.268</v>
      </c>
      <c r="BM23" s="735">
        <v>2043.2919999999999</v>
      </c>
      <c r="BN23" s="735">
        <v>2061.39</v>
      </c>
      <c r="BO23" s="735">
        <v>2079.5630000000001</v>
      </c>
      <c r="BP23" s="735">
        <v>2097.8119999999999</v>
      </c>
      <c r="BQ23" s="735">
        <v>2116.1379999999999</v>
      </c>
      <c r="BR23" s="735">
        <v>2134.5410000000002</v>
      </c>
      <c r="BS23" s="735">
        <v>2153.0210000000002</v>
      </c>
      <c r="BT23" s="735">
        <v>2171.5810000000001</v>
      </c>
      <c r="BU23" s="735">
        <v>2190.2199999999998</v>
      </c>
      <c r="BV23" s="735">
        <v>2208.9389999999999</v>
      </c>
    </row>
    <row r="24" spans="1:74" ht="12" customHeight="1" x14ac:dyDescent="0.25">
      <c r="A24" s="722" t="s">
        <v>1118</v>
      </c>
      <c r="B24" s="720" t="s">
        <v>92</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127.4</v>
      </c>
      <c r="AY24" s="732">
        <v>127.4</v>
      </c>
      <c r="AZ24" s="735">
        <v>127.4</v>
      </c>
      <c r="BA24" s="735">
        <v>127.4</v>
      </c>
      <c r="BB24" s="735">
        <v>127.4</v>
      </c>
      <c r="BC24" s="735">
        <v>127.4</v>
      </c>
      <c r="BD24" s="735">
        <v>353.4</v>
      </c>
      <c r="BE24" s="735">
        <v>353.4</v>
      </c>
      <c r="BF24" s="735">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25">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7"/>
      <c r="BA25" s="737"/>
      <c r="BB25" s="737"/>
      <c r="BC25" s="737"/>
      <c r="BD25" s="737"/>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25">
      <c r="A26" s="722"/>
      <c r="B26" s="721" t="s">
        <v>1374</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7"/>
      <c r="BA26" s="737"/>
      <c r="BB26" s="737"/>
      <c r="BC26" s="737"/>
      <c r="BD26" s="737"/>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25">
      <c r="A27" s="722"/>
      <c r="B27" s="721" t="s">
        <v>1098</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7"/>
      <c r="BA27" s="737"/>
      <c r="BB27" s="737"/>
      <c r="BC27" s="737"/>
      <c r="BD27" s="737"/>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25">
      <c r="A28" s="722" t="s">
        <v>1266</v>
      </c>
      <c r="B28" s="720" t="s">
        <v>1099</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2.57589106</v>
      </c>
      <c r="AN28" s="768">
        <v>2.283888658</v>
      </c>
      <c r="AO28" s="768">
        <v>2.320049842</v>
      </c>
      <c r="AP28" s="768">
        <v>2.1078402180000002</v>
      </c>
      <c r="AQ28" s="768">
        <v>2.503902396</v>
      </c>
      <c r="AR28" s="768">
        <v>2.4046493089999998</v>
      </c>
      <c r="AS28" s="768">
        <v>2.5603308949999999</v>
      </c>
      <c r="AT28" s="768">
        <v>2.669668412</v>
      </c>
      <c r="AU28" s="768">
        <v>2.4100772539999999</v>
      </c>
      <c r="AV28" s="768">
        <v>2.2823152580000001</v>
      </c>
      <c r="AW28" s="768">
        <v>2.1741567659999999</v>
      </c>
      <c r="AX28" s="768">
        <v>1.4032359999999999</v>
      </c>
      <c r="AY28" s="768">
        <v>1.594274</v>
      </c>
      <c r="AZ28" s="769">
        <v>1.6866049999999999</v>
      </c>
      <c r="BA28" s="769">
        <v>2.0655730000000001</v>
      </c>
      <c r="BB28" s="769">
        <v>2.015908</v>
      </c>
      <c r="BC28" s="769">
        <v>2.5215350000000001</v>
      </c>
      <c r="BD28" s="769">
        <v>2.479403</v>
      </c>
      <c r="BE28" s="769">
        <v>2.5660059999999998</v>
      </c>
      <c r="BF28" s="769">
        <v>2.7056809999999998</v>
      </c>
      <c r="BG28" s="769">
        <v>2.2571059999999998</v>
      </c>
      <c r="BH28" s="769">
        <v>2.254318</v>
      </c>
      <c r="BI28" s="769">
        <v>2.1375090000000001</v>
      </c>
      <c r="BJ28" s="769">
        <v>1.5795539999999999</v>
      </c>
      <c r="BK28" s="769">
        <v>2.1606719999999999</v>
      </c>
      <c r="BL28" s="769">
        <v>1.9077820000000001</v>
      </c>
      <c r="BM28" s="769">
        <v>2.1584979999999998</v>
      </c>
      <c r="BN28" s="769">
        <v>2.1091890000000002</v>
      </c>
      <c r="BO28" s="769">
        <v>2.5703749999999999</v>
      </c>
      <c r="BP28" s="769">
        <v>2.5044330000000001</v>
      </c>
      <c r="BQ28" s="769">
        <v>2.6013760000000001</v>
      </c>
      <c r="BR28" s="769">
        <v>2.671605</v>
      </c>
      <c r="BS28" s="769">
        <v>2.2796379999999998</v>
      </c>
      <c r="BT28" s="769">
        <v>2.2749820000000001</v>
      </c>
      <c r="BU28" s="769">
        <v>2.1781540000000001</v>
      </c>
      <c r="BV28" s="769">
        <v>1.595505</v>
      </c>
    </row>
    <row r="29" spans="1:74" ht="12" customHeight="1" x14ac:dyDescent="0.25">
      <c r="A29" s="722" t="s">
        <v>1366</v>
      </c>
      <c r="B29" s="720" t="s">
        <v>1100</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1.34314383</v>
      </c>
      <c r="AN29" s="768">
        <v>1.2142115410000001</v>
      </c>
      <c r="AO29" s="768">
        <v>1.3237064030000001</v>
      </c>
      <c r="AP29" s="768">
        <v>1.2352325449999999</v>
      </c>
      <c r="AQ29" s="768">
        <v>1.3335543160000001</v>
      </c>
      <c r="AR29" s="768">
        <v>1.324842504</v>
      </c>
      <c r="AS29" s="768">
        <v>1.3612718749999999</v>
      </c>
      <c r="AT29" s="768">
        <v>1.368383635</v>
      </c>
      <c r="AU29" s="768">
        <v>1.2888469300000001</v>
      </c>
      <c r="AV29" s="768">
        <v>1.325842424</v>
      </c>
      <c r="AW29" s="768">
        <v>1.261969165</v>
      </c>
      <c r="AX29" s="768">
        <v>1.2333449999999999</v>
      </c>
      <c r="AY29" s="768">
        <v>1.166682</v>
      </c>
      <c r="AZ29" s="769">
        <v>1.106284</v>
      </c>
      <c r="BA29" s="769">
        <v>1.255571</v>
      </c>
      <c r="BB29" s="769">
        <v>1.2179580000000001</v>
      </c>
      <c r="BC29" s="769">
        <v>1.3527100000000001</v>
      </c>
      <c r="BD29" s="769">
        <v>1.338109</v>
      </c>
      <c r="BE29" s="769">
        <v>1.3788450000000001</v>
      </c>
      <c r="BF29" s="769">
        <v>1.3958140000000001</v>
      </c>
      <c r="BG29" s="769">
        <v>1.2401850000000001</v>
      </c>
      <c r="BH29" s="769">
        <v>1.3292649999999999</v>
      </c>
      <c r="BI29" s="769">
        <v>1.2467090000000001</v>
      </c>
      <c r="BJ29" s="769">
        <v>1.267717</v>
      </c>
      <c r="BK29" s="769">
        <v>1.2700659999999999</v>
      </c>
      <c r="BL29" s="769">
        <v>1.104651</v>
      </c>
      <c r="BM29" s="769">
        <v>1.2627740000000001</v>
      </c>
      <c r="BN29" s="769">
        <v>1.2383679999999999</v>
      </c>
      <c r="BO29" s="769">
        <v>1.365049</v>
      </c>
      <c r="BP29" s="769">
        <v>1.342964</v>
      </c>
      <c r="BQ29" s="769">
        <v>1.4021859999999999</v>
      </c>
      <c r="BR29" s="769">
        <v>1.381257</v>
      </c>
      <c r="BS29" s="769">
        <v>1.2387859999999999</v>
      </c>
      <c r="BT29" s="769">
        <v>1.3252489999999999</v>
      </c>
      <c r="BU29" s="769">
        <v>1.244014</v>
      </c>
      <c r="BV29" s="769">
        <v>1.2721709999999999</v>
      </c>
    </row>
    <row r="30" spans="1:74" ht="12" customHeight="1" x14ac:dyDescent="0.25">
      <c r="A30" s="722" t="s">
        <v>1367</v>
      </c>
      <c r="B30" s="720" t="s">
        <v>1101</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1.23274723</v>
      </c>
      <c r="AN30" s="768">
        <v>1.0696771169999999</v>
      </c>
      <c r="AO30" s="768">
        <v>0.996343439</v>
      </c>
      <c r="AP30" s="768">
        <v>0.87260767299999997</v>
      </c>
      <c r="AQ30" s="768">
        <v>1.1703480799999999</v>
      </c>
      <c r="AR30" s="768">
        <v>1.079806805</v>
      </c>
      <c r="AS30" s="768">
        <v>1.19905902</v>
      </c>
      <c r="AT30" s="768">
        <v>1.301284777</v>
      </c>
      <c r="AU30" s="768">
        <v>1.1212303239999999</v>
      </c>
      <c r="AV30" s="768">
        <v>0.95647283400000005</v>
      </c>
      <c r="AW30" s="768">
        <v>0.91218760099999996</v>
      </c>
      <c r="AX30" s="768">
        <v>0.16989070000000001</v>
      </c>
      <c r="AY30" s="768">
        <v>0.42759249999999999</v>
      </c>
      <c r="AZ30" s="769">
        <v>0.58032159999999999</v>
      </c>
      <c r="BA30" s="769">
        <v>0.810002</v>
      </c>
      <c r="BB30" s="769">
        <v>0.7979501</v>
      </c>
      <c r="BC30" s="769">
        <v>1.1688259999999999</v>
      </c>
      <c r="BD30" s="769">
        <v>1.1412929999999999</v>
      </c>
      <c r="BE30" s="769">
        <v>1.1871609999999999</v>
      </c>
      <c r="BF30" s="769">
        <v>1.3098669999999999</v>
      </c>
      <c r="BG30" s="769">
        <v>1.016921</v>
      </c>
      <c r="BH30" s="769">
        <v>0.9250524</v>
      </c>
      <c r="BI30" s="769">
        <v>0.89079969999999997</v>
      </c>
      <c r="BJ30" s="769">
        <v>0.31183699999999998</v>
      </c>
      <c r="BK30" s="769">
        <v>0.89060689999999998</v>
      </c>
      <c r="BL30" s="769">
        <v>0.80313049999999997</v>
      </c>
      <c r="BM30" s="769">
        <v>0.89572339999999995</v>
      </c>
      <c r="BN30" s="769">
        <v>0.87082179999999998</v>
      </c>
      <c r="BO30" s="769">
        <v>1.2053259999999999</v>
      </c>
      <c r="BP30" s="769">
        <v>1.1614690000000001</v>
      </c>
      <c r="BQ30" s="769">
        <v>1.1991909999999999</v>
      </c>
      <c r="BR30" s="769">
        <v>1.2903480000000001</v>
      </c>
      <c r="BS30" s="769">
        <v>1.040851</v>
      </c>
      <c r="BT30" s="769">
        <v>0.94973339999999995</v>
      </c>
      <c r="BU30" s="769">
        <v>0.93414010000000003</v>
      </c>
      <c r="BV30" s="769">
        <v>0.32333390000000001</v>
      </c>
    </row>
    <row r="31" spans="1:74" ht="12" customHeight="1" x14ac:dyDescent="0.25">
      <c r="A31" s="722" t="s">
        <v>1263</v>
      </c>
      <c r="B31" s="720" t="s">
        <v>1102</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24.093835069000001</v>
      </c>
      <c r="AN31" s="768">
        <v>21.725672366000001</v>
      </c>
      <c r="AO31" s="768">
        <v>25.428745714000001</v>
      </c>
      <c r="AP31" s="768">
        <v>25.372404320000001</v>
      </c>
      <c r="AQ31" s="768">
        <v>29.935592397000001</v>
      </c>
      <c r="AR31" s="768">
        <v>26.352818835000001</v>
      </c>
      <c r="AS31" s="768">
        <v>23.622422825000001</v>
      </c>
      <c r="AT31" s="768">
        <v>20.689235401000001</v>
      </c>
      <c r="AU31" s="768">
        <v>16.278871351999999</v>
      </c>
      <c r="AV31" s="768">
        <v>16.207952964</v>
      </c>
      <c r="AW31" s="768">
        <v>20.445136955999999</v>
      </c>
      <c r="AX31" s="768">
        <v>22.15624</v>
      </c>
      <c r="AY31" s="768">
        <v>26.068930000000002</v>
      </c>
      <c r="AZ31" s="769">
        <v>23.044699999999999</v>
      </c>
      <c r="BA31" s="769">
        <v>27.251110000000001</v>
      </c>
      <c r="BB31" s="769">
        <v>26.107959999999999</v>
      </c>
      <c r="BC31" s="769">
        <v>31.44717</v>
      </c>
      <c r="BD31" s="769">
        <v>29.30829</v>
      </c>
      <c r="BE31" s="769">
        <v>25.818829999999998</v>
      </c>
      <c r="BF31" s="769">
        <v>21.77901</v>
      </c>
      <c r="BG31" s="769">
        <v>16.966159999999999</v>
      </c>
      <c r="BH31" s="769">
        <v>17.472770000000001</v>
      </c>
      <c r="BI31" s="769">
        <v>21.306899999999999</v>
      </c>
      <c r="BJ31" s="769">
        <v>24.881139999999998</v>
      </c>
      <c r="BK31" s="769">
        <v>25.090969999999999</v>
      </c>
      <c r="BL31" s="769">
        <v>21.384599999999999</v>
      </c>
      <c r="BM31" s="769">
        <v>25.623670000000001</v>
      </c>
      <c r="BN31" s="769">
        <v>24.68056</v>
      </c>
      <c r="BO31" s="769">
        <v>28.59365</v>
      </c>
      <c r="BP31" s="769">
        <v>28.822559999999999</v>
      </c>
      <c r="BQ31" s="769">
        <v>25.70438</v>
      </c>
      <c r="BR31" s="769">
        <v>21.818840000000002</v>
      </c>
      <c r="BS31" s="769">
        <v>16.297440000000002</v>
      </c>
      <c r="BT31" s="769">
        <v>16.839549999999999</v>
      </c>
      <c r="BU31" s="769">
        <v>20.209060000000001</v>
      </c>
      <c r="BV31" s="769">
        <v>25.408159999999999</v>
      </c>
    </row>
    <row r="32" spans="1:74" ht="12" customHeight="1" x14ac:dyDescent="0.25">
      <c r="A32" s="722" t="s">
        <v>1267</v>
      </c>
      <c r="B32" s="720" t="s">
        <v>1119</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1.378283428</v>
      </c>
      <c r="AN32" s="768">
        <v>1.2658902489999999</v>
      </c>
      <c r="AO32" s="768">
        <v>1.391177375</v>
      </c>
      <c r="AP32" s="768">
        <v>1.2103553140000001</v>
      </c>
      <c r="AQ32" s="768">
        <v>1.308654644</v>
      </c>
      <c r="AR32" s="768">
        <v>1.3274659360000001</v>
      </c>
      <c r="AS32" s="768">
        <v>1.3774183520000001</v>
      </c>
      <c r="AT32" s="768">
        <v>1.377193388</v>
      </c>
      <c r="AU32" s="768">
        <v>1.353421918</v>
      </c>
      <c r="AV32" s="768">
        <v>1.2380112560000001</v>
      </c>
      <c r="AW32" s="768">
        <v>1.0695062070000001</v>
      </c>
      <c r="AX32" s="768">
        <v>1.2886709999999999</v>
      </c>
      <c r="AY32" s="768">
        <v>1.408962</v>
      </c>
      <c r="AZ32" s="769">
        <v>1.2300070000000001</v>
      </c>
      <c r="BA32" s="769">
        <v>1.291901</v>
      </c>
      <c r="BB32" s="769">
        <v>1.226205</v>
      </c>
      <c r="BC32" s="769">
        <v>1.3469409999999999</v>
      </c>
      <c r="BD32" s="769">
        <v>1.327361</v>
      </c>
      <c r="BE32" s="769">
        <v>1.4224950000000001</v>
      </c>
      <c r="BF32" s="769">
        <v>1.4315720000000001</v>
      </c>
      <c r="BG32" s="769">
        <v>1.3213299999999999</v>
      </c>
      <c r="BH32" s="769">
        <v>1.1950259999999999</v>
      </c>
      <c r="BI32" s="769">
        <v>0.91990110000000003</v>
      </c>
      <c r="BJ32" s="769">
        <v>1.3618459999999999</v>
      </c>
      <c r="BK32" s="769">
        <v>1.2664740000000001</v>
      </c>
      <c r="BL32" s="769">
        <v>1.052046</v>
      </c>
      <c r="BM32" s="769">
        <v>1.0300499999999999</v>
      </c>
      <c r="BN32" s="769">
        <v>1.1569100000000001</v>
      </c>
      <c r="BO32" s="769">
        <v>1.357667</v>
      </c>
      <c r="BP32" s="769">
        <v>1.3477779999999999</v>
      </c>
      <c r="BQ32" s="769">
        <v>1.4271879999999999</v>
      </c>
      <c r="BR32" s="769">
        <v>1.4440440000000001</v>
      </c>
      <c r="BS32" s="769">
        <v>1.3353120000000001</v>
      </c>
      <c r="BT32" s="769">
        <v>1.216747</v>
      </c>
      <c r="BU32" s="769">
        <v>0.98487780000000003</v>
      </c>
      <c r="BV32" s="769">
        <v>1.3221050000000001</v>
      </c>
    </row>
    <row r="33" spans="1:74" ht="12" customHeight="1" x14ac:dyDescent="0.25">
      <c r="A33" s="722" t="s">
        <v>1265</v>
      </c>
      <c r="B33" s="720" t="s">
        <v>1103</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3.6079472670000001</v>
      </c>
      <c r="AN33" s="768">
        <v>3.7786438109999998</v>
      </c>
      <c r="AO33" s="768">
        <v>5.8326060740000001</v>
      </c>
      <c r="AP33" s="768">
        <v>6.7483710300000004</v>
      </c>
      <c r="AQ33" s="768">
        <v>7.0989291579999998</v>
      </c>
      <c r="AR33" s="768">
        <v>7.9032076059999996</v>
      </c>
      <c r="AS33" s="768">
        <v>8.0608608490000009</v>
      </c>
      <c r="AT33" s="768">
        <v>7.7759726269999998</v>
      </c>
      <c r="AU33" s="768">
        <v>6.6684130770000003</v>
      </c>
      <c r="AV33" s="768">
        <v>6.0603528280000001</v>
      </c>
      <c r="AW33" s="768">
        <v>4.3308585900000001</v>
      </c>
      <c r="AX33" s="768">
        <v>3.4638200000000001</v>
      </c>
      <c r="AY33" s="768">
        <v>4.4530099999999999</v>
      </c>
      <c r="AZ33" s="769">
        <v>4.714105</v>
      </c>
      <c r="BA33" s="769">
        <v>6.7184660000000003</v>
      </c>
      <c r="BB33" s="769">
        <v>8.1260100000000008</v>
      </c>
      <c r="BC33" s="769">
        <v>8.8851209999999998</v>
      </c>
      <c r="BD33" s="769">
        <v>9.8781119999999998</v>
      </c>
      <c r="BE33" s="769">
        <v>10.39967</v>
      </c>
      <c r="BF33" s="769">
        <v>10.06474</v>
      </c>
      <c r="BG33" s="769">
        <v>8.592257</v>
      </c>
      <c r="BH33" s="769">
        <v>7.7492390000000002</v>
      </c>
      <c r="BI33" s="769">
        <v>5.6484529999999999</v>
      </c>
      <c r="BJ33" s="769">
        <v>4.9797000000000002</v>
      </c>
      <c r="BK33" s="769">
        <v>5.8421070000000004</v>
      </c>
      <c r="BL33" s="769">
        <v>6.3703789999999998</v>
      </c>
      <c r="BM33" s="769">
        <v>8.9627610000000004</v>
      </c>
      <c r="BN33" s="769">
        <v>10.74076</v>
      </c>
      <c r="BO33" s="769">
        <v>12.42817</v>
      </c>
      <c r="BP33" s="769">
        <v>13.746880000000001</v>
      </c>
      <c r="BQ33" s="769">
        <v>14.16229</v>
      </c>
      <c r="BR33" s="769">
        <v>13.951969999999999</v>
      </c>
      <c r="BS33" s="769">
        <v>11.85313</v>
      </c>
      <c r="BT33" s="769">
        <v>10.451219999999999</v>
      </c>
      <c r="BU33" s="769">
        <v>7.708018</v>
      </c>
      <c r="BV33" s="769">
        <v>6.3135940000000002</v>
      </c>
    </row>
    <row r="34" spans="1:74" ht="12" customHeight="1" x14ac:dyDescent="0.25">
      <c r="A34" s="722" t="s">
        <v>1264</v>
      </c>
      <c r="B34" s="720" t="s">
        <v>1120</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25.111913009999999</v>
      </c>
      <c r="AN34" s="768">
        <v>22.970732728000002</v>
      </c>
      <c r="AO34" s="768">
        <v>26.075687642999998</v>
      </c>
      <c r="AP34" s="768">
        <v>29.676250092</v>
      </c>
      <c r="AQ34" s="768">
        <v>25.945702763</v>
      </c>
      <c r="AR34" s="768">
        <v>22.918737198999999</v>
      </c>
      <c r="AS34" s="768">
        <v>22.000012827999999</v>
      </c>
      <c r="AT34" s="768">
        <v>19.849122892</v>
      </c>
      <c r="AU34" s="768">
        <v>24.277478919</v>
      </c>
      <c r="AV34" s="768">
        <v>28.118107796</v>
      </c>
      <c r="AW34" s="768">
        <v>25.632493416999999</v>
      </c>
      <c r="AX34" s="768">
        <v>28.052659999999999</v>
      </c>
      <c r="AY34" s="768">
        <v>29.119910000000001</v>
      </c>
      <c r="AZ34" s="769">
        <v>27.295480000000001</v>
      </c>
      <c r="BA34" s="769">
        <v>28.747129999999999</v>
      </c>
      <c r="BB34" s="769">
        <v>35.913890000000002</v>
      </c>
      <c r="BC34" s="769">
        <v>29.237780000000001</v>
      </c>
      <c r="BD34" s="769">
        <v>25.48545</v>
      </c>
      <c r="BE34" s="769">
        <v>24.6</v>
      </c>
      <c r="BF34" s="769">
        <v>23.794560000000001</v>
      </c>
      <c r="BG34" s="769">
        <v>24.769549999999999</v>
      </c>
      <c r="BH34" s="769">
        <v>32.880929999999999</v>
      </c>
      <c r="BI34" s="769">
        <v>28.79964</v>
      </c>
      <c r="BJ34" s="769">
        <v>34.738079999999997</v>
      </c>
      <c r="BK34" s="769">
        <v>34.778829999999999</v>
      </c>
      <c r="BL34" s="769">
        <v>30.875979999999998</v>
      </c>
      <c r="BM34" s="769">
        <v>35.19791</v>
      </c>
      <c r="BN34" s="769">
        <v>40.893590000000003</v>
      </c>
      <c r="BO34" s="769">
        <v>32.938459999999999</v>
      </c>
      <c r="BP34" s="769">
        <v>29.651409999999998</v>
      </c>
      <c r="BQ34" s="769">
        <v>28.738520000000001</v>
      </c>
      <c r="BR34" s="769">
        <v>26.77308</v>
      </c>
      <c r="BS34" s="769">
        <v>28.861969999999999</v>
      </c>
      <c r="BT34" s="769">
        <v>36.792029999999997</v>
      </c>
      <c r="BU34" s="769">
        <v>32.744579999999999</v>
      </c>
      <c r="BV34" s="769">
        <v>36.394849999999998</v>
      </c>
    </row>
    <row r="35" spans="1:74" ht="12" customHeight="1" x14ac:dyDescent="0.25">
      <c r="A35" s="722"/>
      <c r="B35" s="721" t="s">
        <v>1104</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9"/>
      <c r="BA35" s="769"/>
      <c r="BB35" s="769"/>
      <c r="BC35" s="769"/>
      <c r="BD35" s="769"/>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25">
      <c r="A36" s="722" t="s">
        <v>1368</v>
      </c>
      <c r="B36" s="720" t="s">
        <v>1099</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2.5611917160000002</v>
      </c>
      <c r="AN36" s="768">
        <v>2.3260452059999999</v>
      </c>
      <c r="AO36" s="768">
        <v>2.5169301449999999</v>
      </c>
      <c r="AP36" s="768">
        <v>2.3787285420000002</v>
      </c>
      <c r="AQ36" s="768">
        <v>2.4022983600000001</v>
      </c>
      <c r="AR36" s="768">
        <v>2.4914131980000001</v>
      </c>
      <c r="AS36" s="768">
        <v>2.5973878350000001</v>
      </c>
      <c r="AT36" s="768">
        <v>2.6486363079999999</v>
      </c>
      <c r="AU36" s="768">
        <v>2.3824140360000001</v>
      </c>
      <c r="AV36" s="768">
        <v>2.3700048929999999</v>
      </c>
      <c r="AW36" s="768">
        <v>2.4306053919999999</v>
      </c>
      <c r="AX36" s="768">
        <v>2.668774</v>
      </c>
      <c r="AY36" s="768">
        <v>2.5611920000000001</v>
      </c>
      <c r="AZ36" s="769">
        <v>2.4091179999999999</v>
      </c>
      <c r="BA36" s="769">
        <v>2.5169299999999999</v>
      </c>
      <c r="BB36" s="769">
        <v>2.3787289999999999</v>
      </c>
      <c r="BC36" s="769">
        <v>2.4022990000000002</v>
      </c>
      <c r="BD36" s="769">
        <v>2.4914130000000001</v>
      </c>
      <c r="BE36" s="769">
        <v>2.597388</v>
      </c>
      <c r="BF36" s="769">
        <v>2.6486360000000002</v>
      </c>
      <c r="BG36" s="769">
        <v>2.3824139999999998</v>
      </c>
      <c r="BH36" s="769">
        <v>2.3700049999999999</v>
      </c>
      <c r="BI36" s="769">
        <v>2.4306049999999999</v>
      </c>
      <c r="BJ36" s="769">
        <v>2.6687750000000001</v>
      </c>
      <c r="BK36" s="769">
        <v>2.5611899999999999</v>
      </c>
      <c r="BL36" s="769">
        <v>2.3260450000000001</v>
      </c>
      <c r="BM36" s="769">
        <v>2.5169299999999999</v>
      </c>
      <c r="BN36" s="769">
        <v>2.3787289999999999</v>
      </c>
      <c r="BO36" s="769">
        <v>2.4022990000000002</v>
      </c>
      <c r="BP36" s="769">
        <v>2.4914130000000001</v>
      </c>
      <c r="BQ36" s="769">
        <v>2.597388</v>
      </c>
      <c r="BR36" s="769">
        <v>2.6486360000000002</v>
      </c>
      <c r="BS36" s="769">
        <v>2.3824139999999998</v>
      </c>
      <c r="BT36" s="769">
        <v>2.3700049999999999</v>
      </c>
      <c r="BU36" s="769">
        <v>2.4306049999999999</v>
      </c>
      <c r="BV36" s="769">
        <v>2.6687750000000001</v>
      </c>
    </row>
    <row r="37" spans="1:74" ht="12" customHeight="1" x14ac:dyDescent="0.25">
      <c r="A37" s="722" t="s">
        <v>1369</v>
      </c>
      <c r="B37" s="720" t="s">
        <v>1100</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0.26113466099999999</v>
      </c>
      <c r="AN37" s="768">
        <v>0.23181612600000001</v>
      </c>
      <c r="AO37" s="768">
        <v>0.26093549500000002</v>
      </c>
      <c r="AP37" s="768">
        <v>0.228917069</v>
      </c>
      <c r="AQ37" s="768">
        <v>0.208077075</v>
      </c>
      <c r="AR37" s="768">
        <v>0.228994489</v>
      </c>
      <c r="AS37" s="768">
        <v>0.225321205</v>
      </c>
      <c r="AT37" s="768">
        <v>0.23327672899999999</v>
      </c>
      <c r="AU37" s="768">
        <v>0.216421328</v>
      </c>
      <c r="AV37" s="768">
        <v>0.24014253199999999</v>
      </c>
      <c r="AW37" s="768">
        <v>0.23592800799999999</v>
      </c>
      <c r="AX37" s="768">
        <v>0.28558309999999998</v>
      </c>
      <c r="AY37" s="768">
        <v>0.2611347</v>
      </c>
      <c r="AZ37" s="769">
        <v>0.24009530000000001</v>
      </c>
      <c r="BA37" s="769">
        <v>0.26093549999999999</v>
      </c>
      <c r="BB37" s="769">
        <v>0.22891710000000001</v>
      </c>
      <c r="BC37" s="769">
        <v>0.20807709999999999</v>
      </c>
      <c r="BD37" s="769">
        <v>0.22899449999999999</v>
      </c>
      <c r="BE37" s="769">
        <v>0.2253212</v>
      </c>
      <c r="BF37" s="769">
        <v>0.2332767</v>
      </c>
      <c r="BG37" s="769">
        <v>0.21642130000000001</v>
      </c>
      <c r="BH37" s="769">
        <v>0.24014250000000001</v>
      </c>
      <c r="BI37" s="769">
        <v>0.235928</v>
      </c>
      <c r="BJ37" s="769">
        <v>0.28558309999999998</v>
      </c>
      <c r="BK37" s="769">
        <v>0.26113449999999999</v>
      </c>
      <c r="BL37" s="769">
        <v>0.2318161</v>
      </c>
      <c r="BM37" s="769">
        <v>0.26093549999999999</v>
      </c>
      <c r="BN37" s="769">
        <v>0.22891710000000001</v>
      </c>
      <c r="BO37" s="769">
        <v>0.20807709999999999</v>
      </c>
      <c r="BP37" s="769">
        <v>0.22899449999999999</v>
      </c>
      <c r="BQ37" s="769">
        <v>0.2253212</v>
      </c>
      <c r="BR37" s="769">
        <v>0.2332767</v>
      </c>
      <c r="BS37" s="769">
        <v>0.21642130000000001</v>
      </c>
      <c r="BT37" s="769">
        <v>0.24014250000000001</v>
      </c>
      <c r="BU37" s="769">
        <v>0.235928</v>
      </c>
      <c r="BV37" s="769">
        <v>0.28558309999999998</v>
      </c>
    </row>
    <row r="38" spans="1:74" ht="12" customHeight="1" x14ac:dyDescent="0.25">
      <c r="A38" s="722" t="s">
        <v>1370</v>
      </c>
      <c r="B38" s="720" t="s">
        <v>1101</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2.3000570549999999</v>
      </c>
      <c r="AN38" s="768">
        <v>2.0942290799999999</v>
      </c>
      <c r="AO38" s="768">
        <v>2.2559946499999999</v>
      </c>
      <c r="AP38" s="768">
        <v>2.1498114730000002</v>
      </c>
      <c r="AQ38" s="768">
        <v>2.1942212849999998</v>
      </c>
      <c r="AR38" s="768">
        <v>2.2624187089999999</v>
      </c>
      <c r="AS38" s="768">
        <v>2.37206663</v>
      </c>
      <c r="AT38" s="768">
        <v>2.415359579</v>
      </c>
      <c r="AU38" s="768">
        <v>2.1659927080000001</v>
      </c>
      <c r="AV38" s="768">
        <v>2.1298623609999998</v>
      </c>
      <c r="AW38" s="768">
        <v>2.1946773839999998</v>
      </c>
      <c r="AX38" s="768">
        <v>2.3831910000000001</v>
      </c>
      <c r="AY38" s="768">
        <v>2.3000569999999998</v>
      </c>
      <c r="AZ38" s="769">
        <v>2.1690230000000001</v>
      </c>
      <c r="BA38" s="769">
        <v>2.255995</v>
      </c>
      <c r="BB38" s="769">
        <v>2.1498110000000001</v>
      </c>
      <c r="BC38" s="769">
        <v>2.1942219999999999</v>
      </c>
      <c r="BD38" s="769">
        <v>2.262419</v>
      </c>
      <c r="BE38" s="769">
        <v>2.3720669999999999</v>
      </c>
      <c r="BF38" s="769">
        <v>2.4153600000000002</v>
      </c>
      <c r="BG38" s="769">
        <v>2.1659929999999998</v>
      </c>
      <c r="BH38" s="769">
        <v>2.1298620000000001</v>
      </c>
      <c r="BI38" s="769">
        <v>2.194677</v>
      </c>
      <c r="BJ38" s="769">
        <v>2.3831920000000002</v>
      </c>
      <c r="BK38" s="769">
        <v>2.3000560000000001</v>
      </c>
      <c r="BL38" s="769">
        <v>2.0942289999999999</v>
      </c>
      <c r="BM38" s="769">
        <v>2.255995</v>
      </c>
      <c r="BN38" s="769">
        <v>2.1498110000000001</v>
      </c>
      <c r="BO38" s="769">
        <v>2.1942219999999999</v>
      </c>
      <c r="BP38" s="769">
        <v>2.262419</v>
      </c>
      <c r="BQ38" s="769">
        <v>2.3720669999999999</v>
      </c>
      <c r="BR38" s="769">
        <v>2.4153600000000002</v>
      </c>
      <c r="BS38" s="769">
        <v>2.1659929999999998</v>
      </c>
      <c r="BT38" s="769">
        <v>2.1298620000000001</v>
      </c>
      <c r="BU38" s="769">
        <v>2.194677</v>
      </c>
      <c r="BV38" s="769">
        <v>2.3831920000000002</v>
      </c>
    </row>
    <row r="39" spans="1:74" ht="12" customHeight="1" x14ac:dyDescent="0.25">
      <c r="A39" s="722" t="s">
        <v>1371</v>
      </c>
      <c r="B39" s="720" t="s">
        <v>1102</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0.102837941</v>
      </c>
      <c r="AU39" s="768">
        <v>9.3001798999999996E-2</v>
      </c>
      <c r="AV39" s="768">
        <v>9.5002131000000004E-2</v>
      </c>
      <c r="AW39" s="768">
        <v>0.105780577</v>
      </c>
      <c r="AX39" s="768">
        <v>0.14627509999999999</v>
      </c>
      <c r="AY39" s="768">
        <v>0.1216271</v>
      </c>
      <c r="AZ39" s="769">
        <v>0.10753459999999999</v>
      </c>
      <c r="BA39" s="769">
        <v>0.1211917</v>
      </c>
      <c r="BB39" s="769">
        <v>0.11408219999999999</v>
      </c>
      <c r="BC39" s="769">
        <v>0.1273147</v>
      </c>
      <c r="BD39" s="769">
        <v>0.1177125</v>
      </c>
      <c r="BE39" s="769">
        <v>0.1105198</v>
      </c>
      <c r="BF39" s="769">
        <v>0.1028379</v>
      </c>
      <c r="BG39" s="769">
        <v>9.3001799999999996E-2</v>
      </c>
      <c r="BH39" s="769">
        <v>9.5002100000000006E-2</v>
      </c>
      <c r="BI39" s="769">
        <v>0.1057806</v>
      </c>
      <c r="BJ39" s="769">
        <v>0.14627509999999999</v>
      </c>
      <c r="BK39" s="769">
        <v>0.1216272</v>
      </c>
      <c r="BL39" s="769">
        <v>0.1038265</v>
      </c>
      <c r="BM39" s="769">
        <v>0.1211917</v>
      </c>
      <c r="BN39" s="769">
        <v>0.11408219999999999</v>
      </c>
      <c r="BO39" s="769">
        <v>0.1273147</v>
      </c>
      <c r="BP39" s="769">
        <v>0.1177125</v>
      </c>
      <c r="BQ39" s="769">
        <v>0.1105198</v>
      </c>
      <c r="BR39" s="769">
        <v>0.1028379</v>
      </c>
      <c r="BS39" s="769">
        <v>9.3001799999999996E-2</v>
      </c>
      <c r="BT39" s="769">
        <v>9.5002100000000006E-2</v>
      </c>
      <c r="BU39" s="769">
        <v>0.1057806</v>
      </c>
      <c r="BV39" s="769">
        <v>0.14627509999999999</v>
      </c>
    </row>
    <row r="40" spans="1:74" ht="12" customHeight="1" x14ac:dyDescent="0.25">
      <c r="A40" s="722" t="s">
        <v>1372</v>
      </c>
      <c r="B40" s="720" t="s">
        <v>1103</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3.2841456999999998E-2</v>
      </c>
      <c r="AN40" s="768">
        <v>3.1991774000000001E-2</v>
      </c>
      <c r="AO40" s="768">
        <v>5.2087596E-2</v>
      </c>
      <c r="AP40" s="768">
        <v>5.7831036000000002E-2</v>
      </c>
      <c r="AQ40" s="768">
        <v>6.1664001000000003E-2</v>
      </c>
      <c r="AR40" s="768">
        <v>6.7601382000000002E-2</v>
      </c>
      <c r="AS40" s="768">
        <v>7.1184111999999994E-2</v>
      </c>
      <c r="AT40" s="768">
        <v>6.8121802999999995E-2</v>
      </c>
      <c r="AU40" s="768">
        <v>5.7479753000000001E-2</v>
      </c>
      <c r="AV40" s="768">
        <v>5.0246030999999997E-2</v>
      </c>
      <c r="AW40" s="768">
        <v>4.1795028999999997E-2</v>
      </c>
      <c r="AX40" s="768">
        <v>5.0803800000000003E-2</v>
      </c>
      <c r="AY40" s="768">
        <v>5.93003E-2</v>
      </c>
      <c r="AZ40" s="769">
        <v>6.90833E-2</v>
      </c>
      <c r="BA40" s="769">
        <v>8.2961400000000005E-2</v>
      </c>
      <c r="BB40" s="769">
        <v>8.7552099999999994E-2</v>
      </c>
      <c r="BC40" s="769">
        <v>9.55289E-2</v>
      </c>
      <c r="BD40" s="769">
        <v>9.7664600000000004E-2</v>
      </c>
      <c r="BE40" s="769">
        <v>9.9724699999999999E-2</v>
      </c>
      <c r="BF40" s="769">
        <v>0.1012947</v>
      </c>
      <c r="BG40" s="769">
        <v>9.7220600000000004E-2</v>
      </c>
      <c r="BH40" s="769">
        <v>9.82798E-2</v>
      </c>
      <c r="BI40" s="769">
        <v>9.2055999999999999E-2</v>
      </c>
      <c r="BJ40" s="769">
        <v>9.1905700000000007E-2</v>
      </c>
      <c r="BK40" s="769">
        <v>9.1750300000000007E-2</v>
      </c>
      <c r="BL40" s="769">
        <v>9.0381600000000006E-2</v>
      </c>
      <c r="BM40" s="769">
        <v>0.10468959999999999</v>
      </c>
      <c r="BN40" s="769">
        <v>0.1054495</v>
      </c>
      <c r="BO40" s="769">
        <v>0.1116931</v>
      </c>
      <c r="BP40" s="769">
        <v>0.1116833</v>
      </c>
      <c r="BQ40" s="769">
        <v>0.1130018</v>
      </c>
      <c r="BR40" s="769">
        <v>0.11370089999999999</v>
      </c>
      <c r="BS40" s="769">
        <v>0.10861949999999999</v>
      </c>
      <c r="BT40" s="769">
        <v>0.1096067</v>
      </c>
      <c r="BU40" s="769">
        <v>0.1027025</v>
      </c>
      <c r="BV40" s="769">
        <v>0.1026725</v>
      </c>
    </row>
    <row r="41" spans="1:74" ht="12" customHeight="1" x14ac:dyDescent="0.25">
      <c r="A41" s="722" t="s">
        <v>1121</v>
      </c>
      <c r="B41" s="720" t="s">
        <v>1111</v>
      </c>
      <c r="C41" s="770" t="s">
        <v>1136</v>
      </c>
      <c r="D41" s="770" t="s">
        <v>1136</v>
      </c>
      <c r="E41" s="770" t="s">
        <v>1136</v>
      </c>
      <c r="F41" s="770" t="s">
        <v>1136</v>
      </c>
      <c r="G41" s="770" t="s">
        <v>1136</v>
      </c>
      <c r="H41" s="770" t="s">
        <v>1136</v>
      </c>
      <c r="I41" s="770" t="s">
        <v>1136</v>
      </c>
      <c r="J41" s="770" t="s">
        <v>1136</v>
      </c>
      <c r="K41" s="770" t="s">
        <v>1136</v>
      </c>
      <c r="L41" s="770" t="s">
        <v>1136</v>
      </c>
      <c r="M41" s="770" t="s">
        <v>1136</v>
      </c>
      <c r="N41" s="770" t="s">
        <v>1136</v>
      </c>
      <c r="O41" s="768">
        <v>1.24603</v>
      </c>
      <c r="P41" s="768">
        <v>1.384155</v>
      </c>
      <c r="Q41" s="768">
        <v>1.972458</v>
      </c>
      <c r="R41" s="768">
        <v>2.1951260000000001</v>
      </c>
      <c r="S41" s="768">
        <v>2.4231880000000001</v>
      </c>
      <c r="T41" s="768">
        <v>2.4867720000000002</v>
      </c>
      <c r="U41" s="768">
        <v>2.554646</v>
      </c>
      <c r="V41" s="768">
        <v>2.4796360000000002</v>
      </c>
      <c r="W41" s="768">
        <v>2.2253799999999999</v>
      </c>
      <c r="X41" s="768">
        <v>1.9899340000000001</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1.910355</v>
      </c>
      <c r="AN41" s="768">
        <v>2.0662370000000001</v>
      </c>
      <c r="AO41" s="768">
        <v>2.9246340000000002</v>
      </c>
      <c r="AP41" s="768">
        <v>3.2600630000000002</v>
      </c>
      <c r="AQ41" s="768">
        <v>3.565931</v>
      </c>
      <c r="AR41" s="768">
        <v>3.6219440000000001</v>
      </c>
      <c r="AS41" s="768">
        <v>3.7825190000000002</v>
      </c>
      <c r="AT41" s="768">
        <v>3.6300469999999998</v>
      </c>
      <c r="AU41" s="768">
        <v>3.2220119999999999</v>
      </c>
      <c r="AV41" s="768">
        <v>2.8452160000000002</v>
      </c>
      <c r="AW41" s="768">
        <v>2.2313890000000001</v>
      </c>
      <c r="AX41" s="768">
        <v>2.0779290000000001</v>
      </c>
      <c r="AY41" s="768">
        <v>2.2038389999999999</v>
      </c>
      <c r="AZ41" s="769">
        <v>2.4436100000000001</v>
      </c>
      <c r="BA41" s="769">
        <v>3.4197860000000002</v>
      </c>
      <c r="BB41" s="769">
        <v>3.8132990000000002</v>
      </c>
      <c r="BC41" s="769">
        <v>4.1942110000000001</v>
      </c>
      <c r="BD41" s="769">
        <v>4.2579609999999999</v>
      </c>
      <c r="BE41" s="769">
        <v>4.4123489999999999</v>
      </c>
      <c r="BF41" s="769">
        <v>4.2651700000000003</v>
      </c>
      <c r="BG41" s="769">
        <v>3.8157559999999999</v>
      </c>
      <c r="BH41" s="769">
        <v>3.4146339999999999</v>
      </c>
      <c r="BI41" s="769">
        <v>2.7320009999999999</v>
      </c>
      <c r="BJ41" s="769">
        <v>2.5353270000000001</v>
      </c>
      <c r="BK41" s="769">
        <v>2.674134</v>
      </c>
      <c r="BL41" s="769">
        <v>2.9530319999999999</v>
      </c>
      <c r="BM41" s="769">
        <v>4.112889</v>
      </c>
      <c r="BN41" s="769">
        <v>4.5816179999999997</v>
      </c>
      <c r="BO41" s="769">
        <v>5.035374</v>
      </c>
      <c r="BP41" s="769">
        <v>5.1125740000000004</v>
      </c>
      <c r="BQ41" s="769">
        <v>5.2968580000000003</v>
      </c>
      <c r="BR41" s="769">
        <v>5.1221430000000003</v>
      </c>
      <c r="BS41" s="769">
        <v>4.5836240000000004</v>
      </c>
      <c r="BT41" s="769">
        <v>4.1040840000000003</v>
      </c>
      <c r="BU41" s="769">
        <v>3.2878769999999999</v>
      </c>
      <c r="BV41" s="769">
        <v>3.0503420000000001</v>
      </c>
    </row>
    <row r="42" spans="1:74" ht="12" customHeight="1" x14ac:dyDescent="0.25">
      <c r="A42" s="722" t="s">
        <v>1122</v>
      </c>
      <c r="B42" s="720" t="s">
        <v>1123</v>
      </c>
      <c r="C42" s="770" t="s">
        <v>1136</v>
      </c>
      <c r="D42" s="770" t="s">
        <v>1136</v>
      </c>
      <c r="E42" s="770" t="s">
        <v>1136</v>
      </c>
      <c r="F42" s="770" t="s">
        <v>1136</v>
      </c>
      <c r="G42" s="770" t="s">
        <v>1136</v>
      </c>
      <c r="H42" s="770" t="s">
        <v>1136</v>
      </c>
      <c r="I42" s="770" t="s">
        <v>1136</v>
      </c>
      <c r="J42" s="770" t="s">
        <v>1136</v>
      </c>
      <c r="K42" s="770" t="s">
        <v>1136</v>
      </c>
      <c r="L42" s="770" t="s">
        <v>1136</v>
      </c>
      <c r="M42" s="770" t="s">
        <v>1136</v>
      </c>
      <c r="N42" s="770" t="s">
        <v>1136</v>
      </c>
      <c r="O42" s="768">
        <v>0.7029128</v>
      </c>
      <c r="P42" s="768">
        <v>0.78945410000000005</v>
      </c>
      <c r="Q42" s="768">
        <v>1.146679</v>
      </c>
      <c r="R42" s="768">
        <v>1.2831440000000001</v>
      </c>
      <c r="S42" s="768">
        <v>1.414857</v>
      </c>
      <c r="T42" s="768">
        <v>1.4687779999999999</v>
      </c>
      <c r="U42" s="768">
        <v>1.494756</v>
      </c>
      <c r="V42" s="768">
        <v>1.4458660000000001</v>
      </c>
      <c r="W42" s="768">
        <v>1.293315</v>
      </c>
      <c r="X42" s="768">
        <v>1.1567320000000001</v>
      </c>
      <c r="Y42" s="768">
        <v>0.90373840000000005</v>
      </c>
      <c r="Z42" s="768">
        <v>0.84138040000000003</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1.204018</v>
      </c>
      <c r="AO42" s="768">
        <v>1.7258309999999999</v>
      </c>
      <c r="AP42" s="768">
        <v>1.9339740000000001</v>
      </c>
      <c r="AQ42" s="768">
        <v>2.128628</v>
      </c>
      <c r="AR42" s="768">
        <v>2.1743220000000001</v>
      </c>
      <c r="AS42" s="768">
        <v>2.26817</v>
      </c>
      <c r="AT42" s="768">
        <v>2.183497</v>
      </c>
      <c r="AU42" s="768">
        <v>1.928523</v>
      </c>
      <c r="AV42" s="768">
        <v>1.6962839999999999</v>
      </c>
      <c r="AW42" s="768">
        <v>1.3455509999999999</v>
      </c>
      <c r="AX42" s="768">
        <v>1.238469</v>
      </c>
      <c r="AY42" s="768">
        <v>1.302589</v>
      </c>
      <c r="AZ42" s="769">
        <v>1.4552290000000001</v>
      </c>
      <c r="BA42" s="769">
        <v>2.0705209999999998</v>
      </c>
      <c r="BB42" s="769">
        <v>2.3349790000000001</v>
      </c>
      <c r="BC42" s="769">
        <v>2.5800130000000001</v>
      </c>
      <c r="BD42" s="769">
        <v>2.6380309999999998</v>
      </c>
      <c r="BE42" s="769">
        <v>2.7360159999999998</v>
      </c>
      <c r="BF42" s="769">
        <v>2.6563300000000001</v>
      </c>
      <c r="BG42" s="769">
        <v>2.3703059999999998</v>
      </c>
      <c r="BH42" s="769">
        <v>2.1269809999999998</v>
      </c>
      <c r="BI42" s="769">
        <v>1.7145459999999999</v>
      </c>
      <c r="BJ42" s="769">
        <v>1.576487</v>
      </c>
      <c r="BK42" s="769">
        <v>1.650539</v>
      </c>
      <c r="BL42" s="769">
        <v>1.834838</v>
      </c>
      <c r="BM42" s="769">
        <v>2.5920749999999999</v>
      </c>
      <c r="BN42" s="769">
        <v>2.917583</v>
      </c>
      <c r="BO42" s="769">
        <v>3.2200760000000002</v>
      </c>
      <c r="BP42" s="769">
        <v>3.2916989999999999</v>
      </c>
      <c r="BQ42" s="769">
        <v>3.4133290000000001</v>
      </c>
      <c r="BR42" s="769">
        <v>3.3148789999999999</v>
      </c>
      <c r="BS42" s="769">
        <v>2.9600949999999999</v>
      </c>
      <c r="BT42" s="769">
        <v>2.6579929999999998</v>
      </c>
      <c r="BU42" s="769">
        <v>2.1451440000000002</v>
      </c>
      <c r="BV42" s="769">
        <v>1.9734339999999999</v>
      </c>
    </row>
    <row r="43" spans="1:74" ht="12" customHeight="1" x14ac:dyDescent="0.25">
      <c r="A43" s="722" t="s">
        <v>1124</v>
      </c>
      <c r="B43" s="720" t="s">
        <v>1125</v>
      </c>
      <c r="C43" s="770" t="s">
        <v>1136</v>
      </c>
      <c r="D43" s="770" t="s">
        <v>1136</v>
      </c>
      <c r="E43" s="770" t="s">
        <v>1136</v>
      </c>
      <c r="F43" s="770" t="s">
        <v>1136</v>
      </c>
      <c r="G43" s="770" t="s">
        <v>1136</v>
      </c>
      <c r="H43" s="770" t="s">
        <v>1136</v>
      </c>
      <c r="I43" s="770" t="s">
        <v>1136</v>
      </c>
      <c r="J43" s="770" t="s">
        <v>1136</v>
      </c>
      <c r="K43" s="770" t="s">
        <v>1136</v>
      </c>
      <c r="L43" s="770" t="s">
        <v>1136</v>
      </c>
      <c r="M43" s="770" t="s">
        <v>1136</v>
      </c>
      <c r="N43" s="770" t="s">
        <v>1136</v>
      </c>
      <c r="O43" s="768">
        <v>0.42040230000000001</v>
      </c>
      <c r="P43" s="768">
        <v>0.45801839999999999</v>
      </c>
      <c r="Q43" s="768">
        <v>0.62904040000000006</v>
      </c>
      <c r="R43" s="768">
        <v>0.69866660000000003</v>
      </c>
      <c r="S43" s="768">
        <v>0.76976489999999997</v>
      </c>
      <c r="T43" s="768">
        <v>0.77729970000000004</v>
      </c>
      <c r="U43" s="768">
        <v>0.80770220000000004</v>
      </c>
      <c r="V43" s="768">
        <v>0.78782949999999996</v>
      </c>
      <c r="W43" s="768">
        <v>0.70937649999999997</v>
      </c>
      <c r="X43" s="768">
        <v>0.63244080000000003</v>
      </c>
      <c r="Y43" s="768">
        <v>0.50179779999999996</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0.63688149999999999</v>
      </c>
      <c r="AN43" s="768">
        <v>0.6844557</v>
      </c>
      <c r="AO43" s="768">
        <v>0.94477979999999995</v>
      </c>
      <c r="AP43" s="768">
        <v>1.0483210000000001</v>
      </c>
      <c r="AQ43" s="768">
        <v>1.1285529999999999</v>
      </c>
      <c r="AR43" s="768">
        <v>1.136984</v>
      </c>
      <c r="AS43" s="768">
        <v>1.193422</v>
      </c>
      <c r="AT43" s="768">
        <v>1.135545</v>
      </c>
      <c r="AU43" s="768">
        <v>1.0121549999999999</v>
      </c>
      <c r="AV43" s="768">
        <v>0.89441599999999999</v>
      </c>
      <c r="AW43" s="768">
        <v>0.68781170000000003</v>
      </c>
      <c r="AX43" s="768">
        <v>0.66035770000000005</v>
      </c>
      <c r="AY43" s="768">
        <v>0.71151790000000004</v>
      </c>
      <c r="AZ43" s="769">
        <v>0.78569730000000004</v>
      </c>
      <c r="BA43" s="769">
        <v>1.061377</v>
      </c>
      <c r="BB43" s="769">
        <v>1.1661509999999999</v>
      </c>
      <c r="BC43" s="769">
        <v>1.2692490000000001</v>
      </c>
      <c r="BD43" s="769">
        <v>1.2739529999999999</v>
      </c>
      <c r="BE43" s="769">
        <v>1.318654</v>
      </c>
      <c r="BF43" s="769">
        <v>1.261493</v>
      </c>
      <c r="BG43" s="769">
        <v>1.130968</v>
      </c>
      <c r="BH43" s="769">
        <v>1.000375</v>
      </c>
      <c r="BI43" s="769">
        <v>0.79155589999999998</v>
      </c>
      <c r="BJ43" s="769">
        <v>0.7547258</v>
      </c>
      <c r="BK43" s="769">
        <v>0.80817629999999996</v>
      </c>
      <c r="BL43" s="769">
        <v>0.88884079999999999</v>
      </c>
      <c r="BM43" s="769">
        <v>1.196895</v>
      </c>
      <c r="BN43" s="769">
        <v>1.313539</v>
      </c>
      <c r="BO43" s="769">
        <v>1.428744</v>
      </c>
      <c r="BP43" s="769">
        <v>1.433629</v>
      </c>
      <c r="BQ43" s="769">
        <v>1.483679</v>
      </c>
      <c r="BR43" s="769">
        <v>1.4193089999999999</v>
      </c>
      <c r="BS43" s="769">
        <v>1.2724880000000001</v>
      </c>
      <c r="BT43" s="769">
        <v>1.1256109999999999</v>
      </c>
      <c r="BU43" s="769">
        <v>0.89072700000000005</v>
      </c>
      <c r="BV43" s="769">
        <v>0.84933270000000005</v>
      </c>
    </row>
    <row r="44" spans="1:74" ht="12" customHeight="1" x14ac:dyDescent="0.25">
      <c r="A44" s="722" t="s">
        <v>1126</v>
      </c>
      <c r="B44" s="720" t="s">
        <v>1127</v>
      </c>
      <c r="C44" s="770" t="s">
        <v>1136</v>
      </c>
      <c r="D44" s="770" t="s">
        <v>1136</v>
      </c>
      <c r="E44" s="770" t="s">
        <v>1136</v>
      </c>
      <c r="F44" s="770" t="s">
        <v>1136</v>
      </c>
      <c r="G44" s="770" t="s">
        <v>1136</v>
      </c>
      <c r="H44" s="770" t="s">
        <v>1136</v>
      </c>
      <c r="I44" s="770" t="s">
        <v>1136</v>
      </c>
      <c r="J44" s="770" t="s">
        <v>1136</v>
      </c>
      <c r="K44" s="770" t="s">
        <v>1136</v>
      </c>
      <c r="L44" s="770" t="s">
        <v>1136</v>
      </c>
      <c r="M44" s="770" t="s">
        <v>1136</v>
      </c>
      <c r="N44" s="770" t="s">
        <v>1136</v>
      </c>
      <c r="O44" s="768">
        <v>0.1227153</v>
      </c>
      <c r="P44" s="768">
        <v>0.13668230000000001</v>
      </c>
      <c r="Q44" s="768">
        <v>0.19673850000000001</v>
      </c>
      <c r="R44" s="768">
        <v>0.2133149</v>
      </c>
      <c r="S44" s="768">
        <v>0.2385661</v>
      </c>
      <c r="T44" s="768">
        <v>0.24069399999999999</v>
      </c>
      <c r="U44" s="768">
        <v>0.25218810000000003</v>
      </c>
      <c r="V44" s="768">
        <v>0.24594079999999999</v>
      </c>
      <c r="W44" s="768">
        <v>0.222688</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0.16775889999999999</v>
      </c>
      <c r="AN44" s="768">
        <v>0.1777627</v>
      </c>
      <c r="AO44" s="768">
        <v>0.25402330000000001</v>
      </c>
      <c r="AP44" s="768">
        <v>0.27776810000000002</v>
      </c>
      <c r="AQ44" s="768">
        <v>0.30875039999999998</v>
      </c>
      <c r="AR44" s="768">
        <v>0.31063829999999998</v>
      </c>
      <c r="AS44" s="768">
        <v>0.32092660000000001</v>
      </c>
      <c r="AT44" s="768">
        <v>0.311006</v>
      </c>
      <c r="AU44" s="768">
        <v>0.28133399999999997</v>
      </c>
      <c r="AV44" s="768">
        <v>0.25451629999999997</v>
      </c>
      <c r="AW44" s="768">
        <v>0.19802629999999999</v>
      </c>
      <c r="AX44" s="768">
        <v>0.17910190000000001</v>
      </c>
      <c r="AY44" s="768">
        <v>0.1897324</v>
      </c>
      <c r="AZ44" s="769">
        <v>0.20268320000000001</v>
      </c>
      <c r="BA44" s="769">
        <v>0.28788900000000001</v>
      </c>
      <c r="BB44" s="769">
        <v>0.31216880000000002</v>
      </c>
      <c r="BC44" s="769">
        <v>0.34494900000000001</v>
      </c>
      <c r="BD44" s="769">
        <v>0.34597709999999998</v>
      </c>
      <c r="BE44" s="769">
        <v>0.35767939999999998</v>
      </c>
      <c r="BF44" s="769">
        <v>0.34734670000000001</v>
      </c>
      <c r="BG44" s="769">
        <v>0.31448140000000002</v>
      </c>
      <c r="BH44" s="769">
        <v>0.28727730000000001</v>
      </c>
      <c r="BI44" s="769">
        <v>0.22589960000000001</v>
      </c>
      <c r="BJ44" s="769">
        <v>0.20411360000000001</v>
      </c>
      <c r="BK44" s="769">
        <v>0.21541859999999999</v>
      </c>
      <c r="BL44" s="769">
        <v>0.22935249999999999</v>
      </c>
      <c r="BM44" s="769">
        <v>0.3239186</v>
      </c>
      <c r="BN44" s="769">
        <v>0.35049540000000001</v>
      </c>
      <c r="BO44" s="769">
        <v>0.38655339999999999</v>
      </c>
      <c r="BP44" s="769">
        <v>0.38724550000000002</v>
      </c>
      <c r="BQ44" s="769">
        <v>0.39984950000000002</v>
      </c>
      <c r="BR44" s="769">
        <v>0.38795420000000003</v>
      </c>
      <c r="BS44" s="769">
        <v>0.35104099999999999</v>
      </c>
      <c r="BT44" s="769">
        <v>0.32047930000000002</v>
      </c>
      <c r="BU44" s="769">
        <v>0.25200539999999999</v>
      </c>
      <c r="BV44" s="769">
        <v>0.227575</v>
      </c>
    </row>
    <row r="45" spans="1:74" ht="12" customHeight="1" x14ac:dyDescent="0.25">
      <c r="A45" s="726" t="s">
        <v>1373</v>
      </c>
      <c r="B45" s="727" t="s">
        <v>1120</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2.5218561E-2</v>
      </c>
      <c r="AN45" s="771">
        <v>2.3730878E-2</v>
      </c>
      <c r="AO45" s="771">
        <v>2.5934144999999999E-2</v>
      </c>
      <c r="AP45" s="771">
        <v>2.9946954000000001E-2</v>
      </c>
      <c r="AQ45" s="771">
        <v>2.5486545999999999E-2</v>
      </c>
      <c r="AR45" s="771">
        <v>2.3154040000000001E-2</v>
      </c>
      <c r="AS45" s="771">
        <v>2.0347159E-2</v>
      </c>
      <c r="AT45" s="771">
        <v>1.7623125E-2</v>
      </c>
      <c r="AU45" s="771">
        <v>2.1234814000000001E-2</v>
      </c>
      <c r="AV45" s="771">
        <v>2.5568172E-2</v>
      </c>
      <c r="AW45" s="771">
        <v>2.3567429000000001E-2</v>
      </c>
      <c r="AX45" s="771">
        <v>2.5964500000000001E-2</v>
      </c>
      <c r="AY45" s="771">
        <v>2.8718400000000002E-2</v>
      </c>
      <c r="AZ45" s="772">
        <v>2.7472099999999999E-2</v>
      </c>
      <c r="BA45" s="772">
        <v>2.9839899999999999E-2</v>
      </c>
      <c r="BB45" s="772">
        <v>2.9846500000000002E-2</v>
      </c>
      <c r="BC45" s="772">
        <v>2.9728999999999998E-2</v>
      </c>
      <c r="BD45" s="772">
        <v>2.8193699999999999E-2</v>
      </c>
      <c r="BE45" s="772">
        <v>2.7867099999999999E-2</v>
      </c>
      <c r="BF45" s="772">
        <v>2.7206399999999999E-2</v>
      </c>
      <c r="BG45" s="772">
        <v>2.72114E-2</v>
      </c>
      <c r="BH45" s="772">
        <v>3.10011E-2</v>
      </c>
      <c r="BI45" s="772">
        <v>3.23477E-2</v>
      </c>
      <c r="BJ45" s="772">
        <v>3.25388E-2</v>
      </c>
      <c r="BK45" s="772">
        <v>3.3831699999999999E-2</v>
      </c>
      <c r="BL45" s="772">
        <v>3.03649E-2</v>
      </c>
      <c r="BM45" s="772">
        <v>3.3578799999999999E-2</v>
      </c>
      <c r="BN45" s="772">
        <v>3.3166899999999999E-2</v>
      </c>
      <c r="BO45" s="772">
        <v>3.2973799999999998E-2</v>
      </c>
      <c r="BP45" s="772">
        <v>3.1223999999999998E-2</v>
      </c>
      <c r="BQ45" s="772">
        <v>3.0928500000000001E-2</v>
      </c>
      <c r="BR45" s="772">
        <v>3.0224500000000001E-2</v>
      </c>
      <c r="BS45" s="772">
        <v>3.01061E-2</v>
      </c>
      <c r="BT45" s="772">
        <v>3.39753E-2</v>
      </c>
      <c r="BU45" s="772">
        <v>3.5215700000000003E-2</v>
      </c>
      <c r="BV45" s="772">
        <v>3.5495699999999998E-2</v>
      </c>
    </row>
    <row r="46" spans="1:74" ht="12" customHeight="1" x14ac:dyDescent="0.25">
      <c r="A46" s="728"/>
      <c r="B46" s="731" t="s">
        <v>1135</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25">
      <c r="A47" s="722"/>
      <c r="B47" s="717" t="s">
        <v>1132</v>
      </c>
      <c r="C47" s="717"/>
      <c r="D47" s="717"/>
      <c r="E47" s="717"/>
      <c r="F47" s="717"/>
      <c r="G47" s="717"/>
      <c r="H47" s="717"/>
      <c r="I47" s="717"/>
      <c r="J47" s="717"/>
      <c r="K47" s="717"/>
      <c r="L47" s="717"/>
      <c r="M47" s="717"/>
      <c r="N47" s="717"/>
      <c r="O47" s="717"/>
      <c r="P47" s="717"/>
      <c r="Q47" s="717"/>
    </row>
    <row r="48" spans="1:74" ht="12" customHeight="1" x14ac:dyDescent="0.25">
      <c r="A48" s="722"/>
      <c r="B48" s="717" t="s">
        <v>1128</v>
      </c>
      <c r="C48" s="717"/>
      <c r="D48" s="717"/>
      <c r="E48" s="717"/>
      <c r="F48" s="717"/>
      <c r="G48" s="717"/>
      <c r="H48" s="717"/>
      <c r="I48" s="717"/>
      <c r="J48" s="717"/>
      <c r="K48" s="717"/>
      <c r="L48" s="717"/>
      <c r="M48" s="717"/>
      <c r="N48" s="717"/>
      <c r="O48" s="717"/>
      <c r="P48" s="717"/>
      <c r="Q48" s="717"/>
    </row>
    <row r="49" spans="1:17" ht="12" customHeight="1" x14ac:dyDescent="0.25">
      <c r="A49" s="722"/>
      <c r="B49" s="717" t="s">
        <v>1129</v>
      </c>
      <c r="C49" s="717"/>
      <c r="D49" s="717"/>
      <c r="E49" s="717"/>
      <c r="F49" s="717"/>
      <c r="G49" s="717"/>
      <c r="H49" s="717"/>
      <c r="I49" s="717"/>
      <c r="J49" s="717"/>
      <c r="K49" s="717"/>
      <c r="L49" s="717"/>
      <c r="M49" s="717"/>
      <c r="N49" s="717"/>
      <c r="O49" s="717"/>
      <c r="P49" s="717"/>
      <c r="Q49" s="717"/>
    </row>
    <row r="50" spans="1:17" ht="12" customHeight="1" x14ac:dyDescent="0.25">
      <c r="A50" s="722"/>
      <c r="B50" s="717" t="s">
        <v>1130</v>
      </c>
      <c r="C50" s="717"/>
      <c r="D50" s="717"/>
      <c r="E50" s="717"/>
      <c r="F50" s="717"/>
      <c r="G50" s="717"/>
      <c r="H50" s="717"/>
      <c r="I50" s="717"/>
      <c r="J50" s="717"/>
      <c r="K50" s="717"/>
      <c r="L50" s="717"/>
      <c r="M50" s="717"/>
      <c r="N50" s="717"/>
      <c r="O50" s="717"/>
      <c r="P50" s="717"/>
      <c r="Q50" s="717"/>
    </row>
    <row r="51" spans="1:17" ht="12" customHeight="1" x14ac:dyDescent="0.25">
      <c r="A51" s="722"/>
      <c r="B51" s="717" t="s">
        <v>1131</v>
      </c>
      <c r="C51" s="717"/>
      <c r="D51" s="717"/>
      <c r="E51" s="717"/>
      <c r="F51" s="717"/>
      <c r="G51" s="717"/>
      <c r="H51" s="717"/>
      <c r="I51" s="717"/>
      <c r="J51" s="717"/>
      <c r="K51" s="717"/>
      <c r="L51" s="717"/>
      <c r="M51" s="717"/>
      <c r="N51" s="717"/>
      <c r="O51" s="717"/>
      <c r="P51" s="717"/>
      <c r="Q51" s="717"/>
    </row>
    <row r="52" spans="1:17" ht="12" customHeight="1" x14ac:dyDescent="0.25">
      <c r="A52" s="722"/>
      <c r="B52" s="717" t="s">
        <v>1133</v>
      </c>
      <c r="C52" s="717"/>
      <c r="D52" s="717"/>
      <c r="E52" s="717"/>
      <c r="F52" s="717"/>
      <c r="G52" s="717"/>
      <c r="H52" s="717"/>
      <c r="I52" s="717"/>
      <c r="J52" s="717"/>
      <c r="K52" s="717"/>
      <c r="L52" s="717"/>
      <c r="M52" s="717"/>
      <c r="N52" s="717"/>
      <c r="O52" s="717"/>
      <c r="P52" s="717"/>
      <c r="Q52" s="717"/>
    </row>
    <row r="53" spans="1:17" ht="12" customHeight="1" x14ac:dyDescent="0.25">
      <c r="A53" s="722"/>
      <c r="B53" s="717" t="s">
        <v>863</v>
      </c>
      <c r="C53" s="717"/>
      <c r="D53" s="717"/>
      <c r="E53" s="717"/>
      <c r="F53" s="717"/>
      <c r="G53" s="717"/>
      <c r="H53" s="717"/>
      <c r="I53" s="717"/>
      <c r="J53" s="717"/>
      <c r="K53" s="717"/>
      <c r="L53" s="717"/>
      <c r="M53" s="717"/>
      <c r="N53" s="717"/>
      <c r="O53" s="717"/>
      <c r="P53" s="717"/>
      <c r="Q53" s="717"/>
    </row>
    <row r="54" spans="1:17" ht="12" customHeight="1" x14ac:dyDescent="0.25">
      <c r="A54" s="722"/>
      <c r="B54" s="717" t="s">
        <v>1134</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F5" transitionEvaluation="1" transitionEntry="1" codeName="Sheet6">
    <pageSetUpPr fitToPage="1"/>
  </sheetPr>
  <dimension ref="A1:BV160"/>
  <sheetViews>
    <sheetView showGridLines="0" workbookViewId="0">
      <pane xSplit="2" ySplit="4" topLeftCell="AF5" activePane="bottomRight" state="frozen"/>
      <selection activeCell="BF63" sqref="BF63"/>
      <selection pane="topRight" activeCell="BF63" sqref="BF63"/>
      <selection pane="bottomLeft" activeCell="BF63" sqref="BF63"/>
      <selection pane="bottomRight" activeCell="BA15" sqref="BA15"/>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1" customWidth="1"/>
    <col min="59" max="62" width="7.42578125" style="355" customWidth="1"/>
    <col min="63" max="74" width="7.42578125" style="135" customWidth="1"/>
    <col min="75" max="16384" width="9.5703125" style="135"/>
  </cols>
  <sheetData>
    <row r="1" spans="1:74" ht="13.35" customHeight="1" x14ac:dyDescent="0.2">
      <c r="A1" s="792" t="s">
        <v>817</v>
      </c>
      <c r="B1" s="865" t="s">
        <v>1164</v>
      </c>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258"/>
    </row>
    <row r="2" spans="1:74" s="47" customFormat="1"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1160</v>
      </c>
      <c r="C7" s="238">
        <v>17528.320593</v>
      </c>
      <c r="D7" s="238">
        <v>17557.037480999999</v>
      </c>
      <c r="E7" s="238">
        <v>17585.158926</v>
      </c>
      <c r="F7" s="238">
        <v>17609.953369999999</v>
      </c>
      <c r="G7" s="238">
        <v>17638.932593000001</v>
      </c>
      <c r="H7" s="238">
        <v>17669.365037</v>
      </c>
      <c r="I7" s="238">
        <v>17704.151296</v>
      </c>
      <c r="J7" s="238">
        <v>17735.314740999998</v>
      </c>
      <c r="K7" s="238">
        <v>17765.755963</v>
      </c>
      <c r="L7" s="238">
        <v>17792.753777999998</v>
      </c>
      <c r="M7" s="238">
        <v>17823.791443999999</v>
      </c>
      <c r="N7" s="238">
        <v>17856.147777999999</v>
      </c>
      <c r="O7" s="238">
        <v>17892.356259</v>
      </c>
      <c r="P7" s="238">
        <v>17925.449815</v>
      </c>
      <c r="Q7" s="238">
        <v>17957.961926</v>
      </c>
      <c r="R7" s="238">
        <v>17982.196147999999</v>
      </c>
      <c r="S7" s="238">
        <v>18019.317704000001</v>
      </c>
      <c r="T7" s="238">
        <v>18061.630148</v>
      </c>
      <c r="U7" s="238">
        <v>18113.625629999999</v>
      </c>
      <c r="V7" s="238">
        <v>18162.950741000001</v>
      </c>
      <c r="W7" s="238">
        <v>18214.09763</v>
      </c>
      <c r="X7" s="238">
        <v>18275.882889</v>
      </c>
      <c r="Y7" s="238">
        <v>18324.060889</v>
      </c>
      <c r="Z7" s="238">
        <v>18367.448221999999</v>
      </c>
      <c r="AA7" s="238">
        <v>18393.125333</v>
      </c>
      <c r="AB7" s="238">
        <v>18436.620999999999</v>
      </c>
      <c r="AC7" s="238">
        <v>18485.015667</v>
      </c>
      <c r="AD7" s="238">
        <v>18548.588888999999</v>
      </c>
      <c r="AE7" s="238">
        <v>18599.071888999999</v>
      </c>
      <c r="AF7" s="238">
        <v>18646.744222000001</v>
      </c>
      <c r="AG7" s="238">
        <v>18700.266778000001</v>
      </c>
      <c r="AH7" s="238">
        <v>18735.822111000001</v>
      </c>
      <c r="AI7" s="238">
        <v>18762.071111000001</v>
      </c>
      <c r="AJ7" s="238">
        <v>18752.841629999999</v>
      </c>
      <c r="AK7" s="238">
        <v>18780.107074</v>
      </c>
      <c r="AL7" s="238">
        <v>18817.695296000002</v>
      </c>
      <c r="AM7" s="238">
        <v>18886.652074000001</v>
      </c>
      <c r="AN7" s="238">
        <v>18929.101519</v>
      </c>
      <c r="AO7" s="238">
        <v>18966.089406999999</v>
      </c>
      <c r="AP7" s="238">
        <v>18989.641370000001</v>
      </c>
      <c r="AQ7" s="238">
        <v>19021.686925999998</v>
      </c>
      <c r="AR7" s="238">
        <v>19054.251703999998</v>
      </c>
      <c r="AS7" s="238">
        <v>19087.335704000001</v>
      </c>
      <c r="AT7" s="238">
        <v>19120.938925999999</v>
      </c>
      <c r="AU7" s="238">
        <v>19155.061369999999</v>
      </c>
      <c r="AV7" s="238">
        <v>19179.574815</v>
      </c>
      <c r="AW7" s="238">
        <v>19207.701036999999</v>
      </c>
      <c r="AX7" s="238">
        <v>19235.164148</v>
      </c>
      <c r="AY7" s="238">
        <v>19256.502221999999</v>
      </c>
      <c r="AZ7" s="329">
        <v>19286.740000000002</v>
      </c>
      <c r="BA7" s="329">
        <v>19320.400000000001</v>
      </c>
      <c r="BB7" s="329">
        <v>19361.77</v>
      </c>
      <c r="BC7" s="329">
        <v>19399.099999999999</v>
      </c>
      <c r="BD7" s="329">
        <v>19436.66</v>
      </c>
      <c r="BE7" s="329">
        <v>19477.97</v>
      </c>
      <c r="BF7" s="329">
        <v>19513.34</v>
      </c>
      <c r="BG7" s="329">
        <v>19546.310000000001</v>
      </c>
      <c r="BH7" s="329">
        <v>19573.2</v>
      </c>
      <c r="BI7" s="329">
        <v>19604.09</v>
      </c>
      <c r="BJ7" s="329">
        <v>19635.310000000001</v>
      </c>
      <c r="BK7" s="329">
        <v>19669.560000000001</v>
      </c>
      <c r="BL7" s="329">
        <v>19699.419999999998</v>
      </c>
      <c r="BM7" s="329">
        <v>19727.59</v>
      </c>
      <c r="BN7" s="329">
        <v>19750.79</v>
      </c>
      <c r="BO7" s="329">
        <v>19778.03</v>
      </c>
      <c r="BP7" s="329">
        <v>19806.03</v>
      </c>
      <c r="BQ7" s="329">
        <v>19833.47</v>
      </c>
      <c r="BR7" s="329">
        <v>19863.990000000002</v>
      </c>
      <c r="BS7" s="329">
        <v>19896.25</v>
      </c>
      <c r="BT7" s="329">
        <v>19931.71</v>
      </c>
      <c r="BU7" s="329">
        <v>19966.400000000001</v>
      </c>
      <c r="BV7" s="329">
        <v>20001.78</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329"/>
      <c r="BA8" s="329"/>
      <c r="BB8" s="329"/>
      <c r="BC8" s="329"/>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840</v>
      </c>
      <c r="B9" s="39" t="s">
        <v>1160</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13393.7</v>
      </c>
      <c r="AW9" s="238">
        <v>13431.4</v>
      </c>
      <c r="AX9" s="238">
        <v>13458.719963</v>
      </c>
      <c r="AY9" s="238">
        <v>13494.413074</v>
      </c>
      <c r="AZ9" s="329">
        <v>13524.75</v>
      </c>
      <c r="BA9" s="329">
        <v>13553.92</v>
      </c>
      <c r="BB9" s="329">
        <v>13579.55</v>
      </c>
      <c r="BC9" s="329">
        <v>13608.18</v>
      </c>
      <c r="BD9" s="329">
        <v>13637.42</v>
      </c>
      <c r="BE9" s="329">
        <v>13670.29</v>
      </c>
      <c r="BF9" s="329">
        <v>13698.52</v>
      </c>
      <c r="BG9" s="329">
        <v>13725.11</v>
      </c>
      <c r="BH9" s="329">
        <v>13747.48</v>
      </c>
      <c r="BI9" s="329">
        <v>13772.75</v>
      </c>
      <c r="BJ9" s="329">
        <v>13798.33</v>
      </c>
      <c r="BK9" s="329">
        <v>13825.13</v>
      </c>
      <c r="BL9" s="329">
        <v>13850.64</v>
      </c>
      <c r="BM9" s="329">
        <v>13875.77</v>
      </c>
      <c r="BN9" s="329">
        <v>13900.02</v>
      </c>
      <c r="BO9" s="329">
        <v>13924.76</v>
      </c>
      <c r="BP9" s="329">
        <v>13949.5</v>
      </c>
      <c r="BQ9" s="329">
        <v>13973.54</v>
      </c>
      <c r="BR9" s="329">
        <v>13998.78</v>
      </c>
      <c r="BS9" s="329">
        <v>14024.54</v>
      </c>
      <c r="BT9" s="329">
        <v>14050.46</v>
      </c>
      <c r="BU9" s="329">
        <v>14077.5</v>
      </c>
      <c r="BV9" s="329">
        <v>14105.3</v>
      </c>
    </row>
    <row r="10" spans="1:74" ht="11.1" customHeight="1" x14ac:dyDescent="0.2">
      <c r="A10" s="140"/>
      <c r="B10" s="750" t="s">
        <v>1165</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1160</v>
      </c>
      <c r="C11" s="238">
        <v>2984.4876296000002</v>
      </c>
      <c r="D11" s="238">
        <v>2990.9527407</v>
      </c>
      <c r="E11" s="238">
        <v>2997.5116296000001</v>
      </c>
      <c r="F11" s="238">
        <v>3003.1099258999998</v>
      </c>
      <c r="G11" s="238">
        <v>3010.6471480999999</v>
      </c>
      <c r="H11" s="238">
        <v>3019.0689259000001</v>
      </c>
      <c r="I11" s="238">
        <v>3031.4924443999998</v>
      </c>
      <c r="J11" s="238">
        <v>3039.3454443999999</v>
      </c>
      <c r="K11" s="238">
        <v>3045.7451111</v>
      </c>
      <c r="L11" s="238">
        <v>3042.4505555999999</v>
      </c>
      <c r="M11" s="238">
        <v>3052.1242222000001</v>
      </c>
      <c r="N11" s="238">
        <v>3066.5252221999999</v>
      </c>
      <c r="O11" s="238">
        <v>3097.2131110999999</v>
      </c>
      <c r="P11" s="238">
        <v>3112.3991111</v>
      </c>
      <c r="Q11" s="238">
        <v>3123.6427778000002</v>
      </c>
      <c r="R11" s="238">
        <v>3127.2881111000002</v>
      </c>
      <c r="S11" s="238">
        <v>3133.3891110999998</v>
      </c>
      <c r="T11" s="238">
        <v>3138.2897778000001</v>
      </c>
      <c r="U11" s="238">
        <v>3132.1712963</v>
      </c>
      <c r="V11" s="238">
        <v>3142.0354074000002</v>
      </c>
      <c r="W11" s="238">
        <v>3158.0632962999998</v>
      </c>
      <c r="X11" s="238">
        <v>3191.9202962999998</v>
      </c>
      <c r="Y11" s="238">
        <v>3211.5267407000001</v>
      </c>
      <c r="Z11" s="238">
        <v>3228.547963</v>
      </c>
      <c r="AA11" s="238">
        <v>3239.8229259</v>
      </c>
      <c r="AB11" s="238">
        <v>3254.0444815000001</v>
      </c>
      <c r="AC11" s="238">
        <v>3268.0515925999998</v>
      </c>
      <c r="AD11" s="238">
        <v>3286.8063333</v>
      </c>
      <c r="AE11" s="238">
        <v>3296.663</v>
      </c>
      <c r="AF11" s="238">
        <v>3302.5836666999999</v>
      </c>
      <c r="AG11" s="238">
        <v>3296.9853704000002</v>
      </c>
      <c r="AH11" s="238">
        <v>3300.7212592999999</v>
      </c>
      <c r="AI11" s="238">
        <v>3306.2083704000001</v>
      </c>
      <c r="AJ11" s="238">
        <v>3315.0840370000001</v>
      </c>
      <c r="AK11" s="238">
        <v>3322.8455926000001</v>
      </c>
      <c r="AL11" s="238">
        <v>3331.1303704000002</v>
      </c>
      <c r="AM11" s="238">
        <v>3346.3346667000001</v>
      </c>
      <c r="AN11" s="238">
        <v>3350.8686667000002</v>
      </c>
      <c r="AO11" s="238">
        <v>3351.1286666999999</v>
      </c>
      <c r="AP11" s="238">
        <v>3340.6591110999998</v>
      </c>
      <c r="AQ11" s="238">
        <v>3337.2127777999999</v>
      </c>
      <c r="AR11" s="238">
        <v>3334.3341111</v>
      </c>
      <c r="AS11" s="238">
        <v>3332.0231110999998</v>
      </c>
      <c r="AT11" s="238">
        <v>3330.2797777999999</v>
      </c>
      <c r="AU11" s="238">
        <v>3329.1041111</v>
      </c>
      <c r="AV11" s="238">
        <v>3333.7518147999999</v>
      </c>
      <c r="AW11" s="238">
        <v>3337.5963704000001</v>
      </c>
      <c r="AX11" s="238">
        <v>3342.7628147999999</v>
      </c>
      <c r="AY11" s="238">
        <v>3349.8253703999999</v>
      </c>
      <c r="AZ11" s="329">
        <v>3357.2049999999999</v>
      </c>
      <c r="BA11" s="329">
        <v>3365.4760000000001</v>
      </c>
      <c r="BB11" s="329">
        <v>3376.4569999999999</v>
      </c>
      <c r="BC11" s="329">
        <v>3385.1460000000002</v>
      </c>
      <c r="BD11" s="329">
        <v>3393.3609999999999</v>
      </c>
      <c r="BE11" s="329">
        <v>3400.4839999999999</v>
      </c>
      <c r="BF11" s="329">
        <v>3408.2190000000001</v>
      </c>
      <c r="BG11" s="329">
        <v>3415.9459999999999</v>
      </c>
      <c r="BH11" s="329">
        <v>3424.009</v>
      </c>
      <c r="BI11" s="329">
        <v>3431.4630000000002</v>
      </c>
      <c r="BJ11" s="329">
        <v>3438.65</v>
      </c>
      <c r="BK11" s="329">
        <v>3445.9679999999998</v>
      </c>
      <c r="BL11" s="329">
        <v>3452.326</v>
      </c>
      <c r="BM11" s="329">
        <v>3458.12</v>
      </c>
      <c r="BN11" s="329">
        <v>3463.6550000000002</v>
      </c>
      <c r="BO11" s="329">
        <v>3468.0940000000001</v>
      </c>
      <c r="BP11" s="329">
        <v>3471.741</v>
      </c>
      <c r="BQ11" s="329">
        <v>3471.605</v>
      </c>
      <c r="BR11" s="329">
        <v>3475.91</v>
      </c>
      <c r="BS11" s="329">
        <v>3481.6669999999999</v>
      </c>
      <c r="BT11" s="329">
        <v>3490.5749999999998</v>
      </c>
      <c r="BU11" s="329">
        <v>3497.9580000000001</v>
      </c>
      <c r="BV11" s="329">
        <v>3505.5160000000001</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1160</v>
      </c>
      <c r="C13" s="611">
        <v>59.043629629999998</v>
      </c>
      <c r="D13" s="611">
        <v>46.329740741000002</v>
      </c>
      <c r="E13" s="611">
        <v>35.34462963</v>
      </c>
      <c r="F13" s="611">
        <v>27.516148147999999</v>
      </c>
      <c r="G13" s="611">
        <v>18.917703704000001</v>
      </c>
      <c r="H13" s="611">
        <v>10.977148147999999</v>
      </c>
      <c r="I13" s="611">
        <v>-5.7258148147999997</v>
      </c>
      <c r="J13" s="611">
        <v>-5.2853703703999999</v>
      </c>
      <c r="K13" s="611">
        <v>2.8781851852</v>
      </c>
      <c r="L13" s="611">
        <v>40.797148147999998</v>
      </c>
      <c r="M13" s="611">
        <v>47.882703704000001</v>
      </c>
      <c r="N13" s="611">
        <v>46.167148148000003</v>
      </c>
      <c r="O13" s="611">
        <v>18.437740740999999</v>
      </c>
      <c r="P13" s="611">
        <v>12.029518519</v>
      </c>
      <c r="Q13" s="611">
        <v>9.7297407407000005</v>
      </c>
      <c r="R13" s="611">
        <v>12.187148148</v>
      </c>
      <c r="S13" s="611">
        <v>17.617703704</v>
      </c>
      <c r="T13" s="611">
        <v>26.670148147999999</v>
      </c>
      <c r="U13" s="611">
        <v>53.534407407000003</v>
      </c>
      <c r="V13" s="611">
        <v>59.188185185000002</v>
      </c>
      <c r="W13" s="611">
        <v>57.821407407000002</v>
      </c>
      <c r="X13" s="611">
        <v>34.895555555999998</v>
      </c>
      <c r="Y13" s="611">
        <v>30.391555556</v>
      </c>
      <c r="Z13" s="611">
        <v>29.770888888999998</v>
      </c>
      <c r="AA13" s="611">
        <v>47.280962963</v>
      </c>
      <c r="AB13" s="611">
        <v>43.741407406999997</v>
      </c>
      <c r="AC13" s="611">
        <v>33.39962963</v>
      </c>
      <c r="AD13" s="611">
        <v>-14.843629630000001</v>
      </c>
      <c r="AE13" s="611">
        <v>-15.465407407000001</v>
      </c>
      <c r="AF13" s="611">
        <v>0.43503703704000002</v>
      </c>
      <c r="AG13" s="611">
        <v>67.407037036999995</v>
      </c>
      <c r="AH13" s="611">
        <v>90.439925926000001</v>
      </c>
      <c r="AI13" s="611">
        <v>104.08303703999999</v>
      </c>
      <c r="AJ13" s="611">
        <v>95.748518519000001</v>
      </c>
      <c r="AK13" s="611">
        <v>100.05296296</v>
      </c>
      <c r="AL13" s="611">
        <v>104.40851852</v>
      </c>
      <c r="AM13" s="611">
        <v>116.54437037</v>
      </c>
      <c r="AN13" s="611">
        <v>115.20525926000001</v>
      </c>
      <c r="AO13" s="611">
        <v>108.12037037</v>
      </c>
      <c r="AP13" s="611">
        <v>83.074444443999994</v>
      </c>
      <c r="AQ13" s="611">
        <v>73.659444444000002</v>
      </c>
      <c r="AR13" s="611">
        <v>67.660111111000006</v>
      </c>
      <c r="AS13" s="611">
        <v>65.076444444000003</v>
      </c>
      <c r="AT13" s="611">
        <v>65.908444443999997</v>
      </c>
      <c r="AU13" s="611">
        <v>70.156111111000001</v>
      </c>
      <c r="AV13" s="611">
        <v>63.084568889000003</v>
      </c>
      <c r="AW13" s="611">
        <v>57.328425555999999</v>
      </c>
      <c r="AX13" s="611">
        <v>49.307325556000002</v>
      </c>
      <c r="AY13" s="611">
        <v>35.747290073999999</v>
      </c>
      <c r="AZ13" s="612">
        <v>25.651760851999999</v>
      </c>
      <c r="BA13" s="612">
        <v>15.746759074</v>
      </c>
      <c r="BB13" s="612">
        <v>-0.73942474073999997</v>
      </c>
      <c r="BC13" s="612">
        <v>-5.1845895185000002</v>
      </c>
      <c r="BD13" s="612">
        <v>-4.3604447407000002</v>
      </c>
      <c r="BE13" s="612">
        <v>10.225770925999999</v>
      </c>
      <c r="BF13" s="612">
        <v>15.218963815</v>
      </c>
      <c r="BG13" s="612">
        <v>19.111895259000001</v>
      </c>
      <c r="BH13" s="612">
        <v>20.789384074000001</v>
      </c>
      <c r="BI13" s="612">
        <v>23.318178519</v>
      </c>
      <c r="BJ13" s="612">
        <v>25.583097407</v>
      </c>
      <c r="BK13" s="612">
        <v>28.264533332999999</v>
      </c>
      <c r="BL13" s="612">
        <v>29.491406667</v>
      </c>
      <c r="BM13" s="612">
        <v>29.944109999999998</v>
      </c>
      <c r="BN13" s="612">
        <v>25.980035925999999</v>
      </c>
      <c r="BO13" s="612">
        <v>27.616354815000001</v>
      </c>
      <c r="BP13" s="612">
        <v>31.210459259</v>
      </c>
      <c r="BQ13" s="612">
        <v>40.922647036999997</v>
      </c>
      <c r="BR13" s="612">
        <v>45.312099259</v>
      </c>
      <c r="BS13" s="612">
        <v>48.539113704000002</v>
      </c>
      <c r="BT13" s="612">
        <v>48.484357037000002</v>
      </c>
      <c r="BU13" s="612">
        <v>50.975995926000003</v>
      </c>
      <c r="BV13" s="612">
        <v>53.894697037</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1160</v>
      </c>
      <c r="C15" s="238">
        <v>3138.3534814999998</v>
      </c>
      <c r="D15" s="238">
        <v>3144.2767036999999</v>
      </c>
      <c r="E15" s="238">
        <v>3146.3248147999998</v>
      </c>
      <c r="F15" s="238">
        <v>3136.5181111000002</v>
      </c>
      <c r="G15" s="238">
        <v>3136.8007778000001</v>
      </c>
      <c r="H15" s="238">
        <v>3139.1931110999999</v>
      </c>
      <c r="I15" s="238">
        <v>3147.2773333</v>
      </c>
      <c r="J15" s="238">
        <v>3151.2023333000002</v>
      </c>
      <c r="K15" s="238">
        <v>3154.5503333000001</v>
      </c>
      <c r="L15" s="238">
        <v>3158.0791110999999</v>
      </c>
      <c r="M15" s="238">
        <v>3159.7047778000001</v>
      </c>
      <c r="N15" s="238">
        <v>3160.1851111000001</v>
      </c>
      <c r="O15" s="238">
        <v>3156.1196666999999</v>
      </c>
      <c r="P15" s="238">
        <v>3156.8596667000002</v>
      </c>
      <c r="Q15" s="238">
        <v>3159.0046667000001</v>
      </c>
      <c r="R15" s="238">
        <v>3166.1333332999998</v>
      </c>
      <c r="S15" s="238">
        <v>3168.4043333</v>
      </c>
      <c r="T15" s="238">
        <v>3169.3963333000002</v>
      </c>
      <c r="U15" s="238">
        <v>3164.4638519</v>
      </c>
      <c r="V15" s="238">
        <v>3166.3819629999998</v>
      </c>
      <c r="W15" s="238">
        <v>3170.5051852000001</v>
      </c>
      <c r="X15" s="238">
        <v>3180.3600369999999</v>
      </c>
      <c r="Y15" s="238">
        <v>3186.2485925999999</v>
      </c>
      <c r="Z15" s="238">
        <v>3191.6973704000002</v>
      </c>
      <c r="AA15" s="238">
        <v>3195.3411851999999</v>
      </c>
      <c r="AB15" s="238">
        <v>3200.9342962999999</v>
      </c>
      <c r="AC15" s="238">
        <v>3207.1115184999999</v>
      </c>
      <c r="AD15" s="238">
        <v>3215.2038148000001</v>
      </c>
      <c r="AE15" s="238">
        <v>3221.5510370000002</v>
      </c>
      <c r="AF15" s="238">
        <v>3227.4841480999999</v>
      </c>
      <c r="AG15" s="238">
        <v>3235.3520370000001</v>
      </c>
      <c r="AH15" s="238">
        <v>3238.6952593000001</v>
      </c>
      <c r="AI15" s="238">
        <v>3239.8627037000001</v>
      </c>
      <c r="AJ15" s="238">
        <v>3232.0684443999999</v>
      </c>
      <c r="AK15" s="238">
        <v>3233.9737777999999</v>
      </c>
      <c r="AL15" s="238">
        <v>3238.7927777999998</v>
      </c>
      <c r="AM15" s="238">
        <v>3248.1571481000001</v>
      </c>
      <c r="AN15" s="238">
        <v>3257.5797037000002</v>
      </c>
      <c r="AO15" s="238">
        <v>3268.6921480999999</v>
      </c>
      <c r="AP15" s="238">
        <v>3287.3903332999998</v>
      </c>
      <c r="AQ15" s="238">
        <v>3297.4606666999998</v>
      </c>
      <c r="AR15" s="238">
        <v>3304.799</v>
      </c>
      <c r="AS15" s="238">
        <v>3309.4053333000002</v>
      </c>
      <c r="AT15" s="238">
        <v>3311.2796666999998</v>
      </c>
      <c r="AU15" s="238">
        <v>3310.422</v>
      </c>
      <c r="AV15" s="238">
        <v>3311.0464815</v>
      </c>
      <c r="AW15" s="238">
        <v>3313.3133704000002</v>
      </c>
      <c r="AX15" s="238">
        <v>3316.7371481</v>
      </c>
      <c r="AY15" s="238">
        <v>3320.2924815000001</v>
      </c>
      <c r="AZ15" s="329">
        <v>3326.799</v>
      </c>
      <c r="BA15" s="329">
        <v>3335.2310000000002</v>
      </c>
      <c r="BB15" s="329">
        <v>3351.7179999999998</v>
      </c>
      <c r="BC15" s="329">
        <v>3359.4059999999999</v>
      </c>
      <c r="BD15" s="329">
        <v>3364.424</v>
      </c>
      <c r="BE15" s="329">
        <v>3363.4920000000002</v>
      </c>
      <c r="BF15" s="329">
        <v>3365.6289999999999</v>
      </c>
      <c r="BG15" s="329">
        <v>3367.556</v>
      </c>
      <c r="BH15" s="329">
        <v>3368.7310000000002</v>
      </c>
      <c r="BI15" s="329">
        <v>3370.6410000000001</v>
      </c>
      <c r="BJ15" s="329">
        <v>3372.7460000000001</v>
      </c>
      <c r="BK15" s="329">
        <v>3375.71</v>
      </c>
      <c r="BL15" s="329">
        <v>3377.7069999999999</v>
      </c>
      <c r="BM15" s="329">
        <v>3379.4009999999998</v>
      </c>
      <c r="BN15" s="329">
        <v>3380.587</v>
      </c>
      <c r="BO15" s="329">
        <v>3381.8290000000002</v>
      </c>
      <c r="BP15" s="329">
        <v>3382.9209999999998</v>
      </c>
      <c r="BQ15" s="329">
        <v>3383.7449999999999</v>
      </c>
      <c r="BR15" s="329">
        <v>3384.63</v>
      </c>
      <c r="BS15" s="329">
        <v>3385.4549999999999</v>
      </c>
      <c r="BT15" s="329">
        <v>3385.9059999999999</v>
      </c>
      <c r="BU15" s="329">
        <v>3386.8510000000001</v>
      </c>
      <c r="BV15" s="329">
        <v>3387.973</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1160</v>
      </c>
      <c r="C17" s="238">
        <v>2345.0354074000002</v>
      </c>
      <c r="D17" s="238">
        <v>2343.5425184999999</v>
      </c>
      <c r="E17" s="238">
        <v>2346.6080741000001</v>
      </c>
      <c r="F17" s="238">
        <v>2358.4381481</v>
      </c>
      <c r="G17" s="238">
        <v>2367.4660370000001</v>
      </c>
      <c r="H17" s="238">
        <v>2377.8978148000001</v>
      </c>
      <c r="I17" s="238">
        <v>2399.1361480999999</v>
      </c>
      <c r="J17" s="238">
        <v>2405.3237036999999</v>
      </c>
      <c r="K17" s="238">
        <v>2405.8631481000002</v>
      </c>
      <c r="L17" s="238">
        <v>2385.7170000000001</v>
      </c>
      <c r="M17" s="238">
        <v>2386.2383332999998</v>
      </c>
      <c r="N17" s="238">
        <v>2392.3896666999999</v>
      </c>
      <c r="O17" s="238">
        <v>2415.5123333000001</v>
      </c>
      <c r="P17" s="238">
        <v>2424.4176667000002</v>
      </c>
      <c r="Q17" s="238">
        <v>2430.4470000000001</v>
      </c>
      <c r="R17" s="238">
        <v>2427.2323332999999</v>
      </c>
      <c r="S17" s="238">
        <v>2432.2856667000001</v>
      </c>
      <c r="T17" s="238">
        <v>2439.239</v>
      </c>
      <c r="U17" s="238">
        <v>2445.7087778</v>
      </c>
      <c r="V17" s="238">
        <v>2458.2497778000002</v>
      </c>
      <c r="W17" s="238">
        <v>2474.4784444000002</v>
      </c>
      <c r="X17" s="238">
        <v>2507.4614443999999</v>
      </c>
      <c r="Y17" s="238">
        <v>2521.2654444</v>
      </c>
      <c r="Z17" s="238">
        <v>2528.9571111</v>
      </c>
      <c r="AA17" s="238">
        <v>2517.7628147999999</v>
      </c>
      <c r="AB17" s="238">
        <v>2522.8100370000002</v>
      </c>
      <c r="AC17" s="238">
        <v>2531.3251481000002</v>
      </c>
      <c r="AD17" s="238">
        <v>2559.2717037000002</v>
      </c>
      <c r="AE17" s="238">
        <v>2562.7499259000001</v>
      </c>
      <c r="AF17" s="238">
        <v>2557.7233704</v>
      </c>
      <c r="AG17" s="238">
        <v>2525.4714444000001</v>
      </c>
      <c r="AH17" s="238">
        <v>2517.4757777999998</v>
      </c>
      <c r="AI17" s="238">
        <v>2515.0157777999998</v>
      </c>
      <c r="AJ17" s="238">
        <v>2523.0155926000002</v>
      </c>
      <c r="AK17" s="238">
        <v>2527.9338148000002</v>
      </c>
      <c r="AL17" s="238">
        <v>2534.6945925999999</v>
      </c>
      <c r="AM17" s="238">
        <v>2555.0414814999999</v>
      </c>
      <c r="AN17" s="238">
        <v>2556.6797037000001</v>
      </c>
      <c r="AO17" s="238">
        <v>2551.3528148</v>
      </c>
      <c r="AP17" s="238">
        <v>2523.4292593</v>
      </c>
      <c r="AQ17" s="238">
        <v>2515.8958148000002</v>
      </c>
      <c r="AR17" s="238">
        <v>2513.1209259000002</v>
      </c>
      <c r="AS17" s="238">
        <v>2515.1045926000002</v>
      </c>
      <c r="AT17" s="238">
        <v>2521.8468148000002</v>
      </c>
      <c r="AU17" s="238">
        <v>2533.3475926000001</v>
      </c>
      <c r="AV17" s="238">
        <v>2509.0984815000002</v>
      </c>
      <c r="AW17" s="238">
        <v>2506.2260369999999</v>
      </c>
      <c r="AX17" s="238">
        <v>2505.9304815</v>
      </c>
      <c r="AY17" s="238">
        <v>2506.5832221999999</v>
      </c>
      <c r="AZ17" s="329">
        <v>2512.663</v>
      </c>
      <c r="BA17" s="329">
        <v>2522.5410000000002</v>
      </c>
      <c r="BB17" s="329">
        <v>2542.4059999999999</v>
      </c>
      <c r="BC17" s="329">
        <v>2555.239</v>
      </c>
      <c r="BD17" s="329">
        <v>2567.2280000000001</v>
      </c>
      <c r="BE17" s="329">
        <v>2578.3879999999999</v>
      </c>
      <c r="BF17" s="329">
        <v>2588.6799999999998</v>
      </c>
      <c r="BG17" s="329">
        <v>2598.1179999999999</v>
      </c>
      <c r="BH17" s="329">
        <v>2606.6680000000001</v>
      </c>
      <c r="BI17" s="329">
        <v>2614.4229999999998</v>
      </c>
      <c r="BJ17" s="329">
        <v>2621.3490000000002</v>
      </c>
      <c r="BK17" s="329">
        <v>2626.489</v>
      </c>
      <c r="BL17" s="329">
        <v>2632.4740000000002</v>
      </c>
      <c r="BM17" s="329">
        <v>2638.348</v>
      </c>
      <c r="BN17" s="329">
        <v>2644.92</v>
      </c>
      <c r="BO17" s="329">
        <v>2649.962</v>
      </c>
      <c r="BP17" s="329">
        <v>2654.2829999999999</v>
      </c>
      <c r="BQ17" s="329">
        <v>2655.2869999999998</v>
      </c>
      <c r="BR17" s="329">
        <v>2660.1170000000002</v>
      </c>
      <c r="BS17" s="329">
        <v>2666.174</v>
      </c>
      <c r="BT17" s="329">
        <v>2674.6179999999999</v>
      </c>
      <c r="BU17" s="329">
        <v>2682.2640000000001</v>
      </c>
      <c r="BV17" s="329">
        <v>2690.27</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1160</v>
      </c>
      <c r="C19" s="238">
        <v>3120.5869259000001</v>
      </c>
      <c r="D19" s="238">
        <v>3122.7631480999999</v>
      </c>
      <c r="E19" s="238">
        <v>3124.8699259</v>
      </c>
      <c r="F19" s="238">
        <v>3122.3841480999999</v>
      </c>
      <c r="G19" s="238">
        <v>3127.7443704000002</v>
      </c>
      <c r="H19" s="238">
        <v>3136.4274814999999</v>
      </c>
      <c r="I19" s="238">
        <v>3149.6266667</v>
      </c>
      <c r="J19" s="238">
        <v>3164.0606667000002</v>
      </c>
      <c r="K19" s="238">
        <v>3180.9226666999998</v>
      </c>
      <c r="L19" s="238">
        <v>3207.2498519000001</v>
      </c>
      <c r="M19" s="238">
        <v>3223.6899629999998</v>
      </c>
      <c r="N19" s="238">
        <v>3237.2801851999998</v>
      </c>
      <c r="O19" s="238">
        <v>3244.8501480999998</v>
      </c>
      <c r="P19" s="238">
        <v>3255.1183704</v>
      </c>
      <c r="Q19" s="238">
        <v>3264.9144815</v>
      </c>
      <c r="R19" s="238">
        <v>3276.2359630000001</v>
      </c>
      <c r="S19" s="238">
        <v>3283.5897407000002</v>
      </c>
      <c r="T19" s="238">
        <v>3288.9732963000001</v>
      </c>
      <c r="U19" s="238">
        <v>3275.0035185000002</v>
      </c>
      <c r="V19" s="238">
        <v>3289.4839630000001</v>
      </c>
      <c r="W19" s="238">
        <v>3315.0315184999999</v>
      </c>
      <c r="X19" s="238">
        <v>3381.9128519000001</v>
      </c>
      <c r="Y19" s="238">
        <v>3406.8946295999999</v>
      </c>
      <c r="Z19" s="238">
        <v>3420.2435184999999</v>
      </c>
      <c r="AA19" s="238">
        <v>3406.8789259</v>
      </c>
      <c r="AB19" s="238">
        <v>3408.2724815000001</v>
      </c>
      <c r="AC19" s="238">
        <v>3409.3435926000002</v>
      </c>
      <c r="AD19" s="238">
        <v>3399.4245556000001</v>
      </c>
      <c r="AE19" s="238">
        <v>3407.8515556000002</v>
      </c>
      <c r="AF19" s="238">
        <v>3423.9568889000002</v>
      </c>
      <c r="AG19" s="238">
        <v>3464.1309259</v>
      </c>
      <c r="AH19" s="238">
        <v>3483.3001481000001</v>
      </c>
      <c r="AI19" s="238">
        <v>3497.8549259000001</v>
      </c>
      <c r="AJ19" s="238">
        <v>3508.0226667000002</v>
      </c>
      <c r="AK19" s="238">
        <v>3513.1779999999999</v>
      </c>
      <c r="AL19" s="238">
        <v>3513.5483333000002</v>
      </c>
      <c r="AM19" s="238">
        <v>3500.8169259000001</v>
      </c>
      <c r="AN19" s="238">
        <v>3497.8548148</v>
      </c>
      <c r="AO19" s="238">
        <v>3496.3452593000002</v>
      </c>
      <c r="AP19" s="238">
        <v>3495.9184814999999</v>
      </c>
      <c r="AQ19" s="238">
        <v>3497.5913704</v>
      </c>
      <c r="AR19" s="238">
        <v>3500.9941481000001</v>
      </c>
      <c r="AS19" s="238">
        <v>3506.1268147999999</v>
      </c>
      <c r="AT19" s="238">
        <v>3512.9893704000001</v>
      </c>
      <c r="AU19" s="238">
        <v>3521.5818147999998</v>
      </c>
      <c r="AV19" s="238">
        <v>3485.0394074000001</v>
      </c>
      <c r="AW19" s="238">
        <v>3481.4485184999999</v>
      </c>
      <c r="AX19" s="238">
        <v>3484.2610740999999</v>
      </c>
      <c r="AY19" s="238">
        <v>3498.9830000000002</v>
      </c>
      <c r="AZ19" s="329">
        <v>3510.473</v>
      </c>
      <c r="BA19" s="329">
        <v>3524.2370000000001</v>
      </c>
      <c r="BB19" s="329">
        <v>3541.1570000000002</v>
      </c>
      <c r="BC19" s="329">
        <v>3558.808</v>
      </c>
      <c r="BD19" s="329">
        <v>3578.07</v>
      </c>
      <c r="BE19" s="329">
        <v>3602.9769999999999</v>
      </c>
      <c r="BF19" s="329">
        <v>3622.4409999999998</v>
      </c>
      <c r="BG19" s="329">
        <v>3640.4940000000001</v>
      </c>
      <c r="BH19" s="329">
        <v>3657.056</v>
      </c>
      <c r="BI19" s="329">
        <v>3672.346</v>
      </c>
      <c r="BJ19" s="329">
        <v>3686.2860000000001</v>
      </c>
      <c r="BK19" s="329">
        <v>3697.59</v>
      </c>
      <c r="BL19" s="329">
        <v>3709.7919999999999</v>
      </c>
      <c r="BM19" s="329">
        <v>3721.607</v>
      </c>
      <c r="BN19" s="329">
        <v>3733.6060000000002</v>
      </c>
      <c r="BO19" s="329">
        <v>3744.2190000000001</v>
      </c>
      <c r="BP19" s="329">
        <v>3754.0160000000001</v>
      </c>
      <c r="BQ19" s="329">
        <v>3761.64</v>
      </c>
      <c r="BR19" s="329">
        <v>3770.8249999999998</v>
      </c>
      <c r="BS19" s="329">
        <v>3780.2139999999999</v>
      </c>
      <c r="BT19" s="329">
        <v>3788.143</v>
      </c>
      <c r="BU19" s="329">
        <v>3799.1860000000001</v>
      </c>
      <c r="BV19" s="329">
        <v>3811.6779999999999</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1160</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14965.6</v>
      </c>
      <c r="AT21" s="238">
        <v>15053.3</v>
      </c>
      <c r="AU21" s="238">
        <v>15108.7</v>
      </c>
      <c r="AV21" s="238">
        <v>15077.8</v>
      </c>
      <c r="AW21" s="238">
        <v>15133.6</v>
      </c>
      <c r="AX21" s="238">
        <v>15136.551185</v>
      </c>
      <c r="AY21" s="238">
        <v>15159.829406999999</v>
      </c>
      <c r="AZ21" s="329">
        <v>15183.91</v>
      </c>
      <c r="BA21" s="329">
        <v>15208.37</v>
      </c>
      <c r="BB21" s="329">
        <v>15234.05</v>
      </c>
      <c r="BC21" s="329">
        <v>15258.66</v>
      </c>
      <c r="BD21" s="329">
        <v>15283.02</v>
      </c>
      <c r="BE21" s="329">
        <v>15305.15</v>
      </c>
      <c r="BF21" s="329">
        <v>15330.53</v>
      </c>
      <c r="BG21" s="329">
        <v>15357.16</v>
      </c>
      <c r="BH21" s="329">
        <v>15381.76</v>
      </c>
      <c r="BI21" s="329">
        <v>15413.35</v>
      </c>
      <c r="BJ21" s="329">
        <v>15448.64</v>
      </c>
      <c r="BK21" s="329">
        <v>15496.76</v>
      </c>
      <c r="BL21" s="329">
        <v>15532.62</v>
      </c>
      <c r="BM21" s="329">
        <v>15565.35</v>
      </c>
      <c r="BN21" s="329">
        <v>15591.18</v>
      </c>
      <c r="BO21" s="329">
        <v>15620.45</v>
      </c>
      <c r="BP21" s="329">
        <v>15649.4</v>
      </c>
      <c r="BQ21" s="329">
        <v>15677.06</v>
      </c>
      <c r="BR21" s="329">
        <v>15706.08</v>
      </c>
      <c r="BS21" s="329">
        <v>15735.5</v>
      </c>
      <c r="BT21" s="329">
        <v>15763</v>
      </c>
      <c r="BU21" s="329">
        <v>15794.94</v>
      </c>
      <c r="BV21" s="329">
        <v>15829</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143.215</v>
      </c>
      <c r="D23" s="256">
        <v>143.447</v>
      </c>
      <c r="E23" s="256">
        <v>143.68100000000001</v>
      </c>
      <c r="F23" s="256">
        <v>143.892</v>
      </c>
      <c r="G23" s="256">
        <v>143.90700000000001</v>
      </c>
      <c r="H23" s="256">
        <v>144.18899999999999</v>
      </c>
      <c r="I23" s="256">
        <v>144.52500000000001</v>
      </c>
      <c r="J23" s="256">
        <v>144.66</v>
      </c>
      <c r="K23" s="256">
        <v>144.93</v>
      </c>
      <c r="L23" s="256">
        <v>145.05799999999999</v>
      </c>
      <c r="M23" s="256">
        <v>145.22800000000001</v>
      </c>
      <c r="N23" s="256">
        <v>145.44300000000001</v>
      </c>
      <c r="O23" s="256">
        <v>145.69499999999999</v>
      </c>
      <c r="P23" s="256">
        <v>145.83600000000001</v>
      </c>
      <c r="Q23" s="256">
        <v>145.96299999999999</v>
      </c>
      <c r="R23" s="256">
        <v>146.17599999999999</v>
      </c>
      <c r="S23" s="256">
        <v>146.304</v>
      </c>
      <c r="T23" s="256">
        <v>146.53299999999999</v>
      </c>
      <c r="U23" s="256">
        <v>146.73699999999999</v>
      </c>
      <c r="V23" s="256">
        <v>146.92400000000001</v>
      </c>
      <c r="W23" s="256">
        <v>146.94200000000001</v>
      </c>
      <c r="X23" s="256">
        <v>147.202</v>
      </c>
      <c r="Y23" s="256">
        <v>147.422</v>
      </c>
      <c r="Z23" s="256">
        <v>147.596</v>
      </c>
      <c r="AA23" s="256">
        <v>147.767</v>
      </c>
      <c r="AB23" s="256">
        <v>148.09700000000001</v>
      </c>
      <c r="AC23" s="256">
        <v>148.279</v>
      </c>
      <c r="AD23" s="256">
        <v>148.47499999999999</v>
      </c>
      <c r="AE23" s="256">
        <v>148.745</v>
      </c>
      <c r="AF23" s="256">
        <v>149.00700000000001</v>
      </c>
      <c r="AG23" s="256">
        <v>149.185</v>
      </c>
      <c r="AH23" s="256">
        <v>149.46700000000001</v>
      </c>
      <c r="AI23" s="256">
        <v>149.57499999999999</v>
      </c>
      <c r="AJ23" s="256">
        <v>149.852</v>
      </c>
      <c r="AK23" s="256">
        <v>150.048</v>
      </c>
      <c r="AL23" s="256">
        <v>150.27500000000001</v>
      </c>
      <c r="AM23" s="256">
        <v>150.58699999999999</v>
      </c>
      <c r="AN23" s="256">
        <v>150.643</v>
      </c>
      <c r="AO23" s="256">
        <v>150.79599999999999</v>
      </c>
      <c r="AP23" s="256">
        <v>151.012</v>
      </c>
      <c r="AQ23" s="256">
        <v>151.07400000000001</v>
      </c>
      <c r="AR23" s="256">
        <v>151.25200000000001</v>
      </c>
      <c r="AS23" s="256">
        <v>151.41800000000001</v>
      </c>
      <c r="AT23" s="256">
        <v>151.637</v>
      </c>
      <c r="AU23" s="256">
        <v>151.83000000000001</v>
      </c>
      <c r="AV23" s="256">
        <v>151.982</v>
      </c>
      <c r="AW23" s="256">
        <v>152.238</v>
      </c>
      <c r="AX23" s="256">
        <v>152.38300000000001</v>
      </c>
      <c r="AY23" s="256">
        <v>152.50198519</v>
      </c>
      <c r="AZ23" s="342">
        <v>152.67679999999999</v>
      </c>
      <c r="BA23" s="342">
        <v>152.8663</v>
      </c>
      <c r="BB23" s="342">
        <v>153.1617</v>
      </c>
      <c r="BC23" s="342">
        <v>153.31190000000001</v>
      </c>
      <c r="BD23" s="342">
        <v>153.40809999999999</v>
      </c>
      <c r="BE23" s="342">
        <v>153.3656</v>
      </c>
      <c r="BF23" s="342">
        <v>153.41759999999999</v>
      </c>
      <c r="BG23" s="342">
        <v>153.47919999999999</v>
      </c>
      <c r="BH23" s="342">
        <v>153.54910000000001</v>
      </c>
      <c r="BI23" s="342">
        <v>153.63130000000001</v>
      </c>
      <c r="BJ23" s="342">
        <v>153.7242</v>
      </c>
      <c r="BK23" s="342">
        <v>153.84970000000001</v>
      </c>
      <c r="BL23" s="342">
        <v>153.9479</v>
      </c>
      <c r="BM23" s="342">
        <v>154.04060000000001</v>
      </c>
      <c r="BN23" s="342">
        <v>154.12639999999999</v>
      </c>
      <c r="BO23" s="342">
        <v>154.20920000000001</v>
      </c>
      <c r="BP23" s="342">
        <v>154.2876</v>
      </c>
      <c r="BQ23" s="342">
        <v>154.357</v>
      </c>
      <c r="BR23" s="342">
        <v>154.43010000000001</v>
      </c>
      <c r="BS23" s="342">
        <v>154.50229999999999</v>
      </c>
      <c r="BT23" s="342">
        <v>154.5701</v>
      </c>
      <c r="BU23" s="342">
        <v>154.6431</v>
      </c>
      <c r="BV23" s="342">
        <v>154.71789999999999</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3.4921557777999999</v>
      </c>
      <c r="AZ25" s="342">
        <v>3.476356</v>
      </c>
      <c r="BA25" s="342">
        <v>3.4634309999999999</v>
      </c>
      <c r="BB25" s="342">
        <v>3.4490729999999998</v>
      </c>
      <c r="BC25" s="342">
        <v>3.4451239999999999</v>
      </c>
      <c r="BD25" s="342">
        <v>3.4472779999999998</v>
      </c>
      <c r="BE25" s="342">
        <v>3.4643169999999999</v>
      </c>
      <c r="BF25" s="342">
        <v>3.4720900000000001</v>
      </c>
      <c r="BG25" s="342">
        <v>3.4793810000000001</v>
      </c>
      <c r="BH25" s="342">
        <v>3.4841389999999999</v>
      </c>
      <c r="BI25" s="342">
        <v>3.4919980000000002</v>
      </c>
      <c r="BJ25" s="342">
        <v>3.5009109999999999</v>
      </c>
      <c r="BK25" s="342">
        <v>3.5087619999999999</v>
      </c>
      <c r="BL25" s="342">
        <v>3.521366</v>
      </c>
      <c r="BM25" s="342">
        <v>3.5366080000000002</v>
      </c>
      <c r="BN25" s="342">
        <v>3.556794</v>
      </c>
      <c r="BO25" s="342">
        <v>3.5755840000000001</v>
      </c>
      <c r="BP25" s="342">
        <v>3.5952839999999999</v>
      </c>
      <c r="BQ25" s="342">
        <v>3.6193230000000001</v>
      </c>
      <c r="BR25" s="342">
        <v>3.6382690000000002</v>
      </c>
      <c r="BS25" s="342">
        <v>3.655554</v>
      </c>
      <c r="BT25" s="342">
        <v>3.6704310000000002</v>
      </c>
      <c r="BU25" s="342">
        <v>3.684949</v>
      </c>
      <c r="BV25" s="342">
        <v>3.6983630000000001</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1.1140000000000001</v>
      </c>
      <c r="D27" s="479">
        <v>1.208</v>
      </c>
      <c r="E27" s="479">
        <v>1.115</v>
      </c>
      <c r="F27" s="479">
        <v>1.1599999999999999</v>
      </c>
      <c r="G27" s="479">
        <v>1.131</v>
      </c>
      <c r="H27" s="479">
        <v>1.1910000000000001</v>
      </c>
      <c r="I27" s="479">
        <v>1.232</v>
      </c>
      <c r="J27" s="479">
        <v>1.159</v>
      </c>
      <c r="K27" s="479">
        <v>1.0629999999999999</v>
      </c>
      <c r="L27" s="479">
        <v>1.325</v>
      </c>
      <c r="M27" s="479">
        <v>1.1499999999999999</v>
      </c>
      <c r="N27" s="479">
        <v>1.2869999999999999</v>
      </c>
      <c r="O27" s="479">
        <v>1.2210000000000001</v>
      </c>
      <c r="P27" s="479">
        <v>1.292</v>
      </c>
      <c r="Q27" s="479">
        <v>1.179</v>
      </c>
      <c r="R27" s="479">
        <v>1.1519999999999999</v>
      </c>
      <c r="S27" s="479">
        <v>1.1240000000000001</v>
      </c>
      <c r="T27" s="479">
        <v>1.232</v>
      </c>
      <c r="U27" s="479">
        <v>1.196</v>
      </c>
      <c r="V27" s="479">
        <v>1.167</v>
      </c>
      <c r="W27" s="479">
        <v>1.163</v>
      </c>
      <c r="X27" s="479">
        <v>1.2609999999999999</v>
      </c>
      <c r="Y27" s="479">
        <v>1.2989999999999999</v>
      </c>
      <c r="Z27" s="479">
        <v>1.2190000000000001</v>
      </c>
      <c r="AA27" s="479">
        <v>1.335</v>
      </c>
      <c r="AB27" s="479">
        <v>1.2949999999999999</v>
      </c>
      <c r="AC27" s="479">
        <v>1.3320000000000001</v>
      </c>
      <c r="AD27" s="479">
        <v>1.2669999999999999</v>
      </c>
      <c r="AE27" s="479">
        <v>1.3320000000000001</v>
      </c>
      <c r="AF27" s="479">
        <v>1.18</v>
      </c>
      <c r="AG27" s="479">
        <v>1.1839999999999999</v>
      </c>
      <c r="AH27" s="479">
        <v>1.2789999999999999</v>
      </c>
      <c r="AI27" s="479">
        <v>1.236</v>
      </c>
      <c r="AJ27" s="479">
        <v>1.2110000000000001</v>
      </c>
      <c r="AK27" s="479">
        <v>1.202</v>
      </c>
      <c r="AL27" s="479">
        <v>1.1419999999999999</v>
      </c>
      <c r="AM27" s="479">
        <v>1.2909999999999999</v>
      </c>
      <c r="AN27" s="479">
        <v>1.149</v>
      </c>
      <c r="AO27" s="479">
        <v>1.1990000000000001</v>
      </c>
      <c r="AP27" s="479">
        <v>1.27</v>
      </c>
      <c r="AQ27" s="479">
        <v>1.264</v>
      </c>
      <c r="AR27" s="479">
        <v>1.2330000000000001</v>
      </c>
      <c r="AS27" s="479">
        <v>1.204</v>
      </c>
      <c r="AT27" s="479">
        <v>1.375</v>
      </c>
      <c r="AU27" s="479">
        <v>1.266</v>
      </c>
      <c r="AV27" s="479">
        <v>1.323</v>
      </c>
      <c r="AW27" s="479">
        <v>1.365</v>
      </c>
      <c r="AX27" s="479">
        <v>1.3532839382999999</v>
      </c>
      <c r="AY27" s="479">
        <v>1.3502034444</v>
      </c>
      <c r="AZ27" s="480">
        <v>1.3468199999999999</v>
      </c>
      <c r="BA27" s="480">
        <v>1.3394740000000001</v>
      </c>
      <c r="BB27" s="480">
        <v>1.3192539999999999</v>
      </c>
      <c r="BC27" s="480">
        <v>1.310667</v>
      </c>
      <c r="BD27" s="480">
        <v>1.3048</v>
      </c>
      <c r="BE27" s="480">
        <v>1.3059719999999999</v>
      </c>
      <c r="BF27" s="480">
        <v>1.3023089999999999</v>
      </c>
      <c r="BG27" s="480">
        <v>1.2981290000000001</v>
      </c>
      <c r="BH27" s="480">
        <v>1.2931520000000001</v>
      </c>
      <c r="BI27" s="480">
        <v>1.2881480000000001</v>
      </c>
      <c r="BJ27" s="480">
        <v>1.2828379999999999</v>
      </c>
      <c r="BK27" s="480">
        <v>1.27589</v>
      </c>
      <c r="BL27" s="480">
        <v>1.2709649999999999</v>
      </c>
      <c r="BM27" s="480">
        <v>1.2667330000000001</v>
      </c>
      <c r="BN27" s="480">
        <v>1.264167</v>
      </c>
      <c r="BO27" s="480">
        <v>1.2605900000000001</v>
      </c>
      <c r="BP27" s="480">
        <v>1.256974</v>
      </c>
      <c r="BQ27" s="480">
        <v>1.2508349999999999</v>
      </c>
      <c r="BR27" s="480">
        <v>1.249009</v>
      </c>
      <c r="BS27" s="480">
        <v>1.24901</v>
      </c>
      <c r="BT27" s="480">
        <v>1.2518149999999999</v>
      </c>
      <c r="BU27" s="480">
        <v>1.2547360000000001</v>
      </c>
      <c r="BV27" s="480">
        <v>1.2587489999999999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109.1062</v>
      </c>
      <c r="AT30" s="256">
        <v>109.9392</v>
      </c>
      <c r="AU30" s="256">
        <v>109.456</v>
      </c>
      <c r="AV30" s="256">
        <v>108.48869999999999</v>
      </c>
      <c r="AW30" s="256">
        <v>109.67700000000001</v>
      </c>
      <c r="AX30" s="256">
        <v>109.23477901</v>
      </c>
      <c r="AY30" s="256">
        <v>109.0037963</v>
      </c>
      <c r="AZ30" s="342">
        <v>108.96939999999999</v>
      </c>
      <c r="BA30" s="342">
        <v>109.0097</v>
      </c>
      <c r="BB30" s="342">
        <v>109.2079</v>
      </c>
      <c r="BC30" s="342">
        <v>109.3355</v>
      </c>
      <c r="BD30" s="342">
        <v>109.4756</v>
      </c>
      <c r="BE30" s="342">
        <v>109.67610000000001</v>
      </c>
      <c r="BF30" s="342">
        <v>109.8052</v>
      </c>
      <c r="BG30" s="342">
        <v>109.9109</v>
      </c>
      <c r="BH30" s="342">
        <v>109.9314</v>
      </c>
      <c r="BI30" s="342">
        <v>110.0364</v>
      </c>
      <c r="BJ30" s="342">
        <v>110.16419999999999</v>
      </c>
      <c r="BK30" s="342">
        <v>110.3593</v>
      </c>
      <c r="BL30" s="342">
        <v>110.4995</v>
      </c>
      <c r="BM30" s="342">
        <v>110.62909999999999</v>
      </c>
      <c r="BN30" s="342">
        <v>110.7343</v>
      </c>
      <c r="BO30" s="342">
        <v>110.85339999999999</v>
      </c>
      <c r="BP30" s="342">
        <v>110.9725</v>
      </c>
      <c r="BQ30" s="342">
        <v>111.0581</v>
      </c>
      <c r="BR30" s="342">
        <v>111.20229999999999</v>
      </c>
      <c r="BS30" s="342">
        <v>111.3717</v>
      </c>
      <c r="BT30" s="342">
        <v>111.57129999999999</v>
      </c>
      <c r="BU30" s="342">
        <v>111.78700000000001</v>
      </c>
      <c r="BV30" s="342">
        <v>112.024</v>
      </c>
    </row>
    <row r="31" spans="1:74" ht="11.1" customHeight="1" x14ac:dyDescent="0.2">
      <c r="A31" s="321" t="s">
        <v>579</v>
      </c>
      <c r="B31" s="41" t="s">
        <v>939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105.70010000000001</v>
      </c>
      <c r="AT31" s="256">
        <v>106.4237</v>
      </c>
      <c r="AU31" s="256">
        <v>105.628</v>
      </c>
      <c r="AV31" s="256">
        <v>104.8888</v>
      </c>
      <c r="AW31" s="256">
        <v>106.0932</v>
      </c>
      <c r="AX31" s="256">
        <v>105.68713086</v>
      </c>
      <c r="AY31" s="256">
        <v>105.36425556</v>
      </c>
      <c r="AZ31" s="342">
        <v>105.3227</v>
      </c>
      <c r="BA31" s="342">
        <v>105.3828</v>
      </c>
      <c r="BB31" s="342">
        <v>105.66160000000001</v>
      </c>
      <c r="BC31" s="342">
        <v>105.8372</v>
      </c>
      <c r="BD31" s="342">
        <v>106.0266</v>
      </c>
      <c r="BE31" s="342">
        <v>106.30889999999999</v>
      </c>
      <c r="BF31" s="342">
        <v>106.4667</v>
      </c>
      <c r="BG31" s="342">
        <v>106.57899999999999</v>
      </c>
      <c r="BH31" s="342">
        <v>106.58880000000001</v>
      </c>
      <c r="BI31" s="342">
        <v>106.6529</v>
      </c>
      <c r="BJ31" s="342">
        <v>106.7144</v>
      </c>
      <c r="BK31" s="342">
        <v>106.7627</v>
      </c>
      <c r="BL31" s="342">
        <v>106.8266</v>
      </c>
      <c r="BM31" s="342">
        <v>106.8956</v>
      </c>
      <c r="BN31" s="342">
        <v>106.9581</v>
      </c>
      <c r="BO31" s="342">
        <v>107.04600000000001</v>
      </c>
      <c r="BP31" s="342">
        <v>107.1477</v>
      </c>
      <c r="BQ31" s="342">
        <v>107.2381</v>
      </c>
      <c r="BR31" s="342">
        <v>107.3861</v>
      </c>
      <c r="BS31" s="342">
        <v>107.5668</v>
      </c>
      <c r="BT31" s="342">
        <v>107.8026</v>
      </c>
      <c r="BU31" s="342">
        <v>108.0314</v>
      </c>
      <c r="BV31" s="342">
        <v>108.2758</v>
      </c>
    </row>
    <row r="32" spans="1:74" ht="11.1" customHeight="1" x14ac:dyDescent="0.2">
      <c r="A32" s="608" t="s">
        <v>922</v>
      </c>
      <c r="B32" s="609" t="s">
        <v>940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115.1058</v>
      </c>
      <c r="AT32" s="256">
        <v>114.3515</v>
      </c>
      <c r="AU32" s="256">
        <v>114.3747</v>
      </c>
      <c r="AV32" s="256">
        <v>115.52589999999999</v>
      </c>
      <c r="AW32" s="256">
        <v>116.1698</v>
      </c>
      <c r="AX32" s="256">
        <v>116.00499012</v>
      </c>
      <c r="AY32" s="256">
        <v>115.94871852</v>
      </c>
      <c r="AZ32" s="342">
        <v>116.0401</v>
      </c>
      <c r="BA32" s="342">
        <v>116.1366</v>
      </c>
      <c r="BB32" s="342">
        <v>116.2358</v>
      </c>
      <c r="BC32" s="342">
        <v>116.3447</v>
      </c>
      <c r="BD32" s="342">
        <v>116.46080000000001</v>
      </c>
      <c r="BE32" s="342">
        <v>116.6048</v>
      </c>
      <c r="BF32" s="342">
        <v>116.7195</v>
      </c>
      <c r="BG32" s="342">
        <v>116.8258</v>
      </c>
      <c r="BH32" s="342">
        <v>116.9067</v>
      </c>
      <c r="BI32" s="342">
        <v>117.0085</v>
      </c>
      <c r="BJ32" s="342">
        <v>117.11450000000001</v>
      </c>
      <c r="BK32" s="342">
        <v>117.21469999999999</v>
      </c>
      <c r="BL32" s="342">
        <v>117.33620000000001</v>
      </c>
      <c r="BM32" s="342">
        <v>117.4691</v>
      </c>
      <c r="BN32" s="342">
        <v>117.6215</v>
      </c>
      <c r="BO32" s="342">
        <v>117.7714</v>
      </c>
      <c r="BP32" s="342">
        <v>117.9268</v>
      </c>
      <c r="BQ32" s="342">
        <v>118.08329999999999</v>
      </c>
      <c r="BR32" s="342">
        <v>118.2531</v>
      </c>
      <c r="BS32" s="342">
        <v>118.43170000000001</v>
      </c>
      <c r="BT32" s="342">
        <v>118.62479999999999</v>
      </c>
      <c r="BU32" s="342">
        <v>118.8168</v>
      </c>
      <c r="BV32" s="342">
        <v>119.0133</v>
      </c>
    </row>
    <row r="33" spans="1:74" ht="11.1" customHeight="1" x14ac:dyDescent="0.2">
      <c r="A33" s="608" t="s">
        <v>923</v>
      </c>
      <c r="B33" s="609" t="s">
        <v>941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91.608099999999993</v>
      </c>
      <c r="AT33" s="256">
        <v>93.024199999999993</v>
      </c>
      <c r="AU33" s="256">
        <v>92.903400000000005</v>
      </c>
      <c r="AV33" s="256">
        <v>93.167500000000004</v>
      </c>
      <c r="AW33" s="256">
        <v>93.255899999999997</v>
      </c>
      <c r="AX33" s="256">
        <v>92.762889999999999</v>
      </c>
      <c r="AY33" s="256">
        <v>92.253864074000006</v>
      </c>
      <c r="AZ33" s="342">
        <v>91.955359999999999</v>
      </c>
      <c r="BA33" s="342">
        <v>91.665289999999999</v>
      </c>
      <c r="BB33" s="342">
        <v>91.372389999999996</v>
      </c>
      <c r="BC33" s="342">
        <v>91.107669999999999</v>
      </c>
      <c r="BD33" s="342">
        <v>90.859870000000001</v>
      </c>
      <c r="BE33" s="342">
        <v>90.641210000000001</v>
      </c>
      <c r="BF33" s="342">
        <v>90.418040000000005</v>
      </c>
      <c r="BG33" s="342">
        <v>90.202610000000007</v>
      </c>
      <c r="BH33" s="342">
        <v>89.969210000000004</v>
      </c>
      <c r="BI33" s="342">
        <v>89.788499999999999</v>
      </c>
      <c r="BJ33" s="342">
        <v>89.634789999999995</v>
      </c>
      <c r="BK33" s="342">
        <v>89.524469999999994</v>
      </c>
      <c r="BL33" s="342">
        <v>89.412440000000004</v>
      </c>
      <c r="BM33" s="342">
        <v>89.315110000000004</v>
      </c>
      <c r="BN33" s="342">
        <v>89.217240000000004</v>
      </c>
      <c r="BO33" s="342">
        <v>89.160709999999995</v>
      </c>
      <c r="BP33" s="342">
        <v>89.130290000000002</v>
      </c>
      <c r="BQ33" s="342">
        <v>89.143209999999996</v>
      </c>
      <c r="BR33" s="342">
        <v>89.152090000000001</v>
      </c>
      <c r="BS33" s="342">
        <v>89.174170000000004</v>
      </c>
      <c r="BT33" s="342">
        <v>89.18817</v>
      </c>
      <c r="BU33" s="342">
        <v>89.252579999999995</v>
      </c>
      <c r="BV33" s="342">
        <v>89.346130000000002</v>
      </c>
    </row>
    <row r="34" spans="1:74" ht="11.1" customHeight="1" x14ac:dyDescent="0.2">
      <c r="A34" s="608" t="s">
        <v>924</v>
      </c>
      <c r="B34" s="609" t="s">
        <v>942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106.66840000000001</v>
      </c>
      <c r="AT34" s="256">
        <v>107.31659999999999</v>
      </c>
      <c r="AU34" s="256">
        <v>106.4177</v>
      </c>
      <c r="AV34" s="256">
        <v>106.1921</v>
      </c>
      <c r="AW34" s="256">
        <v>104.9027</v>
      </c>
      <c r="AX34" s="256">
        <v>105.24077778</v>
      </c>
      <c r="AY34" s="256">
        <v>105.44024444</v>
      </c>
      <c r="AZ34" s="342">
        <v>105.45699999999999</v>
      </c>
      <c r="BA34" s="342">
        <v>105.4833</v>
      </c>
      <c r="BB34" s="342">
        <v>105.5457</v>
      </c>
      <c r="BC34" s="342">
        <v>105.57129999999999</v>
      </c>
      <c r="BD34" s="342">
        <v>105.58669999999999</v>
      </c>
      <c r="BE34" s="342">
        <v>105.6036</v>
      </c>
      <c r="BF34" s="342">
        <v>105.5894</v>
      </c>
      <c r="BG34" s="342">
        <v>105.55589999999999</v>
      </c>
      <c r="BH34" s="342">
        <v>105.483</v>
      </c>
      <c r="BI34" s="342">
        <v>105.42619999999999</v>
      </c>
      <c r="BJ34" s="342">
        <v>105.3653</v>
      </c>
      <c r="BK34" s="342">
        <v>105.3</v>
      </c>
      <c r="BL34" s="342">
        <v>105.2313</v>
      </c>
      <c r="BM34" s="342">
        <v>105.1588</v>
      </c>
      <c r="BN34" s="342">
        <v>105.0587</v>
      </c>
      <c r="BO34" s="342">
        <v>104.99639999999999</v>
      </c>
      <c r="BP34" s="342">
        <v>104.9482</v>
      </c>
      <c r="BQ34" s="342">
        <v>104.97320000000001</v>
      </c>
      <c r="BR34" s="342">
        <v>104.9085</v>
      </c>
      <c r="BS34" s="342">
        <v>104.81319999999999</v>
      </c>
      <c r="BT34" s="342">
        <v>104.57510000000001</v>
      </c>
      <c r="BU34" s="342">
        <v>104.5033</v>
      </c>
      <c r="BV34" s="342">
        <v>104.48520000000001</v>
      </c>
    </row>
    <row r="35" spans="1:74" ht="11.1" customHeight="1" x14ac:dyDescent="0.2">
      <c r="A35" s="608" t="s">
        <v>925</v>
      </c>
      <c r="B35" s="609" t="s">
        <v>943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99.953599999999994</v>
      </c>
      <c r="AT35" s="256">
        <v>101.4837</v>
      </c>
      <c r="AU35" s="256">
        <v>100.5138</v>
      </c>
      <c r="AV35" s="256">
        <v>99.605400000000003</v>
      </c>
      <c r="AW35" s="256">
        <v>99.103099999999998</v>
      </c>
      <c r="AX35" s="256">
        <v>99.267679752999996</v>
      </c>
      <c r="AY35" s="256">
        <v>99.663139999999999</v>
      </c>
      <c r="AZ35" s="342">
        <v>99.799229999999994</v>
      </c>
      <c r="BA35" s="342">
        <v>99.931569999999994</v>
      </c>
      <c r="BB35" s="342">
        <v>100.0403</v>
      </c>
      <c r="BC35" s="342">
        <v>100.18</v>
      </c>
      <c r="BD35" s="342">
        <v>100.3308</v>
      </c>
      <c r="BE35" s="342">
        <v>100.499</v>
      </c>
      <c r="BF35" s="342">
        <v>100.6674</v>
      </c>
      <c r="BG35" s="342">
        <v>100.84229999999999</v>
      </c>
      <c r="BH35" s="342">
        <v>101.0235</v>
      </c>
      <c r="BI35" s="342">
        <v>101.2115</v>
      </c>
      <c r="BJ35" s="342">
        <v>101.4062</v>
      </c>
      <c r="BK35" s="342">
        <v>101.6173</v>
      </c>
      <c r="BL35" s="342">
        <v>101.81789999999999</v>
      </c>
      <c r="BM35" s="342">
        <v>102.01779999999999</v>
      </c>
      <c r="BN35" s="342">
        <v>102.19759999999999</v>
      </c>
      <c r="BO35" s="342">
        <v>102.41070000000001</v>
      </c>
      <c r="BP35" s="342">
        <v>102.63760000000001</v>
      </c>
      <c r="BQ35" s="342">
        <v>102.8912</v>
      </c>
      <c r="BR35" s="342">
        <v>103.13630000000001</v>
      </c>
      <c r="BS35" s="342">
        <v>103.3856</v>
      </c>
      <c r="BT35" s="342">
        <v>103.6143</v>
      </c>
      <c r="BU35" s="342">
        <v>103.8909</v>
      </c>
      <c r="BV35" s="342">
        <v>104.1905</v>
      </c>
    </row>
    <row r="36" spans="1:74" ht="11.1" customHeight="1" x14ac:dyDescent="0.2">
      <c r="A36" s="608" t="s">
        <v>926</v>
      </c>
      <c r="B36" s="609" t="s">
        <v>944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118.54949999999999</v>
      </c>
      <c r="AT36" s="256">
        <v>120.23260000000001</v>
      </c>
      <c r="AU36" s="256">
        <v>120.75360000000001</v>
      </c>
      <c r="AV36" s="256">
        <v>120.4041</v>
      </c>
      <c r="AW36" s="256">
        <v>119.881</v>
      </c>
      <c r="AX36" s="256">
        <v>119.7326284</v>
      </c>
      <c r="AY36" s="256">
        <v>119.36985556</v>
      </c>
      <c r="AZ36" s="342">
        <v>119.16370000000001</v>
      </c>
      <c r="BA36" s="342">
        <v>118.9803</v>
      </c>
      <c r="BB36" s="342">
        <v>118.82810000000001</v>
      </c>
      <c r="BC36" s="342">
        <v>118.68380000000001</v>
      </c>
      <c r="BD36" s="342">
        <v>118.556</v>
      </c>
      <c r="BE36" s="342">
        <v>118.4442</v>
      </c>
      <c r="BF36" s="342">
        <v>118.34950000000001</v>
      </c>
      <c r="BG36" s="342">
        <v>118.2715</v>
      </c>
      <c r="BH36" s="342">
        <v>118.21720000000001</v>
      </c>
      <c r="BI36" s="342">
        <v>118.1673</v>
      </c>
      <c r="BJ36" s="342">
        <v>118.1289</v>
      </c>
      <c r="BK36" s="342">
        <v>118.1074</v>
      </c>
      <c r="BL36" s="342">
        <v>118.0877</v>
      </c>
      <c r="BM36" s="342">
        <v>118.07550000000001</v>
      </c>
      <c r="BN36" s="342">
        <v>118.0476</v>
      </c>
      <c r="BO36" s="342">
        <v>118.0673</v>
      </c>
      <c r="BP36" s="342">
        <v>118.1117</v>
      </c>
      <c r="BQ36" s="342">
        <v>118.1763</v>
      </c>
      <c r="BR36" s="342">
        <v>118.2732</v>
      </c>
      <c r="BS36" s="342">
        <v>118.39790000000001</v>
      </c>
      <c r="BT36" s="342">
        <v>118.56140000000001</v>
      </c>
      <c r="BU36" s="342">
        <v>118.7337</v>
      </c>
      <c r="BV36" s="342">
        <v>118.92570000000001</v>
      </c>
    </row>
    <row r="37" spans="1:74" ht="11.1" customHeight="1" x14ac:dyDescent="0.2">
      <c r="A37" s="608" t="s">
        <v>927</v>
      </c>
      <c r="B37" s="609" t="s">
        <v>945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95.459500000000006</v>
      </c>
      <c r="AT37" s="256">
        <v>97.264899999999997</v>
      </c>
      <c r="AU37" s="256">
        <v>97.004900000000006</v>
      </c>
      <c r="AV37" s="256">
        <v>95</v>
      </c>
      <c r="AW37" s="256">
        <v>97.768500000000003</v>
      </c>
      <c r="AX37" s="256">
        <v>95.866955431999997</v>
      </c>
      <c r="AY37" s="256">
        <v>95.019503333000003</v>
      </c>
      <c r="AZ37" s="342">
        <v>94.504620000000003</v>
      </c>
      <c r="BA37" s="342">
        <v>94.045320000000004</v>
      </c>
      <c r="BB37" s="342">
        <v>93.683239999999998</v>
      </c>
      <c r="BC37" s="342">
        <v>93.303870000000003</v>
      </c>
      <c r="BD37" s="342">
        <v>92.948859999999996</v>
      </c>
      <c r="BE37" s="342">
        <v>92.706479999999999</v>
      </c>
      <c r="BF37" s="342">
        <v>92.333969999999994</v>
      </c>
      <c r="BG37" s="342">
        <v>91.919610000000006</v>
      </c>
      <c r="BH37" s="342">
        <v>91.340069999999997</v>
      </c>
      <c r="BI37" s="342">
        <v>90.934520000000006</v>
      </c>
      <c r="BJ37" s="342">
        <v>90.579610000000002</v>
      </c>
      <c r="BK37" s="342">
        <v>90.300539999999998</v>
      </c>
      <c r="BL37" s="342">
        <v>90.028059999999996</v>
      </c>
      <c r="BM37" s="342">
        <v>89.787350000000004</v>
      </c>
      <c r="BN37" s="342">
        <v>89.518010000000004</v>
      </c>
      <c r="BO37" s="342">
        <v>89.386150000000001</v>
      </c>
      <c r="BP37" s="342">
        <v>89.331360000000004</v>
      </c>
      <c r="BQ37" s="342">
        <v>89.385400000000004</v>
      </c>
      <c r="BR37" s="342">
        <v>89.460939999999994</v>
      </c>
      <c r="BS37" s="342">
        <v>89.589730000000003</v>
      </c>
      <c r="BT37" s="342">
        <v>89.755160000000004</v>
      </c>
      <c r="BU37" s="342">
        <v>90.00291</v>
      </c>
      <c r="BV37" s="342">
        <v>90.316360000000003</v>
      </c>
    </row>
    <row r="38" spans="1:74" ht="11.1" customHeight="1" x14ac:dyDescent="0.2">
      <c r="A38" s="321" t="s">
        <v>917</v>
      </c>
      <c r="B38" s="41" t="s">
        <v>946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105.37925756</v>
      </c>
      <c r="AT38" s="256">
        <v>106.56908955</v>
      </c>
      <c r="AU38" s="256">
        <v>106.23284909</v>
      </c>
      <c r="AV38" s="256">
        <v>105.67310913</v>
      </c>
      <c r="AW38" s="256">
        <v>105.94610319</v>
      </c>
      <c r="AX38" s="256">
        <v>105.6750072</v>
      </c>
      <c r="AY38" s="256">
        <v>105.44689911</v>
      </c>
      <c r="AZ38" s="342">
        <v>105.3484</v>
      </c>
      <c r="BA38" s="342">
        <v>105.2949</v>
      </c>
      <c r="BB38" s="342">
        <v>105.3229</v>
      </c>
      <c r="BC38" s="342">
        <v>105.33240000000001</v>
      </c>
      <c r="BD38" s="342">
        <v>105.35980000000001</v>
      </c>
      <c r="BE38" s="342">
        <v>105.4379</v>
      </c>
      <c r="BF38" s="342">
        <v>105.47629999999999</v>
      </c>
      <c r="BG38" s="342">
        <v>105.50790000000001</v>
      </c>
      <c r="BH38" s="342">
        <v>105.5025</v>
      </c>
      <c r="BI38" s="342">
        <v>105.54300000000001</v>
      </c>
      <c r="BJ38" s="342">
        <v>105.5992</v>
      </c>
      <c r="BK38" s="342">
        <v>105.68389999999999</v>
      </c>
      <c r="BL38" s="342">
        <v>105.7623</v>
      </c>
      <c r="BM38" s="342">
        <v>105.84699999999999</v>
      </c>
      <c r="BN38" s="342">
        <v>105.9117</v>
      </c>
      <c r="BO38" s="342">
        <v>106.0288</v>
      </c>
      <c r="BP38" s="342">
        <v>106.17189999999999</v>
      </c>
      <c r="BQ38" s="342">
        <v>106.3488</v>
      </c>
      <c r="BR38" s="342">
        <v>106.5382</v>
      </c>
      <c r="BS38" s="342">
        <v>106.7478</v>
      </c>
      <c r="BT38" s="342">
        <v>106.9676</v>
      </c>
      <c r="BU38" s="342">
        <v>107.2251</v>
      </c>
      <c r="BV38" s="342">
        <v>107.5102</v>
      </c>
    </row>
    <row r="39" spans="1:74" ht="11.1" customHeight="1" x14ac:dyDescent="0.2">
      <c r="A39" s="321" t="s">
        <v>918</v>
      </c>
      <c r="B39" s="41" t="s">
        <v>947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97.978058090000005</v>
      </c>
      <c r="AT39" s="256">
        <v>98.611038199999996</v>
      </c>
      <c r="AU39" s="256">
        <v>98.365341700000002</v>
      </c>
      <c r="AV39" s="256">
        <v>98.397820530000004</v>
      </c>
      <c r="AW39" s="256">
        <v>98.659697530000003</v>
      </c>
      <c r="AX39" s="256">
        <v>98.405618946000004</v>
      </c>
      <c r="AY39" s="256">
        <v>98.098795616000004</v>
      </c>
      <c r="AZ39" s="342">
        <v>97.964609999999993</v>
      </c>
      <c r="BA39" s="342">
        <v>97.862740000000002</v>
      </c>
      <c r="BB39" s="342">
        <v>97.821860000000001</v>
      </c>
      <c r="BC39" s="342">
        <v>97.763120000000001</v>
      </c>
      <c r="BD39" s="342">
        <v>97.715180000000004</v>
      </c>
      <c r="BE39" s="342">
        <v>97.705560000000006</v>
      </c>
      <c r="BF39" s="342">
        <v>97.658609999999996</v>
      </c>
      <c r="BG39" s="342">
        <v>97.601849999999999</v>
      </c>
      <c r="BH39" s="342">
        <v>97.508089999999996</v>
      </c>
      <c r="BI39" s="342">
        <v>97.452070000000006</v>
      </c>
      <c r="BJ39" s="342">
        <v>97.406630000000007</v>
      </c>
      <c r="BK39" s="342">
        <v>97.376019999999997</v>
      </c>
      <c r="BL39" s="342">
        <v>97.348500000000001</v>
      </c>
      <c r="BM39" s="342">
        <v>97.328339999999997</v>
      </c>
      <c r="BN39" s="342">
        <v>97.294439999999994</v>
      </c>
      <c r="BO39" s="342">
        <v>97.304820000000007</v>
      </c>
      <c r="BP39" s="342">
        <v>97.338390000000004</v>
      </c>
      <c r="BQ39" s="342">
        <v>97.402829999999994</v>
      </c>
      <c r="BR39" s="342">
        <v>97.477019999999996</v>
      </c>
      <c r="BS39" s="342">
        <v>97.568629999999999</v>
      </c>
      <c r="BT39" s="342">
        <v>97.667029999999997</v>
      </c>
      <c r="BU39" s="342">
        <v>97.801479999999998</v>
      </c>
      <c r="BV39" s="342">
        <v>97.961349999999996</v>
      </c>
    </row>
    <row r="40" spans="1:74" ht="11.1" customHeight="1" x14ac:dyDescent="0.2">
      <c r="A40" s="321" t="s">
        <v>919</v>
      </c>
      <c r="B40" s="41" t="s">
        <v>948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105.09361526000001</v>
      </c>
      <c r="AT40" s="256">
        <v>106.20115414999999</v>
      </c>
      <c r="AU40" s="256">
        <v>105.66512668</v>
      </c>
      <c r="AV40" s="256">
        <v>104.85462353</v>
      </c>
      <c r="AW40" s="256">
        <v>105.81049772999999</v>
      </c>
      <c r="AX40" s="256">
        <v>105.20940567</v>
      </c>
      <c r="AY40" s="256">
        <v>104.80647808000001</v>
      </c>
      <c r="AZ40" s="342">
        <v>104.63209999999999</v>
      </c>
      <c r="BA40" s="342">
        <v>104.5265</v>
      </c>
      <c r="BB40" s="342">
        <v>104.5599</v>
      </c>
      <c r="BC40" s="342">
        <v>104.5391</v>
      </c>
      <c r="BD40" s="342">
        <v>104.5343</v>
      </c>
      <c r="BE40" s="342">
        <v>104.6026</v>
      </c>
      <c r="BF40" s="342">
        <v>104.5873</v>
      </c>
      <c r="BG40" s="342">
        <v>104.5454</v>
      </c>
      <c r="BH40" s="342">
        <v>104.4199</v>
      </c>
      <c r="BI40" s="342">
        <v>104.3676</v>
      </c>
      <c r="BJ40" s="342">
        <v>104.3314</v>
      </c>
      <c r="BK40" s="342">
        <v>104.31059999999999</v>
      </c>
      <c r="BL40" s="342">
        <v>104.3074</v>
      </c>
      <c r="BM40" s="342">
        <v>104.321</v>
      </c>
      <c r="BN40" s="342">
        <v>104.3259</v>
      </c>
      <c r="BO40" s="342">
        <v>104.392</v>
      </c>
      <c r="BP40" s="342">
        <v>104.49379999999999</v>
      </c>
      <c r="BQ40" s="342">
        <v>104.65479999999999</v>
      </c>
      <c r="BR40" s="342">
        <v>104.8107</v>
      </c>
      <c r="BS40" s="342">
        <v>104.9849</v>
      </c>
      <c r="BT40" s="342">
        <v>105.13639999999999</v>
      </c>
      <c r="BU40" s="342">
        <v>105.3779</v>
      </c>
      <c r="BV40" s="342">
        <v>105.66849999999999</v>
      </c>
    </row>
    <row r="41" spans="1:74" ht="11.1" customHeight="1" x14ac:dyDescent="0.2">
      <c r="A41" s="321" t="s">
        <v>920</v>
      </c>
      <c r="B41" s="41" t="s">
        <v>949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107.33267146</v>
      </c>
      <c r="AT41" s="256">
        <v>108.58951764</v>
      </c>
      <c r="AU41" s="256">
        <v>108.29414548</v>
      </c>
      <c r="AV41" s="256">
        <v>107.49863551</v>
      </c>
      <c r="AW41" s="256">
        <v>107.52926207</v>
      </c>
      <c r="AX41" s="256">
        <v>107.33758372</v>
      </c>
      <c r="AY41" s="256">
        <v>107.18872236</v>
      </c>
      <c r="AZ41" s="342">
        <v>107.09829999999999</v>
      </c>
      <c r="BA41" s="342">
        <v>107.0453</v>
      </c>
      <c r="BB41" s="342">
        <v>107.0583</v>
      </c>
      <c r="BC41" s="342">
        <v>107.0587</v>
      </c>
      <c r="BD41" s="342">
        <v>107.075</v>
      </c>
      <c r="BE41" s="342">
        <v>107.14360000000001</v>
      </c>
      <c r="BF41" s="342">
        <v>107.1645</v>
      </c>
      <c r="BG41" s="342">
        <v>107.17400000000001</v>
      </c>
      <c r="BH41" s="342">
        <v>107.12869999999999</v>
      </c>
      <c r="BI41" s="342">
        <v>107.148</v>
      </c>
      <c r="BJ41" s="342">
        <v>107.1884</v>
      </c>
      <c r="BK41" s="342">
        <v>107.2637</v>
      </c>
      <c r="BL41" s="342">
        <v>107.33629999999999</v>
      </c>
      <c r="BM41" s="342">
        <v>107.41970000000001</v>
      </c>
      <c r="BN41" s="342">
        <v>107.47920000000001</v>
      </c>
      <c r="BO41" s="342">
        <v>107.61069999999999</v>
      </c>
      <c r="BP41" s="342">
        <v>107.7795</v>
      </c>
      <c r="BQ41" s="342">
        <v>108.0252</v>
      </c>
      <c r="BR41" s="342">
        <v>108.2385</v>
      </c>
      <c r="BS41" s="342">
        <v>108.45910000000001</v>
      </c>
      <c r="BT41" s="342">
        <v>108.62860000000001</v>
      </c>
      <c r="BU41" s="342">
        <v>108.90770000000001</v>
      </c>
      <c r="BV41" s="342">
        <v>109.2379</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342"/>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2.3783300000000001</v>
      </c>
      <c r="D45" s="213">
        <v>2.3746900000000002</v>
      </c>
      <c r="E45" s="213">
        <v>2.3803800000000002</v>
      </c>
      <c r="F45" s="213">
        <v>2.3882699999999999</v>
      </c>
      <c r="G45" s="213">
        <v>2.3946399999999999</v>
      </c>
      <c r="H45" s="213">
        <v>2.4016700000000002</v>
      </c>
      <c r="I45" s="213">
        <v>2.4015</v>
      </c>
      <c r="J45" s="213">
        <v>2.4060199999999998</v>
      </c>
      <c r="K45" s="213">
        <v>2.4105099999999999</v>
      </c>
      <c r="L45" s="213">
        <v>2.4169100000000001</v>
      </c>
      <c r="M45" s="213">
        <v>2.4202900000000001</v>
      </c>
      <c r="N45" s="213">
        <v>2.4277199999999999</v>
      </c>
      <c r="O45" s="213">
        <v>2.4378000000000002</v>
      </c>
      <c r="P45" s="213">
        <v>2.4396100000000001</v>
      </c>
      <c r="Q45" s="213">
        <v>2.4374899999999999</v>
      </c>
      <c r="R45" s="213">
        <v>2.4405100000000002</v>
      </c>
      <c r="S45" s="213">
        <v>2.4396200000000001</v>
      </c>
      <c r="T45" s="213">
        <v>2.4418199999999999</v>
      </c>
      <c r="U45" s="213">
        <v>2.4439000000000002</v>
      </c>
      <c r="V45" s="213">
        <v>2.4529700000000001</v>
      </c>
      <c r="W45" s="213">
        <v>2.4641799999999998</v>
      </c>
      <c r="X45" s="213">
        <v>2.4658699999999998</v>
      </c>
      <c r="Y45" s="213">
        <v>2.4733200000000002</v>
      </c>
      <c r="Z45" s="213">
        <v>2.4790100000000002</v>
      </c>
      <c r="AA45" s="213">
        <v>2.4888400000000002</v>
      </c>
      <c r="AB45" s="213">
        <v>2.49369</v>
      </c>
      <c r="AC45" s="213">
        <v>2.49498</v>
      </c>
      <c r="AD45" s="213">
        <v>2.4995599999999998</v>
      </c>
      <c r="AE45" s="213">
        <v>2.5064600000000001</v>
      </c>
      <c r="AF45" s="213">
        <v>2.5113400000000001</v>
      </c>
      <c r="AG45" s="213">
        <v>2.5159699999999998</v>
      </c>
      <c r="AH45" s="213">
        <v>2.5187900000000001</v>
      </c>
      <c r="AI45" s="213">
        <v>2.5200999999999998</v>
      </c>
      <c r="AJ45" s="213">
        <v>2.5279400000000001</v>
      </c>
      <c r="AK45" s="213">
        <v>2.5276000000000001</v>
      </c>
      <c r="AL45" s="213">
        <v>2.5272299999999999</v>
      </c>
      <c r="AM45" s="213">
        <v>2.5267300000000001</v>
      </c>
      <c r="AN45" s="213">
        <v>2.5311300000000001</v>
      </c>
      <c r="AO45" s="213">
        <v>2.54148</v>
      </c>
      <c r="AP45" s="213">
        <v>2.5495800000000002</v>
      </c>
      <c r="AQ45" s="213">
        <v>2.5515500000000002</v>
      </c>
      <c r="AR45" s="213">
        <v>2.5530499999999998</v>
      </c>
      <c r="AS45" s="213">
        <v>2.5616099999999999</v>
      </c>
      <c r="AT45" s="213">
        <v>2.5630000000000002</v>
      </c>
      <c r="AU45" s="213">
        <v>2.56358</v>
      </c>
      <c r="AV45" s="213">
        <v>2.5727099999999998</v>
      </c>
      <c r="AW45" s="213">
        <v>2.5793599999999999</v>
      </c>
      <c r="AX45" s="213">
        <v>2.58501</v>
      </c>
      <c r="AY45" s="213">
        <v>2.5896651111</v>
      </c>
      <c r="AZ45" s="351">
        <v>2.5938750000000002</v>
      </c>
      <c r="BA45" s="351">
        <v>2.5974200000000001</v>
      </c>
      <c r="BB45" s="351">
        <v>2.598684</v>
      </c>
      <c r="BC45" s="351">
        <v>2.6021100000000001</v>
      </c>
      <c r="BD45" s="351">
        <v>2.6060840000000001</v>
      </c>
      <c r="BE45" s="351">
        <v>2.6116480000000002</v>
      </c>
      <c r="BF45" s="351">
        <v>2.6159309999999998</v>
      </c>
      <c r="BG45" s="351">
        <v>2.6199789999999998</v>
      </c>
      <c r="BH45" s="351">
        <v>2.6232690000000001</v>
      </c>
      <c r="BI45" s="351">
        <v>2.6272329999999999</v>
      </c>
      <c r="BJ45" s="351">
        <v>2.631351</v>
      </c>
      <c r="BK45" s="351">
        <v>2.6353059999999999</v>
      </c>
      <c r="BL45" s="351">
        <v>2.6399680000000001</v>
      </c>
      <c r="BM45" s="351">
        <v>2.6450209999999998</v>
      </c>
      <c r="BN45" s="351">
        <v>2.6509909999999999</v>
      </c>
      <c r="BO45" s="351">
        <v>2.656431</v>
      </c>
      <c r="BP45" s="351">
        <v>2.661867</v>
      </c>
      <c r="BQ45" s="351">
        <v>2.6673079999999998</v>
      </c>
      <c r="BR45" s="351">
        <v>2.6727300000000001</v>
      </c>
      <c r="BS45" s="351">
        <v>2.6781419999999998</v>
      </c>
      <c r="BT45" s="351">
        <v>2.6837209999999998</v>
      </c>
      <c r="BU45" s="351">
        <v>2.6889789999999998</v>
      </c>
      <c r="BV45" s="351">
        <v>2.6940919999999999</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1.8353287192000001</v>
      </c>
      <c r="D47" s="213">
        <v>1.8286423084000001</v>
      </c>
      <c r="E47" s="213">
        <v>1.8274210631000001</v>
      </c>
      <c r="F47" s="213">
        <v>1.8383562338999999</v>
      </c>
      <c r="G47" s="213">
        <v>1.8430468819000001</v>
      </c>
      <c r="H47" s="213">
        <v>1.8481842575</v>
      </c>
      <c r="I47" s="213">
        <v>1.8536142054</v>
      </c>
      <c r="J47" s="213">
        <v>1.8597606528999999</v>
      </c>
      <c r="K47" s="213">
        <v>1.8664694447000001</v>
      </c>
      <c r="L47" s="213">
        <v>1.871626633</v>
      </c>
      <c r="M47" s="213">
        <v>1.8810455741000001</v>
      </c>
      <c r="N47" s="213">
        <v>1.8926123202</v>
      </c>
      <c r="O47" s="213">
        <v>1.915677549</v>
      </c>
      <c r="P47" s="213">
        <v>1.924526897</v>
      </c>
      <c r="Q47" s="213">
        <v>1.9285110417</v>
      </c>
      <c r="R47" s="213">
        <v>1.9192286516999999</v>
      </c>
      <c r="S47" s="213">
        <v>1.9197833887</v>
      </c>
      <c r="T47" s="213">
        <v>1.9217739213</v>
      </c>
      <c r="U47" s="213">
        <v>1.9230306832999999</v>
      </c>
      <c r="V47" s="213">
        <v>1.9295199811999999</v>
      </c>
      <c r="W47" s="213">
        <v>1.9390722491000001</v>
      </c>
      <c r="X47" s="213">
        <v>1.9569611172000001</v>
      </c>
      <c r="Y47" s="213">
        <v>1.9686841022999999</v>
      </c>
      <c r="Z47" s="213">
        <v>1.9795148345</v>
      </c>
      <c r="AA47" s="213">
        <v>1.9903606784000001</v>
      </c>
      <c r="AB47" s="213">
        <v>1.9987263818000001</v>
      </c>
      <c r="AC47" s="213">
        <v>2.0055193091999999</v>
      </c>
      <c r="AD47" s="213">
        <v>2.0088626677999999</v>
      </c>
      <c r="AE47" s="213">
        <v>2.0139176377000001</v>
      </c>
      <c r="AF47" s="213">
        <v>2.0188074261</v>
      </c>
      <c r="AG47" s="213">
        <v>2.0239392677999999</v>
      </c>
      <c r="AH47" s="213">
        <v>2.0281932670999998</v>
      </c>
      <c r="AI47" s="213">
        <v>2.0319766588000001</v>
      </c>
      <c r="AJ47" s="213">
        <v>2.0407927988000001</v>
      </c>
      <c r="AK47" s="213">
        <v>2.0395074584000001</v>
      </c>
      <c r="AL47" s="213">
        <v>2.0336239934</v>
      </c>
      <c r="AM47" s="213">
        <v>2.0130269890000001</v>
      </c>
      <c r="AN47" s="213">
        <v>2.0055338361000001</v>
      </c>
      <c r="AO47" s="213">
        <v>2.0010291198000001</v>
      </c>
      <c r="AP47" s="213">
        <v>2.0053561815999998</v>
      </c>
      <c r="AQ47" s="213">
        <v>2.0024458323999998</v>
      </c>
      <c r="AR47" s="213">
        <v>1.9981414138</v>
      </c>
      <c r="AS47" s="213">
        <v>1.9852492351</v>
      </c>
      <c r="AT47" s="213">
        <v>1.9835519453999999</v>
      </c>
      <c r="AU47" s="213">
        <v>1.9858558542</v>
      </c>
      <c r="AV47" s="213">
        <v>1.9995471997000001</v>
      </c>
      <c r="AW47" s="213">
        <v>2.0043138266999998</v>
      </c>
      <c r="AX47" s="213">
        <v>2.0075419736</v>
      </c>
      <c r="AY47" s="213">
        <v>2.0072084815000002</v>
      </c>
      <c r="AZ47" s="351">
        <v>2.008877</v>
      </c>
      <c r="BA47" s="351">
        <v>2.0105240000000002</v>
      </c>
      <c r="BB47" s="351">
        <v>2.0113159999999999</v>
      </c>
      <c r="BC47" s="351">
        <v>2.013547</v>
      </c>
      <c r="BD47" s="351">
        <v>2.016384</v>
      </c>
      <c r="BE47" s="351">
        <v>2.0208699999999999</v>
      </c>
      <c r="BF47" s="351">
        <v>2.024133</v>
      </c>
      <c r="BG47" s="351">
        <v>2.0272190000000001</v>
      </c>
      <c r="BH47" s="351">
        <v>2.0298129999999999</v>
      </c>
      <c r="BI47" s="351">
        <v>2.0327769999999998</v>
      </c>
      <c r="BJ47" s="351">
        <v>2.0357989999999999</v>
      </c>
      <c r="BK47" s="351">
        <v>2.0394540000000001</v>
      </c>
      <c r="BL47" s="351">
        <v>2.042157</v>
      </c>
      <c r="BM47" s="351">
        <v>2.0444849999999999</v>
      </c>
      <c r="BN47" s="351">
        <v>2.0454620000000001</v>
      </c>
      <c r="BO47" s="351">
        <v>2.0477720000000001</v>
      </c>
      <c r="BP47" s="351">
        <v>2.0504380000000002</v>
      </c>
      <c r="BQ47" s="351">
        <v>2.0538189999999998</v>
      </c>
      <c r="BR47" s="351">
        <v>2.0569299999999999</v>
      </c>
      <c r="BS47" s="351">
        <v>2.0601310000000002</v>
      </c>
      <c r="BT47" s="351">
        <v>2.0643449999999999</v>
      </c>
      <c r="BU47" s="351">
        <v>2.0670299999999999</v>
      </c>
      <c r="BV47" s="351">
        <v>2.0691099999999998</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1.9450000000000001</v>
      </c>
      <c r="AU49" s="213">
        <v>1.925</v>
      </c>
      <c r="AV49" s="213">
        <v>1.964</v>
      </c>
      <c r="AW49" s="213">
        <v>1.9379999999999999</v>
      </c>
      <c r="AX49" s="213">
        <v>1.938382</v>
      </c>
      <c r="AY49" s="213">
        <v>1.9726539999999999</v>
      </c>
      <c r="AZ49" s="351">
        <v>1.7992950000000001</v>
      </c>
      <c r="BA49" s="351">
        <v>1.750896</v>
      </c>
      <c r="BB49" s="351">
        <v>1.807577</v>
      </c>
      <c r="BC49" s="351">
        <v>1.837102</v>
      </c>
      <c r="BD49" s="351">
        <v>1.9080349999999999</v>
      </c>
      <c r="BE49" s="351">
        <v>1.9736279999999999</v>
      </c>
      <c r="BF49" s="351">
        <v>2.0118279999999999</v>
      </c>
      <c r="BG49" s="351">
        <v>2.0403920000000002</v>
      </c>
      <c r="BH49" s="351">
        <v>2.0274200000000002</v>
      </c>
      <c r="BI49" s="351">
        <v>2.0116830000000001</v>
      </c>
      <c r="BJ49" s="351">
        <v>1.982904</v>
      </c>
      <c r="BK49" s="351">
        <v>1.869831</v>
      </c>
      <c r="BL49" s="351">
        <v>1.901349</v>
      </c>
      <c r="BM49" s="351">
        <v>1.949343</v>
      </c>
      <c r="BN49" s="351">
        <v>1.990837</v>
      </c>
      <c r="BO49" s="351">
        <v>2.0181049999999998</v>
      </c>
      <c r="BP49" s="351">
        <v>2.0178539999999998</v>
      </c>
      <c r="BQ49" s="351">
        <v>2.0127380000000001</v>
      </c>
      <c r="BR49" s="351">
        <v>2.0295999999999998</v>
      </c>
      <c r="BS49" s="351">
        <v>1.997682</v>
      </c>
      <c r="BT49" s="351">
        <v>1.986138</v>
      </c>
      <c r="BU49" s="351">
        <v>1.9818119999999999</v>
      </c>
      <c r="BV49" s="351">
        <v>1.9516770000000001</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1161</v>
      </c>
      <c r="C51" s="256">
        <v>104.84337037</v>
      </c>
      <c r="D51" s="256">
        <v>104.90525925999999</v>
      </c>
      <c r="E51" s="256">
        <v>105.05037037</v>
      </c>
      <c r="F51" s="256">
        <v>105.43648148</v>
      </c>
      <c r="G51" s="256">
        <v>105.62970369999999</v>
      </c>
      <c r="H51" s="256">
        <v>105.78781481</v>
      </c>
      <c r="I51" s="256">
        <v>105.8362963</v>
      </c>
      <c r="J51" s="256">
        <v>105.98007407</v>
      </c>
      <c r="K51" s="256">
        <v>106.14462963</v>
      </c>
      <c r="L51" s="256">
        <v>106.36640740999999</v>
      </c>
      <c r="M51" s="256">
        <v>106.54518519</v>
      </c>
      <c r="N51" s="256">
        <v>106.71740741000001</v>
      </c>
      <c r="O51" s="256">
        <v>106.89551852</v>
      </c>
      <c r="P51" s="256">
        <v>107.0452963</v>
      </c>
      <c r="Q51" s="256">
        <v>107.17918519</v>
      </c>
      <c r="R51" s="256">
        <v>107.23392593</v>
      </c>
      <c r="S51" s="256">
        <v>107.38348148</v>
      </c>
      <c r="T51" s="256">
        <v>107.56459259</v>
      </c>
      <c r="U51" s="256">
        <v>107.81266667</v>
      </c>
      <c r="V51" s="256">
        <v>108.03033333</v>
      </c>
      <c r="W51" s="256">
        <v>108.253</v>
      </c>
      <c r="X51" s="256">
        <v>108.49577778</v>
      </c>
      <c r="Y51" s="256">
        <v>108.71711111</v>
      </c>
      <c r="Z51" s="256">
        <v>108.93211110999999</v>
      </c>
      <c r="AA51" s="256">
        <v>109.09648147999999</v>
      </c>
      <c r="AB51" s="256">
        <v>109.33203704</v>
      </c>
      <c r="AC51" s="256">
        <v>109.59448148</v>
      </c>
      <c r="AD51" s="256">
        <v>109.96588889</v>
      </c>
      <c r="AE51" s="256">
        <v>110.22055555999999</v>
      </c>
      <c r="AF51" s="256">
        <v>110.44055556000001</v>
      </c>
      <c r="AG51" s="256">
        <v>110.59581480999999</v>
      </c>
      <c r="AH51" s="256">
        <v>110.76903704</v>
      </c>
      <c r="AI51" s="256">
        <v>110.93014814999999</v>
      </c>
      <c r="AJ51" s="256">
        <v>111.08596296</v>
      </c>
      <c r="AK51" s="256">
        <v>111.21774074</v>
      </c>
      <c r="AL51" s="256">
        <v>111.3322963</v>
      </c>
      <c r="AM51" s="256">
        <v>111.35081481</v>
      </c>
      <c r="AN51" s="256">
        <v>111.49003704</v>
      </c>
      <c r="AO51" s="256">
        <v>111.67114814999999</v>
      </c>
      <c r="AP51" s="256">
        <v>111.97414815</v>
      </c>
      <c r="AQ51" s="256">
        <v>112.17903704</v>
      </c>
      <c r="AR51" s="256">
        <v>112.36581481</v>
      </c>
      <c r="AS51" s="256">
        <v>112.53448148</v>
      </c>
      <c r="AT51" s="256">
        <v>112.68503704</v>
      </c>
      <c r="AU51" s="256">
        <v>112.81748148</v>
      </c>
      <c r="AV51" s="256">
        <v>112.96771111</v>
      </c>
      <c r="AW51" s="256">
        <v>113.14267778</v>
      </c>
      <c r="AX51" s="256">
        <v>113.33601111</v>
      </c>
      <c r="AY51" s="256">
        <v>113.58411110999999</v>
      </c>
      <c r="AZ51" s="342">
        <v>113.7869</v>
      </c>
      <c r="BA51" s="342">
        <v>113.9807</v>
      </c>
      <c r="BB51" s="342">
        <v>114.13030000000001</v>
      </c>
      <c r="BC51" s="342">
        <v>114.3327</v>
      </c>
      <c r="BD51" s="342">
        <v>114.5528</v>
      </c>
      <c r="BE51" s="342">
        <v>114.8096</v>
      </c>
      <c r="BF51" s="342">
        <v>115.05029999999999</v>
      </c>
      <c r="BG51" s="342">
        <v>115.294</v>
      </c>
      <c r="BH51" s="342">
        <v>115.54940000000001</v>
      </c>
      <c r="BI51" s="342">
        <v>115.7929</v>
      </c>
      <c r="BJ51" s="342">
        <v>116.0331</v>
      </c>
      <c r="BK51" s="342">
        <v>116.2621</v>
      </c>
      <c r="BL51" s="342">
        <v>116.5017</v>
      </c>
      <c r="BM51" s="342">
        <v>116.744</v>
      </c>
      <c r="BN51" s="342">
        <v>116.995</v>
      </c>
      <c r="BO51" s="342">
        <v>117.2383</v>
      </c>
      <c r="BP51" s="342">
        <v>117.4798</v>
      </c>
      <c r="BQ51" s="342">
        <v>117.71729999999999</v>
      </c>
      <c r="BR51" s="342">
        <v>117.9569</v>
      </c>
      <c r="BS51" s="342">
        <v>118.1964</v>
      </c>
      <c r="BT51" s="342">
        <v>118.4302</v>
      </c>
      <c r="BU51" s="342">
        <v>118.6737</v>
      </c>
      <c r="BV51" s="342">
        <v>118.92140000000001</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8012.7419355000002</v>
      </c>
      <c r="AN55" s="238">
        <v>8099.9642856999999</v>
      </c>
      <c r="AO55" s="238">
        <v>8763.4838710000004</v>
      </c>
      <c r="AP55" s="238">
        <v>9388.2000000000007</v>
      </c>
      <c r="AQ55" s="238">
        <v>9234.4838710000004</v>
      </c>
      <c r="AR55" s="238">
        <v>9378.1666667000009</v>
      </c>
      <c r="AS55" s="238">
        <v>9540.1290322999994</v>
      </c>
      <c r="AT55" s="238">
        <v>9253.4516129000003</v>
      </c>
      <c r="AU55" s="238">
        <v>9066.2000000000007</v>
      </c>
      <c r="AV55" s="238">
        <v>9167.8387096999995</v>
      </c>
      <c r="AW55" s="238">
        <v>8677.7666666999994</v>
      </c>
      <c r="AX55" s="238">
        <v>8813.6440000000002</v>
      </c>
      <c r="AY55" s="238">
        <v>8085.3</v>
      </c>
      <c r="AZ55" s="329">
        <v>8214.152</v>
      </c>
      <c r="BA55" s="329">
        <v>8890.5419999999995</v>
      </c>
      <c r="BB55" s="329">
        <v>9377.8760000000002</v>
      </c>
      <c r="BC55" s="329">
        <v>9359.2180000000008</v>
      </c>
      <c r="BD55" s="329">
        <v>9511.1990000000005</v>
      </c>
      <c r="BE55" s="329">
        <v>9589.2780000000002</v>
      </c>
      <c r="BF55" s="329">
        <v>9360.2309999999998</v>
      </c>
      <c r="BG55" s="329">
        <v>9102.768</v>
      </c>
      <c r="BH55" s="329">
        <v>9269.5779999999995</v>
      </c>
      <c r="BI55" s="329">
        <v>8848.7780000000002</v>
      </c>
      <c r="BJ55" s="329">
        <v>8910.3019999999997</v>
      </c>
      <c r="BK55" s="329">
        <v>8149.0590000000002</v>
      </c>
      <c r="BL55" s="329">
        <v>8308.9189999999999</v>
      </c>
      <c r="BM55" s="329">
        <v>8969.5439999999999</v>
      </c>
      <c r="BN55" s="329">
        <v>9452.759</v>
      </c>
      <c r="BO55" s="329">
        <v>9413.8680000000004</v>
      </c>
      <c r="BP55" s="329">
        <v>9605.2980000000007</v>
      </c>
      <c r="BQ55" s="329">
        <v>9663.0660000000007</v>
      </c>
      <c r="BR55" s="329">
        <v>9434.1029999999992</v>
      </c>
      <c r="BS55" s="329">
        <v>9191.9629999999997</v>
      </c>
      <c r="BT55" s="329">
        <v>9348.5669999999991</v>
      </c>
      <c r="BU55" s="329">
        <v>8900.0660000000007</v>
      </c>
      <c r="BV55" s="329">
        <v>8980.6080000000002</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725.07246103</v>
      </c>
      <c r="AT57" s="238">
        <v>719.20722174000002</v>
      </c>
      <c r="AU57" s="238">
        <v>675.60736139999995</v>
      </c>
      <c r="AV57" s="238">
        <v>690.41039796999996</v>
      </c>
      <c r="AW57" s="238">
        <v>660.41759999999999</v>
      </c>
      <c r="AX57" s="238">
        <v>671.57349999999997</v>
      </c>
      <c r="AY57" s="238">
        <v>628.88260000000002</v>
      </c>
      <c r="AZ57" s="329">
        <v>627.51199999999994</v>
      </c>
      <c r="BA57" s="329">
        <v>663.93050000000005</v>
      </c>
      <c r="BB57" s="329">
        <v>665.70169999999996</v>
      </c>
      <c r="BC57" s="329">
        <v>665.05460000000005</v>
      </c>
      <c r="BD57" s="329">
        <v>697.94719999999995</v>
      </c>
      <c r="BE57" s="329">
        <v>703.67340000000002</v>
      </c>
      <c r="BF57" s="329">
        <v>694.61410000000001</v>
      </c>
      <c r="BG57" s="329">
        <v>659.75300000000004</v>
      </c>
      <c r="BH57" s="329">
        <v>661.13019999999995</v>
      </c>
      <c r="BI57" s="329">
        <v>655.90020000000004</v>
      </c>
      <c r="BJ57" s="329">
        <v>674.94560000000001</v>
      </c>
      <c r="BK57" s="329">
        <v>633.7165</v>
      </c>
      <c r="BL57" s="329">
        <v>631.80510000000004</v>
      </c>
      <c r="BM57" s="329">
        <v>667.26959999999997</v>
      </c>
      <c r="BN57" s="329">
        <v>668.20709999999997</v>
      </c>
      <c r="BO57" s="329">
        <v>666.93880000000001</v>
      </c>
      <c r="BP57" s="329">
        <v>699.40419999999995</v>
      </c>
      <c r="BQ57" s="329">
        <v>704.875</v>
      </c>
      <c r="BR57" s="329">
        <v>695.65859999999998</v>
      </c>
      <c r="BS57" s="329">
        <v>660.68979999999999</v>
      </c>
      <c r="BT57" s="329">
        <v>661.96569999999997</v>
      </c>
      <c r="BU57" s="329">
        <v>656.63660000000004</v>
      </c>
      <c r="BV57" s="329">
        <v>675.57780000000002</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447.86204823000003</v>
      </c>
      <c r="AT59" s="238">
        <v>435.81178657999999</v>
      </c>
      <c r="AU59" s="238">
        <v>396.94874922999998</v>
      </c>
      <c r="AV59" s="238">
        <v>408.10207613</v>
      </c>
      <c r="AW59" s="238">
        <v>405.06610000000001</v>
      </c>
      <c r="AX59" s="238">
        <v>416.3725</v>
      </c>
      <c r="AY59" s="238">
        <v>383.91210000000001</v>
      </c>
      <c r="AZ59" s="329">
        <v>385.05040000000002</v>
      </c>
      <c r="BA59" s="329">
        <v>424.2251</v>
      </c>
      <c r="BB59" s="329">
        <v>421.29300000000001</v>
      </c>
      <c r="BC59" s="329">
        <v>427.24430000000001</v>
      </c>
      <c r="BD59" s="329">
        <v>456.40640000000002</v>
      </c>
      <c r="BE59" s="329">
        <v>459.0059</v>
      </c>
      <c r="BF59" s="329">
        <v>447.41129999999998</v>
      </c>
      <c r="BG59" s="329">
        <v>418.17309999999998</v>
      </c>
      <c r="BH59" s="329">
        <v>423.81830000000002</v>
      </c>
      <c r="BI59" s="329">
        <v>416.18079999999998</v>
      </c>
      <c r="BJ59" s="329">
        <v>424.50700000000001</v>
      </c>
      <c r="BK59" s="329">
        <v>389.64100000000002</v>
      </c>
      <c r="BL59" s="329">
        <v>389.2654</v>
      </c>
      <c r="BM59" s="329">
        <v>427.47129999999999</v>
      </c>
      <c r="BN59" s="329">
        <v>423.88799999999998</v>
      </c>
      <c r="BO59" s="329">
        <v>429.4092</v>
      </c>
      <c r="BP59" s="329">
        <v>458.28500000000003</v>
      </c>
      <c r="BQ59" s="329">
        <v>460.69060000000002</v>
      </c>
      <c r="BR59" s="329">
        <v>448.97809999999998</v>
      </c>
      <c r="BS59" s="329">
        <v>419.67840000000001</v>
      </c>
      <c r="BT59" s="329">
        <v>425.31639999999999</v>
      </c>
      <c r="BU59" s="329">
        <v>417.68889999999999</v>
      </c>
      <c r="BV59" s="329">
        <v>426.03179999999998</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249.25530000000001</v>
      </c>
      <c r="AZ61" s="342">
        <v>258.22030000000001</v>
      </c>
      <c r="BA61" s="342">
        <v>257.79520000000002</v>
      </c>
      <c r="BB61" s="342">
        <v>266.7312</v>
      </c>
      <c r="BC61" s="342">
        <v>278.40039999999999</v>
      </c>
      <c r="BD61" s="342">
        <v>281.4538</v>
      </c>
      <c r="BE61" s="342">
        <v>274.33159999999998</v>
      </c>
      <c r="BF61" s="342">
        <v>266.22239999999999</v>
      </c>
      <c r="BG61" s="342">
        <v>276.67160000000001</v>
      </c>
      <c r="BH61" s="342">
        <v>286.53280000000001</v>
      </c>
      <c r="BI61" s="342">
        <v>285.74779999999998</v>
      </c>
      <c r="BJ61" s="342">
        <v>275.55669999999998</v>
      </c>
      <c r="BK61" s="342">
        <v>271.77030000000002</v>
      </c>
      <c r="BL61" s="342">
        <v>281.35120000000001</v>
      </c>
      <c r="BM61" s="342">
        <v>280.8449</v>
      </c>
      <c r="BN61" s="342">
        <v>290.8261</v>
      </c>
      <c r="BO61" s="342">
        <v>303.47019999999998</v>
      </c>
      <c r="BP61" s="342">
        <v>306.58620000000002</v>
      </c>
      <c r="BQ61" s="342">
        <v>298.3381</v>
      </c>
      <c r="BR61" s="342">
        <v>289.16590000000002</v>
      </c>
      <c r="BS61" s="342">
        <v>300.14350000000002</v>
      </c>
      <c r="BT61" s="342">
        <v>310.59989999999999</v>
      </c>
      <c r="BU61" s="342">
        <v>309.4325</v>
      </c>
      <c r="BV61" s="342">
        <v>298.08229999999998</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0.27418285714000001</v>
      </c>
      <c r="AZ63" s="361">
        <v>0.2825105</v>
      </c>
      <c r="BA63" s="361">
        <v>0.28023900000000002</v>
      </c>
      <c r="BB63" s="361">
        <v>0.27254590000000001</v>
      </c>
      <c r="BC63" s="361">
        <v>0.27121210000000001</v>
      </c>
      <c r="BD63" s="361">
        <v>0.26927309999999999</v>
      </c>
      <c r="BE63" s="361">
        <v>0.26148250000000001</v>
      </c>
      <c r="BF63" s="361">
        <v>0.25865640000000001</v>
      </c>
      <c r="BG63" s="361">
        <v>0.25430770000000003</v>
      </c>
      <c r="BH63" s="361">
        <v>0.25397259999999999</v>
      </c>
      <c r="BI63" s="361">
        <v>0.25250280000000003</v>
      </c>
      <c r="BJ63" s="361">
        <v>0.2638817</v>
      </c>
      <c r="BK63" s="361">
        <v>0.24649199999999999</v>
      </c>
      <c r="BL63" s="361">
        <v>0.25874510000000001</v>
      </c>
      <c r="BM63" s="361">
        <v>0.25959749999999998</v>
      </c>
      <c r="BN63" s="361">
        <v>0.25413799999999998</v>
      </c>
      <c r="BO63" s="361">
        <v>0.25460749999999999</v>
      </c>
      <c r="BP63" s="361">
        <v>0.25441200000000003</v>
      </c>
      <c r="BQ63" s="361">
        <v>0.24847440000000001</v>
      </c>
      <c r="BR63" s="361">
        <v>0.24761830000000001</v>
      </c>
      <c r="BS63" s="361">
        <v>0.2455339</v>
      </c>
      <c r="BT63" s="361">
        <v>0.24759709999999999</v>
      </c>
      <c r="BU63" s="361">
        <v>0.2486042</v>
      </c>
      <c r="BV63" s="361">
        <v>0.26250449999999997</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361"/>
      <c r="BA64" s="361"/>
      <c r="BB64" s="361"/>
      <c r="BC64" s="361"/>
      <c r="BD64" s="361"/>
      <c r="BE64" s="361"/>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1163</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361"/>
      <c r="BA65" s="361"/>
      <c r="BB65" s="361"/>
      <c r="BC65" s="361"/>
      <c r="BD65" s="361"/>
      <c r="BE65" s="361"/>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189.97319089999999</v>
      </c>
      <c r="D66" s="256">
        <v>185.64497539999999</v>
      </c>
      <c r="E66" s="256">
        <v>197.61943350000001</v>
      </c>
      <c r="F66" s="256">
        <v>187.68375929999999</v>
      </c>
      <c r="G66" s="256">
        <v>190.64505030000001</v>
      </c>
      <c r="H66" s="256">
        <v>189.95379220000001</v>
      </c>
      <c r="I66" s="256">
        <v>194.11055329999999</v>
      </c>
      <c r="J66" s="256">
        <v>201.3236382</v>
      </c>
      <c r="K66" s="256">
        <v>188.27593160000001</v>
      </c>
      <c r="L66" s="256">
        <v>194.33096520000001</v>
      </c>
      <c r="M66" s="256">
        <v>190.5039003</v>
      </c>
      <c r="N66" s="256">
        <v>200.50846150000001</v>
      </c>
      <c r="O66" s="256">
        <v>193.21299730000001</v>
      </c>
      <c r="P66" s="256">
        <v>172.1282937</v>
      </c>
      <c r="Q66" s="256">
        <v>199.24413480000001</v>
      </c>
      <c r="R66" s="256">
        <v>187.9976815</v>
      </c>
      <c r="S66" s="256">
        <v>199.08210890000001</v>
      </c>
      <c r="T66" s="256">
        <v>195.39060420000001</v>
      </c>
      <c r="U66" s="256">
        <v>197.87788449999999</v>
      </c>
      <c r="V66" s="256">
        <v>200.8609088</v>
      </c>
      <c r="W66" s="256">
        <v>189.18143739999999</v>
      </c>
      <c r="X66" s="256">
        <v>196.7191186</v>
      </c>
      <c r="Y66" s="256">
        <v>195.09859320000001</v>
      </c>
      <c r="Z66" s="256">
        <v>201.72786139999999</v>
      </c>
      <c r="AA66" s="256">
        <v>203.22596669999999</v>
      </c>
      <c r="AB66" s="256">
        <v>175.08664519999999</v>
      </c>
      <c r="AC66" s="256">
        <v>204.59593229999999</v>
      </c>
      <c r="AD66" s="256">
        <v>192.48196759999999</v>
      </c>
      <c r="AE66" s="256">
        <v>199.91456529999999</v>
      </c>
      <c r="AF66" s="256">
        <v>197.81169199999999</v>
      </c>
      <c r="AG66" s="256">
        <v>201.1532492</v>
      </c>
      <c r="AH66" s="256">
        <v>208.6347676</v>
      </c>
      <c r="AI66" s="256">
        <v>190.08183009999999</v>
      </c>
      <c r="AJ66" s="256">
        <v>204.33300460000001</v>
      </c>
      <c r="AK66" s="256">
        <v>197.00568029999999</v>
      </c>
      <c r="AL66" s="256">
        <v>198.93900350000001</v>
      </c>
      <c r="AM66" s="256">
        <v>199.85223730000001</v>
      </c>
      <c r="AN66" s="256">
        <v>176.0659248</v>
      </c>
      <c r="AO66" s="256">
        <v>198.82286859999999</v>
      </c>
      <c r="AP66" s="256">
        <v>190.3781754</v>
      </c>
      <c r="AQ66" s="256">
        <v>199.51572970000001</v>
      </c>
      <c r="AR66" s="256">
        <v>196.84771459999999</v>
      </c>
      <c r="AS66" s="256">
        <v>201.5176893</v>
      </c>
      <c r="AT66" s="256">
        <v>206.86005249999999</v>
      </c>
      <c r="AU66" s="256">
        <v>188.88972709999999</v>
      </c>
      <c r="AV66" s="256">
        <v>202.34257070000001</v>
      </c>
      <c r="AW66" s="256">
        <v>195.53280000000001</v>
      </c>
      <c r="AX66" s="256">
        <v>202.4898</v>
      </c>
      <c r="AY66" s="256">
        <v>196.17519999999999</v>
      </c>
      <c r="AZ66" s="342">
        <v>181.23840000000001</v>
      </c>
      <c r="BA66" s="342">
        <v>195.78370000000001</v>
      </c>
      <c r="BB66" s="342">
        <v>188.18389999999999</v>
      </c>
      <c r="BC66" s="342">
        <v>195.38640000000001</v>
      </c>
      <c r="BD66" s="342">
        <v>193.56790000000001</v>
      </c>
      <c r="BE66" s="342">
        <v>200.566</v>
      </c>
      <c r="BF66" s="342">
        <v>204.9563</v>
      </c>
      <c r="BG66" s="342">
        <v>190.786</v>
      </c>
      <c r="BH66" s="342">
        <v>201.30510000000001</v>
      </c>
      <c r="BI66" s="342">
        <v>193.9649</v>
      </c>
      <c r="BJ66" s="342">
        <v>197.16399999999999</v>
      </c>
      <c r="BK66" s="342">
        <v>197.8459</v>
      </c>
      <c r="BL66" s="342">
        <v>176.22710000000001</v>
      </c>
      <c r="BM66" s="342">
        <v>195.70169999999999</v>
      </c>
      <c r="BN66" s="342">
        <v>188.28729999999999</v>
      </c>
      <c r="BO66" s="342">
        <v>195.28870000000001</v>
      </c>
      <c r="BP66" s="342">
        <v>192.0505</v>
      </c>
      <c r="BQ66" s="342">
        <v>199.92179999999999</v>
      </c>
      <c r="BR66" s="342">
        <v>203.0147</v>
      </c>
      <c r="BS66" s="342">
        <v>190.14519999999999</v>
      </c>
      <c r="BT66" s="342">
        <v>199.8039</v>
      </c>
      <c r="BU66" s="342">
        <v>192.75210000000001</v>
      </c>
      <c r="BV66" s="342">
        <v>197.3004</v>
      </c>
    </row>
    <row r="67" spans="1:74" ht="11.1" customHeight="1" x14ac:dyDescent="0.2">
      <c r="A67" s="140" t="s">
        <v>797</v>
      </c>
      <c r="B67" s="208" t="s">
        <v>628</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158.68250649999999</v>
      </c>
      <c r="P67" s="256">
        <v>127.3111722</v>
      </c>
      <c r="Q67" s="256">
        <v>137.2552939</v>
      </c>
      <c r="R67" s="256">
        <v>104.864403</v>
      </c>
      <c r="S67" s="256">
        <v>102.6539349</v>
      </c>
      <c r="T67" s="256">
        <v>103.68603160000001</v>
      </c>
      <c r="U67" s="256">
        <v>116.3518179</v>
      </c>
      <c r="V67" s="256">
        <v>113.6966336</v>
      </c>
      <c r="W67" s="256">
        <v>104.2223764</v>
      </c>
      <c r="X67" s="256">
        <v>110.25050950000001</v>
      </c>
      <c r="Y67" s="256">
        <v>128.1071479</v>
      </c>
      <c r="Z67" s="256">
        <v>167.95975960000001</v>
      </c>
      <c r="AA67" s="256">
        <v>181.82321690000001</v>
      </c>
      <c r="AB67" s="256">
        <v>147.36451199999999</v>
      </c>
      <c r="AC67" s="256">
        <v>152.0167706</v>
      </c>
      <c r="AD67" s="256">
        <v>127.5379927</v>
      </c>
      <c r="AE67" s="256">
        <v>111.2758255</v>
      </c>
      <c r="AF67" s="256">
        <v>111.7340718</v>
      </c>
      <c r="AG67" s="256">
        <v>127.37511979999999</v>
      </c>
      <c r="AH67" s="256">
        <v>125.34759649999999</v>
      </c>
      <c r="AI67" s="256">
        <v>116.79922809999999</v>
      </c>
      <c r="AJ67" s="256">
        <v>123.7966212</v>
      </c>
      <c r="AK67" s="256">
        <v>147.46234849999999</v>
      </c>
      <c r="AL67" s="256">
        <v>162.98913049999999</v>
      </c>
      <c r="AM67" s="256">
        <v>185.37982030000001</v>
      </c>
      <c r="AN67" s="256">
        <v>163.4008082</v>
      </c>
      <c r="AO67" s="256">
        <v>157.865094</v>
      </c>
      <c r="AP67" s="256">
        <v>119.5980139</v>
      </c>
      <c r="AQ67" s="256">
        <v>115.2593656</v>
      </c>
      <c r="AR67" s="256">
        <v>114.8707309</v>
      </c>
      <c r="AS67" s="256">
        <v>130.9053997</v>
      </c>
      <c r="AT67" s="256">
        <v>132.49179939999999</v>
      </c>
      <c r="AU67" s="256">
        <v>120.45168390000001</v>
      </c>
      <c r="AV67" s="256">
        <v>126.48149739999999</v>
      </c>
      <c r="AW67" s="256">
        <v>156.8742</v>
      </c>
      <c r="AX67" s="256">
        <v>172.70689999999999</v>
      </c>
      <c r="AY67" s="256">
        <v>179.6165</v>
      </c>
      <c r="AZ67" s="342">
        <v>171.35050000000001</v>
      </c>
      <c r="BA67" s="342">
        <v>160.2756</v>
      </c>
      <c r="BB67" s="342">
        <v>131.6097</v>
      </c>
      <c r="BC67" s="342">
        <v>124.7475</v>
      </c>
      <c r="BD67" s="342">
        <v>121.87820000000001</v>
      </c>
      <c r="BE67" s="342">
        <v>131.02180000000001</v>
      </c>
      <c r="BF67" s="342">
        <v>129.85079999999999</v>
      </c>
      <c r="BG67" s="342">
        <v>121.51049999999999</v>
      </c>
      <c r="BH67" s="342">
        <v>128.78219999999999</v>
      </c>
      <c r="BI67" s="342">
        <v>145.4102</v>
      </c>
      <c r="BJ67" s="342">
        <v>171.12530000000001</v>
      </c>
      <c r="BK67" s="342">
        <v>188.29750000000001</v>
      </c>
      <c r="BL67" s="342">
        <v>160.8639</v>
      </c>
      <c r="BM67" s="342">
        <v>155.44999999999999</v>
      </c>
      <c r="BN67" s="342">
        <v>127.1369</v>
      </c>
      <c r="BO67" s="342">
        <v>120.4948</v>
      </c>
      <c r="BP67" s="342">
        <v>120.41670000000001</v>
      </c>
      <c r="BQ67" s="342">
        <v>131.499</v>
      </c>
      <c r="BR67" s="342">
        <v>130.9179</v>
      </c>
      <c r="BS67" s="342">
        <v>119.3685</v>
      </c>
      <c r="BT67" s="342">
        <v>127.99039999999999</v>
      </c>
      <c r="BU67" s="342">
        <v>145.94450000000001</v>
      </c>
      <c r="BV67" s="342">
        <v>171.5795</v>
      </c>
    </row>
    <row r="68" spans="1:74" ht="11.1" customHeight="1" x14ac:dyDescent="0.2">
      <c r="A68" s="140" t="s">
        <v>274</v>
      </c>
      <c r="B68" s="208" t="s">
        <v>812</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126.3096108</v>
      </c>
      <c r="AB68" s="256">
        <v>91.715092060000003</v>
      </c>
      <c r="AC68" s="256">
        <v>89.673077059999997</v>
      </c>
      <c r="AD68" s="256">
        <v>82.317856820000003</v>
      </c>
      <c r="AE68" s="256">
        <v>94.705648839999995</v>
      </c>
      <c r="AF68" s="256">
        <v>110.29337460000001</v>
      </c>
      <c r="AG68" s="256">
        <v>124.46413750000001</v>
      </c>
      <c r="AH68" s="256">
        <v>124.3459245</v>
      </c>
      <c r="AI68" s="256">
        <v>106.63224219999999</v>
      </c>
      <c r="AJ68" s="256">
        <v>96.904372289999998</v>
      </c>
      <c r="AK68" s="256">
        <v>102.81109789999999</v>
      </c>
      <c r="AL68" s="256">
        <v>110.11960190000001</v>
      </c>
      <c r="AM68" s="256">
        <v>110.13219530000001</v>
      </c>
      <c r="AN68" s="256">
        <v>90.385593940000007</v>
      </c>
      <c r="AO68" s="256">
        <v>89.049146300000004</v>
      </c>
      <c r="AP68" s="256">
        <v>68.960684900000004</v>
      </c>
      <c r="AQ68" s="256">
        <v>81.263616679999998</v>
      </c>
      <c r="AR68" s="256">
        <v>88.844206760000006</v>
      </c>
      <c r="AS68" s="256">
        <v>109.8101135</v>
      </c>
      <c r="AT68" s="256">
        <v>103.49928490000001</v>
      </c>
      <c r="AU68" s="256">
        <v>94.729402690000001</v>
      </c>
      <c r="AV68" s="256">
        <v>78.294158800000005</v>
      </c>
      <c r="AW68" s="256">
        <v>83.362480000000005</v>
      </c>
      <c r="AX68" s="256">
        <v>95.540880000000001</v>
      </c>
      <c r="AY68" s="256">
        <v>82.972899999999996</v>
      </c>
      <c r="AZ68" s="342">
        <v>82.464820000000003</v>
      </c>
      <c r="BA68" s="342">
        <v>74.81644</v>
      </c>
      <c r="BB68" s="342">
        <v>52.920360000000002</v>
      </c>
      <c r="BC68" s="342">
        <v>62.402380000000001</v>
      </c>
      <c r="BD68" s="342">
        <v>77.981960000000001</v>
      </c>
      <c r="BE68" s="342">
        <v>105.7546</v>
      </c>
      <c r="BF68" s="342">
        <v>100.6044</v>
      </c>
      <c r="BG68" s="342">
        <v>76.431979999999996</v>
      </c>
      <c r="BH68" s="342">
        <v>69.456159999999997</v>
      </c>
      <c r="BI68" s="342">
        <v>69.359080000000006</v>
      </c>
      <c r="BJ68" s="342">
        <v>99.840029999999999</v>
      </c>
      <c r="BK68" s="342">
        <v>101.9558</v>
      </c>
      <c r="BL68" s="342">
        <v>81.113900000000001</v>
      </c>
      <c r="BM68" s="342">
        <v>75.127390000000005</v>
      </c>
      <c r="BN68" s="342">
        <v>54.939070000000001</v>
      </c>
      <c r="BO68" s="342">
        <v>62.105370000000001</v>
      </c>
      <c r="BP68" s="342">
        <v>72.18383</v>
      </c>
      <c r="BQ68" s="342">
        <v>98.656899999999993</v>
      </c>
      <c r="BR68" s="342">
        <v>93.158119999999997</v>
      </c>
      <c r="BS68" s="342">
        <v>75.732410000000002</v>
      </c>
      <c r="BT68" s="342">
        <v>69.260649999999998</v>
      </c>
      <c r="BU68" s="342">
        <v>71.180980000000005</v>
      </c>
      <c r="BV68" s="342">
        <v>102.05540000000001</v>
      </c>
    </row>
    <row r="69" spans="1:74" ht="11.1" customHeight="1" x14ac:dyDescent="0.2">
      <c r="A69" s="606" t="s">
        <v>1020</v>
      </c>
      <c r="B69" s="626" t="s">
        <v>1019</v>
      </c>
      <c r="C69" s="322">
        <v>483.09163039999999</v>
      </c>
      <c r="D69" s="322">
        <v>433.76385040000002</v>
      </c>
      <c r="E69" s="322">
        <v>410.04199290000003</v>
      </c>
      <c r="F69" s="322">
        <v>382.7670956</v>
      </c>
      <c r="G69" s="322">
        <v>390.22287210000002</v>
      </c>
      <c r="H69" s="322">
        <v>424.87573550000002</v>
      </c>
      <c r="I69" s="322">
        <v>459.24302519999998</v>
      </c>
      <c r="J69" s="322">
        <v>466.73956299999998</v>
      </c>
      <c r="K69" s="322">
        <v>418.3199783</v>
      </c>
      <c r="L69" s="322">
        <v>408.98234200000002</v>
      </c>
      <c r="M69" s="322">
        <v>406.05197609999999</v>
      </c>
      <c r="N69" s="322">
        <v>486.32137139999998</v>
      </c>
      <c r="O69" s="322">
        <v>477.38777599999997</v>
      </c>
      <c r="P69" s="322">
        <v>396.69231719999999</v>
      </c>
      <c r="Q69" s="322">
        <v>435.57235300000002</v>
      </c>
      <c r="R69" s="322">
        <v>383.27557669999999</v>
      </c>
      <c r="S69" s="322">
        <v>404.26298009999999</v>
      </c>
      <c r="T69" s="322">
        <v>415.67674460000001</v>
      </c>
      <c r="U69" s="322">
        <v>451.2465358</v>
      </c>
      <c r="V69" s="322">
        <v>444.11758739999999</v>
      </c>
      <c r="W69" s="322">
        <v>402.74838210000001</v>
      </c>
      <c r="X69" s="322">
        <v>407.76414690000001</v>
      </c>
      <c r="Y69" s="322">
        <v>425.7699293</v>
      </c>
      <c r="Z69" s="322">
        <v>486.1793462</v>
      </c>
      <c r="AA69" s="322">
        <v>512.3012238</v>
      </c>
      <c r="AB69" s="322">
        <v>415.0174758</v>
      </c>
      <c r="AC69" s="322">
        <v>447.22820940000003</v>
      </c>
      <c r="AD69" s="322">
        <v>403.24984549999999</v>
      </c>
      <c r="AE69" s="322">
        <v>406.83846899999998</v>
      </c>
      <c r="AF69" s="322">
        <v>420.75116689999999</v>
      </c>
      <c r="AG69" s="322">
        <v>453.93493590000003</v>
      </c>
      <c r="AH69" s="322">
        <v>459.27071799999999</v>
      </c>
      <c r="AI69" s="322">
        <v>414.42532879999999</v>
      </c>
      <c r="AJ69" s="322">
        <v>425.9764275</v>
      </c>
      <c r="AK69" s="322">
        <v>448.1911551</v>
      </c>
      <c r="AL69" s="322">
        <v>472.9901653</v>
      </c>
      <c r="AM69" s="322">
        <v>496.30668220000001</v>
      </c>
      <c r="AN69" s="322">
        <v>430.7035535</v>
      </c>
      <c r="AO69" s="322">
        <v>446.67953840000001</v>
      </c>
      <c r="AP69" s="322">
        <v>379.84890259999997</v>
      </c>
      <c r="AQ69" s="322">
        <v>396.98114149999998</v>
      </c>
      <c r="AR69" s="322">
        <v>401.4746806</v>
      </c>
      <c r="AS69" s="322">
        <v>443.17563189999998</v>
      </c>
      <c r="AT69" s="322">
        <v>443.79356619999999</v>
      </c>
      <c r="AU69" s="322">
        <v>404.98284210000003</v>
      </c>
      <c r="AV69" s="322">
        <v>408.06065619999998</v>
      </c>
      <c r="AW69" s="322">
        <v>436.68150000000003</v>
      </c>
      <c r="AX69" s="322">
        <v>471.67989999999998</v>
      </c>
      <c r="AY69" s="322">
        <v>459.70710000000003</v>
      </c>
      <c r="AZ69" s="359">
        <v>435.90499999999997</v>
      </c>
      <c r="BA69" s="359">
        <v>431.81810000000002</v>
      </c>
      <c r="BB69" s="359">
        <v>373.62599999999998</v>
      </c>
      <c r="BC69" s="359">
        <v>383.4787</v>
      </c>
      <c r="BD69" s="359">
        <v>394.34010000000001</v>
      </c>
      <c r="BE69" s="359">
        <v>438.28489999999999</v>
      </c>
      <c r="BF69" s="359">
        <v>436.35399999999998</v>
      </c>
      <c r="BG69" s="359">
        <v>389.64060000000001</v>
      </c>
      <c r="BH69" s="359">
        <v>400.48590000000002</v>
      </c>
      <c r="BI69" s="359">
        <v>409.64609999999999</v>
      </c>
      <c r="BJ69" s="359">
        <v>469.0718</v>
      </c>
      <c r="BK69" s="359">
        <v>489.04160000000002</v>
      </c>
      <c r="BL69" s="359">
        <v>419.05610000000001</v>
      </c>
      <c r="BM69" s="359">
        <v>427.22160000000002</v>
      </c>
      <c r="BN69" s="359">
        <v>371.27530000000002</v>
      </c>
      <c r="BO69" s="359">
        <v>378.83120000000002</v>
      </c>
      <c r="BP69" s="359">
        <v>385.56299999999999</v>
      </c>
      <c r="BQ69" s="359">
        <v>431.02019999999999</v>
      </c>
      <c r="BR69" s="359">
        <v>428.03309999999999</v>
      </c>
      <c r="BS69" s="359">
        <v>386.15809999999999</v>
      </c>
      <c r="BT69" s="359">
        <v>397.99740000000003</v>
      </c>
      <c r="BU69" s="359">
        <v>410.78960000000001</v>
      </c>
      <c r="BV69" s="359">
        <v>471.87779999999998</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803" t="s">
        <v>834</v>
      </c>
      <c r="C71" s="800"/>
      <c r="D71" s="800"/>
      <c r="E71" s="800"/>
      <c r="F71" s="800"/>
      <c r="G71" s="800"/>
      <c r="H71" s="800"/>
      <c r="I71" s="800"/>
      <c r="J71" s="800"/>
      <c r="K71" s="800"/>
      <c r="L71" s="800"/>
      <c r="M71" s="800"/>
      <c r="N71" s="800"/>
      <c r="O71" s="800"/>
      <c r="P71" s="800"/>
      <c r="Q71" s="800"/>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7" t="s">
        <v>921</v>
      </c>
      <c r="C73" s="786"/>
      <c r="D73" s="786"/>
      <c r="E73" s="786"/>
      <c r="F73" s="786"/>
      <c r="G73" s="786"/>
      <c r="H73" s="786"/>
      <c r="I73" s="786"/>
      <c r="J73" s="786"/>
      <c r="K73" s="786"/>
      <c r="L73" s="786"/>
      <c r="M73" s="786"/>
      <c r="N73" s="786"/>
      <c r="O73" s="786"/>
      <c r="P73" s="786"/>
      <c r="Q73" s="786"/>
      <c r="AY73" s="505"/>
      <c r="AZ73" s="505"/>
      <c r="BA73" s="505"/>
      <c r="BB73" s="505"/>
      <c r="BC73" s="505"/>
      <c r="BD73" s="693"/>
      <c r="BE73" s="693"/>
      <c r="BF73" s="693"/>
      <c r="BG73" s="505"/>
      <c r="BH73" s="505"/>
      <c r="BI73" s="505"/>
      <c r="BJ73" s="505"/>
    </row>
    <row r="74" spans="1:74" s="461" customFormat="1" ht="12" customHeight="1" x14ac:dyDescent="0.2">
      <c r="A74" s="460"/>
      <c r="B74" s="868" t="s">
        <v>1</v>
      </c>
      <c r="C74" s="786"/>
      <c r="D74" s="786"/>
      <c r="E74" s="786"/>
      <c r="F74" s="786"/>
      <c r="G74" s="786"/>
      <c r="H74" s="786"/>
      <c r="I74" s="786"/>
      <c r="J74" s="786"/>
      <c r="K74" s="786"/>
      <c r="L74" s="786"/>
      <c r="M74" s="786"/>
      <c r="N74" s="786"/>
      <c r="O74" s="786"/>
      <c r="P74" s="786"/>
      <c r="Q74" s="786"/>
      <c r="AY74" s="505"/>
      <c r="AZ74" s="505"/>
      <c r="BA74" s="505"/>
      <c r="BB74" s="505"/>
      <c r="BC74" s="505"/>
      <c r="BD74" s="693"/>
      <c r="BE74" s="693"/>
      <c r="BF74" s="693"/>
      <c r="BG74" s="505"/>
      <c r="BH74" s="505"/>
      <c r="BI74" s="505"/>
      <c r="BJ74" s="505"/>
    </row>
    <row r="75" spans="1:74" s="461" customFormat="1" ht="12" customHeight="1" x14ac:dyDescent="0.2">
      <c r="A75" s="460"/>
      <c r="B75" s="867" t="s">
        <v>1021</v>
      </c>
      <c r="C75" s="786"/>
      <c r="D75" s="786"/>
      <c r="E75" s="786"/>
      <c r="F75" s="786"/>
      <c r="G75" s="786"/>
      <c r="H75" s="786"/>
      <c r="I75" s="786"/>
      <c r="J75" s="786"/>
      <c r="K75" s="786"/>
      <c r="L75" s="786"/>
      <c r="M75" s="786"/>
      <c r="N75" s="786"/>
      <c r="O75" s="786"/>
      <c r="P75" s="786"/>
      <c r="Q75" s="786"/>
      <c r="AY75" s="505"/>
      <c r="AZ75" s="505"/>
      <c r="BA75" s="505"/>
      <c r="BB75" s="505"/>
      <c r="BC75" s="505"/>
      <c r="BD75" s="693"/>
      <c r="BE75" s="693"/>
      <c r="BF75" s="693"/>
      <c r="BG75" s="505"/>
      <c r="BH75" s="505"/>
      <c r="BI75" s="505"/>
      <c r="BJ75" s="505"/>
    </row>
    <row r="76" spans="1:74" s="461" customFormat="1" ht="12" customHeight="1" x14ac:dyDescent="0.2">
      <c r="A76" s="460"/>
      <c r="B76" s="789" t="s">
        <v>859</v>
      </c>
      <c r="C76" s="790"/>
      <c r="D76" s="790"/>
      <c r="E76" s="790"/>
      <c r="F76" s="790"/>
      <c r="G76" s="790"/>
      <c r="H76" s="790"/>
      <c r="I76" s="790"/>
      <c r="J76" s="790"/>
      <c r="K76" s="790"/>
      <c r="L76" s="790"/>
      <c r="M76" s="790"/>
      <c r="N76" s="790"/>
      <c r="O76" s="790"/>
      <c r="P76" s="790"/>
      <c r="Q76" s="786"/>
      <c r="AY76" s="505"/>
      <c r="AZ76" s="505"/>
      <c r="BA76" s="505"/>
      <c r="BB76" s="505"/>
      <c r="BC76" s="505"/>
      <c r="BD76" s="693"/>
      <c r="BE76" s="693"/>
      <c r="BF76" s="693"/>
      <c r="BG76" s="505"/>
      <c r="BH76" s="505"/>
      <c r="BI76" s="505"/>
      <c r="BJ76" s="505"/>
    </row>
    <row r="77" spans="1:74" s="461" customFormat="1" ht="12" customHeight="1" x14ac:dyDescent="0.2">
      <c r="A77" s="460"/>
      <c r="B77" s="789" t="s">
        <v>2</v>
      </c>
      <c r="C77" s="790"/>
      <c r="D77" s="790"/>
      <c r="E77" s="790"/>
      <c r="F77" s="790"/>
      <c r="G77" s="790"/>
      <c r="H77" s="790"/>
      <c r="I77" s="790"/>
      <c r="J77" s="790"/>
      <c r="K77" s="790"/>
      <c r="L77" s="790"/>
      <c r="M77" s="790"/>
      <c r="N77" s="790"/>
      <c r="O77" s="790"/>
      <c r="P77" s="790"/>
      <c r="Q77" s="786"/>
      <c r="AY77" s="505"/>
      <c r="AZ77" s="505"/>
      <c r="BA77" s="505"/>
      <c r="BB77" s="505"/>
      <c r="BC77" s="505"/>
      <c r="BD77" s="693"/>
      <c r="BE77" s="693"/>
      <c r="BF77" s="693"/>
      <c r="BG77" s="505"/>
      <c r="BH77" s="505"/>
      <c r="BI77" s="505"/>
      <c r="BJ77" s="505"/>
    </row>
    <row r="78" spans="1:74" s="461" customFormat="1" ht="12" customHeight="1" x14ac:dyDescent="0.2">
      <c r="A78" s="460"/>
      <c r="B78" s="784" t="s">
        <v>3</v>
      </c>
      <c r="C78" s="785"/>
      <c r="D78" s="785"/>
      <c r="E78" s="785"/>
      <c r="F78" s="785"/>
      <c r="G78" s="785"/>
      <c r="H78" s="785"/>
      <c r="I78" s="785"/>
      <c r="J78" s="785"/>
      <c r="K78" s="785"/>
      <c r="L78" s="785"/>
      <c r="M78" s="785"/>
      <c r="N78" s="785"/>
      <c r="O78" s="785"/>
      <c r="P78" s="785"/>
      <c r="Q78" s="786"/>
      <c r="AY78" s="505"/>
      <c r="AZ78" s="505"/>
      <c r="BA78" s="505"/>
      <c r="BB78" s="505"/>
      <c r="BC78" s="505"/>
      <c r="BD78" s="693"/>
      <c r="BE78" s="693"/>
      <c r="BF78" s="693"/>
      <c r="BG78" s="505"/>
      <c r="BH78" s="505"/>
      <c r="BI78" s="505"/>
      <c r="BJ78" s="505"/>
    </row>
    <row r="79" spans="1:74" s="461" customFormat="1" ht="12" customHeight="1" x14ac:dyDescent="0.2">
      <c r="A79" s="460"/>
      <c r="B79" s="784" t="s">
        <v>863</v>
      </c>
      <c r="C79" s="785"/>
      <c r="D79" s="785"/>
      <c r="E79" s="785"/>
      <c r="F79" s="785"/>
      <c r="G79" s="785"/>
      <c r="H79" s="785"/>
      <c r="I79" s="785"/>
      <c r="J79" s="785"/>
      <c r="K79" s="785"/>
      <c r="L79" s="785"/>
      <c r="M79" s="785"/>
      <c r="N79" s="785"/>
      <c r="O79" s="785"/>
      <c r="P79" s="785"/>
      <c r="Q79" s="786"/>
      <c r="AY79" s="505"/>
      <c r="AZ79" s="505"/>
      <c r="BA79" s="505"/>
      <c r="BB79" s="505"/>
      <c r="BC79" s="505"/>
      <c r="BD79" s="693"/>
      <c r="BE79" s="693"/>
      <c r="BF79" s="693"/>
      <c r="BG79" s="505"/>
      <c r="BH79" s="505"/>
      <c r="BI79" s="505"/>
      <c r="BJ79" s="505"/>
    </row>
    <row r="80" spans="1:74" s="461" customFormat="1" ht="12" customHeight="1" x14ac:dyDescent="0.2">
      <c r="A80" s="460"/>
      <c r="B80" s="787" t="s">
        <v>1150</v>
      </c>
      <c r="C80" s="786"/>
      <c r="D80" s="786"/>
      <c r="E80" s="786"/>
      <c r="F80" s="786"/>
      <c r="G80" s="786"/>
      <c r="H80" s="786"/>
      <c r="I80" s="786"/>
      <c r="J80" s="786"/>
      <c r="K80" s="786"/>
      <c r="L80" s="786"/>
      <c r="M80" s="786"/>
      <c r="N80" s="786"/>
      <c r="O80" s="786"/>
      <c r="P80" s="786"/>
      <c r="Q80" s="786"/>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A16" sqref="BA16"/>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2" t="s">
        <v>817</v>
      </c>
      <c r="B1" s="869" t="s">
        <v>247</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163"/>
    </row>
    <row r="2" spans="1:74" s="165" customFormat="1"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997.66004133000001</v>
      </c>
      <c r="AQ6" s="238">
        <v>999.00500357999999</v>
      </c>
      <c r="AR6" s="238">
        <v>1000.6287146</v>
      </c>
      <c r="AS6" s="238">
        <v>1002.8863782</v>
      </c>
      <c r="AT6" s="238">
        <v>1004.801184</v>
      </c>
      <c r="AU6" s="238">
        <v>1006.7283357</v>
      </c>
      <c r="AV6" s="238">
        <v>1009.0158955000001</v>
      </c>
      <c r="AW6" s="238">
        <v>1010.7066927</v>
      </c>
      <c r="AX6" s="238">
        <v>1012.1487893</v>
      </c>
      <c r="AY6" s="238">
        <v>1012.7923548</v>
      </c>
      <c r="AZ6" s="329">
        <v>1014.149</v>
      </c>
      <c r="BA6" s="329">
        <v>1015.67</v>
      </c>
      <c r="BB6" s="329">
        <v>1017.508</v>
      </c>
      <c r="BC6" s="329">
        <v>1019.241</v>
      </c>
      <c r="BD6" s="329">
        <v>1021.022</v>
      </c>
      <c r="BE6" s="329">
        <v>1023.143</v>
      </c>
      <c r="BF6" s="329">
        <v>1024.8030000000001</v>
      </c>
      <c r="BG6" s="329">
        <v>1026.2929999999999</v>
      </c>
      <c r="BH6" s="329">
        <v>1027.269</v>
      </c>
      <c r="BI6" s="329">
        <v>1028.6759999999999</v>
      </c>
      <c r="BJ6" s="329">
        <v>1030.172</v>
      </c>
      <c r="BK6" s="329">
        <v>1032.075</v>
      </c>
      <c r="BL6" s="329">
        <v>1033.5060000000001</v>
      </c>
      <c r="BM6" s="329">
        <v>1034.7860000000001</v>
      </c>
      <c r="BN6" s="329">
        <v>1035.6300000000001</v>
      </c>
      <c r="BO6" s="329">
        <v>1036.818</v>
      </c>
      <c r="BP6" s="329">
        <v>1038.068</v>
      </c>
      <c r="BQ6" s="329">
        <v>1039.346</v>
      </c>
      <c r="BR6" s="329">
        <v>1040.742</v>
      </c>
      <c r="BS6" s="329">
        <v>1042.223</v>
      </c>
      <c r="BT6" s="329">
        <v>1043.79</v>
      </c>
      <c r="BU6" s="329">
        <v>1045.442</v>
      </c>
      <c r="BV6" s="329">
        <v>1047.1790000000001</v>
      </c>
    </row>
    <row r="7" spans="1:74" ht="11.1" customHeight="1" x14ac:dyDescent="0.2">
      <c r="A7" s="148" t="s">
        <v>709</v>
      </c>
      <c r="B7" s="209" t="s">
        <v>480</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2778.7854434000001</v>
      </c>
      <c r="AQ7" s="238">
        <v>2782.2433019</v>
      </c>
      <c r="AR7" s="238">
        <v>2785.8170206999998</v>
      </c>
      <c r="AS7" s="238">
        <v>2789.2906564999998</v>
      </c>
      <c r="AT7" s="238">
        <v>2793.2580539</v>
      </c>
      <c r="AU7" s="238">
        <v>2797.5032695</v>
      </c>
      <c r="AV7" s="238">
        <v>2802.9036584</v>
      </c>
      <c r="AW7" s="238">
        <v>2807.0464938</v>
      </c>
      <c r="AX7" s="238">
        <v>2810.8091307</v>
      </c>
      <c r="AY7" s="238">
        <v>2813.338088</v>
      </c>
      <c r="AZ7" s="329">
        <v>2816.98</v>
      </c>
      <c r="BA7" s="329">
        <v>2820.8829999999998</v>
      </c>
      <c r="BB7" s="329">
        <v>2825.3490000000002</v>
      </c>
      <c r="BC7" s="329">
        <v>2829.5430000000001</v>
      </c>
      <c r="BD7" s="329">
        <v>2833.768</v>
      </c>
      <c r="BE7" s="329">
        <v>2838.4189999999999</v>
      </c>
      <c r="BF7" s="329">
        <v>2842.4119999999998</v>
      </c>
      <c r="BG7" s="329">
        <v>2846.1419999999998</v>
      </c>
      <c r="BH7" s="329">
        <v>2849.1320000000001</v>
      </c>
      <c r="BI7" s="329">
        <v>2852.6909999999998</v>
      </c>
      <c r="BJ7" s="329">
        <v>2856.3449999999998</v>
      </c>
      <c r="BK7" s="329">
        <v>2860.85</v>
      </c>
      <c r="BL7" s="329">
        <v>2864.1219999999998</v>
      </c>
      <c r="BM7" s="329">
        <v>2866.92</v>
      </c>
      <c r="BN7" s="329">
        <v>2868.3539999999998</v>
      </c>
      <c r="BO7" s="329">
        <v>2870.8690000000001</v>
      </c>
      <c r="BP7" s="329">
        <v>2873.576</v>
      </c>
      <c r="BQ7" s="329">
        <v>2876.2489999999998</v>
      </c>
      <c r="BR7" s="329">
        <v>2879.51</v>
      </c>
      <c r="BS7" s="329">
        <v>2883.1309999999999</v>
      </c>
      <c r="BT7" s="329">
        <v>2887.1129999999998</v>
      </c>
      <c r="BU7" s="329">
        <v>2891.4569999999999</v>
      </c>
      <c r="BV7" s="329">
        <v>2896.1619999999998</v>
      </c>
    </row>
    <row r="8" spans="1:74" ht="11.1" customHeight="1" x14ac:dyDescent="0.2">
      <c r="A8" s="148" t="s">
        <v>710</v>
      </c>
      <c r="B8" s="209" t="s">
        <v>448</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2532.7080001999998</v>
      </c>
      <c r="AQ8" s="238">
        <v>2535.1005160999998</v>
      </c>
      <c r="AR8" s="238">
        <v>2537.5014971000001</v>
      </c>
      <c r="AS8" s="238">
        <v>2540.1777155</v>
      </c>
      <c r="AT8" s="238">
        <v>2542.3955473999999</v>
      </c>
      <c r="AU8" s="238">
        <v>2544.4217650999999</v>
      </c>
      <c r="AV8" s="238">
        <v>2544.7291451000001</v>
      </c>
      <c r="AW8" s="238">
        <v>2547.5175521000001</v>
      </c>
      <c r="AX8" s="238">
        <v>2551.2597627</v>
      </c>
      <c r="AY8" s="238">
        <v>2557.5634994000002</v>
      </c>
      <c r="AZ8" s="329">
        <v>2562.0079999999998</v>
      </c>
      <c r="BA8" s="329">
        <v>2566.1999999999998</v>
      </c>
      <c r="BB8" s="329">
        <v>2570.2570000000001</v>
      </c>
      <c r="BC8" s="329">
        <v>2573.857</v>
      </c>
      <c r="BD8" s="329">
        <v>2577.1170000000002</v>
      </c>
      <c r="BE8" s="329">
        <v>2579.5810000000001</v>
      </c>
      <c r="BF8" s="329">
        <v>2582.5050000000001</v>
      </c>
      <c r="BG8" s="329">
        <v>2585.431</v>
      </c>
      <c r="BH8" s="329">
        <v>2588.2260000000001</v>
      </c>
      <c r="BI8" s="329">
        <v>2591.2600000000002</v>
      </c>
      <c r="BJ8" s="329">
        <v>2594.3989999999999</v>
      </c>
      <c r="BK8" s="329">
        <v>2598.3069999999998</v>
      </c>
      <c r="BL8" s="329">
        <v>2601.1570000000002</v>
      </c>
      <c r="BM8" s="329">
        <v>2603.6129999999998</v>
      </c>
      <c r="BN8" s="329">
        <v>2604.9479999999999</v>
      </c>
      <c r="BO8" s="329">
        <v>2607.1619999999998</v>
      </c>
      <c r="BP8" s="329">
        <v>2609.529</v>
      </c>
      <c r="BQ8" s="329">
        <v>2611.81</v>
      </c>
      <c r="BR8" s="329">
        <v>2614.6579999999999</v>
      </c>
      <c r="BS8" s="329">
        <v>2617.8359999999998</v>
      </c>
      <c r="BT8" s="329">
        <v>2621.3440000000001</v>
      </c>
      <c r="BU8" s="329">
        <v>2625.1819999999998</v>
      </c>
      <c r="BV8" s="329">
        <v>2629.35</v>
      </c>
    </row>
    <row r="9" spans="1:74" ht="11.1" customHeight="1" x14ac:dyDescent="0.2">
      <c r="A9" s="148" t="s">
        <v>711</v>
      </c>
      <c r="B9" s="209" t="s">
        <v>449</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1185.2812888999999</v>
      </c>
      <c r="AQ9" s="238">
        <v>1186.9780278999999</v>
      </c>
      <c r="AR9" s="238">
        <v>1188.5324327999999</v>
      </c>
      <c r="AS9" s="238">
        <v>1189.7161804</v>
      </c>
      <c r="AT9" s="238">
        <v>1191.1571598999999</v>
      </c>
      <c r="AU9" s="238">
        <v>1192.6270479</v>
      </c>
      <c r="AV9" s="238">
        <v>1194.4440781000001</v>
      </c>
      <c r="AW9" s="238">
        <v>1195.7331081</v>
      </c>
      <c r="AX9" s="238">
        <v>1196.8123714000001</v>
      </c>
      <c r="AY9" s="238">
        <v>1197.07089</v>
      </c>
      <c r="AZ9" s="329">
        <v>1198.1890000000001</v>
      </c>
      <c r="BA9" s="329">
        <v>1199.5550000000001</v>
      </c>
      <c r="BB9" s="329">
        <v>1201.2570000000001</v>
      </c>
      <c r="BC9" s="329">
        <v>1203.0550000000001</v>
      </c>
      <c r="BD9" s="329">
        <v>1205.037</v>
      </c>
      <c r="BE9" s="329">
        <v>1207.6679999999999</v>
      </c>
      <c r="BF9" s="329">
        <v>1209.6669999999999</v>
      </c>
      <c r="BG9" s="329">
        <v>1211.501</v>
      </c>
      <c r="BH9" s="329">
        <v>1212.829</v>
      </c>
      <c r="BI9" s="329">
        <v>1214.586</v>
      </c>
      <c r="BJ9" s="329">
        <v>1216.433</v>
      </c>
      <c r="BK9" s="329">
        <v>1218.655</v>
      </c>
      <c r="BL9" s="329">
        <v>1220.4680000000001</v>
      </c>
      <c r="BM9" s="329">
        <v>1222.1559999999999</v>
      </c>
      <c r="BN9" s="329">
        <v>1223.4269999999999</v>
      </c>
      <c r="BO9" s="329">
        <v>1225.086</v>
      </c>
      <c r="BP9" s="329">
        <v>1226.8409999999999</v>
      </c>
      <c r="BQ9" s="329">
        <v>1228.675</v>
      </c>
      <c r="BR9" s="329">
        <v>1230.6310000000001</v>
      </c>
      <c r="BS9" s="329">
        <v>1232.694</v>
      </c>
      <c r="BT9" s="329">
        <v>1234.8630000000001</v>
      </c>
      <c r="BU9" s="329">
        <v>1237.1379999999999</v>
      </c>
      <c r="BV9" s="329">
        <v>1239.52</v>
      </c>
    </row>
    <row r="10" spans="1:74" ht="11.1" customHeight="1" x14ac:dyDescent="0.2">
      <c r="A10" s="148" t="s">
        <v>712</v>
      </c>
      <c r="B10" s="209" t="s">
        <v>450</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3361.2670542999999</v>
      </c>
      <c r="AQ10" s="238">
        <v>3366.6440747000001</v>
      </c>
      <c r="AR10" s="238">
        <v>3372.7036910000002</v>
      </c>
      <c r="AS10" s="238">
        <v>3380.7517056000002</v>
      </c>
      <c r="AT10" s="238">
        <v>3387.1971619000001</v>
      </c>
      <c r="AU10" s="238">
        <v>3393.3458621</v>
      </c>
      <c r="AV10" s="238">
        <v>3399.6700927000002</v>
      </c>
      <c r="AW10" s="238">
        <v>3404.8710664</v>
      </c>
      <c r="AX10" s="238">
        <v>3409.4210695000002</v>
      </c>
      <c r="AY10" s="238">
        <v>3410.635221</v>
      </c>
      <c r="AZ10" s="329">
        <v>3415.8969999999999</v>
      </c>
      <c r="BA10" s="329">
        <v>3422.5210000000002</v>
      </c>
      <c r="BB10" s="329">
        <v>3432.1129999999998</v>
      </c>
      <c r="BC10" s="329">
        <v>3440.26</v>
      </c>
      <c r="BD10" s="329">
        <v>3448.5639999999999</v>
      </c>
      <c r="BE10" s="329">
        <v>3457.7620000000002</v>
      </c>
      <c r="BF10" s="329">
        <v>3465.835</v>
      </c>
      <c r="BG10" s="329">
        <v>3473.5160000000001</v>
      </c>
      <c r="BH10" s="329">
        <v>3480.31</v>
      </c>
      <c r="BI10" s="329">
        <v>3487.5810000000001</v>
      </c>
      <c r="BJ10" s="329">
        <v>3494.8319999999999</v>
      </c>
      <c r="BK10" s="329">
        <v>3502.8989999999999</v>
      </c>
      <c r="BL10" s="329">
        <v>3509.4859999999999</v>
      </c>
      <c r="BM10" s="329">
        <v>3515.4279999999999</v>
      </c>
      <c r="BN10" s="329">
        <v>3519.6179999999999</v>
      </c>
      <c r="BO10" s="329">
        <v>3525.0990000000002</v>
      </c>
      <c r="BP10" s="329">
        <v>3530.7649999999999</v>
      </c>
      <c r="BQ10" s="329">
        <v>3536.375</v>
      </c>
      <c r="BR10" s="329">
        <v>3542.59</v>
      </c>
      <c r="BS10" s="329">
        <v>3549.172</v>
      </c>
      <c r="BT10" s="329">
        <v>3556.1179999999999</v>
      </c>
      <c r="BU10" s="329">
        <v>3563.43</v>
      </c>
      <c r="BV10" s="329">
        <v>3571.107</v>
      </c>
    </row>
    <row r="11" spans="1:74" ht="11.1" customHeight="1" x14ac:dyDescent="0.2">
      <c r="A11" s="148" t="s">
        <v>713</v>
      </c>
      <c r="B11" s="209" t="s">
        <v>451</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834.33792358000005</v>
      </c>
      <c r="AQ11" s="238">
        <v>835.38952883000002</v>
      </c>
      <c r="AR11" s="238">
        <v>836.48411404000001</v>
      </c>
      <c r="AS11" s="238">
        <v>837.75079684000002</v>
      </c>
      <c r="AT11" s="238">
        <v>838.83450377999998</v>
      </c>
      <c r="AU11" s="238">
        <v>839.86435246999997</v>
      </c>
      <c r="AV11" s="238">
        <v>840.87695646999998</v>
      </c>
      <c r="AW11" s="238">
        <v>841.77162853000004</v>
      </c>
      <c r="AX11" s="238">
        <v>842.58498218</v>
      </c>
      <c r="AY11" s="238">
        <v>842.95438046000004</v>
      </c>
      <c r="AZ11" s="329">
        <v>843.87710000000004</v>
      </c>
      <c r="BA11" s="329">
        <v>844.99040000000002</v>
      </c>
      <c r="BB11" s="329">
        <v>846.46019999999999</v>
      </c>
      <c r="BC11" s="329">
        <v>847.8306</v>
      </c>
      <c r="BD11" s="329">
        <v>849.2672</v>
      </c>
      <c r="BE11" s="329">
        <v>850.93020000000001</v>
      </c>
      <c r="BF11" s="329">
        <v>852.37959999999998</v>
      </c>
      <c r="BG11" s="329">
        <v>853.77530000000002</v>
      </c>
      <c r="BH11" s="329">
        <v>855.01990000000001</v>
      </c>
      <c r="BI11" s="329">
        <v>856.38149999999996</v>
      </c>
      <c r="BJ11" s="329">
        <v>857.76260000000002</v>
      </c>
      <c r="BK11" s="329">
        <v>859.36149999999998</v>
      </c>
      <c r="BL11" s="329">
        <v>860.63279999999997</v>
      </c>
      <c r="BM11" s="329">
        <v>861.77470000000005</v>
      </c>
      <c r="BN11" s="329">
        <v>862.56650000000002</v>
      </c>
      <c r="BO11" s="329">
        <v>863.6155</v>
      </c>
      <c r="BP11" s="329">
        <v>864.70079999999996</v>
      </c>
      <c r="BQ11" s="329">
        <v>865.76930000000004</v>
      </c>
      <c r="BR11" s="329">
        <v>866.96720000000005</v>
      </c>
      <c r="BS11" s="329">
        <v>868.24120000000005</v>
      </c>
      <c r="BT11" s="329">
        <v>869.59140000000002</v>
      </c>
      <c r="BU11" s="329">
        <v>871.01790000000005</v>
      </c>
      <c r="BV11" s="329">
        <v>872.52049999999997</v>
      </c>
    </row>
    <row r="12" spans="1:74" ht="11.1" customHeight="1" x14ac:dyDescent="0.2">
      <c r="A12" s="148" t="s">
        <v>714</v>
      </c>
      <c r="B12" s="209" t="s">
        <v>452</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2363.6964306999998</v>
      </c>
      <c r="AQ12" s="238">
        <v>2370.6463085</v>
      </c>
      <c r="AR12" s="238">
        <v>2376.7285292000001</v>
      </c>
      <c r="AS12" s="238">
        <v>2380.8284760000001</v>
      </c>
      <c r="AT12" s="238">
        <v>2386.0113451000002</v>
      </c>
      <c r="AU12" s="238">
        <v>2391.1625196</v>
      </c>
      <c r="AV12" s="238">
        <v>2397.2084602</v>
      </c>
      <c r="AW12" s="238">
        <v>2401.6014003</v>
      </c>
      <c r="AX12" s="238">
        <v>2405.2678003000001</v>
      </c>
      <c r="AY12" s="238">
        <v>2406.7060594</v>
      </c>
      <c r="AZ12" s="329">
        <v>2410.0459999999998</v>
      </c>
      <c r="BA12" s="329">
        <v>2413.7849999999999</v>
      </c>
      <c r="BB12" s="329">
        <v>2418.078</v>
      </c>
      <c r="BC12" s="329">
        <v>2422.5010000000002</v>
      </c>
      <c r="BD12" s="329">
        <v>2427.2080000000001</v>
      </c>
      <c r="BE12" s="329">
        <v>2433.163</v>
      </c>
      <c r="BF12" s="329">
        <v>2437.7139999999999</v>
      </c>
      <c r="BG12" s="329">
        <v>2441.826</v>
      </c>
      <c r="BH12" s="329">
        <v>2445.17</v>
      </c>
      <c r="BI12" s="329">
        <v>2448.6489999999999</v>
      </c>
      <c r="BJ12" s="329">
        <v>2451.9360000000001</v>
      </c>
      <c r="BK12" s="329">
        <v>2453.875</v>
      </c>
      <c r="BL12" s="329">
        <v>2457.643</v>
      </c>
      <c r="BM12" s="329">
        <v>2462.0859999999998</v>
      </c>
      <c r="BN12" s="329">
        <v>2468.2669999999998</v>
      </c>
      <c r="BO12" s="329">
        <v>2473.2600000000002</v>
      </c>
      <c r="BP12" s="329">
        <v>2478.1280000000002</v>
      </c>
      <c r="BQ12" s="329">
        <v>2482.6750000000002</v>
      </c>
      <c r="BR12" s="329">
        <v>2487.444</v>
      </c>
      <c r="BS12" s="329">
        <v>2492.239</v>
      </c>
      <c r="BT12" s="329">
        <v>2497.058</v>
      </c>
      <c r="BU12" s="329">
        <v>2501.902</v>
      </c>
      <c r="BV12" s="329">
        <v>2506.7710000000002</v>
      </c>
    </row>
    <row r="13" spans="1:74" ht="11.1" customHeight="1" x14ac:dyDescent="0.2">
      <c r="A13" s="148" t="s">
        <v>715</v>
      </c>
      <c r="B13" s="209" t="s">
        <v>453</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1257.4074077</v>
      </c>
      <c r="AQ13" s="238">
        <v>1260.6647488000001</v>
      </c>
      <c r="AR13" s="238">
        <v>1264.1334893999999</v>
      </c>
      <c r="AS13" s="238">
        <v>1268.6818541</v>
      </c>
      <c r="AT13" s="238">
        <v>1271.9222251000001</v>
      </c>
      <c r="AU13" s="238">
        <v>1274.7228270999999</v>
      </c>
      <c r="AV13" s="238">
        <v>1276.8125551000001</v>
      </c>
      <c r="AW13" s="238">
        <v>1278.9369478000001</v>
      </c>
      <c r="AX13" s="238">
        <v>1280.8249000999999</v>
      </c>
      <c r="AY13" s="238">
        <v>1281.7271234</v>
      </c>
      <c r="AZ13" s="329">
        <v>1283.704</v>
      </c>
      <c r="BA13" s="329">
        <v>1286.0070000000001</v>
      </c>
      <c r="BB13" s="329">
        <v>1288.798</v>
      </c>
      <c r="BC13" s="329">
        <v>1291.6289999999999</v>
      </c>
      <c r="BD13" s="329">
        <v>1294.663</v>
      </c>
      <c r="BE13" s="329">
        <v>1298.4079999999999</v>
      </c>
      <c r="BF13" s="329">
        <v>1301.4680000000001</v>
      </c>
      <c r="BG13" s="329">
        <v>1304.3499999999999</v>
      </c>
      <c r="BH13" s="329">
        <v>1306.952</v>
      </c>
      <c r="BI13" s="329">
        <v>1309.558</v>
      </c>
      <c r="BJ13" s="329">
        <v>1312.0650000000001</v>
      </c>
      <c r="BK13" s="329">
        <v>1314.366</v>
      </c>
      <c r="BL13" s="329">
        <v>1316.7550000000001</v>
      </c>
      <c r="BM13" s="329">
        <v>1319.125</v>
      </c>
      <c r="BN13" s="329">
        <v>1321.508</v>
      </c>
      <c r="BO13" s="329">
        <v>1323.817</v>
      </c>
      <c r="BP13" s="329">
        <v>1326.085</v>
      </c>
      <c r="BQ13" s="329">
        <v>1328.1669999999999</v>
      </c>
      <c r="BR13" s="329">
        <v>1330.4590000000001</v>
      </c>
      <c r="BS13" s="329">
        <v>1332.817</v>
      </c>
      <c r="BT13" s="329">
        <v>1335.241</v>
      </c>
      <c r="BU13" s="329">
        <v>1337.73</v>
      </c>
      <c r="BV13" s="329">
        <v>1340.2860000000001</v>
      </c>
    </row>
    <row r="14" spans="1:74" ht="11.1" customHeight="1" x14ac:dyDescent="0.2">
      <c r="A14" s="148" t="s">
        <v>716</v>
      </c>
      <c r="B14" s="209" t="s">
        <v>454</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3712.6545608000001</v>
      </c>
      <c r="AQ14" s="238">
        <v>3719.2298369</v>
      </c>
      <c r="AR14" s="238">
        <v>3725.9952105000002</v>
      </c>
      <c r="AS14" s="238">
        <v>3734.1901601</v>
      </c>
      <c r="AT14" s="238">
        <v>3740.4061201999998</v>
      </c>
      <c r="AU14" s="238">
        <v>3745.8825689</v>
      </c>
      <c r="AV14" s="238">
        <v>3748.4123881999999</v>
      </c>
      <c r="AW14" s="238">
        <v>3754.0651533</v>
      </c>
      <c r="AX14" s="238">
        <v>3760.6337459000001</v>
      </c>
      <c r="AY14" s="238">
        <v>3768.3513905999998</v>
      </c>
      <c r="AZ14" s="329">
        <v>3776.5770000000002</v>
      </c>
      <c r="BA14" s="329">
        <v>3785.5430000000001</v>
      </c>
      <c r="BB14" s="329">
        <v>3796.78</v>
      </c>
      <c r="BC14" s="329">
        <v>3806.0810000000001</v>
      </c>
      <c r="BD14" s="329">
        <v>3814.9749999999999</v>
      </c>
      <c r="BE14" s="329">
        <v>3823.9290000000001</v>
      </c>
      <c r="BF14" s="329">
        <v>3831.6590000000001</v>
      </c>
      <c r="BG14" s="329">
        <v>3838.6309999999999</v>
      </c>
      <c r="BH14" s="329">
        <v>3843.5030000000002</v>
      </c>
      <c r="BI14" s="329">
        <v>3849.9679999999998</v>
      </c>
      <c r="BJ14" s="329">
        <v>3856.6819999999998</v>
      </c>
      <c r="BK14" s="329">
        <v>3864.556</v>
      </c>
      <c r="BL14" s="329">
        <v>3871.0880000000002</v>
      </c>
      <c r="BM14" s="329">
        <v>3877.1869999999999</v>
      </c>
      <c r="BN14" s="329">
        <v>3881.9969999999998</v>
      </c>
      <c r="BO14" s="329">
        <v>3887.873</v>
      </c>
      <c r="BP14" s="329">
        <v>3893.9580000000001</v>
      </c>
      <c r="BQ14" s="329">
        <v>3900.0790000000002</v>
      </c>
      <c r="BR14" s="329">
        <v>3906.7139999999999</v>
      </c>
      <c r="BS14" s="329">
        <v>3913.6889999999999</v>
      </c>
      <c r="BT14" s="329">
        <v>3921.0039999999999</v>
      </c>
      <c r="BU14" s="329">
        <v>3928.66</v>
      </c>
      <c r="BV14" s="329">
        <v>3936.6550000000002</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96.884259678999996</v>
      </c>
      <c r="D16" s="256">
        <v>96.728989639000005</v>
      </c>
      <c r="E16" s="256">
        <v>96.542128933000001</v>
      </c>
      <c r="F16" s="256">
        <v>96.156930525000007</v>
      </c>
      <c r="G16" s="256">
        <v>96.031948764999996</v>
      </c>
      <c r="H16" s="256">
        <v>96.000436617000005</v>
      </c>
      <c r="I16" s="256">
        <v>96.150877339999994</v>
      </c>
      <c r="J16" s="256">
        <v>96.239941970999993</v>
      </c>
      <c r="K16" s="256">
        <v>96.356113769000004</v>
      </c>
      <c r="L16" s="256">
        <v>96.507876612999993</v>
      </c>
      <c r="M16" s="256">
        <v>96.671899835000005</v>
      </c>
      <c r="N16" s="256">
        <v>96.856667314999996</v>
      </c>
      <c r="O16" s="256">
        <v>97.082457992000002</v>
      </c>
      <c r="P16" s="256">
        <v>97.293504780999996</v>
      </c>
      <c r="Q16" s="256">
        <v>97.510086620999999</v>
      </c>
      <c r="R16" s="256">
        <v>97.894913369999998</v>
      </c>
      <c r="S16" s="256">
        <v>98.000532922000005</v>
      </c>
      <c r="T16" s="256">
        <v>97.989655131999996</v>
      </c>
      <c r="U16" s="256">
        <v>97.497807354000003</v>
      </c>
      <c r="V16" s="256">
        <v>97.527289367999998</v>
      </c>
      <c r="W16" s="256">
        <v>97.713628526999997</v>
      </c>
      <c r="X16" s="256">
        <v>98.392162386999999</v>
      </c>
      <c r="Y16" s="256">
        <v>98.640712667000003</v>
      </c>
      <c r="Z16" s="256">
        <v>98.794616923999996</v>
      </c>
      <c r="AA16" s="256">
        <v>98.697644664999999</v>
      </c>
      <c r="AB16" s="256">
        <v>98.779429745000002</v>
      </c>
      <c r="AC16" s="256">
        <v>98.883741671999999</v>
      </c>
      <c r="AD16" s="256">
        <v>99.009640109000003</v>
      </c>
      <c r="AE16" s="256">
        <v>99.159710982000007</v>
      </c>
      <c r="AF16" s="256">
        <v>99.333013953999995</v>
      </c>
      <c r="AG16" s="256">
        <v>99.681367760000001</v>
      </c>
      <c r="AH16" s="256">
        <v>99.787270880999998</v>
      </c>
      <c r="AI16" s="256">
        <v>99.80254205</v>
      </c>
      <c r="AJ16" s="256">
        <v>99.669414441000001</v>
      </c>
      <c r="AK16" s="256">
        <v>99.546746827999996</v>
      </c>
      <c r="AL16" s="256">
        <v>99.376772384999995</v>
      </c>
      <c r="AM16" s="256">
        <v>99.179985891000001</v>
      </c>
      <c r="AN16" s="256">
        <v>98.900026702000005</v>
      </c>
      <c r="AO16" s="256">
        <v>98.557389598</v>
      </c>
      <c r="AP16" s="256">
        <v>97.979339651999993</v>
      </c>
      <c r="AQ16" s="256">
        <v>97.640897913000003</v>
      </c>
      <c r="AR16" s="256">
        <v>97.369329453999995</v>
      </c>
      <c r="AS16" s="256">
        <v>97.190059003000002</v>
      </c>
      <c r="AT16" s="256">
        <v>97.033168556999996</v>
      </c>
      <c r="AU16" s="256">
        <v>96.924082845000001</v>
      </c>
      <c r="AV16" s="256">
        <v>96.958620311999994</v>
      </c>
      <c r="AW16" s="256">
        <v>96.873280234000006</v>
      </c>
      <c r="AX16" s="256">
        <v>96.763881057000006</v>
      </c>
      <c r="AY16" s="256">
        <v>96.509181248000004</v>
      </c>
      <c r="AZ16" s="342">
        <v>96.442599999999999</v>
      </c>
      <c r="BA16" s="342">
        <v>96.442880000000002</v>
      </c>
      <c r="BB16" s="342">
        <v>96.562950000000001</v>
      </c>
      <c r="BC16" s="342">
        <v>96.657300000000006</v>
      </c>
      <c r="BD16" s="342">
        <v>96.778840000000002</v>
      </c>
      <c r="BE16" s="342">
        <v>97.021590000000003</v>
      </c>
      <c r="BF16" s="342">
        <v>97.126999999999995</v>
      </c>
      <c r="BG16" s="342">
        <v>97.189089999999993</v>
      </c>
      <c r="BH16" s="342">
        <v>97.148439999999994</v>
      </c>
      <c r="BI16" s="342">
        <v>97.168450000000007</v>
      </c>
      <c r="BJ16" s="342">
        <v>97.189710000000005</v>
      </c>
      <c r="BK16" s="342">
        <v>97.205960000000005</v>
      </c>
      <c r="BL16" s="342">
        <v>97.234399999999994</v>
      </c>
      <c r="BM16" s="342">
        <v>97.268770000000004</v>
      </c>
      <c r="BN16" s="342">
        <v>97.301490000000001</v>
      </c>
      <c r="BO16" s="342">
        <v>97.353409999999997</v>
      </c>
      <c r="BP16" s="342">
        <v>97.41695</v>
      </c>
      <c r="BQ16" s="342">
        <v>97.462180000000004</v>
      </c>
      <c r="BR16" s="342">
        <v>97.571389999999994</v>
      </c>
      <c r="BS16" s="342">
        <v>97.714669999999998</v>
      </c>
      <c r="BT16" s="342">
        <v>97.891999999999996</v>
      </c>
      <c r="BU16" s="342">
        <v>98.103399999999993</v>
      </c>
      <c r="BV16" s="342">
        <v>98.348849999999999</v>
      </c>
    </row>
    <row r="17" spans="1:74" ht="11.1" customHeight="1" x14ac:dyDescent="0.2">
      <c r="A17" s="148" t="s">
        <v>718</v>
      </c>
      <c r="B17" s="209" t="s">
        <v>480</v>
      </c>
      <c r="C17" s="256">
        <v>97.519169265000002</v>
      </c>
      <c r="D17" s="256">
        <v>97.381573189999997</v>
      </c>
      <c r="E17" s="256">
        <v>97.176022219000004</v>
      </c>
      <c r="F17" s="256">
        <v>96.680835584999997</v>
      </c>
      <c r="G17" s="256">
        <v>96.505635398999999</v>
      </c>
      <c r="H17" s="256">
        <v>96.428740892999997</v>
      </c>
      <c r="I17" s="256">
        <v>96.514431705000007</v>
      </c>
      <c r="J17" s="256">
        <v>96.585938831000007</v>
      </c>
      <c r="K17" s="256">
        <v>96.707541910000003</v>
      </c>
      <c r="L17" s="256">
        <v>96.958776999999998</v>
      </c>
      <c r="M17" s="256">
        <v>97.120919939000004</v>
      </c>
      <c r="N17" s="256">
        <v>97.273506785999999</v>
      </c>
      <c r="O17" s="256">
        <v>97.372265898999999</v>
      </c>
      <c r="P17" s="256">
        <v>97.538944294000004</v>
      </c>
      <c r="Q17" s="256">
        <v>97.729270329000002</v>
      </c>
      <c r="R17" s="256">
        <v>98.175336072999997</v>
      </c>
      <c r="S17" s="256">
        <v>98.238888334999999</v>
      </c>
      <c r="T17" s="256">
        <v>98.152019183999997</v>
      </c>
      <c r="U17" s="256">
        <v>97.457906928</v>
      </c>
      <c r="V17" s="256">
        <v>97.412811222000002</v>
      </c>
      <c r="W17" s="256">
        <v>97.559910372999994</v>
      </c>
      <c r="X17" s="256">
        <v>98.284941726</v>
      </c>
      <c r="Y17" s="256">
        <v>98.527127582999995</v>
      </c>
      <c r="Z17" s="256">
        <v>98.672205286999997</v>
      </c>
      <c r="AA17" s="256">
        <v>98.556628310999997</v>
      </c>
      <c r="AB17" s="256">
        <v>98.630149609</v>
      </c>
      <c r="AC17" s="256">
        <v>98.729222652000004</v>
      </c>
      <c r="AD17" s="256">
        <v>98.848888819999999</v>
      </c>
      <c r="AE17" s="256">
        <v>99.002784319</v>
      </c>
      <c r="AF17" s="256">
        <v>99.185950528999996</v>
      </c>
      <c r="AG17" s="256">
        <v>99.513022745000001</v>
      </c>
      <c r="AH17" s="256">
        <v>99.668753902999995</v>
      </c>
      <c r="AI17" s="256">
        <v>99.767779297999994</v>
      </c>
      <c r="AJ17" s="256">
        <v>99.895189735000002</v>
      </c>
      <c r="AK17" s="256">
        <v>99.816985505000005</v>
      </c>
      <c r="AL17" s="256">
        <v>99.618257412999995</v>
      </c>
      <c r="AM17" s="256">
        <v>99.196622269000002</v>
      </c>
      <c r="AN17" s="256">
        <v>98.833633840000005</v>
      </c>
      <c r="AO17" s="256">
        <v>98.426908936999993</v>
      </c>
      <c r="AP17" s="256">
        <v>97.793534530000002</v>
      </c>
      <c r="AQ17" s="256">
        <v>97.436521455000005</v>
      </c>
      <c r="AR17" s="256">
        <v>97.172956681000002</v>
      </c>
      <c r="AS17" s="256">
        <v>97.092785364999997</v>
      </c>
      <c r="AT17" s="256">
        <v>96.948658326</v>
      </c>
      <c r="AU17" s="256">
        <v>96.830520720999999</v>
      </c>
      <c r="AV17" s="256">
        <v>96.778328533000007</v>
      </c>
      <c r="AW17" s="256">
        <v>96.682202806999996</v>
      </c>
      <c r="AX17" s="256">
        <v>96.582099525999993</v>
      </c>
      <c r="AY17" s="256">
        <v>96.395818947999999</v>
      </c>
      <c r="AZ17" s="342">
        <v>96.349410000000006</v>
      </c>
      <c r="BA17" s="342">
        <v>96.360669999999999</v>
      </c>
      <c r="BB17" s="342">
        <v>96.475949999999997</v>
      </c>
      <c r="BC17" s="342">
        <v>96.567800000000005</v>
      </c>
      <c r="BD17" s="342">
        <v>96.682580000000002</v>
      </c>
      <c r="BE17" s="342">
        <v>96.908420000000007</v>
      </c>
      <c r="BF17" s="342">
        <v>97.002920000000003</v>
      </c>
      <c r="BG17" s="342">
        <v>97.054209999999998</v>
      </c>
      <c r="BH17" s="342">
        <v>97.008319999999998</v>
      </c>
      <c r="BI17" s="342">
        <v>97.013720000000006</v>
      </c>
      <c r="BJ17" s="342">
        <v>97.01643</v>
      </c>
      <c r="BK17" s="342">
        <v>96.996610000000004</v>
      </c>
      <c r="BL17" s="342">
        <v>97.008790000000005</v>
      </c>
      <c r="BM17" s="342">
        <v>97.033140000000003</v>
      </c>
      <c r="BN17" s="342">
        <v>97.074780000000004</v>
      </c>
      <c r="BO17" s="342">
        <v>97.119640000000004</v>
      </c>
      <c r="BP17" s="342">
        <v>97.172839999999994</v>
      </c>
      <c r="BQ17" s="342">
        <v>97.199079999999995</v>
      </c>
      <c r="BR17" s="342">
        <v>97.295410000000004</v>
      </c>
      <c r="BS17" s="342">
        <v>97.426550000000006</v>
      </c>
      <c r="BT17" s="342">
        <v>97.592489999999998</v>
      </c>
      <c r="BU17" s="342">
        <v>97.793229999999994</v>
      </c>
      <c r="BV17" s="342">
        <v>98.028769999999994</v>
      </c>
    </row>
    <row r="18" spans="1:74" ht="11.1" customHeight="1" x14ac:dyDescent="0.2">
      <c r="A18" s="148" t="s">
        <v>719</v>
      </c>
      <c r="B18" s="209" t="s">
        <v>448</v>
      </c>
      <c r="C18" s="256">
        <v>103.67718533999999</v>
      </c>
      <c r="D18" s="256">
        <v>103.61271834999999</v>
      </c>
      <c r="E18" s="256">
        <v>103.50179317</v>
      </c>
      <c r="F18" s="256">
        <v>103.16029308</v>
      </c>
      <c r="G18" s="256">
        <v>103.09453903000001</v>
      </c>
      <c r="H18" s="256">
        <v>103.12041429999999</v>
      </c>
      <c r="I18" s="256">
        <v>103.30638483</v>
      </c>
      <c r="J18" s="256">
        <v>103.46416932</v>
      </c>
      <c r="K18" s="256">
        <v>103.6622337</v>
      </c>
      <c r="L18" s="256">
        <v>103.95120864</v>
      </c>
      <c r="M18" s="256">
        <v>104.19185979</v>
      </c>
      <c r="N18" s="256">
        <v>104.43481782000001</v>
      </c>
      <c r="O18" s="256">
        <v>104.66614183999999</v>
      </c>
      <c r="P18" s="256">
        <v>104.9241693</v>
      </c>
      <c r="Q18" s="256">
        <v>105.19495929999999</v>
      </c>
      <c r="R18" s="256">
        <v>105.69662704</v>
      </c>
      <c r="S18" s="256">
        <v>105.82935576</v>
      </c>
      <c r="T18" s="256">
        <v>105.81126064999999</v>
      </c>
      <c r="U18" s="256">
        <v>105.12132841</v>
      </c>
      <c r="V18" s="256">
        <v>105.1923456</v>
      </c>
      <c r="W18" s="256">
        <v>105.50329893</v>
      </c>
      <c r="X18" s="256">
        <v>106.51427348</v>
      </c>
      <c r="Y18" s="256">
        <v>106.96003527000001</v>
      </c>
      <c r="Z18" s="256">
        <v>107.30066939</v>
      </c>
      <c r="AA18" s="256">
        <v>107.40848323</v>
      </c>
      <c r="AB18" s="256">
        <v>107.63463145</v>
      </c>
      <c r="AC18" s="256">
        <v>107.85142144</v>
      </c>
      <c r="AD18" s="256">
        <v>107.99884159</v>
      </c>
      <c r="AE18" s="256">
        <v>108.24192383</v>
      </c>
      <c r="AF18" s="256">
        <v>108.52065656000001</v>
      </c>
      <c r="AG18" s="256">
        <v>109.00978616</v>
      </c>
      <c r="AH18" s="256">
        <v>109.22876005000001</v>
      </c>
      <c r="AI18" s="256">
        <v>109.35232462</v>
      </c>
      <c r="AJ18" s="256">
        <v>109.35721572999999</v>
      </c>
      <c r="AK18" s="256">
        <v>109.30740977000001</v>
      </c>
      <c r="AL18" s="256">
        <v>109.17964259</v>
      </c>
      <c r="AM18" s="256">
        <v>108.95885423</v>
      </c>
      <c r="AN18" s="256">
        <v>108.68645960000001</v>
      </c>
      <c r="AO18" s="256">
        <v>108.34739872</v>
      </c>
      <c r="AP18" s="256">
        <v>107.77296444</v>
      </c>
      <c r="AQ18" s="256">
        <v>107.42710144999999</v>
      </c>
      <c r="AR18" s="256">
        <v>107.14110259</v>
      </c>
      <c r="AS18" s="256">
        <v>107.02198528</v>
      </c>
      <c r="AT18" s="256">
        <v>106.7754516</v>
      </c>
      <c r="AU18" s="256">
        <v>106.50851899</v>
      </c>
      <c r="AV18" s="256">
        <v>106.04625726</v>
      </c>
      <c r="AW18" s="256">
        <v>105.86972441</v>
      </c>
      <c r="AX18" s="256">
        <v>105.80399026000001</v>
      </c>
      <c r="AY18" s="256">
        <v>105.93745463</v>
      </c>
      <c r="AZ18" s="342">
        <v>106.027</v>
      </c>
      <c r="BA18" s="342">
        <v>106.1611</v>
      </c>
      <c r="BB18" s="342">
        <v>106.4187</v>
      </c>
      <c r="BC18" s="342">
        <v>106.5825</v>
      </c>
      <c r="BD18" s="342">
        <v>106.7315</v>
      </c>
      <c r="BE18" s="342">
        <v>106.8862</v>
      </c>
      <c r="BF18" s="342">
        <v>106.9903</v>
      </c>
      <c r="BG18" s="342">
        <v>107.0641</v>
      </c>
      <c r="BH18" s="342">
        <v>107.0703</v>
      </c>
      <c r="BI18" s="342">
        <v>107.1117</v>
      </c>
      <c r="BJ18" s="342">
        <v>107.1511</v>
      </c>
      <c r="BK18" s="342">
        <v>107.1814</v>
      </c>
      <c r="BL18" s="342">
        <v>107.2216</v>
      </c>
      <c r="BM18" s="342">
        <v>107.2649</v>
      </c>
      <c r="BN18" s="342">
        <v>107.29510000000001</v>
      </c>
      <c r="BO18" s="342">
        <v>107.3566</v>
      </c>
      <c r="BP18" s="342">
        <v>107.4331</v>
      </c>
      <c r="BQ18" s="342">
        <v>107.5046</v>
      </c>
      <c r="BR18" s="342">
        <v>107.6264</v>
      </c>
      <c r="BS18" s="342">
        <v>107.7783</v>
      </c>
      <c r="BT18" s="342">
        <v>107.96040000000001</v>
      </c>
      <c r="BU18" s="342">
        <v>108.1726</v>
      </c>
      <c r="BV18" s="342">
        <v>108.4149</v>
      </c>
    </row>
    <row r="19" spans="1:74" ht="11.1" customHeight="1" x14ac:dyDescent="0.2">
      <c r="A19" s="148" t="s">
        <v>720</v>
      </c>
      <c r="B19" s="209" t="s">
        <v>449</v>
      </c>
      <c r="C19" s="256">
        <v>101.06418757</v>
      </c>
      <c r="D19" s="256">
        <v>100.97708268</v>
      </c>
      <c r="E19" s="256">
        <v>100.80705068</v>
      </c>
      <c r="F19" s="256">
        <v>100.28914152999999</v>
      </c>
      <c r="G19" s="256">
        <v>100.15196786</v>
      </c>
      <c r="H19" s="256">
        <v>100.13057962000001</v>
      </c>
      <c r="I19" s="256">
        <v>100.34509813</v>
      </c>
      <c r="J19" s="256">
        <v>100.46518974999999</v>
      </c>
      <c r="K19" s="256">
        <v>100.61097581</v>
      </c>
      <c r="L19" s="256">
        <v>100.79241079000001</v>
      </c>
      <c r="M19" s="256">
        <v>100.98211984</v>
      </c>
      <c r="N19" s="256">
        <v>101.19005746000001</v>
      </c>
      <c r="O19" s="256">
        <v>101.39577966</v>
      </c>
      <c r="P19" s="256">
        <v>101.6555074</v>
      </c>
      <c r="Q19" s="256">
        <v>101.94879668999999</v>
      </c>
      <c r="R19" s="256">
        <v>102.51167460000001</v>
      </c>
      <c r="S19" s="256">
        <v>102.6950667</v>
      </c>
      <c r="T19" s="256">
        <v>102.73500002999999</v>
      </c>
      <c r="U19" s="256">
        <v>102.18307944</v>
      </c>
      <c r="V19" s="256">
        <v>102.27239166</v>
      </c>
      <c r="W19" s="256">
        <v>102.55454152</v>
      </c>
      <c r="X19" s="256">
        <v>103.42656406</v>
      </c>
      <c r="Y19" s="256">
        <v>103.79661290999999</v>
      </c>
      <c r="Z19" s="256">
        <v>104.06172312</v>
      </c>
      <c r="AA19" s="256">
        <v>104.05459338</v>
      </c>
      <c r="AB19" s="256">
        <v>104.23530228</v>
      </c>
      <c r="AC19" s="256">
        <v>104.43654850999999</v>
      </c>
      <c r="AD19" s="256">
        <v>104.58715795000001</v>
      </c>
      <c r="AE19" s="256">
        <v>104.88285946000001</v>
      </c>
      <c r="AF19" s="256">
        <v>105.25247889000001</v>
      </c>
      <c r="AG19" s="256">
        <v>105.92627761</v>
      </c>
      <c r="AH19" s="256">
        <v>106.2710369</v>
      </c>
      <c r="AI19" s="256">
        <v>106.51701812</v>
      </c>
      <c r="AJ19" s="256">
        <v>106.67982101</v>
      </c>
      <c r="AK19" s="256">
        <v>106.71654624999999</v>
      </c>
      <c r="AL19" s="256">
        <v>106.6427936</v>
      </c>
      <c r="AM19" s="256">
        <v>106.3811189</v>
      </c>
      <c r="AN19" s="256">
        <v>106.14449356999999</v>
      </c>
      <c r="AO19" s="256">
        <v>105.85547348</v>
      </c>
      <c r="AP19" s="256">
        <v>105.27601615</v>
      </c>
      <c r="AQ19" s="256">
        <v>105.06073834</v>
      </c>
      <c r="AR19" s="256">
        <v>104.9715976</v>
      </c>
      <c r="AS19" s="256">
        <v>105.23684459</v>
      </c>
      <c r="AT19" s="256">
        <v>105.22878998</v>
      </c>
      <c r="AU19" s="256">
        <v>105.17568444</v>
      </c>
      <c r="AV19" s="256">
        <v>105.00675502</v>
      </c>
      <c r="AW19" s="256">
        <v>104.91662734000001</v>
      </c>
      <c r="AX19" s="256">
        <v>104.83452843000001</v>
      </c>
      <c r="AY19" s="256">
        <v>104.6586901</v>
      </c>
      <c r="AZ19" s="342">
        <v>104.669</v>
      </c>
      <c r="BA19" s="342">
        <v>104.7636</v>
      </c>
      <c r="BB19" s="342">
        <v>105.0393</v>
      </c>
      <c r="BC19" s="342">
        <v>105.23009999999999</v>
      </c>
      <c r="BD19" s="342">
        <v>105.4328</v>
      </c>
      <c r="BE19" s="342">
        <v>105.7227</v>
      </c>
      <c r="BF19" s="342">
        <v>105.89230000000001</v>
      </c>
      <c r="BG19" s="342">
        <v>106.0171</v>
      </c>
      <c r="BH19" s="342">
        <v>106.03570000000001</v>
      </c>
      <c r="BI19" s="342">
        <v>106.1169</v>
      </c>
      <c r="BJ19" s="342">
        <v>106.19929999999999</v>
      </c>
      <c r="BK19" s="342">
        <v>106.27889999999999</v>
      </c>
      <c r="BL19" s="342">
        <v>106.36669999999999</v>
      </c>
      <c r="BM19" s="342">
        <v>106.4589</v>
      </c>
      <c r="BN19" s="342">
        <v>106.5406</v>
      </c>
      <c r="BO19" s="342">
        <v>106.65219999999999</v>
      </c>
      <c r="BP19" s="342">
        <v>106.779</v>
      </c>
      <c r="BQ19" s="342">
        <v>106.90130000000001</v>
      </c>
      <c r="BR19" s="342">
        <v>107.07340000000001</v>
      </c>
      <c r="BS19" s="342">
        <v>107.2756</v>
      </c>
      <c r="BT19" s="342">
        <v>107.5078</v>
      </c>
      <c r="BU19" s="342">
        <v>107.7701</v>
      </c>
      <c r="BV19" s="342">
        <v>108.0624</v>
      </c>
    </row>
    <row r="20" spans="1:74" ht="11.1" customHeight="1" x14ac:dyDescent="0.2">
      <c r="A20" s="148" t="s">
        <v>721</v>
      </c>
      <c r="B20" s="209" t="s">
        <v>450</v>
      </c>
      <c r="C20" s="256">
        <v>103.93939075999999</v>
      </c>
      <c r="D20" s="256">
        <v>103.94010068999999</v>
      </c>
      <c r="E20" s="256">
        <v>103.88929558</v>
      </c>
      <c r="F20" s="256">
        <v>103.57122599</v>
      </c>
      <c r="G20" s="256">
        <v>103.5792029</v>
      </c>
      <c r="H20" s="256">
        <v>103.69747687</v>
      </c>
      <c r="I20" s="256">
        <v>104.04154475999999</v>
      </c>
      <c r="J20" s="256">
        <v>104.29379018</v>
      </c>
      <c r="K20" s="256">
        <v>104.56971</v>
      </c>
      <c r="L20" s="256">
        <v>104.87956492000001</v>
      </c>
      <c r="M20" s="256">
        <v>105.19513800999999</v>
      </c>
      <c r="N20" s="256">
        <v>105.52668997000001</v>
      </c>
      <c r="O20" s="256">
        <v>105.90178989</v>
      </c>
      <c r="P20" s="256">
        <v>106.24462277000001</v>
      </c>
      <c r="Q20" s="256">
        <v>106.58275771</v>
      </c>
      <c r="R20" s="256">
        <v>107.13542313000001</v>
      </c>
      <c r="S20" s="256">
        <v>107.29974085000001</v>
      </c>
      <c r="T20" s="256">
        <v>107.29493931</v>
      </c>
      <c r="U20" s="256">
        <v>106.59278977</v>
      </c>
      <c r="V20" s="256">
        <v>106.64592123</v>
      </c>
      <c r="W20" s="256">
        <v>106.92610494</v>
      </c>
      <c r="X20" s="256">
        <v>107.87278977</v>
      </c>
      <c r="Y20" s="256">
        <v>108.27749138999999</v>
      </c>
      <c r="Z20" s="256">
        <v>108.57965865</v>
      </c>
      <c r="AA20" s="256">
        <v>108.60916105</v>
      </c>
      <c r="AB20" s="256">
        <v>108.83385744</v>
      </c>
      <c r="AC20" s="256">
        <v>109.08361735</v>
      </c>
      <c r="AD20" s="256">
        <v>109.35759883</v>
      </c>
      <c r="AE20" s="256">
        <v>109.65811719</v>
      </c>
      <c r="AF20" s="256">
        <v>109.98433052</v>
      </c>
      <c r="AG20" s="256">
        <v>110.50603893</v>
      </c>
      <c r="AH20" s="256">
        <v>110.75629206000001</v>
      </c>
      <c r="AI20" s="256">
        <v>110.90489004</v>
      </c>
      <c r="AJ20" s="256">
        <v>110.88302410999999</v>
      </c>
      <c r="AK20" s="256">
        <v>110.87991835</v>
      </c>
      <c r="AL20" s="256">
        <v>110.826764</v>
      </c>
      <c r="AM20" s="256">
        <v>110.71064354000001</v>
      </c>
      <c r="AN20" s="256">
        <v>110.56708015</v>
      </c>
      <c r="AO20" s="256">
        <v>110.38315632</v>
      </c>
      <c r="AP20" s="256">
        <v>109.94251871</v>
      </c>
      <c r="AQ20" s="256">
        <v>109.84013899</v>
      </c>
      <c r="AR20" s="256">
        <v>109.85966383</v>
      </c>
      <c r="AS20" s="256">
        <v>110.27198473</v>
      </c>
      <c r="AT20" s="256">
        <v>110.33215004</v>
      </c>
      <c r="AU20" s="256">
        <v>110.31105125000001</v>
      </c>
      <c r="AV20" s="256">
        <v>110.09593139</v>
      </c>
      <c r="AW20" s="256">
        <v>109.99687218</v>
      </c>
      <c r="AX20" s="256">
        <v>109.90111664</v>
      </c>
      <c r="AY20" s="256">
        <v>109.70575888</v>
      </c>
      <c r="AZ20" s="342">
        <v>109.6938</v>
      </c>
      <c r="BA20" s="342">
        <v>109.7623</v>
      </c>
      <c r="BB20" s="342">
        <v>109.99290000000001</v>
      </c>
      <c r="BC20" s="342">
        <v>110.16119999999999</v>
      </c>
      <c r="BD20" s="342">
        <v>110.3488</v>
      </c>
      <c r="BE20" s="342">
        <v>110.6491</v>
      </c>
      <c r="BF20" s="342">
        <v>110.8052</v>
      </c>
      <c r="BG20" s="342">
        <v>110.9106</v>
      </c>
      <c r="BH20" s="342">
        <v>110.9041</v>
      </c>
      <c r="BI20" s="342">
        <v>110.95399999999999</v>
      </c>
      <c r="BJ20" s="342">
        <v>110.99890000000001</v>
      </c>
      <c r="BK20" s="342">
        <v>111.0202</v>
      </c>
      <c r="BL20" s="342">
        <v>111.06959999999999</v>
      </c>
      <c r="BM20" s="342">
        <v>111.1283</v>
      </c>
      <c r="BN20" s="342">
        <v>111.1934</v>
      </c>
      <c r="BO20" s="342">
        <v>111.2728</v>
      </c>
      <c r="BP20" s="342">
        <v>111.36369999999999</v>
      </c>
      <c r="BQ20" s="342">
        <v>111.4357</v>
      </c>
      <c r="BR20" s="342">
        <v>111.5722</v>
      </c>
      <c r="BS20" s="342">
        <v>111.74290000000001</v>
      </c>
      <c r="BT20" s="342">
        <v>111.9477</v>
      </c>
      <c r="BU20" s="342">
        <v>112.1866</v>
      </c>
      <c r="BV20" s="342">
        <v>112.4598</v>
      </c>
    </row>
    <row r="21" spans="1:74" ht="11.1" customHeight="1" x14ac:dyDescent="0.2">
      <c r="A21" s="148" t="s">
        <v>722</v>
      </c>
      <c r="B21" s="209" t="s">
        <v>451</v>
      </c>
      <c r="C21" s="256">
        <v>105.62887034000001</v>
      </c>
      <c r="D21" s="256">
        <v>105.76859215</v>
      </c>
      <c r="E21" s="256">
        <v>105.85126663</v>
      </c>
      <c r="F21" s="256">
        <v>105.68101276</v>
      </c>
      <c r="G21" s="256">
        <v>105.79650334</v>
      </c>
      <c r="H21" s="256">
        <v>106.00185734</v>
      </c>
      <c r="I21" s="256">
        <v>106.43998507000001</v>
      </c>
      <c r="J21" s="256">
        <v>106.71788321</v>
      </c>
      <c r="K21" s="256">
        <v>106.97846205</v>
      </c>
      <c r="L21" s="256">
        <v>107.18019214</v>
      </c>
      <c r="M21" s="256">
        <v>107.43727948</v>
      </c>
      <c r="N21" s="256">
        <v>107.70819462</v>
      </c>
      <c r="O21" s="256">
        <v>108.01831577</v>
      </c>
      <c r="P21" s="256">
        <v>108.29785284</v>
      </c>
      <c r="Q21" s="256">
        <v>108.57218405</v>
      </c>
      <c r="R21" s="256">
        <v>109.06599113999999</v>
      </c>
      <c r="S21" s="256">
        <v>109.16139932</v>
      </c>
      <c r="T21" s="256">
        <v>109.08309035000001</v>
      </c>
      <c r="U21" s="256">
        <v>108.30964208</v>
      </c>
      <c r="V21" s="256">
        <v>108.27496537</v>
      </c>
      <c r="W21" s="256">
        <v>108.45763809</v>
      </c>
      <c r="X21" s="256">
        <v>109.28747353999999</v>
      </c>
      <c r="Y21" s="256">
        <v>109.58248515</v>
      </c>
      <c r="Z21" s="256">
        <v>109.77248621</v>
      </c>
      <c r="AA21" s="256">
        <v>109.69635661</v>
      </c>
      <c r="AB21" s="256">
        <v>109.79717665</v>
      </c>
      <c r="AC21" s="256">
        <v>109.91382624000001</v>
      </c>
      <c r="AD21" s="256">
        <v>109.97829541999999</v>
      </c>
      <c r="AE21" s="256">
        <v>110.17761152999999</v>
      </c>
      <c r="AF21" s="256">
        <v>110.44376463</v>
      </c>
      <c r="AG21" s="256">
        <v>110.93431205</v>
      </c>
      <c r="AH21" s="256">
        <v>111.21597112000001</v>
      </c>
      <c r="AI21" s="256">
        <v>111.44629918</v>
      </c>
      <c r="AJ21" s="256">
        <v>111.68906208999999</v>
      </c>
      <c r="AK21" s="256">
        <v>111.76890371</v>
      </c>
      <c r="AL21" s="256">
        <v>111.74958989</v>
      </c>
      <c r="AM21" s="256">
        <v>111.58534951999999</v>
      </c>
      <c r="AN21" s="256">
        <v>111.40205321000001</v>
      </c>
      <c r="AO21" s="256">
        <v>111.15392984</v>
      </c>
      <c r="AP21" s="256">
        <v>110.59601999</v>
      </c>
      <c r="AQ21" s="256">
        <v>110.40196204999999</v>
      </c>
      <c r="AR21" s="256">
        <v>110.32679659999999</v>
      </c>
      <c r="AS21" s="256">
        <v>110.62695836</v>
      </c>
      <c r="AT21" s="256">
        <v>110.59725184</v>
      </c>
      <c r="AU21" s="256">
        <v>110.49411177</v>
      </c>
      <c r="AV21" s="256">
        <v>110.16254693</v>
      </c>
      <c r="AW21" s="256">
        <v>110.02878317</v>
      </c>
      <c r="AX21" s="256">
        <v>109.93782926999999</v>
      </c>
      <c r="AY21" s="256">
        <v>109.83615467</v>
      </c>
      <c r="AZ21" s="342">
        <v>109.871</v>
      </c>
      <c r="BA21" s="342">
        <v>109.98869999999999</v>
      </c>
      <c r="BB21" s="342">
        <v>110.2998</v>
      </c>
      <c r="BC21" s="342">
        <v>110.50069999999999</v>
      </c>
      <c r="BD21" s="342">
        <v>110.70189999999999</v>
      </c>
      <c r="BE21" s="342">
        <v>110.9593</v>
      </c>
      <c r="BF21" s="342">
        <v>111.1187</v>
      </c>
      <c r="BG21" s="342">
        <v>111.2362</v>
      </c>
      <c r="BH21" s="342">
        <v>111.26390000000001</v>
      </c>
      <c r="BI21" s="342">
        <v>111.33369999999999</v>
      </c>
      <c r="BJ21" s="342">
        <v>111.39749999999999</v>
      </c>
      <c r="BK21" s="342">
        <v>111.4431</v>
      </c>
      <c r="BL21" s="342">
        <v>111.5044</v>
      </c>
      <c r="BM21" s="342">
        <v>111.5689</v>
      </c>
      <c r="BN21" s="342">
        <v>111.6194</v>
      </c>
      <c r="BO21" s="342">
        <v>111.70350000000001</v>
      </c>
      <c r="BP21" s="342">
        <v>111.804</v>
      </c>
      <c r="BQ21" s="342">
        <v>111.9061</v>
      </c>
      <c r="BR21" s="342">
        <v>112.05029999999999</v>
      </c>
      <c r="BS21" s="342">
        <v>112.22190000000001</v>
      </c>
      <c r="BT21" s="342">
        <v>112.4209</v>
      </c>
      <c r="BU21" s="342">
        <v>112.6473</v>
      </c>
      <c r="BV21" s="342">
        <v>112.9011</v>
      </c>
    </row>
    <row r="22" spans="1:74" ht="11.1" customHeight="1" x14ac:dyDescent="0.2">
      <c r="A22" s="148" t="s">
        <v>723</v>
      </c>
      <c r="B22" s="209" t="s">
        <v>452</v>
      </c>
      <c r="C22" s="256">
        <v>96.747077054000002</v>
      </c>
      <c r="D22" s="256">
        <v>96.368558622999998</v>
      </c>
      <c r="E22" s="256">
        <v>95.933801588999998</v>
      </c>
      <c r="F22" s="256">
        <v>95.191728701000002</v>
      </c>
      <c r="G22" s="256">
        <v>94.832802400999995</v>
      </c>
      <c r="H22" s="256">
        <v>94.605945437000003</v>
      </c>
      <c r="I22" s="256">
        <v>94.606105094</v>
      </c>
      <c r="J22" s="256">
        <v>94.572176338000006</v>
      </c>
      <c r="K22" s="256">
        <v>94.599106453999994</v>
      </c>
      <c r="L22" s="256">
        <v>94.702646392000005</v>
      </c>
      <c r="M22" s="256">
        <v>94.839481038000002</v>
      </c>
      <c r="N22" s="256">
        <v>95.025361343</v>
      </c>
      <c r="O22" s="256">
        <v>95.257399484999993</v>
      </c>
      <c r="P22" s="256">
        <v>95.543536974000006</v>
      </c>
      <c r="Q22" s="256">
        <v>95.880885988000003</v>
      </c>
      <c r="R22" s="256">
        <v>96.520709362999995</v>
      </c>
      <c r="S22" s="256">
        <v>96.772034298999998</v>
      </c>
      <c r="T22" s="256">
        <v>96.886123634</v>
      </c>
      <c r="U22" s="256">
        <v>96.452388726999999</v>
      </c>
      <c r="V22" s="256">
        <v>96.599948334999993</v>
      </c>
      <c r="W22" s="256">
        <v>96.918213820999995</v>
      </c>
      <c r="X22" s="256">
        <v>97.767301146999998</v>
      </c>
      <c r="Y22" s="256">
        <v>98.156891414</v>
      </c>
      <c r="Z22" s="256">
        <v>98.447100583999998</v>
      </c>
      <c r="AA22" s="256">
        <v>98.445067096000002</v>
      </c>
      <c r="AB22" s="256">
        <v>98.681160245000001</v>
      </c>
      <c r="AC22" s="256">
        <v>98.962518469000003</v>
      </c>
      <c r="AD22" s="256">
        <v>99.309658737000007</v>
      </c>
      <c r="AE22" s="256">
        <v>99.666159385</v>
      </c>
      <c r="AF22" s="256">
        <v>100.05253738</v>
      </c>
      <c r="AG22" s="256">
        <v>100.59424724</v>
      </c>
      <c r="AH22" s="256">
        <v>100.94628905</v>
      </c>
      <c r="AI22" s="256">
        <v>101.23411733</v>
      </c>
      <c r="AJ22" s="256">
        <v>101.4854799</v>
      </c>
      <c r="AK22" s="256">
        <v>101.62407023</v>
      </c>
      <c r="AL22" s="256">
        <v>101.67763614</v>
      </c>
      <c r="AM22" s="256">
        <v>101.64642283000001</v>
      </c>
      <c r="AN22" s="256">
        <v>101.52975604</v>
      </c>
      <c r="AO22" s="256">
        <v>101.32788096</v>
      </c>
      <c r="AP22" s="256">
        <v>100.63754373</v>
      </c>
      <c r="AQ22" s="256">
        <v>100.56769245</v>
      </c>
      <c r="AR22" s="256">
        <v>100.71507326</v>
      </c>
      <c r="AS22" s="256">
        <v>101.57763614</v>
      </c>
      <c r="AT22" s="256">
        <v>101.78601867</v>
      </c>
      <c r="AU22" s="256">
        <v>101.83817082</v>
      </c>
      <c r="AV22" s="256">
        <v>101.50292012</v>
      </c>
      <c r="AW22" s="256">
        <v>101.41599084000001</v>
      </c>
      <c r="AX22" s="256">
        <v>101.34621052999999</v>
      </c>
      <c r="AY22" s="256">
        <v>101.24279316000001</v>
      </c>
      <c r="AZ22" s="342">
        <v>101.2454</v>
      </c>
      <c r="BA22" s="342">
        <v>101.3032</v>
      </c>
      <c r="BB22" s="342">
        <v>101.4607</v>
      </c>
      <c r="BC22" s="342">
        <v>101.59569999999999</v>
      </c>
      <c r="BD22" s="342">
        <v>101.75279999999999</v>
      </c>
      <c r="BE22" s="342">
        <v>102.01900000000001</v>
      </c>
      <c r="BF22" s="342">
        <v>102.1546</v>
      </c>
      <c r="BG22" s="342">
        <v>102.24679999999999</v>
      </c>
      <c r="BH22" s="342">
        <v>102.2384</v>
      </c>
      <c r="BI22" s="342">
        <v>102.2868</v>
      </c>
      <c r="BJ22" s="342">
        <v>102.3347</v>
      </c>
      <c r="BK22" s="342">
        <v>102.3724</v>
      </c>
      <c r="BL22" s="342">
        <v>102.4268</v>
      </c>
      <c r="BM22" s="342">
        <v>102.4881</v>
      </c>
      <c r="BN22" s="342">
        <v>102.53660000000001</v>
      </c>
      <c r="BO22" s="342">
        <v>102.62649999999999</v>
      </c>
      <c r="BP22" s="342">
        <v>102.7381</v>
      </c>
      <c r="BQ22" s="342">
        <v>102.8522</v>
      </c>
      <c r="BR22" s="342">
        <v>103.0217</v>
      </c>
      <c r="BS22" s="342">
        <v>103.2273</v>
      </c>
      <c r="BT22" s="342">
        <v>103.4691</v>
      </c>
      <c r="BU22" s="342">
        <v>103.7471</v>
      </c>
      <c r="BV22" s="342">
        <v>104.0612</v>
      </c>
    </row>
    <row r="23" spans="1:74" ht="11.1" customHeight="1" x14ac:dyDescent="0.2">
      <c r="A23" s="148" t="s">
        <v>724</v>
      </c>
      <c r="B23" s="209" t="s">
        <v>453</v>
      </c>
      <c r="C23" s="256">
        <v>104.55733026999999</v>
      </c>
      <c r="D23" s="256">
        <v>104.54465627</v>
      </c>
      <c r="E23" s="256">
        <v>104.45557549</v>
      </c>
      <c r="F23" s="256">
        <v>104.01471409</v>
      </c>
      <c r="G23" s="256">
        <v>103.97935015</v>
      </c>
      <c r="H23" s="256">
        <v>104.07410983</v>
      </c>
      <c r="I23" s="256">
        <v>104.44153707</v>
      </c>
      <c r="J23" s="256">
        <v>104.68963603</v>
      </c>
      <c r="K23" s="256">
        <v>104.96095065999999</v>
      </c>
      <c r="L23" s="256">
        <v>105.21160055</v>
      </c>
      <c r="M23" s="256">
        <v>105.56225680999999</v>
      </c>
      <c r="N23" s="256">
        <v>105.96903903</v>
      </c>
      <c r="O23" s="256">
        <v>106.49874842</v>
      </c>
      <c r="P23" s="256">
        <v>106.96768166</v>
      </c>
      <c r="Q23" s="256">
        <v>107.44263997</v>
      </c>
      <c r="R23" s="256">
        <v>108.0813516</v>
      </c>
      <c r="S23" s="256">
        <v>108.45006384</v>
      </c>
      <c r="T23" s="256">
        <v>108.70650495</v>
      </c>
      <c r="U23" s="256">
        <v>108.46460768</v>
      </c>
      <c r="V23" s="256">
        <v>108.78605698</v>
      </c>
      <c r="W23" s="256">
        <v>109.28478560000001</v>
      </c>
      <c r="X23" s="256">
        <v>110.30672208</v>
      </c>
      <c r="Y23" s="256">
        <v>110.90056291</v>
      </c>
      <c r="Z23" s="256">
        <v>111.41223664</v>
      </c>
      <c r="AA23" s="256">
        <v>111.73083539</v>
      </c>
      <c r="AB23" s="256">
        <v>112.16135583000001</v>
      </c>
      <c r="AC23" s="256">
        <v>112.59289009</v>
      </c>
      <c r="AD23" s="256">
        <v>112.94759822</v>
      </c>
      <c r="AE23" s="256">
        <v>113.43954005000001</v>
      </c>
      <c r="AF23" s="256">
        <v>113.99087565000001</v>
      </c>
      <c r="AG23" s="256">
        <v>114.79235006</v>
      </c>
      <c r="AH23" s="256">
        <v>115.3194144</v>
      </c>
      <c r="AI23" s="256">
        <v>115.7628137</v>
      </c>
      <c r="AJ23" s="256">
        <v>116.20607894</v>
      </c>
      <c r="AK23" s="256">
        <v>116.41949998</v>
      </c>
      <c r="AL23" s="256">
        <v>116.48660778</v>
      </c>
      <c r="AM23" s="256">
        <v>116.14644694</v>
      </c>
      <c r="AN23" s="256">
        <v>116.11664482</v>
      </c>
      <c r="AO23" s="256">
        <v>116.13624600999999</v>
      </c>
      <c r="AP23" s="256">
        <v>116.10828576</v>
      </c>
      <c r="AQ23" s="256">
        <v>116.29941715</v>
      </c>
      <c r="AR23" s="256">
        <v>116.6126754</v>
      </c>
      <c r="AS23" s="256">
        <v>117.42785652000001</v>
      </c>
      <c r="AT23" s="256">
        <v>117.70052154</v>
      </c>
      <c r="AU23" s="256">
        <v>117.81046645000001</v>
      </c>
      <c r="AV23" s="256">
        <v>117.54441528</v>
      </c>
      <c r="AW23" s="256">
        <v>117.48887693</v>
      </c>
      <c r="AX23" s="256">
        <v>117.43057543</v>
      </c>
      <c r="AY23" s="256">
        <v>117.21235466</v>
      </c>
      <c r="AZ23" s="342">
        <v>117.2664</v>
      </c>
      <c r="BA23" s="342">
        <v>117.4355</v>
      </c>
      <c r="BB23" s="342">
        <v>117.8579</v>
      </c>
      <c r="BC23" s="342">
        <v>118.1537</v>
      </c>
      <c r="BD23" s="342">
        <v>118.461</v>
      </c>
      <c r="BE23" s="342">
        <v>118.8777</v>
      </c>
      <c r="BF23" s="342">
        <v>119.1348</v>
      </c>
      <c r="BG23" s="342">
        <v>119.3301</v>
      </c>
      <c r="BH23" s="342">
        <v>119.3916</v>
      </c>
      <c r="BI23" s="342">
        <v>119.51730000000001</v>
      </c>
      <c r="BJ23" s="342">
        <v>119.6352</v>
      </c>
      <c r="BK23" s="342">
        <v>119.7338</v>
      </c>
      <c r="BL23" s="342">
        <v>119.8447</v>
      </c>
      <c r="BM23" s="342">
        <v>119.95650000000001</v>
      </c>
      <c r="BN23" s="342">
        <v>120.054</v>
      </c>
      <c r="BO23" s="342">
        <v>120.1789</v>
      </c>
      <c r="BP23" s="342">
        <v>120.31619999999999</v>
      </c>
      <c r="BQ23" s="342">
        <v>120.4384</v>
      </c>
      <c r="BR23" s="342">
        <v>120.6207</v>
      </c>
      <c r="BS23" s="342">
        <v>120.8357</v>
      </c>
      <c r="BT23" s="342">
        <v>121.0835</v>
      </c>
      <c r="BU23" s="342">
        <v>121.3639</v>
      </c>
      <c r="BV23" s="342">
        <v>121.6771</v>
      </c>
    </row>
    <row r="24" spans="1:74" ht="11.1" customHeight="1" x14ac:dyDescent="0.2">
      <c r="A24" s="148" t="s">
        <v>725</v>
      </c>
      <c r="B24" s="209" t="s">
        <v>454</v>
      </c>
      <c r="C24" s="256">
        <v>102.63362389</v>
      </c>
      <c r="D24" s="256">
        <v>102.58890029</v>
      </c>
      <c r="E24" s="256">
        <v>102.47411624</v>
      </c>
      <c r="F24" s="256">
        <v>102.10796449</v>
      </c>
      <c r="G24" s="256">
        <v>101.98903998</v>
      </c>
      <c r="H24" s="256">
        <v>101.93603546</v>
      </c>
      <c r="I24" s="256">
        <v>101.97874379</v>
      </c>
      <c r="J24" s="256">
        <v>102.0352346</v>
      </c>
      <c r="K24" s="256">
        <v>102.13530077</v>
      </c>
      <c r="L24" s="256">
        <v>102.34054235000001</v>
      </c>
      <c r="M24" s="256">
        <v>102.48155916</v>
      </c>
      <c r="N24" s="256">
        <v>102.61995125</v>
      </c>
      <c r="O24" s="256">
        <v>102.72184180000001</v>
      </c>
      <c r="P24" s="256">
        <v>102.88039211</v>
      </c>
      <c r="Q24" s="256">
        <v>103.06172535</v>
      </c>
      <c r="R24" s="256">
        <v>103.49318126999999</v>
      </c>
      <c r="S24" s="256">
        <v>103.54957554000001</v>
      </c>
      <c r="T24" s="256">
        <v>103.45824792000001</v>
      </c>
      <c r="U24" s="256">
        <v>102.71422708</v>
      </c>
      <c r="V24" s="256">
        <v>102.70618417</v>
      </c>
      <c r="W24" s="256">
        <v>102.92914786</v>
      </c>
      <c r="X24" s="256">
        <v>103.84803707</v>
      </c>
      <c r="Y24" s="256">
        <v>104.18432478</v>
      </c>
      <c r="Z24" s="256">
        <v>104.4029299</v>
      </c>
      <c r="AA24" s="256">
        <v>104.30018678</v>
      </c>
      <c r="AB24" s="256">
        <v>104.43617598</v>
      </c>
      <c r="AC24" s="256">
        <v>104.60723183</v>
      </c>
      <c r="AD24" s="256">
        <v>104.85287201</v>
      </c>
      <c r="AE24" s="256">
        <v>105.06442294</v>
      </c>
      <c r="AF24" s="256">
        <v>105.28140227999999</v>
      </c>
      <c r="AG24" s="256">
        <v>105.50863338000001</v>
      </c>
      <c r="AH24" s="256">
        <v>105.73285203</v>
      </c>
      <c r="AI24" s="256">
        <v>105.95888159</v>
      </c>
      <c r="AJ24" s="256">
        <v>106.35958658</v>
      </c>
      <c r="AK24" s="256">
        <v>106.45958954</v>
      </c>
      <c r="AL24" s="256">
        <v>106.431755</v>
      </c>
      <c r="AM24" s="256">
        <v>106.15279304000001</v>
      </c>
      <c r="AN24" s="256">
        <v>105.96175094</v>
      </c>
      <c r="AO24" s="256">
        <v>105.73533877</v>
      </c>
      <c r="AP24" s="256">
        <v>105.20402221000001</v>
      </c>
      <c r="AQ24" s="256">
        <v>105.10902066</v>
      </c>
      <c r="AR24" s="256">
        <v>105.1807998</v>
      </c>
      <c r="AS24" s="256">
        <v>105.7926085</v>
      </c>
      <c r="AT24" s="256">
        <v>105.91801233</v>
      </c>
      <c r="AU24" s="256">
        <v>105.93026018</v>
      </c>
      <c r="AV24" s="256">
        <v>105.67484325</v>
      </c>
      <c r="AW24" s="256">
        <v>105.57666072000001</v>
      </c>
      <c r="AX24" s="256">
        <v>105.48120379</v>
      </c>
      <c r="AY24" s="256">
        <v>105.28238559</v>
      </c>
      <c r="AZ24" s="342">
        <v>105.2719</v>
      </c>
      <c r="BA24" s="342">
        <v>105.3438</v>
      </c>
      <c r="BB24" s="342">
        <v>105.56659999999999</v>
      </c>
      <c r="BC24" s="342">
        <v>105.75149999999999</v>
      </c>
      <c r="BD24" s="342">
        <v>105.96729999999999</v>
      </c>
      <c r="BE24" s="342">
        <v>106.3216</v>
      </c>
      <c r="BF24" s="342">
        <v>106.5183</v>
      </c>
      <c r="BG24" s="342">
        <v>106.66500000000001</v>
      </c>
      <c r="BH24" s="342">
        <v>106.6966</v>
      </c>
      <c r="BI24" s="342">
        <v>106.79219999999999</v>
      </c>
      <c r="BJ24" s="342">
        <v>106.88679999999999</v>
      </c>
      <c r="BK24" s="342">
        <v>106.9759</v>
      </c>
      <c r="BL24" s="342">
        <v>107.0716</v>
      </c>
      <c r="BM24" s="342">
        <v>107.1695</v>
      </c>
      <c r="BN24" s="342">
        <v>107.2547</v>
      </c>
      <c r="BO24" s="342">
        <v>107.3682</v>
      </c>
      <c r="BP24" s="342">
        <v>107.4952</v>
      </c>
      <c r="BQ24" s="342">
        <v>107.6054</v>
      </c>
      <c r="BR24" s="342">
        <v>107.7817</v>
      </c>
      <c r="BS24" s="342">
        <v>107.99420000000001</v>
      </c>
      <c r="BT24" s="342">
        <v>108.2426</v>
      </c>
      <c r="BU24" s="342">
        <v>108.5271</v>
      </c>
      <c r="BV24" s="342">
        <v>108.8476</v>
      </c>
    </row>
    <row r="25" spans="1:74" ht="11.1" customHeight="1" x14ac:dyDescent="0.2">
      <c r="A25" s="148"/>
      <c r="B25" s="168" t="s">
        <v>1167</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824.77542693999999</v>
      </c>
      <c r="D26" s="238">
        <v>825.36218022000003</v>
      </c>
      <c r="E26" s="238">
        <v>825.96682262000002</v>
      </c>
      <c r="F26" s="238">
        <v>826.32310589999997</v>
      </c>
      <c r="G26" s="238">
        <v>827.16321271000004</v>
      </c>
      <c r="H26" s="238">
        <v>828.22089482000001</v>
      </c>
      <c r="I26" s="238">
        <v>830.34119338000005</v>
      </c>
      <c r="J26" s="238">
        <v>831.20024522000006</v>
      </c>
      <c r="K26" s="238">
        <v>831.64309148999996</v>
      </c>
      <c r="L26" s="238">
        <v>829.82773792</v>
      </c>
      <c r="M26" s="238">
        <v>830.81966876000001</v>
      </c>
      <c r="N26" s="238">
        <v>832.77688972999999</v>
      </c>
      <c r="O26" s="238">
        <v>837.23873787000002</v>
      </c>
      <c r="P26" s="238">
        <v>839.97203635999995</v>
      </c>
      <c r="Q26" s="238">
        <v>842.51612222000006</v>
      </c>
      <c r="R26" s="238">
        <v>844.58928229000003</v>
      </c>
      <c r="S26" s="238">
        <v>846.96622778000005</v>
      </c>
      <c r="T26" s="238">
        <v>849.36524552000003</v>
      </c>
      <c r="U26" s="238">
        <v>851.84785265999994</v>
      </c>
      <c r="V26" s="238">
        <v>854.24487705000001</v>
      </c>
      <c r="W26" s="238">
        <v>856.61783584</v>
      </c>
      <c r="X26" s="238">
        <v>858.05960090999997</v>
      </c>
      <c r="Y26" s="238">
        <v>861.06477457000005</v>
      </c>
      <c r="Z26" s="238">
        <v>864.72622871999999</v>
      </c>
      <c r="AA26" s="238">
        <v>871.40781072000004</v>
      </c>
      <c r="AB26" s="238">
        <v>874.60894030999998</v>
      </c>
      <c r="AC26" s="238">
        <v>876.69346485000005</v>
      </c>
      <c r="AD26" s="238">
        <v>875.64552798</v>
      </c>
      <c r="AE26" s="238">
        <v>877.00873471</v>
      </c>
      <c r="AF26" s="238">
        <v>878.76722867000001</v>
      </c>
      <c r="AG26" s="238">
        <v>882.02038790999995</v>
      </c>
      <c r="AH26" s="238">
        <v>883.74492278000002</v>
      </c>
      <c r="AI26" s="238">
        <v>885.04021133000003</v>
      </c>
      <c r="AJ26" s="238">
        <v>883.20297441000002</v>
      </c>
      <c r="AK26" s="238">
        <v>885.66722971000002</v>
      </c>
      <c r="AL26" s="238">
        <v>889.72969806000003</v>
      </c>
      <c r="AM26" s="238">
        <v>899.70922286999996</v>
      </c>
      <c r="AN26" s="238">
        <v>903.72898477000001</v>
      </c>
      <c r="AO26" s="238">
        <v>906.10782716999995</v>
      </c>
      <c r="AP26" s="238">
        <v>904.49324708999995</v>
      </c>
      <c r="AQ26" s="238">
        <v>905.35462771000005</v>
      </c>
      <c r="AR26" s="238">
        <v>906.33946605000006</v>
      </c>
      <c r="AS26" s="238">
        <v>907.32794150999996</v>
      </c>
      <c r="AT26" s="238">
        <v>908.64956074999998</v>
      </c>
      <c r="AU26" s="238">
        <v>910.18450315999996</v>
      </c>
      <c r="AV26" s="238">
        <v>912.30671383000004</v>
      </c>
      <c r="AW26" s="238">
        <v>913.98784378000005</v>
      </c>
      <c r="AX26" s="238">
        <v>915.60183807999999</v>
      </c>
      <c r="AY26" s="238">
        <v>917.13392078000004</v>
      </c>
      <c r="AZ26" s="329">
        <v>918.62469999999996</v>
      </c>
      <c r="BA26" s="329">
        <v>920.05949999999996</v>
      </c>
      <c r="BB26" s="329">
        <v>921.41449999999998</v>
      </c>
      <c r="BC26" s="329">
        <v>922.75490000000002</v>
      </c>
      <c r="BD26" s="329">
        <v>924.05690000000004</v>
      </c>
      <c r="BE26" s="329">
        <v>925.2115</v>
      </c>
      <c r="BF26" s="329">
        <v>926.51869999999997</v>
      </c>
      <c r="BG26" s="329">
        <v>927.86950000000002</v>
      </c>
      <c r="BH26" s="329">
        <v>929.0566</v>
      </c>
      <c r="BI26" s="329">
        <v>930.6499</v>
      </c>
      <c r="BJ26" s="329">
        <v>932.44219999999996</v>
      </c>
      <c r="BK26" s="329">
        <v>934.94680000000005</v>
      </c>
      <c r="BL26" s="329">
        <v>936.75189999999998</v>
      </c>
      <c r="BM26" s="329">
        <v>938.37099999999998</v>
      </c>
      <c r="BN26" s="329">
        <v>939.59230000000002</v>
      </c>
      <c r="BO26" s="329">
        <v>940.99789999999996</v>
      </c>
      <c r="BP26" s="329">
        <v>942.37620000000004</v>
      </c>
      <c r="BQ26" s="329">
        <v>943.65279999999996</v>
      </c>
      <c r="BR26" s="329">
        <v>945.03210000000001</v>
      </c>
      <c r="BS26" s="329">
        <v>946.43979999999999</v>
      </c>
      <c r="BT26" s="329">
        <v>947.87570000000005</v>
      </c>
      <c r="BU26" s="329">
        <v>949.34010000000001</v>
      </c>
      <c r="BV26" s="329">
        <v>950.83270000000005</v>
      </c>
    </row>
    <row r="27" spans="1:74" ht="11.1" customHeight="1" x14ac:dyDescent="0.2">
      <c r="A27" s="148" t="s">
        <v>727</v>
      </c>
      <c r="B27" s="209" t="s">
        <v>480</v>
      </c>
      <c r="C27" s="238">
        <v>2109.1416654999998</v>
      </c>
      <c r="D27" s="238">
        <v>2113.7745648999999</v>
      </c>
      <c r="E27" s="238">
        <v>2115.0933580000001</v>
      </c>
      <c r="F27" s="238">
        <v>2106.5296254</v>
      </c>
      <c r="G27" s="238">
        <v>2106.1465204000001</v>
      </c>
      <c r="H27" s="238">
        <v>2107.3756235999999</v>
      </c>
      <c r="I27" s="238">
        <v>2111.5908493000002</v>
      </c>
      <c r="J27" s="238">
        <v>2115.0139331</v>
      </c>
      <c r="K27" s="238">
        <v>2119.0187894999999</v>
      </c>
      <c r="L27" s="238">
        <v>2121.3994078999999</v>
      </c>
      <c r="M27" s="238">
        <v>2128.2223171000001</v>
      </c>
      <c r="N27" s="238">
        <v>2137.2815065999998</v>
      </c>
      <c r="O27" s="238">
        <v>2154.1984879000001</v>
      </c>
      <c r="P27" s="238">
        <v>2163.5141045999999</v>
      </c>
      <c r="Q27" s="238">
        <v>2170.8498679999998</v>
      </c>
      <c r="R27" s="238">
        <v>2173.0817037000002</v>
      </c>
      <c r="S27" s="238">
        <v>2178.8008166</v>
      </c>
      <c r="T27" s="238">
        <v>2184.8831320999998</v>
      </c>
      <c r="U27" s="238">
        <v>2189.6832221999998</v>
      </c>
      <c r="V27" s="238">
        <v>2197.7260142</v>
      </c>
      <c r="W27" s="238">
        <v>2207.3660799999998</v>
      </c>
      <c r="X27" s="238">
        <v>2223.9491797999999</v>
      </c>
      <c r="Y27" s="238">
        <v>2232.7744729999999</v>
      </c>
      <c r="Z27" s="238">
        <v>2239.1877198000002</v>
      </c>
      <c r="AA27" s="238">
        <v>2240.3864447000001</v>
      </c>
      <c r="AB27" s="238">
        <v>2244.0774553000001</v>
      </c>
      <c r="AC27" s="238">
        <v>2247.4582759999998</v>
      </c>
      <c r="AD27" s="238">
        <v>2249.2414365</v>
      </c>
      <c r="AE27" s="238">
        <v>2252.9674804000001</v>
      </c>
      <c r="AF27" s="238">
        <v>2257.3489373000002</v>
      </c>
      <c r="AG27" s="238">
        <v>2266.0009839999998</v>
      </c>
      <c r="AH27" s="238">
        <v>2268.9818841000001</v>
      </c>
      <c r="AI27" s="238">
        <v>2269.9068145000001</v>
      </c>
      <c r="AJ27" s="238">
        <v>2260.2174393999999</v>
      </c>
      <c r="AK27" s="238">
        <v>2263.4491822999998</v>
      </c>
      <c r="AL27" s="238">
        <v>2271.0437072999998</v>
      </c>
      <c r="AM27" s="238">
        <v>2292.2652569000002</v>
      </c>
      <c r="AN27" s="238">
        <v>2301.6371644000001</v>
      </c>
      <c r="AO27" s="238">
        <v>2308.4236722999999</v>
      </c>
      <c r="AP27" s="238">
        <v>2310.1985915</v>
      </c>
      <c r="AQ27" s="238">
        <v>2313.6339419000001</v>
      </c>
      <c r="AR27" s="238">
        <v>2316.3035344999998</v>
      </c>
      <c r="AS27" s="238">
        <v>2316.2986802999999</v>
      </c>
      <c r="AT27" s="238">
        <v>2318.8682739000001</v>
      </c>
      <c r="AU27" s="238">
        <v>2322.1036263000001</v>
      </c>
      <c r="AV27" s="238">
        <v>2326.9180285000002</v>
      </c>
      <c r="AW27" s="238">
        <v>2330.7999304</v>
      </c>
      <c r="AX27" s="238">
        <v>2334.6626228999999</v>
      </c>
      <c r="AY27" s="238">
        <v>2338.8492580000002</v>
      </c>
      <c r="AZ27" s="329">
        <v>2342.4160000000002</v>
      </c>
      <c r="BA27" s="329">
        <v>2345.7069999999999</v>
      </c>
      <c r="BB27" s="329">
        <v>2348.4250000000002</v>
      </c>
      <c r="BC27" s="329">
        <v>2351.384</v>
      </c>
      <c r="BD27" s="329">
        <v>2354.2869999999998</v>
      </c>
      <c r="BE27" s="329">
        <v>2356.8290000000002</v>
      </c>
      <c r="BF27" s="329">
        <v>2359.8530000000001</v>
      </c>
      <c r="BG27" s="329">
        <v>2363.0529999999999</v>
      </c>
      <c r="BH27" s="329">
        <v>2366.0940000000001</v>
      </c>
      <c r="BI27" s="329">
        <v>2369.895</v>
      </c>
      <c r="BJ27" s="329">
        <v>2374.123</v>
      </c>
      <c r="BK27" s="329">
        <v>2380.0259999999998</v>
      </c>
      <c r="BL27" s="329">
        <v>2384.1689999999999</v>
      </c>
      <c r="BM27" s="329">
        <v>2387.8020000000001</v>
      </c>
      <c r="BN27" s="329">
        <v>2390.3380000000002</v>
      </c>
      <c r="BO27" s="329">
        <v>2393.3910000000001</v>
      </c>
      <c r="BP27" s="329">
        <v>2396.373</v>
      </c>
      <c r="BQ27" s="329">
        <v>2399.1289999999999</v>
      </c>
      <c r="BR27" s="329">
        <v>2402.0889999999999</v>
      </c>
      <c r="BS27" s="329">
        <v>2405.098</v>
      </c>
      <c r="BT27" s="329">
        <v>2408.154</v>
      </c>
      <c r="BU27" s="329">
        <v>2411.259</v>
      </c>
      <c r="BV27" s="329">
        <v>2414.4110000000001</v>
      </c>
    </row>
    <row r="28" spans="1:74" ht="11.1" customHeight="1" x14ac:dyDescent="0.2">
      <c r="A28" s="148" t="s">
        <v>728</v>
      </c>
      <c r="B28" s="209" t="s">
        <v>448</v>
      </c>
      <c r="C28" s="238">
        <v>2274.3848585999999</v>
      </c>
      <c r="D28" s="238">
        <v>2274.8151850999998</v>
      </c>
      <c r="E28" s="238">
        <v>2275.0670931</v>
      </c>
      <c r="F28" s="238">
        <v>2274.1084504999999</v>
      </c>
      <c r="G28" s="238">
        <v>2274.7776208999999</v>
      </c>
      <c r="H28" s="238">
        <v>2276.0424721999998</v>
      </c>
      <c r="I28" s="238">
        <v>2277.587442</v>
      </c>
      <c r="J28" s="238">
        <v>2280.2803264999998</v>
      </c>
      <c r="K28" s="238">
        <v>2283.8055634000002</v>
      </c>
      <c r="L28" s="238">
        <v>2289.3988279999999</v>
      </c>
      <c r="M28" s="238">
        <v>2293.6620133000001</v>
      </c>
      <c r="N28" s="238">
        <v>2297.8307946</v>
      </c>
      <c r="O28" s="238">
        <v>2302.3503937999999</v>
      </c>
      <c r="P28" s="238">
        <v>2305.9964507</v>
      </c>
      <c r="Q28" s="238">
        <v>2309.2141870999999</v>
      </c>
      <c r="R28" s="238">
        <v>2310.7804406999999</v>
      </c>
      <c r="S28" s="238">
        <v>2314.0589083</v>
      </c>
      <c r="T28" s="238">
        <v>2317.8264273</v>
      </c>
      <c r="U28" s="238">
        <v>2322.0201312999998</v>
      </c>
      <c r="V28" s="238">
        <v>2326.8129032000002</v>
      </c>
      <c r="W28" s="238">
        <v>2332.1418764999999</v>
      </c>
      <c r="X28" s="238">
        <v>2337.1151666000001</v>
      </c>
      <c r="Y28" s="238">
        <v>2344.1854561</v>
      </c>
      <c r="Z28" s="238">
        <v>2352.4608604</v>
      </c>
      <c r="AA28" s="238">
        <v>2367.1829886999999</v>
      </c>
      <c r="AB28" s="238">
        <v>2373.9374157000002</v>
      </c>
      <c r="AC28" s="238">
        <v>2377.9657504000002</v>
      </c>
      <c r="AD28" s="238">
        <v>2373.7904539000001</v>
      </c>
      <c r="AE28" s="238">
        <v>2376.4747587000002</v>
      </c>
      <c r="AF28" s="238">
        <v>2380.5411257000001</v>
      </c>
      <c r="AG28" s="238">
        <v>2388.7055455999998</v>
      </c>
      <c r="AH28" s="238">
        <v>2393.4990441</v>
      </c>
      <c r="AI28" s="238">
        <v>2397.6376117</v>
      </c>
      <c r="AJ28" s="238">
        <v>2398.1419483</v>
      </c>
      <c r="AK28" s="238">
        <v>2403.2051293999998</v>
      </c>
      <c r="AL28" s="238">
        <v>2409.8478547999998</v>
      </c>
      <c r="AM28" s="238">
        <v>2422.8422049999999</v>
      </c>
      <c r="AN28" s="238">
        <v>2429.0649586</v>
      </c>
      <c r="AO28" s="238">
        <v>2433.2881962000001</v>
      </c>
      <c r="AP28" s="238">
        <v>2433.1853344000001</v>
      </c>
      <c r="AQ28" s="238">
        <v>2435.1544772000002</v>
      </c>
      <c r="AR28" s="238">
        <v>2436.8690413999998</v>
      </c>
      <c r="AS28" s="238">
        <v>2436.5432087999998</v>
      </c>
      <c r="AT28" s="238">
        <v>2439.0879791000002</v>
      </c>
      <c r="AU28" s="238">
        <v>2442.7175342</v>
      </c>
      <c r="AV28" s="238">
        <v>2449.3040208000002</v>
      </c>
      <c r="AW28" s="238">
        <v>2453.6990356000001</v>
      </c>
      <c r="AX28" s="238">
        <v>2457.7747254000001</v>
      </c>
      <c r="AY28" s="238">
        <v>2461.1977694000002</v>
      </c>
      <c r="AZ28" s="329">
        <v>2464.8850000000002</v>
      </c>
      <c r="BA28" s="329">
        <v>2468.502</v>
      </c>
      <c r="BB28" s="329">
        <v>2472.152</v>
      </c>
      <c r="BC28" s="329">
        <v>2475.5549999999998</v>
      </c>
      <c r="BD28" s="329">
        <v>2478.8130000000001</v>
      </c>
      <c r="BE28" s="329">
        <v>2481.5569999999998</v>
      </c>
      <c r="BF28" s="329">
        <v>2484.799</v>
      </c>
      <c r="BG28" s="329">
        <v>2488.1689999999999</v>
      </c>
      <c r="BH28" s="329">
        <v>2491.2379999999998</v>
      </c>
      <c r="BI28" s="329">
        <v>2495.192</v>
      </c>
      <c r="BJ28" s="329">
        <v>2499.5990000000002</v>
      </c>
      <c r="BK28" s="329">
        <v>2505.6930000000002</v>
      </c>
      <c r="BL28" s="329">
        <v>2510.0839999999998</v>
      </c>
      <c r="BM28" s="329">
        <v>2514.0039999999999</v>
      </c>
      <c r="BN28" s="329">
        <v>2516.8200000000002</v>
      </c>
      <c r="BO28" s="329">
        <v>2520.2750000000001</v>
      </c>
      <c r="BP28" s="329">
        <v>2523.7350000000001</v>
      </c>
      <c r="BQ28" s="329">
        <v>2527.0709999999999</v>
      </c>
      <c r="BR28" s="329">
        <v>2530.636</v>
      </c>
      <c r="BS28" s="329">
        <v>2534.3029999999999</v>
      </c>
      <c r="BT28" s="329">
        <v>2538.0700000000002</v>
      </c>
      <c r="BU28" s="329">
        <v>2541.9369999999999</v>
      </c>
      <c r="BV28" s="329">
        <v>2545.9059999999999</v>
      </c>
    </row>
    <row r="29" spans="1:74" ht="11.1" customHeight="1" x14ac:dyDescent="0.2">
      <c r="A29" s="148" t="s">
        <v>729</v>
      </c>
      <c r="B29" s="209" t="s">
        <v>449</v>
      </c>
      <c r="C29" s="238">
        <v>1072.4161316</v>
      </c>
      <c r="D29" s="238">
        <v>1071.7313985999999</v>
      </c>
      <c r="E29" s="238">
        <v>1071.2735421</v>
      </c>
      <c r="F29" s="238">
        <v>1070.311156</v>
      </c>
      <c r="G29" s="238">
        <v>1070.855607</v>
      </c>
      <c r="H29" s="238">
        <v>1072.175489</v>
      </c>
      <c r="I29" s="238">
        <v>1076.0210431999999</v>
      </c>
      <c r="J29" s="238">
        <v>1077.5791062999999</v>
      </c>
      <c r="K29" s="238">
        <v>1078.5999194999999</v>
      </c>
      <c r="L29" s="238">
        <v>1077.3158893</v>
      </c>
      <c r="M29" s="238">
        <v>1078.5878978000001</v>
      </c>
      <c r="N29" s="238">
        <v>1080.6483516000001</v>
      </c>
      <c r="O29" s="238">
        <v>1085.4902176999999</v>
      </c>
      <c r="P29" s="238">
        <v>1087.6328366</v>
      </c>
      <c r="Q29" s="238">
        <v>1089.0691753000001</v>
      </c>
      <c r="R29" s="238">
        <v>1089.3827646</v>
      </c>
      <c r="S29" s="238">
        <v>1089.7188951999999</v>
      </c>
      <c r="T29" s="238">
        <v>1089.6610977</v>
      </c>
      <c r="U29" s="238">
        <v>1087.0155030999999</v>
      </c>
      <c r="V29" s="238">
        <v>1087.8152513</v>
      </c>
      <c r="W29" s="238">
        <v>1089.8664730999999</v>
      </c>
      <c r="X29" s="238">
        <v>1093.8564417</v>
      </c>
      <c r="Y29" s="238">
        <v>1097.8951560999999</v>
      </c>
      <c r="Z29" s="238">
        <v>1102.6698893</v>
      </c>
      <c r="AA29" s="238">
        <v>1110.4585635000001</v>
      </c>
      <c r="AB29" s="238">
        <v>1114.996893</v>
      </c>
      <c r="AC29" s="238">
        <v>1118.5627998</v>
      </c>
      <c r="AD29" s="238">
        <v>1120.4508678</v>
      </c>
      <c r="AE29" s="238">
        <v>1122.6009916</v>
      </c>
      <c r="AF29" s="238">
        <v>1124.307755</v>
      </c>
      <c r="AG29" s="238">
        <v>1123.4542237000001</v>
      </c>
      <c r="AH29" s="238">
        <v>1125.861967</v>
      </c>
      <c r="AI29" s="238">
        <v>1129.4140504</v>
      </c>
      <c r="AJ29" s="238">
        <v>1136.7493325</v>
      </c>
      <c r="AK29" s="238">
        <v>1140.6109527000001</v>
      </c>
      <c r="AL29" s="238">
        <v>1143.6377692999999</v>
      </c>
      <c r="AM29" s="238">
        <v>1145.474201</v>
      </c>
      <c r="AN29" s="238">
        <v>1147.0980965000001</v>
      </c>
      <c r="AO29" s="238">
        <v>1148.1538743999999</v>
      </c>
      <c r="AP29" s="238">
        <v>1146.2246921999999</v>
      </c>
      <c r="AQ29" s="238">
        <v>1147.9568669</v>
      </c>
      <c r="AR29" s="238">
        <v>1150.9335559000001</v>
      </c>
      <c r="AS29" s="238">
        <v>1158.1996896999999</v>
      </c>
      <c r="AT29" s="238">
        <v>1161.3817097000001</v>
      </c>
      <c r="AU29" s="238">
        <v>1163.5245464</v>
      </c>
      <c r="AV29" s="238">
        <v>1163.4576665</v>
      </c>
      <c r="AW29" s="238">
        <v>1164.4000363</v>
      </c>
      <c r="AX29" s="238">
        <v>1165.1811227000001</v>
      </c>
      <c r="AY29" s="238">
        <v>1165.4263767</v>
      </c>
      <c r="AZ29" s="329">
        <v>1166.1659999999999</v>
      </c>
      <c r="BA29" s="329">
        <v>1167.0250000000001</v>
      </c>
      <c r="BB29" s="329">
        <v>1168.011</v>
      </c>
      <c r="BC29" s="329">
        <v>1169.104</v>
      </c>
      <c r="BD29" s="329">
        <v>1170.31</v>
      </c>
      <c r="BE29" s="329">
        <v>1171.5440000000001</v>
      </c>
      <c r="BF29" s="329">
        <v>1173.0429999999999</v>
      </c>
      <c r="BG29" s="329">
        <v>1174.722</v>
      </c>
      <c r="BH29" s="329">
        <v>1176.33</v>
      </c>
      <c r="BI29" s="329">
        <v>1178.5530000000001</v>
      </c>
      <c r="BJ29" s="329">
        <v>1181.1400000000001</v>
      </c>
      <c r="BK29" s="329">
        <v>1184.7650000000001</v>
      </c>
      <c r="BL29" s="329">
        <v>1187.579</v>
      </c>
      <c r="BM29" s="329">
        <v>1190.2529999999999</v>
      </c>
      <c r="BN29" s="329">
        <v>1192.5440000000001</v>
      </c>
      <c r="BO29" s="329">
        <v>1195.1220000000001</v>
      </c>
      <c r="BP29" s="329">
        <v>1197.7449999999999</v>
      </c>
      <c r="BQ29" s="329">
        <v>1200.3399999999999</v>
      </c>
      <c r="BR29" s="329">
        <v>1203.1030000000001</v>
      </c>
      <c r="BS29" s="329">
        <v>1205.9639999999999</v>
      </c>
      <c r="BT29" s="329">
        <v>1208.923</v>
      </c>
      <c r="BU29" s="329">
        <v>1211.979</v>
      </c>
      <c r="BV29" s="329">
        <v>1215.1320000000001</v>
      </c>
    </row>
    <row r="30" spans="1:74" ht="11.1" customHeight="1" x14ac:dyDescent="0.2">
      <c r="A30" s="148" t="s">
        <v>730</v>
      </c>
      <c r="B30" s="209" t="s">
        <v>450</v>
      </c>
      <c r="C30" s="238">
        <v>2919.7952641000002</v>
      </c>
      <c r="D30" s="238">
        <v>2924.0381266999998</v>
      </c>
      <c r="E30" s="238">
        <v>2926.8580256999999</v>
      </c>
      <c r="F30" s="238">
        <v>2924.3641594999999</v>
      </c>
      <c r="G30" s="238">
        <v>2927.2562327000001</v>
      </c>
      <c r="H30" s="238">
        <v>2931.6434435000001</v>
      </c>
      <c r="I30" s="238">
        <v>2938.9256759</v>
      </c>
      <c r="J30" s="238">
        <v>2945.2532491000002</v>
      </c>
      <c r="K30" s="238">
        <v>2952.0260471000001</v>
      </c>
      <c r="L30" s="238">
        <v>2957.8123418</v>
      </c>
      <c r="M30" s="238">
        <v>2966.5493852</v>
      </c>
      <c r="N30" s="238">
        <v>2976.8054492000001</v>
      </c>
      <c r="O30" s="238">
        <v>2992.9631973</v>
      </c>
      <c r="P30" s="238">
        <v>3002.9703052</v>
      </c>
      <c r="Q30" s="238">
        <v>3011.2094364</v>
      </c>
      <c r="R30" s="238">
        <v>3015.4228226999999</v>
      </c>
      <c r="S30" s="238">
        <v>3021.8193262</v>
      </c>
      <c r="T30" s="238">
        <v>3028.1411791</v>
      </c>
      <c r="U30" s="238">
        <v>3032.1650272000002</v>
      </c>
      <c r="V30" s="238">
        <v>3040.0050940000001</v>
      </c>
      <c r="W30" s="238">
        <v>3049.4380255999999</v>
      </c>
      <c r="X30" s="238">
        <v>3062.3502592999998</v>
      </c>
      <c r="Y30" s="238">
        <v>3073.5540924000002</v>
      </c>
      <c r="Z30" s="238">
        <v>3084.9359622000002</v>
      </c>
      <c r="AA30" s="238">
        <v>3099.7372107000001</v>
      </c>
      <c r="AB30" s="238">
        <v>3109.0441476000001</v>
      </c>
      <c r="AC30" s="238">
        <v>3116.0981148999999</v>
      </c>
      <c r="AD30" s="238">
        <v>3115.5706890000001</v>
      </c>
      <c r="AE30" s="238">
        <v>3122.1150345999999</v>
      </c>
      <c r="AF30" s="238">
        <v>3130.4027280999999</v>
      </c>
      <c r="AG30" s="238">
        <v>3144.7518399</v>
      </c>
      <c r="AH30" s="238">
        <v>3153.2876765999999</v>
      </c>
      <c r="AI30" s="238">
        <v>3160.3283084999998</v>
      </c>
      <c r="AJ30" s="238">
        <v>3159.7874799000001</v>
      </c>
      <c r="AK30" s="238">
        <v>3168.4023938</v>
      </c>
      <c r="AL30" s="238">
        <v>3180.0867945999998</v>
      </c>
      <c r="AM30" s="238">
        <v>3202.9001158999999</v>
      </c>
      <c r="AN30" s="238">
        <v>3214.6789153</v>
      </c>
      <c r="AO30" s="238">
        <v>3223.4826265000002</v>
      </c>
      <c r="AP30" s="238">
        <v>3225.1865686000001</v>
      </c>
      <c r="AQ30" s="238">
        <v>3231.1336138000001</v>
      </c>
      <c r="AR30" s="238">
        <v>3237.1990814999999</v>
      </c>
      <c r="AS30" s="238">
        <v>3243.2325752000002</v>
      </c>
      <c r="AT30" s="238">
        <v>3249.6476846999999</v>
      </c>
      <c r="AU30" s="238">
        <v>3256.2940137999999</v>
      </c>
      <c r="AV30" s="238">
        <v>3263.6913116000001</v>
      </c>
      <c r="AW30" s="238">
        <v>3270.4102680000001</v>
      </c>
      <c r="AX30" s="238">
        <v>3276.9706320999999</v>
      </c>
      <c r="AY30" s="238">
        <v>3282.960947</v>
      </c>
      <c r="AZ30" s="329">
        <v>3289.5129999999999</v>
      </c>
      <c r="BA30" s="329">
        <v>3296.2139999999999</v>
      </c>
      <c r="BB30" s="329">
        <v>3303.366</v>
      </c>
      <c r="BC30" s="329">
        <v>3310.143</v>
      </c>
      <c r="BD30" s="329">
        <v>3316.846</v>
      </c>
      <c r="BE30" s="329">
        <v>3323.0149999999999</v>
      </c>
      <c r="BF30" s="329">
        <v>3329.913</v>
      </c>
      <c r="BG30" s="329">
        <v>3337.0810000000001</v>
      </c>
      <c r="BH30" s="329">
        <v>3343.971</v>
      </c>
      <c r="BI30" s="329">
        <v>3352.0880000000002</v>
      </c>
      <c r="BJ30" s="329">
        <v>3360.8850000000002</v>
      </c>
      <c r="BK30" s="329">
        <v>3372.2860000000001</v>
      </c>
      <c r="BL30" s="329">
        <v>3381</v>
      </c>
      <c r="BM30" s="329">
        <v>3388.95</v>
      </c>
      <c r="BN30" s="329">
        <v>3395.0680000000002</v>
      </c>
      <c r="BO30" s="329">
        <v>3402.2939999999999</v>
      </c>
      <c r="BP30" s="329">
        <v>3409.5590000000002</v>
      </c>
      <c r="BQ30" s="329">
        <v>3416.9059999999999</v>
      </c>
      <c r="BR30" s="329">
        <v>3424.2159999999999</v>
      </c>
      <c r="BS30" s="329">
        <v>3431.5320000000002</v>
      </c>
      <c r="BT30" s="329">
        <v>3438.8539999999998</v>
      </c>
      <c r="BU30" s="329">
        <v>3446.1819999999998</v>
      </c>
      <c r="BV30" s="329">
        <v>3453.5160000000001</v>
      </c>
    </row>
    <row r="31" spans="1:74" ht="11.1" customHeight="1" x14ac:dyDescent="0.2">
      <c r="A31" s="148" t="s">
        <v>731</v>
      </c>
      <c r="B31" s="209" t="s">
        <v>451</v>
      </c>
      <c r="C31" s="238">
        <v>831.09023619000004</v>
      </c>
      <c r="D31" s="238">
        <v>831.84982794999996</v>
      </c>
      <c r="E31" s="238">
        <v>832.09969088000003</v>
      </c>
      <c r="F31" s="238">
        <v>830.52058165999995</v>
      </c>
      <c r="G31" s="238">
        <v>830.74041944999999</v>
      </c>
      <c r="H31" s="238">
        <v>831.43996090999997</v>
      </c>
      <c r="I31" s="238">
        <v>833.37713062</v>
      </c>
      <c r="J31" s="238">
        <v>834.46763600999998</v>
      </c>
      <c r="K31" s="238">
        <v>835.46940165000001</v>
      </c>
      <c r="L31" s="238">
        <v>835.75592872000004</v>
      </c>
      <c r="M31" s="238">
        <v>837.05008896000004</v>
      </c>
      <c r="N31" s="238">
        <v>838.72538354000005</v>
      </c>
      <c r="O31" s="238">
        <v>841.93664351999996</v>
      </c>
      <c r="P31" s="238">
        <v>843.50808353000002</v>
      </c>
      <c r="Q31" s="238">
        <v>844.59453461999999</v>
      </c>
      <c r="R31" s="238">
        <v>844.42820900000004</v>
      </c>
      <c r="S31" s="238">
        <v>845.12052306999999</v>
      </c>
      <c r="T31" s="238">
        <v>845.90368907000004</v>
      </c>
      <c r="U31" s="238">
        <v>846.21016305000001</v>
      </c>
      <c r="V31" s="238">
        <v>847.60069081999995</v>
      </c>
      <c r="W31" s="238">
        <v>849.50772845999995</v>
      </c>
      <c r="X31" s="238">
        <v>852.68232871999999</v>
      </c>
      <c r="Y31" s="238">
        <v>855.05909651000002</v>
      </c>
      <c r="Z31" s="238">
        <v>857.38908458000003</v>
      </c>
      <c r="AA31" s="238">
        <v>860.05276447999995</v>
      </c>
      <c r="AB31" s="238">
        <v>862.00383949000002</v>
      </c>
      <c r="AC31" s="238">
        <v>863.62278114000003</v>
      </c>
      <c r="AD31" s="238">
        <v>864.24203119000003</v>
      </c>
      <c r="AE31" s="238">
        <v>865.69737480000003</v>
      </c>
      <c r="AF31" s="238">
        <v>867.32125371999996</v>
      </c>
      <c r="AG31" s="238">
        <v>869.53797272999998</v>
      </c>
      <c r="AH31" s="238">
        <v>871.18069369</v>
      </c>
      <c r="AI31" s="238">
        <v>872.67372138999997</v>
      </c>
      <c r="AJ31" s="238">
        <v>872.64463333000003</v>
      </c>
      <c r="AK31" s="238">
        <v>874.86759135</v>
      </c>
      <c r="AL31" s="238">
        <v>877.97017298000003</v>
      </c>
      <c r="AM31" s="238">
        <v>884.51905448000002</v>
      </c>
      <c r="AN31" s="238">
        <v>887.45587609999995</v>
      </c>
      <c r="AO31" s="238">
        <v>889.34731411999996</v>
      </c>
      <c r="AP31" s="238">
        <v>888.43906804000005</v>
      </c>
      <c r="AQ31" s="238">
        <v>889.55546420999997</v>
      </c>
      <c r="AR31" s="238">
        <v>890.94220213000006</v>
      </c>
      <c r="AS31" s="238">
        <v>893.00251144000003</v>
      </c>
      <c r="AT31" s="238">
        <v>894.62751064999998</v>
      </c>
      <c r="AU31" s="238">
        <v>896.22042938000004</v>
      </c>
      <c r="AV31" s="238">
        <v>897.88710730000003</v>
      </c>
      <c r="AW31" s="238">
        <v>899.33648534999998</v>
      </c>
      <c r="AX31" s="238">
        <v>900.67440318000001</v>
      </c>
      <c r="AY31" s="238">
        <v>901.71043483000005</v>
      </c>
      <c r="AZ31" s="329">
        <v>902.9683</v>
      </c>
      <c r="BA31" s="329">
        <v>904.25739999999996</v>
      </c>
      <c r="BB31" s="329">
        <v>905.61210000000005</v>
      </c>
      <c r="BC31" s="329">
        <v>906.9384</v>
      </c>
      <c r="BD31" s="329">
        <v>908.27049999999997</v>
      </c>
      <c r="BE31" s="329">
        <v>909.60419999999999</v>
      </c>
      <c r="BF31" s="329">
        <v>910.95100000000002</v>
      </c>
      <c r="BG31" s="329">
        <v>912.30679999999995</v>
      </c>
      <c r="BH31" s="329">
        <v>913.36929999999995</v>
      </c>
      <c r="BI31" s="329">
        <v>914.96939999999995</v>
      </c>
      <c r="BJ31" s="329">
        <v>916.80489999999998</v>
      </c>
      <c r="BK31" s="329">
        <v>919.49639999999999</v>
      </c>
      <c r="BL31" s="329">
        <v>921.33749999999998</v>
      </c>
      <c r="BM31" s="329">
        <v>922.94870000000003</v>
      </c>
      <c r="BN31" s="329">
        <v>924.04349999999999</v>
      </c>
      <c r="BO31" s="329">
        <v>925.40970000000004</v>
      </c>
      <c r="BP31" s="329">
        <v>926.76070000000004</v>
      </c>
      <c r="BQ31" s="329">
        <v>927.97299999999996</v>
      </c>
      <c r="BR31" s="329">
        <v>929.38649999999996</v>
      </c>
      <c r="BS31" s="329">
        <v>930.87750000000005</v>
      </c>
      <c r="BT31" s="329">
        <v>932.44619999999998</v>
      </c>
      <c r="BU31" s="329">
        <v>934.0924</v>
      </c>
      <c r="BV31" s="329">
        <v>935.81619999999998</v>
      </c>
    </row>
    <row r="32" spans="1:74" ht="11.1" customHeight="1" x14ac:dyDescent="0.2">
      <c r="A32" s="148" t="s">
        <v>732</v>
      </c>
      <c r="B32" s="209" t="s">
        <v>452</v>
      </c>
      <c r="C32" s="238">
        <v>1795.1794970999999</v>
      </c>
      <c r="D32" s="238">
        <v>1789.2394604000001</v>
      </c>
      <c r="E32" s="238">
        <v>1784.9849168999999</v>
      </c>
      <c r="F32" s="238">
        <v>1782.3942320000001</v>
      </c>
      <c r="G32" s="238">
        <v>1781.526901</v>
      </c>
      <c r="H32" s="238">
        <v>1782.3612893</v>
      </c>
      <c r="I32" s="238">
        <v>1786.2284778000001</v>
      </c>
      <c r="J32" s="238">
        <v>1789.4679937999999</v>
      </c>
      <c r="K32" s="238">
        <v>1793.4109182</v>
      </c>
      <c r="L32" s="238">
        <v>1796.9234898</v>
      </c>
      <c r="M32" s="238">
        <v>1803.1235523</v>
      </c>
      <c r="N32" s="238">
        <v>1810.8773444000001</v>
      </c>
      <c r="O32" s="238">
        <v>1823.5124808</v>
      </c>
      <c r="P32" s="238">
        <v>1831.878021</v>
      </c>
      <c r="Q32" s="238">
        <v>1839.3015797999999</v>
      </c>
      <c r="R32" s="238">
        <v>1844.7740683</v>
      </c>
      <c r="S32" s="238">
        <v>1851.0704808</v>
      </c>
      <c r="T32" s="238">
        <v>1857.1817285</v>
      </c>
      <c r="U32" s="238">
        <v>1862.767736</v>
      </c>
      <c r="V32" s="238">
        <v>1868.7637107</v>
      </c>
      <c r="W32" s="238">
        <v>1874.8295771999999</v>
      </c>
      <c r="X32" s="238">
        <v>1879.7134662999999</v>
      </c>
      <c r="Y32" s="238">
        <v>1886.8580181</v>
      </c>
      <c r="Z32" s="238">
        <v>1895.0113636000001</v>
      </c>
      <c r="AA32" s="238">
        <v>1908.0190313999999</v>
      </c>
      <c r="AB32" s="238">
        <v>1915.3058175000001</v>
      </c>
      <c r="AC32" s="238">
        <v>1920.7172508000001</v>
      </c>
      <c r="AD32" s="238">
        <v>1921.2368173</v>
      </c>
      <c r="AE32" s="238">
        <v>1925.1599299</v>
      </c>
      <c r="AF32" s="238">
        <v>1929.470075</v>
      </c>
      <c r="AG32" s="238">
        <v>1934.8927512</v>
      </c>
      <c r="AH32" s="238">
        <v>1939.4328370000001</v>
      </c>
      <c r="AI32" s="238">
        <v>1943.8158309999999</v>
      </c>
      <c r="AJ32" s="238">
        <v>1945.0341833</v>
      </c>
      <c r="AK32" s="238">
        <v>1951.3586565999999</v>
      </c>
      <c r="AL32" s="238">
        <v>1959.7817008</v>
      </c>
      <c r="AM32" s="238">
        <v>1975.4638806999999</v>
      </c>
      <c r="AN32" s="238">
        <v>1984.2136430999999</v>
      </c>
      <c r="AO32" s="238">
        <v>1991.1915527000001</v>
      </c>
      <c r="AP32" s="238">
        <v>1994.5132149999999</v>
      </c>
      <c r="AQ32" s="238">
        <v>1999.3607152</v>
      </c>
      <c r="AR32" s="238">
        <v>2003.8496588</v>
      </c>
      <c r="AS32" s="238">
        <v>2007.4060626</v>
      </c>
      <c r="AT32" s="238">
        <v>2011.6083802999999</v>
      </c>
      <c r="AU32" s="238">
        <v>2015.8826286000001</v>
      </c>
      <c r="AV32" s="238">
        <v>2020.5031260999999</v>
      </c>
      <c r="AW32" s="238">
        <v>2024.7154969000001</v>
      </c>
      <c r="AX32" s="238">
        <v>2028.7940593999999</v>
      </c>
      <c r="AY32" s="238">
        <v>2032.6041886999999</v>
      </c>
      <c r="AZ32" s="329">
        <v>2036.5160000000001</v>
      </c>
      <c r="BA32" s="329">
        <v>2040.395</v>
      </c>
      <c r="BB32" s="329">
        <v>2044.3109999999999</v>
      </c>
      <c r="BC32" s="329">
        <v>2048.0720000000001</v>
      </c>
      <c r="BD32" s="329">
        <v>2051.7489999999998</v>
      </c>
      <c r="BE32" s="329">
        <v>2054.9470000000001</v>
      </c>
      <c r="BF32" s="329">
        <v>2058.748</v>
      </c>
      <c r="BG32" s="329">
        <v>2062.7600000000002</v>
      </c>
      <c r="BH32" s="329">
        <v>2066.52</v>
      </c>
      <c r="BI32" s="329">
        <v>2071.297</v>
      </c>
      <c r="BJ32" s="329">
        <v>2076.6289999999999</v>
      </c>
      <c r="BK32" s="329">
        <v>2084.0430000000001</v>
      </c>
      <c r="BL32" s="329">
        <v>2089.3429999999998</v>
      </c>
      <c r="BM32" s="329">
        <v>2094.0529999999999</v>
      </c>
      <c r="BN32" s="329">
        <v>2097.4940000000001</v>
      </c>
      <c r="BO32" s="329">
        <v>2101.538</v>
      </c>
      <c r="BP32" s="329">
        <v>2105.5050000000001</v>
      </c>
      <c r="BQ32" s="329">
        <v>2109.0859999999998</v>
      </c>
      <c r="BR32" s="329">
        <v>2113.127</v>
      </c>
      <c r="BS32" s="329">
        <v>2117.319</v>
      </c>
      <c r="BT32" s="329">
        <v>2121.6640000000002</v>
      </c>
      <c r="BU32" s="329">
        <v>2126.1610000000001</v>
      </c>
      <c r="BV32" s="329">
        <v>2130.81</v>
      </c>
    </row>
    <row r="33" spans="1:74" s="163" customFormat="1" ht="11.1" customHeight="1" x14ac:dyDescent="0.2">
      <c r="A33" s="148" t="s">
        <v>733</v>
      </c>
      <c r="B33" s="209" t="s">
        <v>453</v>
      </c>
      <c r="C33" s="238">
        <v>1035.8431246</v>
      </c>
      <c r="D33" s="238">
        <v>1037.1690443</v>
      </c>
      <c r="E33" s="238">
        <v>1038.5824190000001</v>
      </c>
      <c r="F33" s="238">
        <v>1039.3702053</v>
      </c>
      <c r="G33" s="238">
        <v>1041.4932729</v>
      </c>
      <c r="H33" s="238">
        <v>1044.2385783</v>
      </c>
      <c r="I33" s="238">
        <v>1049.3720304999999</v>
      </c>
      <c r="J33" s="238">
        <v>1052.0373795</v>
      </c>
      <c r="K33" s="238">
        <v>1054.0005343</v>
      </c>
      <c r="L33" s="238">
        <v>1052.5905593</v>
      </c>
      <c r="M33" s="238">
        <v>1055.1525276</v>
      </c>
      <c r="N33" s="238">
        <v>1059.0155035</v>
      </c>
      <c r="O33" s="238">
        <v>1066.9005986</v>
      </c>
      <c r="P33" s="238">
        <v>1071.324756</v>
      </c>
      <c r="Q33" s="238">
        <v>1075.0090874</v>
      </c>
      <c r="R33" s="238">
        <v>1076.5777181999999</v>
      </c>
      <c r="S33" s="238">
        <v>1079.8143034</v>
      </c>
      <c r="T33" s="238">
        <v>1083.3429684</v>
      </c>
      <c r="U33" s="238">
        <v>1087.6867027999999</v>
      </c>
      <c r="V33" s="238">
        <v>1091.4072854000001</v>
      </c>
      <c r="W33" s="238">
        <v>1095.0277057000001</v>
      </c>
      <c r="X33" s="238">
        <v>1097.199149</v>
      </c>
      <c r="Y33" s="238">
        <v>1101.6308557</v>
      </c>
      <c r="Z33" s="238">
        <v>1106.9740111999999</v>
      </c>
      <c r="AA33" s="238">
        <v>1116.3997101</v>
      </c>
      <c r="AB33" s="238">
        <v>1121.1874419000001</v>
      </c>
      <c r="AC33" s="238">
        <v>1124.5083013999999</v>
      </c>
      <c r="AD33" s="238">
        <v>1123.4235134999999</v>
      </c>
      <c r="AE33" s="238">
        <v>1126.0147093999999</v>
      </c>
      <c r="AF33" s="238">
        <v>1129.3431141999999</v>
      </c>
      <c r="AG33" s="238">
        <v>1134.7923957999999</v>
      </c>
      <c r="AH33" s="238">
        <v>1138.5574675</v>
      </c>
      <c r="AI33" s="238">
        <v>1142.0219972</v>
      </c>
      <c r="AJ33" s="238">
        <v>1143.2449746</v>
      </c>
      <c r="AK33" s="238">
        <v>1147.5641780000001</v>
      </c>
      <c r="AL33" s="238">
        <v>1153.038597</v>
      </c>
      <c r="AM33" s="238">
        <v>1163.0294329999999</v>
      </c>
      <c r="AN33" s="238">
        <v>1168.2933825</v>
      </c>
      <c r="AO33" s="238">
        <v>1172.1916467000001</v>
      </c>
      <c r="AP33" s="238">
        <v>1172.8715271000001</v>
      </c>
      <c r="AQ33" s="238">
        <v>1175.4279449000001</v>
      </c>
      <c r="AR33" s="238">
        <v>1178.0082014</v>
      </c>
      <c r="AS33" s="238">
        <v>1180.8729367000001</v>
      </c>
      <c r="AT33" s="238">
        <v>1183.3053906</v>
      </c>
      <c r="AU33" s="238">
        <v>1185.5662032</v>
      </c>
      <c r="AV33" s="238">
        <v>1187.3071272</v>
      </c>
      <c r="AW33" s="238">
        <v>1189.4858425</v>
      </c>
      <c r="AX33" s="238">
        <v>1191.7541019</v>
      </c>
      <c r="AY33" s="238">
        <v>1194.0540979</v>
      </c>
      <c r="AZ33" s="329">
        <v>1196.5450000000001</v>
      </c>
      <c r="BA33" s="329">
        <v>1199.1679999999999</v>
      </c>
      <c r="BB33" s="329">
        <v>1202.2170000000001</v>
      </c>
      <c r="BC33" s="329">
        <v>1204.8869999999999</v>
      </c>
      <c r="BD33" s="329">
        <v>1207.472</v>
      </c>
      <c r="BE33" s="329">
        <v>1209.6990000000001</v>
      </c>
      <c r="BF33" s="329">
        <v>1212.3150000000001</v>
      </c>
      <c r="BG33" s="329">
        <v>1215.048</v>
      </c>
      <c r="BH33" s="329">
        <v>1217.8009999999999</v>
      </c>
      <c r="BI33" s="329">
        <v>1220.8430000000001</v>
      </c>
      <c r="BJ33" s="329">
        <v>1224.075</v>
      </c>
      <c r="BK33" s="329">
        <v>1228.0340000000001</v>
      </c>
      <c r="BL33" s="329">
        <v>1231.2460000000001</v>
      </c>
      <c r="BM33" s="329">
        <v>1234.2460000000001</v>
      </c>
      <c r="BN33" s="329">
        <v>1236.779</v>
      </c>
      <c r="BO33" s="329">
        <v>1239.549</v>
      </c>
      <c r="BP33" s="329">
        <v>1242.3009999999999</v>
      </c>
      <c r="BQ33" s="329">
        <v>1244.9280000000001</v>
      </c>
      <c r="BR33" s="329">
        <v>1247.721</v>
      </c>
      <c r="BS33" s="329">
        <v>1250.575</v>
      </c>
      <c r="BT33" s="329">
        <v>1253.4880000000001</v>
      </c>
      <c r="BU33" s="329">
        <v>1256.463</v>
      </c>
      <c r="BV33" s="329">
        <v>1259.498</v>
      </c>
    </row>
    <row r="34" spans="1:74" s="163" customFormat="1" ht="11.1" customHeight="1" x14ac:dyDescent="0.2">
      <c r="A34" s="148" t="s">
        <v>734</v>
      </c>
      <c r="B34" s="209" t="s">
        <v>454</v>
      </c>
      <c r="C34" s="238">
        <v>2540.5049445</v>
      </c>
      <c r="D34" s="238">
        <v>2546.5208481</v>
      </c>
      <c r="E34" s="238">
        <v>2549.7443410000001</v>
      </c>
      <c r="F34" s="238">
        <v>2544.7110938999999</v>
      </c>
      <c r="G34" s="238">
        <v>2546.4480124000002</v>
      </c>
      <c r="H34" s="238">
        <v>2549.4907672999998</v>
      </c>
      <c r="I34" s="238">
        <v>2554.606585</v>
      </c>
      <c r="J34" s="238">
        <v>2559.6855927000001</v>
      </c>
      <c r="K34" s="238">
        <v>2565.4950168999999</v>
      </c>
      <c r="L34" s="238">
        <v>2573.0503715</v>
      </c>
      <c r="M34" s="238">
        <v>2579.5589934</v>
      </c>
      <c r="N34" s="238">
        <v>2586.0363963999998</v>
      </c>
      <c r="O34" s="238">
        <v>2592.5530708000001</v>
      </c>
      <c r="P34" s="238">
        <v>2598.9151685000002</v>
      </c>
      <c r="Q34" s="238">
        <v>2605.1931797000002</v>
      </c>
      <c r="R34" s="238">
        <v>2611.6117813999999</v>
      </c>
      <c r="S34" s="238">
        <v>2617.5531120000001</v>
      </c>
      <c r="T34" s="238">
        <v>2623.2418484</v>
      </c>
      <c r="U34" s="238">
        <v>2624.9378815</v>
      </c>
      <c r="V34" s="238">
        <v>2632.9265114999998</v>
      </c>
      <c r="W34" s="238">
        <v>2643.4676291000001</v>
      </c>
      <c r="X34" s="238">
        <v>2661.3868357000001</v>
      </c>
      <c r="Y34" s="238">
        <v>2673.4137277999998</v>
      </c>
      <c r="Z34" s="238">
        <v>2684.3739065999998</v>
      </c>
      <c r="AA34" s="238">
        <v>2693.7209934000002</v>
      </c>
      <c r="AB34" s="238">
        <v>2702.9575297000001</v>
      </c>
      <c r="AC34" s="238">
        <v>2711.5371369</v>
      </c>
      <c r="AD34" s="238">
        <v>2719.1654874999999</v>
      </c>
      <c r="AE34" s="238">
        <v>2726.6519819</v>
      </c>
      <c r="AF34" s="238">
        <v>2733.7022926999998</v>
      </c>
      <c r="AG34" s="238">
        <v>2739.6228787999999</v>
      </c>
      <c r="AH34" s="238">
        <v>2746.3209780000002</v>
      </c>
      <c r="AI34" s="238">
        <v>2753.1030492999998</v>
      </c>
      <c r="AJ34" s="238">
        <v>2756.9168592000001</v>
      </c>
      <c r="AK34" s="238">
        <v>2766.1560499000002</v>
      </c>
      <c r="AL34" s="238">
        <v>2777.7683877999998</v>
      </c>
      <c r="AM34" s="238">
        <v>2798.5016114</v>
      </c>
      <c r="AN34" s="238">
        <v>2809.7994399999998</v>
      </c>
      <c r="AO34" s="238">
        <v>2818.4096120999998</v>
      </c>
      <c r="AP34" s="238">
        <v>2821.0694776</v>
      </c>
      <c r="AQ34" s="238">
        <v>2826.7513241000001</v>
      </c>
      <c r="AR34" s="238">
        <v>2832.1925015000002</v>
      </c>
      <c r="AS34" s="238">
        <v>2838.0884867999998</v>
      </c>
      <c r="AT34" s="238">
        <v>2842.5267184999998</v>
      </c>
      <c r="AU34" s="238">
        <v>2846.2026732999998</v>
      </c>
      <c r="AV34" s="238">
        <v>2847.6207113999999</v>
      </c>
      <c r="AW34" s="238">
        <v>2850.8938426999998</v>
      </c>
      <c r="AX34" s="238">
        <v>2854.5264274000001</v>
      </c>
      <c r="AY34" s="238">
        <v>2858.2413259</v>
      </c>
      <c r="AZ34" s="329">
        <v>2862.8009999999999</v>
      </c>
      <c r="BA34" s="329">
        <v>2867.9270000000001</v>
      </c>
      <c r="BB34" s="329">
        <v>2874.4209999999998</v>
      </c>
      <c r="BC34" s="329">
        <v>2880.0830000000001</v>
      </c>
      <c r="BD34" s="329">
        <v>2885.7109999999998</v>
      </c>
      <c r="BE34" s="329">
        <v>2891.2429999999999</v>
      </c>
      <c r="BF34" s="329">
        <v>2896.8530000000001</v>
      </c>
      <c r="BG34" s="329">
        <v>2902.4769999999999</v>
      </c>
      <c r="BH34" s="329">
        <v>2907.5920000000001</v>
      </c>
      <c r="BI34" s="329">
        <v>2913.6379999999999</v>
      </c>
      <c r="BJ34" s="329">
        <v>2920.0909999999999</v>
      </c>
      <c r="BK34" s="329">
        <v>2927.846</v>
      </c>
      <c r="BL34" s="329">
        <v>2934.442</v>
      </c>
      <c r="BM34" s="329">
        <v>2940.7750000000001</v>
      </c>
      <c r="BN34" s="329">
        <v>2946.4540000000002</v>
      </c>
      <c r="BO34" s="329">
        <v>2952.5520000000001</v>
      </c>
      <c r="BP34" s="329">
        <v>2958.6770000000001</v>
      </c>
      <c r="BQ34" s="329">
        <v>2964.9140000000002</v>
      </c>
      <c r="BR34" s="329">
        <v>2971.0349999999999</v>
      </c>
      <c r="BS34" s="329">
        <v>2977.1219999999998</v>
      </c>
      <c r="BT34" s="329">
        <v>2983.1750000000002</v>
      </c>
      <c r="BU34" s="329">
        <v>2989.1959999999999</v>
      </c>
      <c r="BV34" s="329">
        <v>2995.1819999999998</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5850.2688224000003</v>
      </c>
      <c r="D36" s="238">
        <v>5855.2669167000004</v>
      </c>
      <c r="E36" s="238">
        <v>5859.3230402999998</v>
      </c>
      <c r="F36" s="238">
        <v>5861.9843719</v>
      </c>
      <c r="G36" s="238">
        <v>5863.4937085000001</v>
      </c>
      <c r="H36" s="238">
        <v>5864.2677518999999</v>
      </c>
      <c r="I36" s="238">
        <v>5864.6785920000002</v>
      </c>
      <c r="J36" s="238">
        <v>5864.9198721000002</v>
      </c>
      <c r="K36" s="238">
        <v>5865.1406238999998</v>
      </c>
      <c r="L36" s="238">
        <v>5865.4477410999998</v>
      </c>
      <c r="M36" s="238">
        <v>5865.7795649</v>
      </c>
      <c r="N36" s="238">
        <v>5866.0322985000003</v>
      </c>
      <c r="O36" s="238">
        <v>5866.2413311</v>
      </c>
      <c r="P36" s="238">
        <v>5866.9987960999997</v>
      </c>
      <c r="Q36" s="238">
        <v>5869.0360128000002</v>
      </c>
      <c r="R36" s="238">
        <v>5872.8174261000004</v>
      </c>
      <c r="S36" s="238">
        <v>5877.7399819000002</v>
      </c>
      <c r="T36" s="238">
        <v>5882.9337517000004</v>
      </c>
      <c r="U36" s="238">
        <v>5887.7158288999999</v>
      </c>
      <c r="V36" s="238">
        <v>5892.1513961999999</v>
      </c>
      <c r="W36" s="238">
        <v>5896.4926582999997</v>
      </c>
      <c r="X36" s="238">
        <v>5900.9401189999999</v>
      </c>
      <c r="Y36" s="238">
        <v>5905.4874767000001</v>
      </c>
      <c r="Z36" s="238">
        <v>5910.0767288999996</v>
      </c>
      <c r="AA36" s="238">
        <v>5914.6196381</v>
      </c>
      <c r="AB36" s="238">
        <v>5918.9070264000002</v>
      </c>
      <c r="AC36" s="238">
        <v>5922.6994812000003</v>
      </c>
      <c r="AD36" s="238">
        <v>5925.8133842999996</v>
      </c>
      <c r="AE36" s="238">
        <v>5928.2882954999995</v>
      </c>
      <c r="AF36" s="238">
        <v>5930.2195690999997</v>
      </c>
      <c r="AG36" s="238">
        <v>5931.7193002000004</v>
      </c>
      <c r="AH36" s="238">
        <v>5932.9665463000001</v>
      </c>
      <c r="AI36" s="238">
        <v>5934.1571055000004</v>
      </c>
      <c r="AJ36" s="238">
        <v>5935.4462801</v>
      </c>
      <c r="AK36" s="238">
        <v>5936.8273891999997</v>
      </c>
      <c r="AL36" s="238">
        <v>5938.2532558000003</v>
      </c>
      <c r="AM36" s="238">
        <v>5939.6976809999996</v>
      </c>
      <c r="AN36" s="238">
        <v>5941.2183781000003</v>
      </c>
      <c r="AO36" s="238">
        <v>5942.8940383999998</v>
      </c>
      <c r="AP36" s="238">
        <v>5944.8699084</v>
      </c>
      <c r="AQ36" s="238">
        <v>5947.5574551</v>
      </c>
      <c r="AR36" s="238">
        <v>5951.4347009000003</v>
      </c>
      <c r="AS36" s="238">
        <v>5956.7036723000001</v>
      </c>
      <c r="AT36" s="238">
        <v>5962.4624130000002</v>
      </c>
      <c r="AU36" s="238">
        <v>5967.5329711000004</v>
      </c>
      <c r="AV36" s="238">
        <v>5971.0640430000003</v>
      </c>
      <c r="AW36" s="238">
        <v>5973.5109190000003</v>
      </c>
      <c r="AX36" s="238">
        <v>5975.6555378000003</v>
      </c>
      <c r="AY36" s="238">
        <v>5978.0988842999996</v>
      </c>
      <c r="AZ36" s="329">
        <v>5980.7179999999998</v>
      </c>
      <c r="BA36" s="329">
        <v>5983.2089999999998</v>
      </c>
      <c r="BB36" s="329">
        <v>5985.3689999999997</v>
      </c>
      <c r="BC36" s="329">
        <v>5987.3950000000004</v>
      </c>
      <c r="BD36" s="329">
        <v>5989.5829999999996</v>
      </c>
      <c r="BE36" s="329">
        <v>5992.143</v>
      </c>
      <c r="BF36" s="329">
        <v>5994.9290000000001</v>
      </c>
      <c r="BG36" s="329">
        <v>5997.7070000000003</v>
      </c>
      <c r="BH36" s="329">
        <v>6000.3019999999997</v>
      </c>
      <c r="BI36" s="329">
        <v>6002.777</v>
      </c>
      <c r="BJ36" s="329">
        <v>6005.2579999999998</v>
      </c>
      <c r="BK36" s="329">
        <v>6007.835</v>
      </c>
      <c r="BL36" s="329">
        <v>6010.4709999999995</v>
      </c>
      <c r="BM36" s="329">
        <v>6013.0940000000001</v>
      </c>
      <c r="BN36" s="329">
        <v>6015.6540000000005</v>
      </c>
      <c r="BO36" s="329">
        <v>6018.1769999999997</v>
      </c>
      <c r="BP36" s="329">
        <v>6020.7070000000003</v>
      </c>
      <c r="BQ36" s="329">
        <v>6023.2749999999996</v>
      </c>
      <c r="BR36" s="329">
        <v>6025.8509999999997</v>
      </c>
      <c r="BS36" s="329">
        <v>6028.3919999999998</v>
      </c>
      <c r="BT36" s="329">
        <v>6030.8639999999996</v>
      </c>
      <c r="BU36" s="329">
        <v>6033.2830000000004</v>
      </c>
      <c r="BV36" s="329">
        <v>6035.6750000000002</v>
      </c>
    </row>
    <row r="37" spans="1:74" s="163" customFormat="1" ht="11.1" customHeight="1" x14ac:dyDescent="0.2">
      <c r="A37" s="148" t="s">
        <v>736</v>
      </c>
      <c r="B37" s="209" t="s">
        <v>480</v>
      </c>
      <c r="C37" s="238">
        <v>15961.602562</v>
      </c>
      <c r="D37" s="238">
        <v>15963.681919000001</v>
      </c>
      <c r="E37" s="238">
        <v>15961.473463</v>
      </c>
      <c r="F37" s="238">
        <v>15953.643239000001</v>
      </c>
      <c r="G37" s="238">
        <v>15944.396688000001</v>
      </c>
      <c r="H37" s="238">
        <v>15939.324106</v>
      </c>
      <c r="I37" s="238">
        <v>15942.405982</v>
      </c>
      <c r="J37" s="238">
        <v>15951.183601000001</v>
      </c>
      <c r="K37" s="238">
        <v>15961.588441</v>
      </c>
      <c r="L37" s="238">
        <v>15970.364592</v>
      </c>
      <c r="M37" s="238">
        <v>15977.506579000001</v>
      </c>
      <c r="N37" s="238">
        <v>15983.821534000001</v>
      </c>
      <c r="O37" s="238">
        <v>15990.333591000001</v>
      </c>
      <c r="P37" s="238">
        <v>15998.934885999999</v>
      </c>
      <c r="Q37" s="238">
        <v>16011.734557</v>
      </c>
      <c r="R37" s="238">
        <v>16029.83885</v>
      </c>
      <c r="S37" s="238">
        <v>16050.342444</v>
      </c>
      <c r="T37" s="238">
        <v>16069.337129</v>
      </c>
      <c r="U37" s="238">
        <v>16083.944323</v>
      </c>
      <c r="V37" s="238">
        <v>16095.403962</v>
      </c>
      <c r="W37" s="238">
        <v>16105.985611</v>
      </c>
      <c r="X37" s="238">
        <v>16117.494731999999</v>
      </c>
      <c r="Y37" s="238">
        <v>16129.880362</v>
      </c>
      <c r="Z37" s="238">
        <v>16142.627435</v>
      </c>
      <c r="AA37" s="238">
        <v>16155.172017000001</v>
      </c>
      <c r="AB37" s="238">
        <v>16166.754704999999</v>
      </c>
      <c r="AC37" s="238">
        <v>16176.567231000001</v>
      </c>
      <c r="AD37" s="238">
        <v>16184.141783999999</v>
      </c>
      <c r="AE37" s="238">
        <v>16190.372385999999</v>
      </c>
      <c r="AF37" s="238">
        <v>16196.49352</v>
      </c>
      <c r="AG37" s="238">
        <v>16203.439436000001</v>
      </c>
      <c r="AH37" s="238">
        <v>16210.94347</v>
      </c>
      <c r="AI37" s="238">
        <v>16218.438724</v>
      </c>
      <c r="AJ37" s="238">
        <v>16225.480588</v>
      </c>
      <c r="AK37" s="238">
        <v>16232.113594</v>
      </c>
      <c r="AL37" s="238">
        <v>16238.504555</v>
      </c>
      <c r="AM37" s="238">
        <v>16244.815208</v>
      </c>
      <c r="AN37" s="238">
        <v>16251.186965000001</v>
      </c>
      <c r="AO37" s="238">
        <v>16257.756158</v>
      </c>
      <c r="AP37" s="238">
        <v>16264.858533000001</v>
      </c>
      <c r="AQ37" s="238">
        <v>16273.627490000001</v>
      </c>
      <c r="AR37" s="238">
        <v>16285.395844000001</v>
      </c>
      <c r="AS37" s="238">
        <v>16300.735691</v>
      </c>
      <c r="AT37" s="238">
        <v>16317.176255</v>
      </c>
      <c r="AU37" s="238">
        <v>16331.486041</v>
      </c>
      <c r="AV37" s="238">
        <v>16341.320807</v>
      </c>
      <c r="AW37" s="238">
        <v>16347.885324000001</v>
      </c>
      <c r="AX37" s="238">
        <v>16353.271618999999</v>
      </c>
      <c r="AY37" s="238">
        <v>16359.108976</v>
      </c>
      <c r="AZ37" s="329">
        <v>16365.18</v>
      </c>
      <c r="BA37" s="329">
        <v>16370.79</v>
      </c>
      <c r="BB37" s="329">
        <v>16375.51</v>
      </c>
      <c r="BC37" s="329">
        <v>16379.93</v>
      </c>
      <c r="BD37" s="329">
        <v>16384.87</v>
      </c>
      <c r="BE37" s="329">
        <v>16390.919999999998</v>
      </c>
      <c r="BF37" s="329">
        <v>16397.68</v>
      </c>
      <c r="BG37" s="329">
        <v>16404.490000000002</v>
      </c>
      <c r="BH37" s="329">
        <v>16410.88</v>
      </c>
      <c r="BI37" s="329">
        <v>16417.03</v>
      </c>
      <c r="BJ37" s="329">
        <v>16423.29</v>
      </c>
      <c r="BK37" s="329">
        <v>16429.900000000001</v>
      </c>
      <c r="BL37" s="329">
        <v>16436.7</v>
      </c>
      <c r="BM37" s="329">
        <v>16443.43</v>
      </c>
      <c r="BN37" s="329">
        <v>16449.89</v>
      </c>
      <c r="BO37" s="329">
        <v>16456.14</v>
      </c>
      <c r="BP37" s="329">
        <v>16462.310000000001</v>
      </c>
      <c r="BQ37" s="329">
        <v>16468.53</v>
      </c>
      <c r="BR37" s="329">
        <v>16474.82</v>
      </c>
      <c r="BS37" s="329">
        <v>16481.21</v>
      </c>
      <c r="BT37" s="329">
        <v>16487.71</v>
      </c>
      <c r="BU37" s="329">
        <v>16494.3</v>
      </c>
      <c r="BV37" s="329">
        <v>16500.919999999998</v>
      </c>
    </row>
    <row r="38" spans="1:74" s="163" customFormat="1" ht="11.1" customHeight="1" x14ac:dyDescent="0.2">
      <c r="A38" s="148" t="s">
        <v>737</v>
      </c>
      <c r="B38" s="209" t="s">
        <v>448</v>
      </c>
      <c r="C38" s="238">
        <v>18815.021557</v>
      </c>
      <c r="D38" s="238">
        <v>18828.928996999999</v>
      </c>
      <c r="E38" s="238">
        <v>18839.619847000002</v>
      </c>
      <c r="F38" s="238">
        <v>18845.796922000001</v>
      </c>
      <c r="G38" s="238">
        <v>18848.457838999999</v>
      </c>
      <c r="H38" s="238">
        <v>18849.173921000001</v>
      </c>
      <c r="I38" s="238">
        <v>18849.288909999999</v>
      </c>
      <c r="J38" s="238">
        <v>18849.236252999999</v>
      </c>
      <c r="K38" s="238">
        <v>18849.221818000002</v>
      </c>
      <c r="L38" s="238">
        <v>18849.371951000001</v>
      </c>
      <c r="M38" s="238">
        <v>18849.494906</v>
      </c>
      <c r="N38" s="238">
        <v>18849.319411</v>
      </c>
      <c r="O38" s="238">
        <v>18849.015022</v>
      </c>
      <c r="P38" s="238">
        <v>18850.514596000001</v>
      </c>
      <c r="Q38" s="238">
        <v>18856.191819</v>
      </c>
      <c r="R38" s="238">
        <v>18867.532248</v>
      </c>
      <c r="S38" s="238">
        <v>18882.468928999999</v>
      </c>
      <c r="T38" s="238">
        <v>18898.046783999998</v>
      </c>
      <c r="U38" s="238">
        <v>18911.96226</v>
      </c>
      <c r="V38" s="238">
        <v>18924.517911999999</v>
      </c>
      <c r="W38" s="238">
        <v>18936.667824</v>
      </c>
      <c r="X38" s="238">
        <v>18949.183068999999</v>
      </c>
      <c r="Y38" s="238">
        <v>18962.102681</v>
      </c>
      <c r="Z38" s="238">
        <v>18975.282684000002</v>
      </c>
      <c r="AA38" s="238">
        <v>18988.422750000002</v>
      </c>
      <c r="AB38" s="238">
        <v>19000.597138000001</v>
      </c>
      <c r="AC38" s="238">
        <v>19010.723754999999</v>
      </c>
      <c r="AD38" s="238">
        <v>19018.154101</v>
      </c>
      <c r="AE38" s="238">
        <v>19023.974053000002</v>
      </c>
      <c r="AF38" s="238">
        <v>19029.703078999999</v>
      </c>
      <c r="AG38" s="238">
        <v>19036.493097999999</v>
      </c>
      <c r="AH38" s="238">
        <v>19044.025817999998</v>
      </c>
      <c r="AI38" s="238">
        <v>19051.615397000001</v>
      </c>
      <c r="AJ38" s="238">
        <v>19058.723722999999</v>
      </c>
      <c r="AK38" s="238">
        <v>19065.403622999998</v>
      </c>
      <c r="AL38" s="238">
        <v>19071.855654999999</v>
      </c>
      <c r="AM38" s="238">
        <v>19078.273453000002</v>
      </c>
      <c r="AN38" s="238">
        <v>19084.822950000002</v>
      </c>
      <c r="AO38" s="238">
        <v>19091.663157999999</v>
      </c>
      <c r="AP38" s="238">
        <v>19099.186992999999</v>
      </c>
      <c r="AQ38" s="238">
        <v>19108.722999000001</v>
      </c>
      <c r="AR38" s="238">
        <v>19121.833629000001</v>
      </c>
      <c r="AS38" s="238">
        <v>19139.197654</v>
      </c>
      <c r="AT38" s="238">
        <v>19157.959115000001</v>
      </c>
      <c r="AU38" s="238">
        <v>19174.378371999999</v>
      </c>
      <c r="AV38" s="238">
        <v>19185.712433000001</v>
      </c>
      <c r="AW38" s="238">
        <v>19193.204901000001</v>
      </c>
      <c r="AX38" s="238">
        <v>19199.096029</v>
      </c>
      <c r="AY38" s="238">
        <v>19205.220648999999</v>
      </c>
      <c r="AZ38" s="329">
        <v>19211.79</v>
      </c>
      <c r="BA38" s="329">
        <v>19218.62</v>
      </c>
      <c r="BB38" s="329">
        <v>19225.61</v>
      </c>
      <c r="BC38" s="329">
        <v>19233.09</v>
      </c>
      <c r="BD38" s="329">
        <v>19241.47</v>
      </c>
      <c r="BE38" s="329">
        <v>19251.02</v>
      </c>
      <c r="BF38" s="329">
        <v>19261.22</v>
      </c>
      <c r="BG38" s="329">
        <v>19271.43</v>
      </c>
      <c r="BH38" s="329">
        <v>19281.12</v>
      </c>
      <c r="BI38" s="329">
        <v>19290.439999999999</v>
      </c>
      <c r="BJ38" s="329">
        <v>19299.72</v>
      </c>
      <c r="BK38" s="329">
        <v>19309.16</v>
      </c>
      <c r="BL38" s="329">
        <v>19318.689999999999</v>
      </c>
      <c r="BM38" s="329">
        <v>19328.13</v>
      </c>
      <c r="BN38" s="329">
        <v>19337.34</v>
      </c>
      <c r="BO38" s="329">
        <v>19346.400000000001</v>
      </c>
      <c r="BP38" s="329">
        <v>19355.39</v>
      </c>
      <c r="BQ38" s="329">
        <v>19364.39</v>
      </c>
      <c r="BR38" s="329">
        <v>19373.36</v>
      </c>
      <c r="BS38" s="329">
        <v>19382.21</v>
      </c>
      <c r="BT38" s="329">
        <v>19390.900000000001</v>
      </c>
      <c r="BU38" s="329">
        <v>19399.45</v>
      </c>
      <c r="BV38" s="329">
        <v>19407.95</v>
      </c>
    </row>
    <row r="39" spans="1:74" s="163" customFormat="1" ht="11.1" customHeight="1" x14ac:dyDescent="0.2">
      <c r="A39" s="148" t="s">
        <v>738</v>
      </c>
      <c r="B39" s="209" t="s">
        <v>449</v>
      </c>
      <c r="C39" s="238">
        <v>8503.7616264999997</v>
      </c>
      <c r="D39" s="238">
        <v>8506.2827529000006</v>
      </c>
      <c r="E39" s="238">
        <v>8506.8343513</v>
      </c>
      <c r="F39" s="238">
        <v>8504.8388918000001</v>
      </c>
      <c r="G39" s="238">
        <v>8501.7728518999993</v>
      </c>
      <c r="H39" s="238">
        <v>8499.6262110000007</v>
      </c>
      <c r="I39" s="238">
        <v>8499.8548965000009</v>
      </c>
      <c r="J39" s="238">
        <v>8501.7786278000003</v>
      </c>
      <c r="K39" s="238">
        <v>8504.1830719000009</v>
      </c>
      <c r="L39" s="238">
        <v>8506.0987122000006</v>
      </c>
      <c r="M39" s="238">
        <v>8507.5352968999996</v>
      </c>
      <c r="N39" s="238">
        <v>8508.7473905999996</v>
      </c>
      <c r="O39" s="238">
        <v>8510.0923091000004</v>
      </c>
      <c r="P39" s="238">
        <v>8512.3383747999997</v>
      </c>
      <c r="Q39" s="238">
        <v>8516.3566615</v>
      </c>
      <c r="R39" s="238">
        <v>8522.7222022000005</v>
      </c>
      <c r="S39" s="238">
        <v>8530.8258664999994</v>
      </c>
      <c r="T39" s="238">
        <v>8539.7624835000006</v>
      </c>
      <c r="U39" s="238">
        <v>8548.7810281000002</v>
      </c>
      <c r="V39" s="238">
        <v>8557.7470601000005</v>
      </c>
      <c r="W39" s="238">
        <v>8566.6802850999993</v>
      </c>
      <c r="X39" s="238">
        <v>8575.6045434999996</v>
      </c>
      <c r="Y39" s="238">
        <v>8584.5602135000008</v>
      </c>
      <c r="Z39" s="238">
        <v>8593.5918079999992</v>
      </c>
      <c r="AA39" s="238">
        <v>8602.6502720999997</v>
      </c>
      <c r="AB39" s="238">
        <v>8611.3122801000009</v>
      </c>
      <c r="AC39" s="238">
        <v>8619.0609385999996</v>
      </c>
      <c r="AD39" s="238">
        <v>8625.5791351999997</v>
      </c>
      <c r="AE39" s="238">
        <v>8631.3488815000001</v>
      </c>
      <c r="AF39" s="238">
        <v>8637.0519700000004</v>
      </c>
      <c r="AG39" s="238">
        <v>8643.2049800999994</v>
      </c>
      <c r="AH39" s="238">
        <v>8649.6636378999992</v>
      </c>
      <c r="AI39" s="238">
        <v>8656.1184563000006</v>
      </c>
      <c r="AJ39" s="238">
        <v>8662.3266676000003</v>
      </c>
      <c r="AK39" s="238">
        <v>8668.3123809999997</v>
      </c>
      <c r="AL39" s="238">
        <v>8674.1664251999991</v>
      </c>
      <c r="AM39" s="238">
        <v>8679.9760458000001</v>
      </c>
      <c r="AN39" s="238">
        <v>8685.8141562000001</v>
      </c>
      <c r="AO39" s="238">
        <v>8691.7500863999994</v>
      </c>
      <c r="AP39" s="238">
        <v>8697.9624925000007</v>
      </c>
      <c r="AQ39" s="238">
        <v>8705.0673327999993</v>
      </c>
      <c r="AR39" s="238">
        <v>8713.7898913000008</v>
      </c>
      <c r="AS39" s="238">
        <v>8724.4374227999997</v>
      </c>
      <c r="AT39" s="238">
        <v>8735.6450647000001</v>
      </c>
      <c r="AU39" s="238">
        <v>8745.6299249999993</v>
      </c>
      <c r="AV39" s="238">
        <v>8753.1068594000008</v>
      </c>
      <c r="AW39" s="238">
        <v>8758.7817123999994</v>
      </c>
      <c r="AX39" s="238">
        <v>8763.8580763000009</v>
      </c>
      <c r="AY39" s="238">
        <v>8769.2643860999997</v>
      </c>
      <c r="AZ39" s="329">
        <v>8774.8279999999995</v>
      </c>
      <c r="BA39" s="329">
        <v>8780.1029999999992</v>
      </c>
      <c r="BB39" s="329">
        <v>8784.8089999999993</v>
      </c>
      <c r="BC39" s="329">
        <v>8789.3439999999991</v>
      </c>
      <c r="BD39" s="329">
        <v>8794.2720000000008</v>
      </c>
      <c r="BE39" s="329">
        <v>8799.99</v>
      </c>
      <c r="BF39" s="329">
        <v>8806.2170000000006</v>
      </c>
      <c r="BG39" s="329">
        <v>8812.5030000000006</v>
      </c>
      <c r="BH39" s="329">
        <v>8818.4930000000004</v>
      </c>
      <c r="BI39" s="329">
        <v>8824.2099999999991</v>
      </c>
      <c r="BJ39" s="329">
        <v>8829.7720000000008</v>
      </c>
      <c r="BK39" s="329">
        <v>8835.2880000000005</v>
      </c>
      <c r="BL39" s="329">
        <v>8840.8359999999993</v>
      </c>
      <c r="BM39" s="329">
        <v>8846.4840000000004</v>
      </c>
      <c r="BN39" s="329">
        <v>8852.2759999999998</v>
      </c>
      <c r="BO39" s="329">
        <v>8858.1669999999995</v>
      </c>
      <c r="BP39" s="329">
        <v>8864.0869999999995</v>
      </c>
      <c r="BQ39" s="329">
        <v>8869.9770000000008</v>
      </c>
      <c r="BR39" s="329">
        <v>8875.8279999999995</v>
      </c>
      <c r="BS39" s="329">
        <v>8881.643</v>
      </c>
      <c r="BT39" s="329">
        <v>8887.4249999999993</v>
      </c>
      <c r="BU39" s="329">
        <v>8893.1849999999995</v>
      </c>
      <c r="BV39" s="329">
        <v>8898.9330000000009</v>
      </c>
    </row>
    <row r="40" spans="1:74" s="163" customFormat="1" ht="11.1" customHeight="1" x14ac:dyDescent="0.2">
      <c r="A40" s="148" t="s">
        <v>739</v>
      </c>
      <c r="B40" s="209" t="s">
        <v>450</v>
      </c>
      <c r="C40" s="238">
        <v>24941.523799999999</v>
      </c>
      <c r="D40" s="238">
        <v>24967.351560999999</v>
      </c>
      <c r="E40" s="238">
        <v>24988.541710000001</v>
      </c>
      <c r="F40" s="238">
        <v>25003.480469999999</v>
      </c>
      <c r="G40" s="238">
        <v>25014.126611</v>
      </c>
      <c r="H40" s="238">
        <v>25023.332036</v>
      </c>
      <c r="I40" s="238">
        <v>25033.383363000001</v>
      </c>
      <c r="J40" s="238">
        <v>25044.306057000002</v>
      </c>
      <c r="K40" s="238">
        <v>25055.560294999999</v>
      </c>
      <c r="L40" s="238">
        <v>25066.674198000001</v>
      </c>
      <c r="M40" s="238">
        <v>25077.447651999999</v>
      </c>
      <c r="N40" s="238">
        <v>25087.748490000002</v>
      </c>
      <c r="O40" s="238">
        <v>25097.976617</v>
      </c>
      <c r="P40" s="238">
        <v>25110.660250000001</v>
      </c>
      <c r="Q40" s="238">
        <v>25128.859682999999</v>
      </c>
      <c r="R40" s="238">
        <v>25154.502317999999</v>
      </c>
      <c r="S40" s="238">
        <v>25184.983998</v>
      </c>
      <c r="T40" s="238">
        <v>25216.567674999998</v>
      </c>
      <c r="U40" s="238">
        <v>25246.320393999998</v>
      </c>
      <c r="V40" s="238">
        <v>25274.525568000001</v>
      </c>
      <c r="W40" s="238">
        <v>25302.270702000002</v>
      </c>
      <c r="X40" s="238">
        <v>25330.433376000001</v>
      </c>
      <c r="Y40" s="238">
        <v>25359.051458999998</v>
      </c>
      <c r="Z40" s="238">
        <v>25387.952898</v>
      </c>
      <c r="AA40" s="238">
        <v>25416.770587999999</v>
      </c>
      <c r="AB40" s="238">
        <v>25444.357248</v>
      </c>
      <c r="AC40" s="238">
        <v>25469.370548999999</v>
      </c>
      <c r="AD40" s="238">
        <v>25490.954597</v>
      </c>
      <c r="AE40" s="238">
        <v>25510.199239000001</v>
      </c>
      <c r="AF40" s="238">
        <v>25528.680756999998</v>
      </c>
      <c r="AG40" s="238">
        <v>25547.663818000001</v>
      </c>
      <c r="AH40" s="238">
        <v>25567.166631</v>
      </c>
      <c r="AI40" s="238">
        <v>25586.895789999999</v>
      </c>
      <c r="AJ40" s="238">
        <v>25606.624331999999</v>
      </c>
      <c r="AK40" s="238">
        <v>25626.391069000001</v>
      </c>
      <c r="AL40" s="238">
        <v>25646.301256999999</v>
      </c>
      <c r="AM40" s="238">
        <v>25666.484984999999</v>
      </c>
      <c r="AN40" s="238">
        <v>25687.171684000001</v>
      </c>
      <c r="AO40" s="238">
        <v>25708.615619</v>
      </c>
      <c r="AP40" s="238">
        <v>25731.383239999999</v>
      </c>
      <c r="AQ40" s="238">
        <v>25757.28974</v>
      </c>
      <c r="AR40" s="238">
        <v>25788.462498000001</v>
      </c>
      <c r="AS40" s="238">
        <v>25825.815433</v>
      </c>
      <c r="AT40" s="238">
        <v>25865.408632999999</v>
      </c>
      <c r="AU40" s="238">
        <v>25902.088727999999</v>
      </c>
      <c r="AV40" s="238">
        <v>25932.147317999999</v>
      </c>
      <c r="AW40" s="238">
        <v>25957.655886</v>
      </c>
      <c r="AX40" s="238">
        <v>25982.130888</v>
      </c>
      <c r="AY40" s="238">
        <v>26008.245351000001</v>
      </c>
      <c r="AZ40" s="329">
        <v>26035.3</v>
      </c>
      <c r="BA40" s="329">
        <v>26061.75</v>
      </c>
      <c r="BB40" s="329">
        <v>26086.560000000001</v>
      </c>
      <c r="BC40" s="329">
        <v>26110.77</v>
      </c>
      <c r="BD40" s="329">
        <v>26135.91</v>
      </c>
      <c r="BE40" s="329">
        <v>26163.07</v>
      </c>
      <c r="BF40" s="329">
        <v>26191.51</v>
      </c>
      <c r="BG40" s="329">
        <v>26220.03</v>
      </c>
      <c r="BH40" s="329">
        <v>26247.71</v>
      </c>
      <c r="BI40" s="329">
        <v>26274.73</v>
      </c>
      <c r="BJ40" s="329">
        <v>26301.58</v>
      </c>
      <c r="BK40" s="329">
        <v>26328.67</v>
      </c>
      <c r="BL40" s="329">
        <v>26356.19</v>
      </c>
      <c r="BM40" s="329">
        <v>26384.27</v>
      </c>
      <c r="BN40" s="329">
        <v>26412.91</v>
      </c>
      <c r="BO40" s="329">
        <v>26441.62</v>
      </c>
      <c r="BP40" s="329">
        <v>26469.8</v>
      </c>
      <c r="BQ40" s="329">
        <v>26497.040000000001</v>
      </c>
      <c r="BR40" s="329">
        <v>26523.77</v>
      </c>
      <c r="BS40" s="329">
        <v>26550.61</v>
      </c>
      <c r="BT40" s="329">
        <v>26578.05</v>
      </c>
      <c r="BU40" s="329">
        <v>26605.98</v>
      </c>
      <c r="BV40" s="329">
        <v>26634.16</v>
      </c>
    </row>
    <row r="41" spans="1:74" s="163" customFormat="1" ht="11.1" customHeight="1" x14ac:dyDescent="0.2">
      <c r="A41" s="148" t="s">
        <v>740</v>
      </c>
      <c r="B41" s="209" t="s">
        <v>451</v>
      </c>
      <c r="C41" s="238">
        <v>7584.6841555999999</v>
      </c>
      <c r="D41" s="238">
        <v>7588.7086111999997</v>
      </c>
      <c r="E41" s="238">
        <v>7591.4340716999995</v>
      </c>
      <c r="F41" s="238">
        <v>7592.3670867999999</v>
      </c>
      <c r="G41" s="238">
        <v>7591.8861456000004</v>
      </c>
      <c r="H41" s="238">
        <v>7590.5877221000001</v>
      </c>
      <c r="I41" s="238">
        <v>7588.9875178000002</v>
      </c>
      <c r="J41" s="238">
        <v>7587.2781444000002</v>
      </c>
      <c r="K41" s="238">
        <v>7585.5714405999997</v>
      </c>
      <c r="L41" s="238">
        <v>7583.9424320999997</v>
      </c>
      <c r="M41" s="238">
        <v>7582.3188902000002</v>
      </c>
      <c r="N41" s="238">
        <v>7580.5917730000001</v>
      </c>
      <c r="O41" s="238">
        <v>7578.8243676000002</v>
      </c>
      <c r="P41" s="238">
        <v>7577.7692784999999</v>
      </c>
      <c r="Q41" s="238">
        <v>7578.3514395000002</v>
      </c>
      <c r="R41" s="238">
        <v>7581.1625814999998</v>
      </c>
      <c r="S41" s="238">
        <v>7585.4616241000003</v>
      </c>
      <c r="T41" s="238">
        <v>7590.1742844</v>
      </c>
      <c r="U41" s="238">
        <v>7594.4500907000001</v>
      </c>
      <c r="V41" s="238">
        <v>7598.3338176999996</v>
      </c>
      <c r="W41" s="238">
        <v>7602.0940512999996</v>
      </c>
      <c r="X41" s="238">
        <v>7605.9509705999999</v>
      </c>
      <c r="Y41" s="238">
        <v>7609.9311256000001</v>
      </c>
      <c r="Z41" s="238">
        <v>7614.0126591999997</v>
      </c>
      <c r="AA41" s="238">
        <v>7618.1001108</v>
      </c>
      <c r="AB41" s="238">
        <v>7621.8036055000002</v>
      </c>
      <c r="AC41" s="238">
        <v>7624.6596648000004</v>
      </c>
      <c r="AD41" s="238">
        <v>7626.3974571999997</v>
      </c>
      <c r="AE41" s="238">
        <v>7627.5167375000001</v>
      </c>
      <c r="AF41" s="238">
        <v>7628.7099073999998</v>
      </c>
      <c r="AG41" s="238">
        <v>7630.5044822</v>
      </c>
      <c r="AH41" s="238">
        <v>7632.7684318000001</v>
      </c>
      <c r="AI41" s="238">
        <v>7635.2048398999996</v>
      </c>
      <c r="AJ41" s="238">
        <v>7637.5807887999999</v>
      </c>
      <c r="AK41" s="238">
        <v>7639.9193555000002</v>
      </c>
      <c r="AL41" s="238">
        <v>7642.3076156999996</v>
      </c>
      <c r="AM41" s="238">
        <v>7644.8282903999998</v>
      </c>
      <c r="AN41" s="238">
        <v>7647.5466815999998</v>
      </c>
      <c r="AO41" s="238">
        <v>7650.5237364000004</v>
      </c>
      <c r="AP41" s="238">
        <v>7653.9157954000002</v>
      </c>
      <c r="AQ41" s="238">
        <v>7658.2607723000001</v>
      </c>
      <c r="AR41" s="238">
        <v>7664.1919743999997</v>
      </c>
      <c r="AS41" s="238">
        <v>7671.9839307000002</v>
      </c>
      <c r="AT41" s="238">
        <v>7680.4760577999996</v>
      </c>
      <c r="AU41" s="238">
        <v>7688.1489941999998</v>
      </c>
      <c r="AV41" s="238">
        <v>7693.9022736999996</v>
      </c>
      <c r="AW41" s="238">
        <v>7698.3110106000004</v>
      </c>
      <c r="AX41" s="238">
        <v>7702.3692145000005</v>
      </c>
      <c r="AY41" s="238">
        <v>7706.8309509000001</v>
      </c>
      <c r="AZ41" s="329">
        <v>7711.491</v>
      </c>
      <c r="BA41" s="329">
        <v>7715.902</v>
      </c>
      <c r="BB41" s="329">
        <v>7719.7860000000001</v>
      </c>
      <c r="BC41" s="329">
        <v>7723.5219999999999</v>
      </c>
      <c r="BD41" s="329">
        <v>7727.6580000000004</v>
      </c>
      <c r="BE41" s="329">
        <v>7732.5749999999998</v>
      </c>
      <c r="BF41" s="329">
        <v>7738.0020000000004</v>
      </c>
      <c r="BG41" s="329">
        <v>7743.5010000000002</v>
      </c>
      <c r="BH41" s="329">
        <v>7748.74</v>
      </c>
      <c r="BI41" s="329">
        <v>7753.8029999999999</v>
      </c>
      <c r="BJ41" s="329">
        <v>7758.8779999999997</v>
      </c>
      <c r="BK41" s="329">
        <v>7764.0990000000002</v>
      </c>
      <c r="BL41" s="329">
        <v>7769.3980000000001</v>
      </c>
      <c r="BM41" s="329">
        <v>7774.65</v>
      </c>
      <c r="BN41" s="329">
        <v>7779.7759999999998</v>
      </c>
      <c r="BO41" s="329">
        <v>7784.8590000000004</v>
      </c>
      <c r="BP41" s="329">
        <v>7790.0219999999999</v>
      </c>
      <c r="BQ41" s="329">
        <v>7795.3549999999996</v>
      </c>
      <c r="BR41" s="329">
        <v>7800.8090000000002</v>
      </c>
      <c r="BS41" s="329">
        <v>7806.3010000000004</v>
      </c>
      <c r="BT41" s="329">
        <v>7811.7629999999999</v>
      </c>
      <c r="BU41" s="329">
        <v>7817.1940000000004</v>
      </c>
      <c r="BV41" s="329">
        <v>7822.6090000000004</v>
      </c>
    </row>
    <row r="42" spans="1:74" s="163" customFormat="1" ht="11.1" customHeight="1" x14ac:dyDescent="0.2">
      <c r="A42" s="148" t="s">
        <v>741</v>
      </c>
      <c r="B42" s="209" t="s">
        <v>452</v>
      </c>
      <c r="C42" s="238">
        <v>14473.117415000001</v>
      </c>
      <c r="D42" s="238">
        <v>14485.820624</v>
      </c>
      <c r="E42" s="238">
        <v>14496.014157</v>
      </c>
      <c r="F42" s="238">
        <v>14502.813593000001</v>
      </c>
      <c r="G42" s="238">
        <v>14506.942276</v>
      </c>
      <c r="H42" s="238">
        <v>14509.52549</v>
      </c>
      <c r="I42" s="238">
        <v>14511.535558</v>
      </c>
      <c r="J42" s="238">
        <v>14513.332972</v>
      </c>
      <c r="K42" s="238">
        <v>14515.125260999999</v>
      </c>
      <c r="L42" s="238">
        <v>14517.053226</v>
      </c>
      <c r="M42" s="238">
        <v>14518.990741</v>
      </c>
      <c r="N42" s="238">
        <v>14520.744948</v>
      </c>
      <c r="O42" s="238">
        <v>14522.441074</v>
      </c>
      <c r="P42" s="238">
        <v>14525.476681</v>
      </c>
      <c r="Q42" s="238">
        <v>14531.567413000001</v>
      </c>
      <c r="R42" s="238">
        <v>14541.837006</v>
      </c>
      <c r="S42" s="238">
        <v>14555.041566</v>
      </c>
      <c r="T42" s="238">
        <v>14569.345288</v>
      </c>
      <c r="U42" s="238">
        <v>14583.266672</v>
      </c>
      <c r="V42" s="238">
        <v>14596.741429</v>
      </c>
      <c r="W42" s="238">
        <v>14610.059572</v>
      </c>
      <c r="X42" s="238">
        <v>14623.466324999999</v>
      </c>
      <c r="Y42" s="238">
        <v>14637.027736</v>
      </c>
      <c r="Z42" s="238">
        <v>14650.765063000001</v>
      </c>
      <c r="AA42" s="238">
        <v>14664.542864999999</v>
      </c>
      <c r="AB42" s="238">
        <v>14677.598908</v>
      </c>
      <c r="AC42" s="238">
        <v>14689.01426</v>
      </c>
      <c r="AD42" s="238">
        <v>14698.251474999999</v>
      </c>
      <c r="AE42" s="238">
        <v>14706.299053000001</v>
      </c>
      <c r="AF42" s="238">
        <v>14714.526981999999</v>
      </c>
      <c r="AG42" s="238">
        <v>14723.98007</v>
      </c>
      <c r="AH42" s="238">
        <v>14734.402410000001</v>
      </c>
      <c r="AI42" s="238">
        <v>14745.212915</v>
      </c>
      <c r="AJ42" s="238">
        <v>14755.955449999999</v>
      </c>
      <c r="AK42" s="238">
        <v>14766.673677000001</v>
      </c>
      <c r="AL42" s="238">
        <v>14777.536211000001</v>
      </c>
      <c r="AM42" s="238">
        <v>14788.704417999999</v>
      </c>
      <c r="AN42" s="238">
        <v>14800.310679</v>
      </c>
      <c r="AO42" s="238">
        <v>14812.480126</v>
      </c>
      <c r="AP42" s="238">
        <v>14825.517443000001</v>
      </c>
      <c r="AQ42" s="238">
        <v>14840.445508000001</v>
      </c>
      <c r="AR42" s="238">
        <v>14858.466747</v>
      </c>
      <c r="AS42" s="238">
        <v>14880.089537</v>
      </c>
      <c r="AT42" s="238">
        <v>14903.046055999999</v>
      </c>
      <c r="AU42" s="238">
        <v>14924.374431</v>
      </c>
      <c r="AV42" s="238">
        <v>14941.938217000001</v>
      </c>
      <c r="AW42" s="238">
        <v>14956.902677</v>
      </c>
      <c r="AX42" s="238">
        <v>14971.258502000001</v>
      </c>
      <c r="AY42" s="238">
        <v>14986.521948</v>
      </c>
      <c r="AZ42" s="329">
        <v>15002.31</v>
      </c>
      <c r="BA42" s="329">
        <v>15017.77</v>
      </c>
      <c r="BB42" s="329">
        <v>15032.34</v>
      </c>
      <c r="BC42" s="329">
        <v>15046.66</v>
      </c>
      <c r="BD42" s="329">
        <v>15061.64</v>
      </c>
      <c r="BE42" s="329">
        <v>15077.95</v>
      </c>
      <c r="BF42" s="329">
        <v>15095.11</v>
      </c>
      <c r="BG42" s="329">
        <v>15112.38</v>
      </c>
      <c r="BH42" s="329">
        <v>15129.18</v>
      </c>
      <c r="BI42" s="329">
        <v>15145.67</v>
      </c>
      <c r="BJ42" s="329">
        <v>15162.15</v>
      </c>
      <c r="BK42" s="329">
        <v>15178.89</v>
      </c>
      <c r="BL42" s="329">
        <v>15195.88</v>
      </c>
      <c r="BM42" s="329">
        <v>15213.01</v>
      </c>
      <c r="BN42" s="329">
        <v>15230.22</v>
      </c>
      <c r="BO42" s="329">
        <v>15247.48</v>
      </c>
      <c r="BP42" s="329">
        <v>15264.75</v>
      </c>
      <c r="BQ42" s="329">
        <v>15282.02</v>
      </c>
      <c r="BR42" s="329">
        <v>15299.3</v>
      </c>
      <c r="BS42" s="329">
        <v>15316.6</v>
      </c>
      <c r="BT42" s="329">
        <v>15333.94</v>
      </c>
      <c r="BU42" s="329">
        <v>15351.31</v>
      </c>
      <c r="BV42" s="329">
        <v>15368.7</v>
      </c>
    </row>
    <row r="43" spans="1:74" s="163" customFormat="1" ht="11.1" customHeight="1" x14ac:dyDescent="0.2">
      <c r="A43" s="148" t="s">
        <v>742</v>
      </c>
      <c r="B43" s="209" t="s">
        <v>453</v>
      </c>
      <c r="C43" s="238">
        <v>8914.7917037000007</v>
      </c>
      <c r="D43" s="238">
        <v>8927.9070069999998</v>
      </c>
      <c r="E43" s="238">
        <v>8939.2358089999998</v>
      </c>
      <c r="F43" s="238">
        <v>8948.1129832000006</v>
      </c>
      <c r="G43" s="238">
        <v>8955.581999</v>
      </c>
      <c r="H43" s="238">
        <v>8963.1134746999996</v>
      </c>
      <c r="I43" s="238">
        <v>8971.8275611999998</v>
      </c>
      <c r="J43" s="238">
        <v>8981.4425388</v>
      </c>
      <c r="K43" s="238">
        <v>8991.3262200999998</v>
      </c>
      <c r="L43" s="238">
        <v>9000.9650122000003</v>
      </c>
      <c r="M43" s="238">
        <v>9010.3196996999995</v>
      </c>
      <c r="N43" s="238">
        <v>9019.4696612999996</v>
      </c>
      <c r="O43" s="238">
        <v>9028.6530717999995</v>
      </c>
      <c r="P43" s="238">
        <v>9038.7432891000008</v>
      </c>
      <c r="Q43" s="238">
        <v>9050.7724667000002</v>
      </c>
      <c r="R43" s="238">
        <v>9065.4035390000008</v>
      </c>
      <c r="S43" s="238">
        <v>9081.8225631000005</v>
      </c>
      <c r="T43" s="238">
        <v>9098.8463766999994</v>
      </c>
      <c r="U43" s="238">
        <v>9115.5281536000002</v>
      </c>
      <c r="V43" s="238">
        <v>9131.8664129000008</v>
      </c>
      <c r="W43" s="238">
        <v>9148.0960099999993</v>
      </c>
      <c r="X43" s="238">
        <v>9164.4108636000001</v>
      </c>
      <c r="Y43" s="238">
        <v>9180.8411465000008</v>
      </c>
      <c r="Z43" s="238">
        <v>9197.3760946000002</v>
      </c>
      <c r="AA43" s="238">
        <v>9213.9177414999995</v>
      </c>
      <c r="AB43" s="238">
        <v>9230.0193108000003</v>
      </c>
      <c r="AC43" s="238">
        <v>9245.1468234999993</v>
      </c>
      <c r="AD43" s="238">
        <v>9258.9724098999995</v>
      </c>
      <c r="AE43" s="238">
        <v>9271.9926376999992</v>
      </c>
      <c r="AF43" s="238">
        <v>9284.9101836000009</v>
      </c>
      <c r="AG43" s="238">
        <v>9298.2566035</v>
      </c>
      <c r="AH43" s="238">
        <v>9311.8789699000008</v>
      </c>
      <c r="AI43" s="238">
        <v>9325.4532342000002</v>
      </c>
      <c r="AJ43" s="238">
        <v>9338.7251508000008</v>
      </c>
      <c r="AK43" s="238">
        <v>9351.7196855000002</v>
      </c>
      <c r="AL43" s="238">
        <v>9364.5316067999993</v>
      </c>
      <c r="AM43" s="238">
        <v>9377.2531641999994</v>
      </c>
      <c r="AN43" s="238">
        <v>9389.9665303000002</v>
      </c>
      <c r="AO43" s="238">
        <v>9402.7513584000008</v>
      </c>
      <c r="AP43" s="238">
        <v>9415.8027125000008</v>
      </c>
      <c r="AQ43" s="238">
        <v>9429.7773003000002</v>
      </c>
      <c r="AR43" s="238">
        <v>9445.4472397999998</v>
      </c>
      <c r="AS43" s="238">
        <v>9463.1515447000002</v>
      </c>
      <c r="AT43" s="238">
        <v>9481.4968100999995</v>
      </c>
      <c r="AU43" s="238">
        <v>9498.6565267000005</v>
      </c>
      <c r="AV43" s="238">
        <v>9513.3070423000008</v>
      </c>
      <c r="AW43" s="238">
        <v>9526.1361340000003</v>
      </c>
      <c r="AX43" s="238">
        <v>9538.3344364999994</v>
      </c>
      <c r="AY43" s="238">
        <v>9550.8194664000002</v>
      </c>
      <c r="AZ43" s="329">
        <v>9563.4159999999993</v>
      </c>
      <c r="BA43" s="329">
        <v>9575.6769999999997</v>
      </c>
      <c r="BB43" s="329">
        <v>9587.3259999999991</v>
      </c>
      <c r="BC43" s="329">
        <v>9598.7780000000002</v>
      </c>
      <c r="BD43" s="329">
        <v>9610.6239999999998</v>
      </c>
      <c r="BE43" s="329">
        <v>9623.2729999999992</v>
      </c>
      <c r="BF43" s="329">
        <v>9636.4369999999999</v>
      </c>
      <c r="BG43" s="329">
        <v>9649.6489999999994</v>
      </c>
      <c r="BH43" s="329">
        <v>9662.5400000000009</v>
      </c>
      <c r="BI43" s="329">
        <v>9675.1380000000008</v>
      </c>
      <c r="BJ43" s="329">
        <v>9687.5660000000007</v>
      </c>
      <c r="BK43" s="329">
        <v>9699.9349999999995</v>
      </c>
      <c r="BL43" s="329">
        <v>9712.2970000000005</v>
      </c>
      <c r="BM43" s="329">
        <v>9724.6869999999999</v>
      </c>
      <c r="BN43" s="329">
        <v>9737.1119999999992</v>
      </c>
      <c r="BO43" s="329">
        <v>9749.4549999999999</v>
      </c>
      <c r="BP43" s="329">
        <v>9761.57</v>
      </c>
      <c r="BQ43" s="329">
        <v>9773.3690000000006</v>
      </c>
      <c r="BR43" s="329">
        <v>9784.9940000000006</v>
      </c>
      <c r="BS43" s="329">
        <v>9796.65</v>
      </c>
      <c r="BT43" s="329">
        <v>9808.4920000000002</v>
      </c>
      <c r="BU43" s="329">
        <v>9820.4879999999994</v>
      </c>
      <c r="BV43" s="329">
        <v>9832.5619999999999</v>
      </c>
    </row>
    <row r="44" spans="1:74" s="163" customFormat="1" ht="11.1" customHeight="1" x14ac:dyDescent="0.2">
      <c r="A44" s="148" t="s">
        <v>743</v>
      </c>
      <c r="B44" s="209" t="s">
        <v>454</v>
      </c>
      <c r="C44" s="238">
        <v>18590.726308000001</v>
      </c>
      <c r="D44" s="238">
        <v>18606.045151999999</v>
      </c>
      <c r="E44" s="238">
        <v>18617.903180000001</v>
      </c>
      <c r="F44" s="238">
        <v>18625.098817999999</v>
      </c>
      <c r="G44" s="238">
        <v>18629.101706000001</v>
      </c>
      <c r="H44" s="238">
        <v>18632.049287999998</v>
      </c>
      <c r="I44" s="238">
        <v>18635.656717000002</v>
      </c>
      <c r="J44" s="238">
        <v>18639.949992999998</v>
      </c>
      <c r="K44" s="238">
        <v>18644.532827999999</v>
      </c>
      <c r="L44" s="238">
        <v>18649.044813</v>
      </c>
      <c r="M44" s="238">
        <v>18653.269043</v>
      </c>
      <c r="N44" s="238">
        <v>18657.024494000001</v>
      </c>
      <c r="O44" s="238">
        <v>18660.593754000001</v>
      </c>
      <c r="P44" s="238">
        <v>18666.113870000001</v>
      </c>
      <c r="Q44" s="238">
        <v>18676.185503000001</v>
      </c>
      <c r="R44" s="238">
        <v>18692.308206999998</v>
      </c>
      <c r="S44" s="238">
        <v>18711.577108000001</v>
      </c>
      <c r="T44" s="238">
        <v>18729.986227000001</v>
      </c>
      <c r="U44" s="238">
        <v>18744.535441</v>
      </c>
      <c r="V44" s="238">
        <v>18756.248069000001</v>
      </c>
      <c r="W44" s="238">
        <v>18767.153286000001</v>
      </c>
      <c r="X44" s="238">
        <v>18778.872802000002</v>
      </c>
      <c r="Y44" s="238">
        <v>18791.398458</v>
      </c>
      <c r="Z44" s="238">
        <v>18804.314629</v>
      </c>
      <c r="AA44" s="238">
        <v>18817.097592999999</v>
      </c>
      <c r="AB44" s="238">
        <v>18828.791240999999</v>
      </c>
      <c r="AC44" s="238">
        <v>18838.33137</v>
      </c>
      <c r="AD44" s="238">
        <v>18845.12225</v>
      </c>
      <c r="AE44" s="238">
        <v>18850.442038000001</v>
      </c>
      <c r="AF44" s="238">
        <v>18856.037365</v>
      </c>
      <c r="AG44" s="238">
        <v>18863.239826000001</v>
      </c>
      <c r="AH44" s="238">
        <v>18871.720860000001</v>
      </c>
      <c r="AI44" s="238">
        <v>18880.736871000001</v>
      </c>
      <c r="AJ44" s="238">
        <v>18889.704186999999</v>
      </c>
      <c r="AK44" s="238">
        <v>18898.678831000001</v>
      </c>
      <c r="AL44" s="238">
        <v>18907.876752</v>
      </c>
      <c r="AM44" s="238">
        <v>18917.503737999999</v>
      </c>
      <c r="AN44" s="238">
        <v>18927.72494</v>
      </c>
      <c r="AO44" s="238">
        <v>18938.695348000001</v>
      </c>
      <c r="AP44" s="238">
        <v>18950.802593</v>
      </c>
      <c r="AQ44" s="238">
        <v>18965.364873999999</v>
      </c>
      <c r="AR44" s="238">
        <v>18983.933031</v>
      </c>
      <c r="AS44" s="238">
        <v>19007.163141000001</v>
      </c>
      <c r="AT44" s="238">
        <v>19032.132223000001</v>
      </c>
      <c r="AU44" s="238">
        <v>19055.022529000002</v>
      </c>
      <c r="AV44" s="238">
        <v>19073.065319000001</v>
      </c>
      <c r="AW44" s="238">
        <v>19087.687862999999</v>
      </c>
      <c r="AX44" s="238">
        <v>19101.366438000001</v>
      </c>
      <c r="AY44" s="238">
        <v>19116.006104</v>
      </c>
      <c r="AZ44" s="329">
        <v>19131.23</v>
      </c>
      <c r="BA44" s="329">
        <v>19146.080000000002</v>
      </c>
      <c r="BB44" s="329">
        <v>19159.95</v>
      </c>
      <c r="BC44" s="329">
        <v>19173.63</v>
      </c>
      <c r="BD44" s="329">
        <v>19188.23</v>
      </c>
      <c r="BE44" s="329">
        <v>19204.52</v>
      </c>
      <c r="BF44" s="329">
        <v>19221.89</v>
      </c>
      <c r="BG44" s="329">
        <v>19239.41</v>
      </c>
      <c r="BH44" s="329">
        <v>19256.330000000002</v>
      </c>
      <c r="BI44" s="329">
        <v>19272.87</v>
      </c>
      <c r="BJ44" s="329">
        <v>19289.43</v>
      </c>
      <c r="BK44" s="329">
        <v>19306.32</v>
      </c>
      <c r="BL44" s="329">
        <v>19323.25</v>
      </c>
      <c r="BM44" s="329">
        <v>19339.84</v>
      </c>
      <c r="BN44" s="329">
        <v>19355.8</v>
      </c>
      <c r="BO44" s="329">
        <v>19371.36</v>
      </c>
      <c r="BP44" s="329">
        <v>19386.88</v>
      </c>
      <c r="BQ44" s="329">
        <v>19402.63</v>
      </c>
      <c r="BR44" s="329">
        <v>19418.580000000002</v>
      </c>
      <c r="BS44" s="329">
        <v>19434.63</v>
      </c>
      <c r="BT44" s="329">
        <v>19450.68</v>
      </c>
      <c r="BU44" s="329">
        <v>19466.72</v>
      </c>
      <c r="BV44" s="329">
        <v>19482.759999999998</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7.2737177109999998</v>
      </c>
      <c r="D46" s="256">
        <v>7.2830957889999999</v>
      </c>
      <c r="E46" s="256">
        <v>7.2904451514000002</v>
      </c>
      <c r="F46" s="256">
        <v>7.2903651724999996</v>
      </c>
      <c r="G46" s="256">
        <v>7.2977075731000003</v>
      </c>
      <c r="H46" s="256">
        <v>7.3070717275000003</v>
      </c>
      <c r="I46" s="256">
        <v>7.3247151515000004</v>
      </c>
      <c r="J46" s="256">
        <v>7.3334296762999998</v>
      </c>
      <c r="K46" s="256">
        <v>7.339472818</v>
      </c>
      <c r="L46" s="256">
        <v>7.3371884280000002</v>
      </c>
      <c r="M46" s="256">
        <v>7.3421309145000002</v>
      </c>
      <c r="N46" s="256">
        <v>7.3486441291000002</v>
      </c>
      <c r="O46" s="256">
        <v>7.3600231926999999</v>
      </c>
      <c r="P46" s="256">
        <v>7.3672065227000001</v>
      </c>
      <c r="Q46" s="256">
        <v>7.3734892398999996</v>
      </c>
      <c r="R46" s="256">
        <v>7.3764282764000004</v>
      </c>
      <c r="S46" s="256">
        <v>7.3827420693999999</v>
      </c>
      <c r="T46" s="256">
        <v>7.3899875507999999</v>
      </c>
      <c r="U46" s="256">
        <v>7.4026253053</v>
      </c>
      <c r="V46" s="256">
        <v>7.4083887252</v>
      </c>
      <c r="W46" s="256">
        <v>7.4117383951000004</v>
      </c>
      <c r="X46" s="256">
        <v>7.4072065928999997</v>
      </c>
      <c r="Y46" s="256">
        <v>7.4098295543999999</v>
      </c>
      <c r="Z46" s="256">
        <v>7.4141395574000004</v>
      </c>
      <c r="AA46" s="256">
        <v>7.4229610133000001</v>
      </c>
      <c r="AB46" s="256">
        <v>7.4285267910000004</v>
      </c>
      <c r="AC46" s="256">
        <v>7.4336613019</v>
      </c>
      <c r="AD46" s="256">
        <v>7.4374179812000003</v>
      </c>
      <c r="AE46" s="256">
        <v>7.4423998818000001</v>
      </c>
      <c r="AF46" s="256">
        <v>7.4476604390999999</v>
      </c>
      <c r="AG46" s="256">
        <v>7.4535673485</v>
      </c>
      <c r="AH46" s="256">
        <v>7.4591094474000004</v>
      </c>
      <c r="AI46" s="256">
        <v>7.4646544311999996</v>
      </c>
      <c r="AJ46" s="256">
        <v>7.4684573372000003</v>
      </c>
      <c r="AK46" s="256">
        <v>7.4753168131000001</v>
      </c>
      <c r="AL46" s="256">
        <v>7.4834878960999998</v>
      </c>
      <c r="AM46" s="256">
        <v>7.4971147025000002</v>
      </c>
      <c r="AN46" s="256">
        <v>7.5048009127000004</v>
      </c>
      <c r="AO46" s="256">
        <v>7.5106906429000002</v>
      </c>
      <c r="AP46" s="256">
        <v>7.5116072459999996</v>
      </c>
      <c r="AQ46" s="256">
        <v>7.5162865014999998</v>
      </c>
      <c r="AR46" s="256">
        <v>7.5215517622999997</v>
      </c>
      <c r="AS46" s="256">
        <v>7.5266269186999999</v>
      </c>
      <c r="AT46" s="256">
        <v>7.5336462726000004</v>
      </c>
      <c r="AU46" s="256">
        <v>7.5418337141</v>
      </c>
      <c r="AV46" s="256">
        <v>7.5540733411999996</v>
      </c>
      <c r="AW46" s="256">
        <v>7.5624338844999999</v>
      </c>
      <c r="AX46" s="256">
        <v>7.5697994419999999</v>
      </c>
      <c r="AY46" s="256">
        <v>7.5747811479999996</v>
      </c>
      <c r="AZ46" s="342">
        <v>7.5811979999999997</v>
      </c>
      <c r="BA46" s="342">
        <v>7.5876619999999999</v>
      </c>
      <c r="BB46" s="342">
        <v>7.5973600000000001</v>
      </c>
      <c r="BC46" s="342">
        <v>7.6015269999999999</v>
      </c>
      <c r="BD46" s="342">
        <v>7.6033499999999998</v>
      </c>
      <c r="BE46" s="342">
        <v>7.5991270000000002</v>
      </c>
      <c r="BF46" s="342">
        <v>7.5990390000000003</v>
      </c>
      <c r="BG46" s="342">
        <v>7.5993849999999998</v>
      </c>
      <c r="BH46" s="342">
        <v>7.599996</v>
      </c>
      <c r="BI46" s="342">
        <v>7.6013330000000003</v>
      </c>
      <c r="BJ46" s="342">
        <v>7.6032279999999997</v>
      </c>
      <c r="BK46" s="342">
        <v>7.606967</v>
      </c>
      <c r="BL46" s="342">
        <v>7.609013</v>
      </c>
      <c r="BM46" s="342">
        <v>7.6106530000000001</v>
      </c>
      <c r="BN46" s="342">
        <v>7.6114750000000004</v>
      </c>
      <c r="BO46" s="342">
        <v>7.6126110000000002</v>
      </c>
      <c r="BP46" s="342">
        <v>7.6136499999999998</v>
      </c>
      <c r="BQ46" s="342">
        <v>7.6145670000000001</v>
      </c>
      <c r="BR46" s="342">
        <v>7.6154299999999999</v>
      </c>
      <c r="BS46" s="342">
        <v>7.6162150000000004</v>
      </c>
      <c r="BT46" s="342">
        <v>7.6169219999999997</v>
      </c>
      <c r="BU46" s="342">
        <v>7.6175499999999996</v>
      </c>
      <c r="BV46" s="342">
        <v>7.618099</v>
      </c>
    </row>
    <row r="47" spans="1:74" s="163" customFormat="1" ht="11.1" customHeight="1" x14ac:dyDescent="0.2">
      <c r="A47" s="148" t="s">
        <v>746</v>
      </c>
      <c r="B47" s="209" t="s">
        <v>480</v>
      </c>
      <c r="C47" s="256">
        <v>19.195003756999999</v>
      </c>
      <c r="D47" s="256">
        <v>19.2155497</v>
      </c>
      <c r="E47" s="256">
        <v>19.234327843999999</v>
      </c>
      <c r="F47" s="256">
        <v>19.244133590000001</v>
      </c>
      <c r="G47" s="256">
        <v>19.264779583999999</v>
      </c>
      <c r="H47" s="256">
        <v>19.289061228000001</v>
      </c>
      <c r="I47" s="256">
        <v>19.325040067</v>
      </c>
      <c r="J47" s="256">
        <v>19.350546849000001</v>
      </c>
      <c r="K47" s="256">
        <v>19.373643121000001</v>
      </c>
      <c r="L47" s="256">
        <v>19.388976971999998</v>
      </c>
      <c r="M47" s="256">
        <v>19.411266157</v>
      </c>
      <c r="N47" s="256">
        <v>19.435158764000001</v>
      </c>
      <c r="O47" s="256">
        <v>19.467413019999999</v>
      </c>
      <c r="P47" s="256">
        <v>19.489443803</v>
      </c>
      <c r="Q47" s="256">
        <v>19.508009339000001</v>
      </c>
      <c r="R47" s="256">
        <v>19.513138905999998</v>
      </c>
      <c r="S47" s="256">
        <v>19.532251987999999</v>
      </c>
      <c r="T47" s="256">
        <v>19.555377863</v>
      </c>
      <c r="U47" s="256">
        <v>19.591689950999999</v>
      </c>
      <c r="V47" s="256">
        <v>19.615961348999999</v>
      </c>
      <c r="W47" s="256">
        <v>19.637365476999999</v>
      </c>
      <c r="X47" s="256">
        <v>19.652830502</v>
      </c>
      <c r="Y47" s="256">
        <v>19.670803961000001</v>
      </c>
      <c r="Z47" s="256">
        <v>19.688214022</v>
      </c>
      <c r="AA47" s="256">
        <v>19.699381907999999</v>
      </c>
      <c r="AB47" s="256">
        <v>19.719924256999999</v>
      </c>
      <c r="AC47" s="256">
        <v>19.744162291999999</v>
      </c>
      <c r="AD47" s="256">
        <v>19.780493577000001</v>
      </c>
      <c r="AE47" s="256">
        <v>19.805824810000001</v>
      </c>
      <c r="AF47" s="256">
        <v>19.828553554999999</v>
      </c>
      <c r="AG47" s="256">
        <v>19.843537732000001</v>
      </c>
      <c r="AH47" s="256">
        <v>19.864918063000001</v>
      </c>
      <c r="AI47" s="256">
        <v>19.887552467999999</v>
      </c>
      <c r="AJ47" s="256">
        <v>19.913417704</v>
      </c>
      <c r="AK47" s="256">
        <v>19.937077687999999</v>
      </c>
      <c r="AL47" s="256">
        <v>19.960509176999999</v>
      </c>
      <c r="AM47" s="256">
        <v>19.989184660999999</v>
      </c>
      <c r="AN47" s="256">
        <v>20.008054795</v>
      </c>
      <c r="AO47" s="256">
        <v>20.022592069000002</v>
      </c>
      <c r="AP47" s="256">
        <v>20.029734735000002</v>
      </c>
      <c r="AQ47" s="256">
        <v>20.037902598999999</v>
      </c>
      <c r="AR47" s="256">
        <v>20.044033913</v>
      </c>
      <c r="AS47" s="256">
        <v>20.038121978</v>
      </c>
      <c r="AT47" s="256">
        <v>20.047685218000002</v>
      </c>
      <c r="AU47" s="256">
        <v>20.062716931000001</v>
      </c>
      <c r="AV47" s="256">
        <v>20.092766813000001</v>
      </c>
      <c r="AW47" s="256">
        <v>20.111573206999999</v>
      </c>
      <c r="AX47" s="256">
        <v>20.128685805</v>
      </c>
      <c r="AY47" s="256">
        <v>20.139907568000002</v>
      </c>
      <c r="AZ47" s="342">
        <v>20.156780000000001</v>
      </c>
      <c r="BA47" s="342">
        <v>20.17511</v>
      </c>
      <c r="BB47" s="342">
        <v>20.206710000000001</v>
      </c>
      <c r="BC47" s="342">
        <v>20.219080000000002</v>
      </c>
      <c r="BD47" s="342">
        <v>20.224029999999999</v>
      </c>
      <c r="BE47" s="342">
        <v>20.209530000000001</v>
      </c>
      <c r="BF47" s="342">
        <v>20.208670000000001</v>
      </c>
      <c r="BG47" s="342">
        <v>20.209420000000001</v>
      </c>
      <c r="BH47" s="342">
        <v>20.211929999999999</v>
      </c>
      <c r="BI47" s="342">
        <v>20.215769999999999</v>
      </c>
      <c r="BJ47" s="342">
        <v>20.2211</v>
      </c>
      <c r="BK47" s="342">
        <v>20.231359999999999</v>
      </c>
      <c r="BL47" s="342">
        <v>20.237089999999998</v>
      </c>
      <c r="BM47" s="342">
        <v>20.24174</v>
      </c>
      <c r="BN47" s="342">
        <v>20.245170000000002</v>
      </c>
      <c r="BO47" s="342">
        <v>20.24774</v>
      </c>
      <c r="BP47" s="342">
        <v>20.249320000000001</v>
      </c>
      <c r="BQ47" s="342">
        <v>20.248239999999999</v>
      </c>
      <c r="BR47" s="342">
        <v>20.249099999999999</v>
      </c>
      <c r="BS47" s="342">
        <v>20.250240000000002</v>
      </c>
      <c r="BT47" s="342">
        <v>20.251650000000001</v>
      </c>
      <c r="BU47" s="342">
        <v>20.253319999999999</v>
      </c>
      <c r="BV47" s="342">
        <v>20.255269999999999</v>
      </c>
    </row>
    <row r="48" spans="1:74" s="163" customFormat="1" ht="11.1" customHeight="1" x14ac:dyDescent="0.2">
      <c r="A48" s="148" t="s">
        <v>747</v>
      </c>
      <c r="B48" s="209" t="s">
        <v>448</v>
      </c>
      <c r="C48" s="256">
        <v>21.639887554000001</v>
      </c>
      <c r="D48" s="256">
        <v>21.663167996999999</v>
      </c>
      <c r="E48" s="256">
        <v>21.682565998000001</v>
      </c>
      <c r="F48" s="256">
        <v>21.688513153999999</v>
      </c>
      <c r="G48" s="256">
        <v>21.707322566999999</v>
      </c>
      <c r="H48" s="256">
        <v>21.729425838000001</v>
      </c>
      <c r="I48" s="256">
        <v>21.760427823000001</v>
      </c>
      <c r="J48" s="256">
        <v>21.784915164000001</v>
      </c>
      <c r="K48" s="256">
        <v>21.808492719</v>
      </c>
      <c r="L48" s="256">
        <v>21.831812320000001</v>
      </c>
      <c r="M48" s="256">
        <v>21.853081429</v>
      </c>
      <c r="N48" s="256">
        <v>21.872951876999998</v>
      </c>
      <c r="O48" s="256">
        <v>21.891251881999999</v>
      </c>
      <c r="P48" s="256">
        <v>21.908453849000001</v>
      </c>
      <c r="Q48" s="256">
        <v>21.924385993000001</v>
      </c>
      <c r="R48" s="256">
        <v>21.936236377</v>
      </c>
      <c r="S48" s="256">
        <v>21.951737830999999</v>
      </c>
      <c r="T48" s="256">
        <v>21.968078416000001</v>
      </c>
      <c r="U48" s="256">
        <v>21.989305588000001</v>
      </c>
      <c r="V48" s="256">
        <v>22.004288846000001</v>
      </c>
      <c r="W48" s="256">
        <v>22.017075643999998</v>
      </c>
      <c r="X48" s="256">
        <v>22.018183786000002</v>
      </c>
      <c r="Y48" s="256">
        <v>22.033689313</v>
      </c>
      <c r="Z48" s="256">
        <v>22.054110027</v>
      </c>
      <c r="AA48" s="256">
        <v>22.089077147000001</v>
      </c>
      <c r="AB48" s="256">
        <v>22.112104822999999</v>
      </c>
      <c r="AC48" s="256">
        <v>22.132824272000001</v>
      </c>
      <c r="AD48" s="256">
        <v>22.144830995</v>
      </c>
      <c r="AE48" s="256">
        <v>22.165737365999998</v>
      </c>
      <c r="AF48" s="256">
        <v>22.189138884999998</v>
      </c>
      <c r="AG48" s="256">
        <v>22.221493378000002</v>
      </c>
      <c r="AH48" s="256">
        <v>22.245041826000001</v>
      </c>
      <c r="AI48" s="256">
        <v>22.266242052999999</v>
      </c>
      <c r="AJ48" s="256">
        <v>22.276129072</v>
      </c>
      <c r="AK48" s="256">
        <v>22.299356598999999</v>
      </c>
      <c r="AL48" s="256">
        <v>22.326959646999999</v>
      </c>
      <c r="AM48" s="256">
        <v>22.379968308999999</v>
      </c>
      <c r="AN48" s="256">
        <v>22.400549825999999</v>
      </c>
      <c r="AO48" s="256">
        <v>22.409734292</v>
      </c>
      <c r="AP48" s="256">
        <v>22.390559945</v>
      </c>
      <c r="AQ48" s="256">
        <v>22.389671631999999</v>
      </c>
      <c r="AR48" s="256">
        <v>22.39010759</v>
      </c>
      <c r="AS48" s="256">
        <v>22.388577398999999</v>
      </c>
      <c r="AT48" s="256">
        <v>22.394129716999998</v>
      </c>
      <c r="AU48" s="256">
        <v>22.403474122999999</v>
      </c>
      <c r="AV48" s="256">
        <v>22.418870380000001</v>
      </c>
      <c r="AW48" s="256">
        <v>22.434104138999999</v>
      </c>
      <c r="AX48" s="256">
        <v>22.451435161999999</v>
      </c>
      <c r="AY48" s="256">
        <v>22.472800499000002</v>
      </c>
      <c r="AZ48" s="342">
        <v>22.49287</v>
      </c>
      <c r="BA48" s="342">
        <v>22.513590000000001</v>
      </c>
      <c r="BB48" s="342">
        <v>22.54682</v>
      </c>
      <c r="BC48" s="342">
        <v>22.559930000000001</v>
      </c>
      <c r="BD48" s="342">
        <v>22.564769999999999</v>
      </c>
      <c r="BE48" s="342">
        <v>22.547730000000001</v>
      </c>
      <c r="BF48" s="342">
        <v>22.546279999999999</v>
      </c>
      <c r="BG48" s="342">
        <v>22.546790000000001</v>
      </c>
      <c r="BH48" s="342">
        <v>22.549700000000001</v>
      </c>
      <c r="BI48" s="342">
        <v>22.553830000000001</v>
      </c>
      <c r="BJ48" s="342">
        <v>22.5596</v>
      </c>
      <c r="BK48" s="342">
        <v>22.570260000000001</v>
      </c>
      <c r="BL48" s="342">
        <v>22.576889999999999</v>
      </c>
      <c r="BM48" s="342">
        <v>22.582740000000001</v>
      </c>
      <c r="BN48" s="342">
        <v>22.58792</v>
      </c>
      <c r="BO48" s="342">
        <v>22.592099999999999</v>
      </c>
      <c r="BP48" s="342">
        <v>22.595410000000001</v>
      </c>
      <c r="BQ48" s="342">
        <v>22.59638</v>
      </c>
      <c r="BR48" s="342">
        <v>22.599019999999999</v>
      </c>
      <c r="BS48" s="342">
        <v>22.601880000000001</v>
      </c>
      <c r="BT48" s="342">
        <v>22.604949999999999</v>
      </c>
      <c r="BU48" s="342">
        <v>22.608239999999999</v>
      </c>
      <c r="BV48" s="342">
        <v>22.611750000000001</v>
      </c>
    </row>
    <row r="49" spans="1:74" s="163" customFormat="1" ht="11.1" customHeight="1" x14ac:dyDescent="0.2">
      <c r="A49" s="148" t="s">
        <v>748</v>
      </c>
      <c r="B49" s="209" t="s">
        <v>449</v>
      </c>
      <c r="C49" s="256">
        <v>10.519212904</v>
      </c>
      <c r="D49" s="256">
        <v>10.526765627</v>
      </c>
      <c r="E49" s="256">
        <v>10.533932420999999</v>
      </c>
      <c r="F49" s="256">
        <v>10.537488196</v>
      </c>
      <c r="G49" s="256">
        <v>10.546301954</v>
      </c>
      <c r="H49" s="256">
        <v>10.557148602</v>
      </c>
      <c r="I49" s="256">
        <v>10.577227033</v>
      </c>
      <c r="J49" s="256">
        <v>10.586740295</v>
      </c>
      <c r="K49" s="256">
        <v>10.592887277999999</v>
      </c>
      <c r="L49" s="256">
        <v>10.587242407</v>
      </c>
      <c r="M49" s="256">
        <v>10.592976017</v>
      </c>
      <c r="N49" s="256">
        <v>10.601662532000001</v>
      </c>
      <c r="O49" s="256">
        <v>10.622199463999999</v>
      </c>
      <c r="P49" s="256">
        <v>10.630118655</v>
      </c>
      <c r="Q49" s="256">
        <v>10.634317617000001</v>
      </c>
      <c r="R49" s="256">
        <v>10.626592496000001</v>
      </c>
      <c r="S49" s="256">
        <v>10.629503890000001</v>
      </c>
      <c r="T49" s="256">
        <v>10.634847945000001</v>
      </c>
      <c r="U49" s="256">
        <v>10.647602712999999</v>
      </c>
      <c r="V49" s="256">
        <v>10.654078552</v>
      </c>
      <c r="W49" s="256">
        <v>10.659253515</v>
      </c>
      <c r="X49" s="256">
        <v>10.659422606</v>
      </c>
      <c r="Y49" s="256">
        <v>10.664774561</v>
      </c>
      <c r="Z49" s="256">
        <v>10.671604385</v>
      </c>
      <c r="AA49" s="256">
        <v>10.682130995</v>
      </c>
      <c r="AB49" s="256">
        <v>10.69025237</v>
      </c>
      <c r="AC49" s="256">
        <v>10.698187427000001</v>
      </c>
      <c r="AD49" s="256">
        <v>10.702465567000001</v>
      </c>
      <c r="AE49" s="256">
        <v>10.712630936</v>
      </c>
      <c r="AF49" s="256">
        <v>10.725212937</v>
      </c>
      <c r="AG49" s="256">
        <v>10.747039009</v>
      </c>
      <c r="AH49" s="256">
        <v>10.759333691</v>
      </c>
      <c r="AI49" s="256">
        <v>10.768924424</v>
      </c>
      <c r="AJ49" s="256">
        <v>10.774034943</v>
      </c>
      <c r="AK49" s="256">
        <v>10.779549976</v>
      </c>
      <c r="AL49" s="256">
        <v>10.783693259</v>
      </c>
      <c r="AM49" s="256">
        <v>10.781914618</v>
      </c>
      <c r="AN49" s="256">
        <v>10.786727029</v>
      </c>
      <c r="AO49" s="256">
        <v>10.793580319</v>
      </c>
      <c r="AP49" s="256">
        <v>10.803958854999999</v>
      </c>
      <c r="AQ49" s="256">
        <v>10.813780627</v>
      </c>
      <c r="AR49" s="256">
        <v>10.824530000999999</v>
      </c>
      <c r="AS49" s="256">
        <v>10.837589639999999</v>
      </c>
      <c r="AT49" s="256">
        <v>10.849157225000001</v>
      </c>
      <c r="AU49" s="256">
        <v>10.860615417</v>
      </c>
      <c r="AV49" s="256">
        <v>10.873141101</v>
      </c>
      <c r="AW49" s="256">
        <v>10.883497842000001</v>
      </c>
      <c r="AX49" s="256">
        <v>10.892862525</v>
      </c>
      <c r="AY49" s="256">
        <v>10.898782526</v>
      </c>
      <c r="AZ49" s="342">
        <v>10.907999999999999</v>
      </c>
      <c r="BA49" s="342">
        <v>10.91807</v>
      </c>
      <c r="BB49" s="342">
        <v>10.934469999999999</v>
      </c>
      <c r="BC49" s="342">
        <v>10.942119999999999</v>
      </c>
      <c r="BD49" s="342">
        <v>10.9465</v>
      </c>
      <c r="BE49" s="342">
        <v>10.943</v>
      </c>
      <c r="BF49" s="342">
        <v>10.944319999999999</v>
      </c>
      <c r="BG49" s="342">
        <v>10.94585</v>
      </c>
      <c r="BH49" s="342">
        <v>10.9465</v>
      </c>
      <c r="BI49" s="342">
        <v>10.949249999999999</v>
      </c>
      <c r="BJ49" s="342">
        <v>10.953010000000001</v>
      </c>
      <c r="BK49" s="342">
        <v>10.959440000000001</v>
      </c>
      <c r="BL49" s="342">
        <v>10.964</v>
      </c>
      <c r="BM49" s="342">
        <v>10.96833</v>
      </c>
      <c r="BN49" s="342">
        <v>10.97228</v>
      </c>
      <c r="BO49" s="342">
        <v>10.9763</v>
      </c>
      <c r="BP49" s="342">
        <v>10.980230000000001</v>
      </c>
      <c r="BQ49" s="342">
        <v>10.98401</v>
      </c>
      <c r="BR49" s="342">
        <v>10.987780000000001</v>
      </c>
      <c r="BS49" s="342">
        <v>10.9915</v>
      </c>
      <c r="BT49" s="342">
        <v>10.995150000000001</v>
      </c>
      <c r="BU49" s="342">
        <v>10.99874</v>
      </c>
      <c r="BV49" s="342">
        <v>11.002269999999999</v>
      </c>
    </row>
    <row r="50" spans="1:74" s="163" customFormat="1" ht="11.1" customHeight="1" x14ac:dyDescent="0.2">
      <c r="A50" s="148" t="s">
        <v>749</v>
      </c>
      <c r="B50" s="209" t="s">
        <v>450</v>
      </c>
      <c r="C50" s="256">
        <v>27.333433348</v>
      </c>
      <c r="D50" s="256">
        <v>27.378518616000001</v>
      </c>
      <c r="E50" s="256">
        <v>27.427622369000002</v>
      </c>
      <c r="F50" s="256">
        <v>27.485020958</v>
      </c>
      <c r="G50" s="256">
        <v>27.538954422</v>
      </c>
      <c r="H50" s="256">
        <v>27.593699111999999</v>
      </c>
      <c r="I50" s="256">
        <v>27.653232092</v>
      </c>
      <c r="J50" s="256">
        <v>27.706616431</v>
      </c>
      <c r="K50" s="256">
        <v>27.757829195999999</v>
      </c>
      <c r="L50" s="256">
        <v>27.807218395</v>
      </c>
      <c r="M50" s="256">
        <v>27.853827003999999</v>
      </c>
      <c r="N50" s="256">
        <v>27.898003031999998</v>
      </c>
      <c r="O50" s="256">
        <v>27.944110257999998</v>
      </c>
      <c r="P50" s="256">
        <v>27.980148290999999</v>
      </c>
      <c r="Q50" s="256">
        <v>28.010480909000002</v>
      </c>
      <c r="R50" s="256">
        <v>28.026724436999999</v>
      </c>
      <c r="S50" s="256">
        <v>28.051933983000001</v>
      </c>
      <c r="T50" s="256">
        <v>28.077725871999998</v>
      </c>
      <c r="U50" s="256">
        <v>28.092716833000001</v>
      </c>
      <c r="V50" s="256">
        <v>28.128210860999999</v>
      </c>
      <c r="W50" s="256">
        <v>28.172824685999998</v>
      </c>
      <c r="X50" s="256">
        <v>28.238820769</v>
      </c>
      <c r="Y50" s="256">
        <v>28.292477338000001</v>
      </c>
      <c r="Z50" s="256">
        <v>28.346056857000001</v>
      </c>
      <c r="AA50" s="256">
        <v>28.399674203</v>
      </c>
      <c r="AB50" s="256">
        <v>28.453013461000001</v>
      </c>
      <c r="AC50" s="256">
        <v>28.506189509999999</v>
      </c>
      <c r="AD50" s="256">
        <v>28.563496618999999</v>
      </c>
      <c r="AE50" s="256">
        <v>28.613125544999999</v>
      </c>
      <c r="AF50" s="256">
        <v>28.659370558999999</v>
      </c>
      <c r="AG50" s="256">
        <v>28.694859595</v>
      </c>
      <c r="AH50" s="256">
        <v>28.739865834</v>
      </c>
      <c r="AI50" s="256">
        <v>28.787017210999998</v>
      </c>
      <c r="AJ50" s="256">
        <v>28.837057558000001</v>
      </c>
      <c r="AK50" s="256">
        <v>28.887941335000001</v>
      </c>
      <c r="AL50" s="256">
        <v>28.940412374000001</v>
      </c>
      <c r="AM50" s="256">
        <v>29.011009202</v>
      </c>
      <c r="AN50" s="256">
        <v>29.054250873000001</v>
      </c>
      <c r="AO50" s="256">
        <v>29.086675914000001</v>
      </c>
      <c r="AP50" s="256">
        <v>29.084243178000001</v>
      </c>
      <c r="AQ50" s="256">
        <v>29.113065815999999</v>
      </c>
      <c r="AR50" s="256">
        <v>29.149102681999999</v>
      </c>
      <c r="AS50" s="256">
        <v>29.200511797000001</v>
      </c>
      <c r="AT50" s="256">
        <v>29.244858603000001</v>
      </c>
      <c r="AU50" s="256">
        <v>29.290301120999999</v>
      </c>
      <c r="AV50" s="256">
        <v>29.341886356</v>
      </c>
      <c r="AW50" s="256">
        <v>29.385735045000001</v>
      </c>
      <c r="AX50" s="256">
        <v>29.426894192999999</v>
      </c>
      <c r="AY50" s="256">
        <v>29.457213801999998</v>
      </c>
      <c r="AZ50" s="342">
        <v>29.499110000000002</v>
      </c>
      <c r="BA50" s="342">
        <v>29.544419999999999</v>
      </c>
      <c r="BB50" s="342">
        <v>29.61205</v>
      </c>
      <c r="BC50" s="342">
        <v>29.650040000000001</v>
      </c>
      <c r="BD50" s="342">
        <v>29.677299999999999</v>
      </c>
      <c r="BE50" s="342">
        <v>29.675820000000002</v>
      </c>
      <c r="BF50" s="342">
        <v>29.695080000000001</v>
      </c>
      <c r="BG50" s="342">
        <v>29.717079999999999</v>
      </c>
      <c r="BH50" s="342">
        <v>29.743829999999999</v>
      </c>
      <c r="BI50" s="342">
        <v>29.769819999999999</v>
      </c>
      <c r="BJ50" s="342">
        <v>29.797070000000001</v>
      </c>
      <c r="BK50" s="342">
        <v>29.828679999999999</v>
      </c>
      <c r="BL50" s="342">
        <v>29.856089999999998</v>
      </c>
      <c r="BM50" s="342">
        <v>29.88241</v>
      </c>
      <c r="BN50" s="342">
        <v>29.90728</v>
      </c>
      <c r="BO50" s="342">
        <v>29.931699999999999</v>
      </c>
      <c r="BP50" s="342">
        <v>29.955310000000001</v>
      </c>
      <c r="BQ50" s="342">
        <v>29.97757</v>
      </c>
      <c r="BR50" s="342">
        <v>29.999949999999998</v>
      </c>
      <c r="BS50" s="342">
        <v>30.021899999999999</v>
      </c>
      <c r="BT50" s="342">
        <v>30.043430000000001</v>
      </c>
      <c r="BU50" s="342">
        <v>30.064540000000001</v>
      </c>
      <c r="BV50" s="342">
        <v>30.085239999999999</v>
      </c>
    </row>
    <row r="51" spans="1:74" s="163" customFormat="1" ht="11.1" customHeight="1" x14ac:dyDescent="0.2">
      <c r="A51" s="148" t="s">
        <v>750</v>
      </c>
      <c r="B51" s="209" t="s">
        <v>451</v>
      </c>
      <c r="C51" s="256">
        <v>7.9379655264000002</v>
      </c>
      <c r="D51" s="256">
        <v>7.9484590387000003</v>
      </c>
      <c r="E51" s="256">
        <v>7.9579113639000001</v>
      </c>
      <c r="F51" s="256">
        <v>7.9629343191000004</v>
      </c>
      <c r="G51" s="256">
        <v>7.9728454074000004</v>
      </c>
      <c r="H51" s="256">
        <v>7.9842564456999998</v>
      </c>
      <c r="I51" s="256">
        <v>8.0024642951999994</v>
      </c>
      <c r="J51" s="256">
        <v>8.0129025879999993</v>
      </c>
      <c r="K51" s="256">
        <v>8.0208681850999994</v>
      </c>
      <c r="L51" s="256">
        <v>8.0207143475000002</v>
      </c>
      <c r="M51" s="256">
        <v>8.0279696074999993</v>
      </c>
      <c r="N51" s="256">
        <v>8.0369872262000008</v>
      </c>
      <c r="O51" s="256">
        <v>8.0533943312999998</v>
      </c>
      <c r="P51" s="256">
        <v>8.0617163214000005</v>
      </c>
      <c r="Q51" s="256">
        <v>8.0675803243999997</v>
      </c>
      <c r="R51" s="256">
        <v>8.0653741189999995</v>
      </c>
      <c r="S51" s="256">
        <v>8.0705313135000001</v>
      </c>
      <c r="T51" s="256">
        <v>8.0774396866</v>
      </c>
      <c r="U51" s="256">
        <v>8.0897405803000009</v>
      </c>
      <c r="V51" s="256">
        <v>8.0974203042999999</v>
      </c>
      <c r="W51" s="256">
        <v>8.1041202004000006</v>
      </c>
      <c r="X51" s="256">
        <v>8.1087157509000001</v>
      </c>
      <c r="Y51" s="256">
        <v>8.1142993797000003</v>
      </c>
      <c r="Z51" s="256">
        <v>8.1197465692000002</v>
      </c>
      <c r="AA51" s="256">
        <v>8.1212290799000009</v>
      </c>
      <c r="AB51" s="256">
        <v>8.1292745698999997</v>
      </c>
      <c r="AC51" s="256">
        <v>8.1400547999999997</v>
      </c>
      <c r="AD51" s="256">
        <v>8.1582968436000005</v>
      </c>
      <c r="AE51" s="256">
        <v>8.1710012487999997</v>
      </c>
      <c r="AF51" s="256">
        <v>8.1828950889000005</v>
      </c>
      <c r="AG51" s="256">
        <v>8.1915170148000005</v>
      </c>
      <c r="AH51" s="256">
        <v>8.2036357369000008</v>
      </c>
      <c r="AI51" s="256">
        <v>8.2167899059000007</v>
      </c>
      <c r="AJ51" s="256">
        <v>8.2333634397999997</v>
      </c>
      <c r="AK51" s="256">
        <v>8.2468005644000009</v>
      </c>
      <c r="AL51" s="256">
        <v>8.2594851977000001</v>
      </c>
      <c r="AM51" s="256">
        <v>8.2725334571999998</v>
      </c>
      <c r="AN51" s="256">
        <v>8.2828760195999998</v>
      </c>
      <c r="AO51" s="256">
        <v>8.2916290025000006</v>
      </c>
      <c r="AP51" s="256">
        <v>8.2941382508999997</v>
      </c>
      <c r="AQ51" s="256">
        <v>8.3032026908999992</v>
      </c>
      <c r="AR51" s="256">
        <v>8.3141681677000001</v>
      </c>
      <c r="AS51" s="256">
        <v>8.3316932036000004</v>
      </c>
      <c r="AT51" s="256">
        <v>8.3429668620000008</v>
      </c>
      <c r="AU51" s="256">
        <v>8.3526476653999993</v>
      </c>
      <c r="AV51" s="256">
        <v>8.3589710867000004</v>
      </c>
      <c r="AW51" s="256">
        <v>8.3667895752000003</v>
      </c>
      <c r="AX51" s="256">
        <v>8.3743386039000001</v>
      </c>
      <c r="AY51" s="256">
        <v>8.3795652415999999</v>
      </c>
      <c r="AZ51" s="342">
        <v>8.3881150000000009</v>
      </c>
      <c r="BA51" s="342">
        <v>8.3979350000000004</v>
      </c>
      <c r="BB51" s="342">
        <v>8.41493</v>
      </c>
      <c r="BC51" s="342">
        <v>8.4228620000000003</v>
      </c>
      <c r="BD51" s="342">
        <v>8.4276359999999997</v>
      </c>
      <c r="BE51" s="342">
        <v>8.4244249999999994</v>
      </c>
      <c r="BF51" s="342">
        <v>8.4265039999999996</v>
      </c>
      <c r="BG51" s="342">
        <v>8.4290450000000003</v>
      </c>
      <c r="BH51" s="342">
        <v>8.4320229999999992</v>
      </c>
      <c r="BI51" s="342">
        <v>8.4355089999999997</v>
      </c>
      <c r="BJ51" s="342">
        <v>8.4394770000000001</v>
      </c>
      <c r="BK51" s="342">
        <v>8.4446469999999998</v>
      </c>
      <c r="BL51" s="342">
        <v>8.4490400000000001</v>
      </c>
      <c r="BM51" s="342">
        <v>8.4533760000000004</v>
      </c>
      <c r="BN51" s="342">
        <v>8.458183</v>
      </c>
      <c r="BO51" s="342">
        <v>8.4620060000000006</v>
      </c>
      <c r="BP51" s="342">
        <v>8.4653729999999996</v>
      </c>
      <c r="BQ51" s="342">
        <v>8.4674859999999992</v>
      </c>
      <c r="BR51" s="342">
        <v>8.4705429999999993</v>
      </c>
      <c r="BS51" s="342">
        <v>8.4737439999999999</v>
      </c>
      <c r="BT51" s="342">
        <v>8.4770889999999994</v>
      </c>
      <c r="BU51" s="342">
        <v>8.4805790000000005</v>
      </c>
      <c r="BV51" s="342">
        <v>8.4842139999999997</v>
      </c>
    </row>
    <row r="52" spans="1:74" s="163" customFormat="1" ht="11.1" customHeight="1" x14ac:dyDescent="0.2">
      <c r="A52" s="148" t="s">
        <v>751</v>
      </c>
      <c r="B52" s="209" t="s">
        <v>452</v>
      </c>
      <c r="C52" s="256">
        <v>16.749389129000001</v>
      </c>
      <c r="D52" s="256">
        <v>16.757553598000001</v>
      </c>
      <c r="E52" s="256">
        <v>16.765432300000001</v>
      </c>
      <c r="F52" s="256">
        <v>16.767498377999999</v>
      </c>
      <c r="G52" s="256">
        <v>16.778950684000002</v>
      </c>
      <c r="H52" s="256">
        <v>16.794262364000001</v>
      </c>
      <c r="I52" s="256">
        <v>16.818998031</v>
      </c>
      <c r="J52" s="256">
        <v>16.837854998000001</v>
      </c>
      <c r="K52" s="256">
        <v>16.856397876999999</v>
      </c>
      <c r="L52" s="256">
        <v>16.870733722000001</v>
      </c>
      <c r="M52" s="256">
        <v>16.891568139</v>
      </c>
      <c r="N52" s="256">
        <v>16.915008178000001</v>
      </c>
      <c r="O52" s="256">
        <v>16.944369474999998</v>
      </c>
      <c r="P52" s="256">
        <v>16.970534036</v>
      </c>
      <c r="Q52" s="256">
        <v>16.996817493999998</v>
      </c>
      <c r="R52" s="256">
        <v>17.027885411</v>
      </c>
      <c r="S52" s="256">
        <v>17.050907494</v>
      </c>
      <c r="T52" s="256">
        <v>17.070549305</v>
      </c>
      <c r="U52" s="256">
        <v>17.076958163</v>
      </c>
      <c r="V52" s="256">
        <v>17.097228937000001</v>
      </c>
      <c r="W52" s="256">
        <v>17.121508947999999</v>
      </c>
      <c r="X52" s="256">
        <v>17.156229486000001</v>
      </c>
      <c r="Y52" s="256">
        <v>17.183704503000001</v>
      </c>
      <c r="Z52" s="256">
        <v>17.210365286999998</v>
      </c>
      <c r="AA52" s="256">
        <v>17.229641936</v>
      </c>
      <c r="AB52" s="256">
        <v>17.259601687</v>
      </c>
      <c r="AC52" s="256">
        <v>17.293674633999998</v>
      </c>
      <c r="AD52" s="256">
        <v>17.337049750999999</v>
      </c>
      <c r="AE52" s="256">
        <v>17.375457363999999</v>
      </c>
      <c r="AF52" s="256">
        <v>17.414086443999999</v>
      </c>
      <c r="AG52" s="256">
        <v>17.457079520000001</v>
      </c>
      <c r="AH52" s="256">
        <v>17.493044640000001</v>
      </c>
      <c r="AI52" s="256">
        <v>17.526124330999998</v>
      </c>
      <c r="AJ52" s="256">
        <v>17.556887457999999</v>
      </c>
      <c r="AK52" s="256">
        <v>17.583769645</v>
      </c>
      <c r="AL52" s="256">
        <v>17.607339756999998</v>
      </c>
      <c r="AM52" s="256">
        <v>17.618377133999999</v>
      </c>
      <c r="AN52" s="256">
        <v>17.642238588000001</v>
      </c>
      <c r="AO52" s="256">
        <v>17.669703459000001</v>
      </c>
      <c r="AP52" s="256">
        <v>17.704957933999999</v>
      </c>
      <c r="AQ52" s="256">
        <v>17.736490002</v>
      </c>
      <c r="AR52" s="256">
        <v>17.768485849000001</v>
      </c>
      <c r="AS52" s="256">
        <v>17.803201589</v>
      </c>
      <c r="AT52" s="256">
        <v>17.834432908</v>
      </c>
      <c r="AU52" s="256">
        <v>17.864435919999998</v>
      </c>
      <c r="AV52" s="256">
        <v>17.894785729999999</v>
      </c>
      <c r="AW52" s="256">
        <v>17.921150799999999</v>
      </c>
      <c r="AX52" s="256">
        <v>17.945106235000001</v>
      </c>
      <c r="AY52" s="256">
        <v>17.960093844999999</v>
      </c>
      <c r="AZ52" s="342">
        <v>17.98415</v>
      </c>
      <c r="BA52" s="342">
        <v>18.01071</v>
      </c>
      <c r="BB52" s="342">
        <v>18.051400000000001</v>
      </c>
      <c r="BC52" s="342">
        <v>18.074269999999999</v>
      </c>
      <c r="BD52" s="342">
        <v>18.09093</v>
      </c>
      <c r="BE52" s="342">
        <v>18.091719999999999</v>
      </c>
      <c r="BF52" s="342">
        <v>18.10322</v>
      </c>
      <c r="BG52" s="342">
        <v>18.115780000000001</v>
      </c>
      <c r="BH52" s="342">
        <v>18.128959999999999</v>
      </c>
      <c r="BI52" s="342">
        <v>18.143940000000001</v>
      </c>
      <c r="BJ52" s="342">
        <v>18.16029</v>
      </c>
      <c r="BK52" s="342">
        <v>18.180489999999999</v>
      </c>
      <c r="BL52" s="342">
        <v>18.19773</v>
      </c>
      <c r="BM52" s="342">
        <v>18.214469999999999</v>
      </c>
      <c r="BN52" s="342">
        <v>18.23076</v>
      </c>
      <c r="BO52" s="342">
        <v>18.246500000000001</v>
      </c>
      <c r="BP52" s="342">
        <v>18.26174</v>
      </c>
      <c r="BQ52" s="342">
        <v>18.275770000000001</v>
      </c>
      <c r="BR52" s="342">
        <v>18.290510000000001</v>
      </c>
      <c r="BS52" s="342">
        <v>18.30527</v>
      </c>
      <c r="BT52" s="342">
        <v>18.320039999999999</v>
      </c>
      <c r="BU52" s="342">
        <v>18.33483</v>
      </c>
      <c r="BV52" s="342">
        <v>18.349630000000001</v>
      </c>
    </row>
    <row r="53" spans="1:74" s="163" customFormat="1" ht="11.1" customHeight="1" x14ac:dyDescent="0.2">
      <c r="A53" s="148" t="s">
        <v>752</v>
      </c>
      <c r="B53" s="209" t="s">
        <v>453</v>
      </c>
      <c r="C53" s="256">
        <v>10.165198759000001</v>
      </c>
      <c r="D53" s="256">
        <v>10.18429553</v>
      </c>
      <c r="E53" s="256">
        <v>10.202850449</v>
      </c>
      <c r="F53" s="256">
        <v>10.216380686999999</v>
      </c>
      <c r="G53" s="256">
        <v>10.237214023</v>
      </c>
      <c r="H53" s="256">
        <v>10.260867628</v>
      </c>
      <c r="I53" s="256">
        <v>10.296104145999999</v>
      </c>
      <c r="J53" s="256">
        <v>10.318826305</v>
      </c>
      <c r="K53" s="256">
        <v>10.337796749000001</v>
      </c>
      <c r="L53" s="256">
        <v>10.344859898999999</v>
      </c>
      <c r="M53" s="256">
        <v>10.362443599000001</v>
      </c>
      <c r="N53" s="256">
        <v>10.382392268</v>
      </c>
      <c r="O53" s="256">
        <v>10.408069341999999</v>
      </c>
      <c r="P53" s="256">
        <v>10.430225376999999</v>
      </c>
      <c r="Q53" s="256">
        <v>10.452223806999999</v>
      </c>
      <c r="R53" s="256">
        <v>10.4733926</v>
      </c>
      <c r="S53" s="256">
        <v>10.495579844</v>
      </c>
      <c r="T53" s="256">
        <v>10.518113507000001</v>
      </c>
      <c r="U53" s="256">
        <v>10.542555292999999</v>
      </c>
      <c r="V53" s="256">
        <v>10.564610517</v>
      </c>
      <c r="W53" s="256">
        <v>10.585840881999999</v>
      </c>
      <c r="X53" s="256">
        <v>10.602536905999999</v>
      </c>
      <c r="Y53" s="256">
        <v>10.624899665999999</v>
      </c>
      <c r="Z53" s="256">
        <v>10.64921968</v>
      </c>
      <c r="AA53" s="256">
        <v>10.678062164</v>
      </c>
      <c r="AB53" s="256">
        <v>10.704372771999999</v>
      </c>
      <c r="AC53" s="256">
        <v>10.730716722</v>
      </c>
      <c r="AD53" s="256">
        <v>10.756079933000001</v>
      </c>
      <c r="AE53" s="256">
        <v>10.783251126</v>
      </c>
      <c r="AF53" s="256">
        <v>10.81121622</v>
      </c>
      <c r="AG53" s="256">
        <v>10.843204868000001</v>
      </c>
      <c r="AH53" s="256">
        <v>10.870335525</v>
      </c>
      <c r="AI53" s="256">
        <v>10.895837844000001</v>
      </c>
      <c r="AJ53" s="256">
        <v>10.918919334</v>
      </c>
      <c r="AK53" s="256">
        <v>10.941759344999999</v>
      </c>
      <c r="AL53" s="256">
        <v>10.963565386999999</v>
      </c>
      <c r="AM53" s="256">
        <v>10.983336607</v>
      </c>
      <c r="AN53" s="256">
        <v>11.00382535</v>
      </c>
      <c r="AO53" s="256">
        <v>11.024030764000001</v>
      </c>
      <c r="AP53" s="256">
        <v>11.041527528</v>
      </c>
      <c r="AQ53" s="256">
        <v>11.062985274000001</v>
      </c>
      <c r="AR53" s="256">
        <v>11.085978682</v>
      </c>
      <c r="AS53" s="256">
        <v>11.114417649</v>
      </c>
      <c r="AT53" s="256">
        <v>11.137549957999999</v>
      </c>
      <c r="AU53" s="256">
        <v>11.159285505</v>
      </c>
      <c r="AV53" s="256">
        <v>11.179335157000001</v>
      </c>
      <c r="AW53" s="256">
        <v>11.198494031999999</v>
      </c>
      <c r="AX53" s="256">
        <v>11.216472996</v>
      </c>
      <c r="AY53" s="256">
        <v>11.228930801000001</v>
      </c>
      <c r="AZ53" s="342">
        <v>11.247809999999999</v>
      </c>
      <c r="BA53" s="342">
        <v>11.26876</v>
      </c>
      <c r="BB53" s="342">
        <v>11.300649999999999</v>
      </c>
      <c r="BC53" s="342">
        <v>11.319100000000001</v>
      </c>
      <c r="BD53" s="342">
        <v>11.332979999999999</v>
      </c>
      <c r="BE53" s="342">
        <v>11.335430000000001</v>
      </c>
      <c r="BF53" s="342">
        <v>11.34529</v>
      </c>
      <c r="BG53" s="342">
        <v>11.35572</v>
      </c>
      <c r="BH53" s="342">
        <v>11.366529999999999</v>
      </c>
      <c r="BI53" s="342">
        <v>11.378209999999999</v>
      </c>
      <c r="BJ53" s="342">
        <v>11.390599999999999</v>
      </c>
      <c r="BK53" s="342">
        <v>11.405189999999999</v>
      </c>
      <c r="BL53" s="342">
        <v>11.41783</v>
      </c>
      <c r="BM53" s="342">
        <v>11.43004</v>
      </c>
      <c r="BN53" s="342">
        <v>11.441509999999999</v>
      </c>
      <c r="BO53" s="342">
        <v>11.45307</v>
      </c>
      <c r="BP53" s="342">
        <v>11.46443</v>
      </c>
      <c r="BQ53" s="342">
        <v>11.475720000000001</v>
      </c>
      <c r="BR53" s="342">
        <v>11.48657</v>
      </c>
      <c r="BS53" s="342">
        <v>11.4971</v>
      </c>
      <c r="BT53" s="342">
        <v>11.50733</v>
      </c>
      <c r="BU53" s="342">
        <v>11.517250000000001</v>
      </c>
      <c r="BV53" s="342">
        <v>11.52685</v>
      </c>
    </row>
    <row r="54" spans="1:74" s="163" customFormat="1" ht="11.1" customHeight="1" x14ac:dyDescent="0.2">
      <c r="A54" s="149" t="s">
        <v>753</v>
      </c>
      <c r="B54" s="210" t="s">
        <v>454</v>
      </c>
      <c r="C54" s="69">
        <v>22.198264860999998</v>
      </c>
      <c r="D54" s="69">
        <v>22.245857923999999</v>
      </c>
      <c r="E54" s="69">
        <v>22.295003315999999</v>
      </c>
      <c r="F54" s="69">
        <v>22.350642423</v>
      </c>
      <c r="G54" s="69">
        <v>22.399186429</v>
      </c>
      <c r="H54" s="69">
        <v>22.445576722999999</v>
      </c>
      <c r="I54" s="69">
        <v>22.488140895000001</v>
      </c>
      <c r="J54" s="69">
        <v>22.531478068999998</v>
      </c>
      <c r="K54" s="69">
        <v>22.573915838000001</v>
      </c>
      <c r="L54" s="69">
        <v>22.618849339</v>
      </c>
      <c r="M54" s="69">
        <v>22.656941943</v>
      </c>
      <c r="N54" s="69">
        <v>22.691588787000001</v>
      </c>
      <c r="O54" s="69">
        <v>22.706912159000002</v>
      </c>
      <c r="P54" s="69">
        <v>22.746575768</v>
      </c>
      <c r="Q54" s="69">
        <v>22.794701901</v>
      </c>
      <c r="R54" s="69">
        <v>22.869095019</v>
      </c>
      <c r="S54" s="69">
        <v>22.920792856999999</v>
      </c>
      <c r="T54" s="69">
        <v>22.967599876000001</v>
      </c>
      <c r="U54" s="69">
        <v>23.005058586000001</v>
      </c>
      <c r="V54" s="69">
        <v>23.045427082</v>
      </c>
      <c r="W54" s="69">
        <v>23.084247874999999</v>
      </c>
      <c r="X54" s="69">
        <v>23.115633792000001</v>
      </c>
      <c r="Y54" s="69">
        <v>23.155774558000001</v>
      </c>
      <c r="Z54" s="69">
        <v>23.198782999999999</v>
      </c>
      <c r="AA54" s="69">
        <v>23.250529619999998</v>
      </c>
      <c r="AB54" s="69">
        <v>23.294870538000001</v>
      </c>
      <c r="AC54" s="69">
        <v>23.337676256000002</v>
      </c>
      <c r="AD54" s="69">
        <v>23.380252667000001</v>
      </c>
      <c r="AE54" s="69">
        <v>23.419008565999999</v>
      </c>
      <c r="AF54" s="69">
        <v>23.455249846000001</v>
      </c>
      <c r="AG54" s="69">
        <v>23.481349322</v>
      </c>
      <c r="AH54" s="69">
        <v>23.518281751</v>
      </c>
      <c r="AI54" s="69">
        <v>23.558419947000001</v>
      </c>
      <c r="AJ54" s="69">
        <v>23.611587662000002</v>
      </c>
      <c r="AK54" s="69">
        <v>23.650769582999999</v>
      </c>
      <c r="AL54" s="69">
        <v>23.685789460999999</v>
      </c>
      <c r="AM54" s="69">
        <v>23.704907386999999</v>
      </c>
      <c r="AN54" s="69">
        <v>23.740408107</v>
      </c>
      <c r="AO54" s="69">
        <v>23.780551713000001</v>
      </c>
      <c r="AP54" s="69">
        <v>23.835831719000002</v>
      </c>
      <c r="AQ54" s="69">
        <v>23.877390962</v>
      </c>
      <c r="AR54" s="69">
        <v>23.915722956</v>
      </c>
      <c r="AS54" s="69">
        <v>23.947690790999999</v>
      </c>
      <c r="AT54" s="69">
        <v>23.981920968000001</v>
      </c>
      <c r="AU54" s="69">
        <v>24.015276577000002</v>
      </c>
      <c r="AV54" s="69">
        <v>24.049350041</v>
      </c>
      <c r="AW54" s="69">
        <v>24.079762199000001</v>
      </c>
      <c r="AX54" s="69">
        <v>24.108105472999998</v>
      </c>
      <c r="AY54" s="69">
        <v>24.128534279</v>
      </c>
      <c r="AZ54" s="346">
        <v>24.157119999999999</v>
      </c>
      <c r="BA54" s="346">
        <v>24.188030000000001</v>
      </c>
      <c r="BB54" s="346">
        <v>24.234819999999999</v>
      </c>
      <c r="BC54" s="346">
        <v>24.260179999999998</v>
      </c>
      <c r="BD54" s="346">
        <v>24.277670000000001</v>
      </c>
      <c r="BE54" s="346">
        <v>24.275960000000001</v>
      </c>
      <c r="BF54" s="346">
        <v>24.28622</v>
      </c>
      <c r="BG54" s="346">
        <v>24.297129999999999</v>
      </c>
      <c r="BH54" s="346">
        <v>24.306519999999999</v>
      </c>
      <c r="BI54" s="346">
        <v>24.320329999999998</v>
      </c>
      <c r="BJ54" s="346">
        <v>24.336410000000001</v>
      </c>
      <c r="BK54" s="346">
        <v>24.359000000000002</v>
      </c>
      <c r="BL54" s="346">
        <v>24.3764</v>
      </c>
      <c r="BM54" s="346">
        <v>24.392880000000002</v>
      </c>
      <c r="BN54" s="346">
        <v>24.407630000000001</v>
      </c>
      <c r="BO54" s="346">
        <v>24.422830000000001</v>
      </c>
      <c r="BP54" s="346">
        <v>24.43769</v>
      </c>
      <c r="BQ54" s="346">
        <v>24.452680000000001</v>
      </c>
      <c r="BR54" s="346">
        <v>24.466519999999999</v>
      </c>
      <c r="BS54" s="346">
        <v>24.479669999999999</v>
      </c>
      <c r="BT54" s="346">
        <v>24.49213</v>
      </c>
      <c r="BU54" s="346">
        <v>24.503900000000002</v>
      </c>
      <c r="BV54" s="346">
        <v>24.514990000000001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803" t="s">
        <v>834</v>
      </c>
      <c r="C56" s="800"/>
      <c r="D56" s="800"/>
      <c r="E56" s="800"/>
      <c r="F56" s="800"/>
      <c r="G56" s="800"/>
      <c r="H56" s="800"/>
      <c r="I56" s="800"/>
      <c r="J56" s="800"/>
      <c r="K56" s="800"/>
      <c r="L56" s="800"/>
      <c r="M56" s="800"/>
      <c r="N56" s="800"/>
      <c r="O56" s="800"/>
      <c r="P56" s="800"/>
      <c r="Q56" s="800"/>
      <c r="AY56" s="502"/>
      <c r="AZ56" s="502"/>
      <c r="BA56" s="502"/>
      <c r="BB56" s="502"/>
      <c r="BC56" s="502"/>
      <c r="BD56" s="696"/>
      <c r="BE56" s="696"/>
      <c r="BF56" s="696"/>
      <c r="BG56" s="696"/>
      <c r="BH56" s="502"/>
      <c r="BI56" s="502"/>
      <c r="BJ56" s="502"/>
    </row>
    <row r="57" spans="1:74" s="463" customFormat="1" ht="12" customHeight="1" x14ac:dyDescent="0.2">
      <c r="A57" s="462"/>
      <c r="B57" s="789" t="s">
        <v>859</v>
      </c>
      <c r="C57" s="790"/>
      <c r="D57" s="790"/>
      <c r="E57" s="790"/>
      <c r="F57" s="790"/>
      <c r="G57" s="790"/>
      <c r="H57" s="790"/>
      <c r="I57" s="790"/>
      <c r="J57" s="790"/>
      <c r="K57" s="790"/>
      <c r="L57" s="790"/>
      <c r="M57" s="790"/>
      <c r="N57" s="790"/>
      <c r="O57" s="790"/>
      <c r="P57" s="790"/>
      <c r="Q57" s="786"/>
      <c r="AY57" s="503"/>
      <c r="AZ57" s="503"/>
      <c r="BA57" s="503"/>
      <c r="BB57" s="503"/>
      <c r="BC57" s="503"/>
      <c r="BD57" s="697"/>
      <c r="BE57" s="697"/>
      <c r="BF57" s="697"/>
      <c r="BG57" s="697"/>
      <c r="BH57" s="503"/>
      <c r="BI57" s="503"/>
      <c r="BJ57" s="503"/>
    </row>
    <row r="58" spans="1:74" s="463" customFormat="1" ht="12" customHeight="1" x14ac:dyDescent="0.2">
      <c r="A58" s="462"/>
      <c r="B58" s="784" t="s">
        <v>895</v>
      </c>
      <c r="C58" s="790"/>
      <c r="D58" s="790"/>
      <c r="E58" s="790"/>
      <c r="F58" s="790"/>
      <c r="G58" s="790"/>
      <c r="H58" s="790"/>
      <c r="I58" s="790"/>
      <c r="J58" s="790"/>
      <c r="K58" s="790"/>
      <c r="L58" s="790"/>
      <c r="M58" s="790"/>
      <c r="N58" s="790"/>
      <c r="O58" s="790"/>
      <c r="P58" s="790"/>
      <c r="Q58" s="786"/>
      <c r="AY58" s="503"/>
      <c r="AZ58" s="503"/>
      <c r="BA58" s="503"/>
      <c r="BB58" s="503"/>
      <c r="BC58" s="503"/>
      <c r="BD58" s="697"/>
      <c r="BE58" s="697"/>
      <c r="BF58" s="697"/>
      <c r="BG58" s="697"/>
      <c r="BH58" s="503"/>
      <c r="BI58" s="503"/>
      <c r="BJ58" s="503"/>
    </row>
    <row r="59" spans="1:74" s="464" customFormat="1" ht="12" customHeight="1" x14ac:dyDescent="0.2">
      <c r="A59" s="462"/>
      <c r="B59" s="833" t="s">
        <v>896</v>
      </c>
      <c r="C59" s="786"/>
      <c r="D59" s="786"/>
      <c r="E59" s="786"/>
      <c r="F59" s="786"/>
      <c r="G59" s="786"/>
      <c r="H59" s="786"/>
      <c r="I59" s="786"/>
      <c r="J59" s="786"/>
      <c r="K59" s="786"/>
      <c r="L59" s="786"/>
      <c r="M59" s="786"/>
      <c r="N59" s="786"/>
      <c r="O59" s="786"/>
      <c r="P59" s="786"/>
      <c r="Q59" s="786"/>
      <c r="AY59" s="504"/>
      <c r="AZ59" s="504"/>
      <c r="BA59" s="504"/>
      <c r="BB59" s="504"/>
      <c r="BC59" s="504"/>
      <c r="BD59" s="698"/>
      <c r="BE59" s="698"/>
      <c r="BF59" s="698"/>
      <c r="BG59" s="698"/>
      <c r="BH59" s="504"/>
      <c r="BI59" s="504"/>
      <c r="BJ59" s="504"/>
    </row>
    <row r="60" spans="1:74" s="463" customFormat="1" ht="12" customHeight="1" x14ac:dyDescent="0.2">
      <c r="A60" s="462"/>
      <c r="B60" s="789" t="s">
        <v>4</v>
      </c>
      <c r="C60" s="790"/>
      <c r="D60" s="790"/>
      <c r="E60" s="790"/>
      <c r="F60" s="790"/>
      <c r="G60" s="790"/>
      <c r="H60" s="790"/>
      <c r="I60" s="790"/>
      <c r="J60" s="790"/>
      <c r="K60" s="790"/>
      <c r="L60" s="790"/>
      <c r="M60" s="790"/>
      <c r="N60" s="790"/>
      <c r="O60" s="790"/>
      <c r="P60" s="790"/>
      <c r="Q60" s="786"/>
      <c r="AY60" s="503"/>
      <c r="AZ60" s="503"/>
      <c r="BA60" s="503"/>
      <c r="BB60" s="503"/>
      <c r="BC60" s="503"/>
      <c r="BD60" s="697"/>
      <c r="BE60" s="697"/>
      <c r="BF60" s="697"/>
      <c r="BG60" s="503"/>
      <c r="BH60" s="503"/>
      <c r="BI60" s="503"/>
      <c r="BJ60" s="503"/>
    </row>
    <row r="61" spans="1:74" s="463" customFormat="1" ht="12" customHeight="1" x14ac:dyDescent="0.2">
      <c r="A61" s="462"/>
      <c r="B61" s="784" t="s">
        <v>863</v>
      </c>
      <c r="C61" s="785"/>
      <c r="D61" s="785"/>
      <c r="E61" s="785"/>
      <c r="F61" s="785"/>
      <c r="G61" s="785"/>
      <c r="H61" s="785"/>
      <c r="I61" s="785"/>
      <c r="J61" s="785"/>
      <c r="K61" s="785"/>
      <c r="L61" s="785"/>
      <c r="M61" s="785"/>
      <c r="N61" s="785"/>
      <c r="O61" s="785"/>
      <c r="P61" s="785"/>
      <c r="Q61" s="786"/>
      <c r="AY61" s="503"/>
      <c r="AZ61" s="503"/>
      <c r="BA61" s="503"/>
      <c r="BB61" s="503"/>
      <c r="BC61" s="503"/>
      <c r="BD61" s="697"/>
      <c r="BE61" s="697"/>
      <c r="BF61" s="697"/>
      <c r="BG61" s="503"/>
      <c r="BH61" s="503"/>
      <c r="BI61" s="503"/>
      <c r="BJ61" s="503"/>
    </row>
    <row r="62" spans="1:74" s="463" customFormat="1" ht="12" customHeight="1" x14ac:dyDescent="0.2">
      <c r="A62" s="429"/>
      <c r="B62" s="806" t="s">
        <v>1151</v>
      </c>
      <c r="C62" s="786"/>
      <c r="D62" s="786"/>
      <c r="E62" s="786"/>
      <c r="F62" s="786"/>
      <c r="G62" s="786"/>
      <c r="H62" s="786"/>
      <c r="I62" s="786"/>
      <c r="J62" s="786"/>
      <c r="K62" s="786"/>
      <c r="L62" s="786"/>
      <c r="M62" s="786"/>
      <c r="N62" s="786"/>
      <c r="O62" s="786"/>
      <c r="P62" s="786"/>
      <c r="Q62" s="786"/>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N5" activePane="bottomRight" state="frozen"/>
      <selection activeCell="BI18" sqref="BI18"/>
      <selection pane="topRight" activeCell="BI18" sqref="BI18"/>
      <selection pane="bottomLeft" activeCell="BI18" sqref="BI18"/>
      <selection pane="bottomRight" activeCell="BA42" sqref="BA42"/>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0" customWidth="1"/>
    <col min="59" max="62" width="6.5703125" style="340" customWidth="1"/>
    <col min="63" max="74" width="6.5703125" style="191" customWidth="1"/>
    <col min="75" max="16384" width="9.5703125" style="191"/>
  </cols>
  <sheetData>
    <row r="1" spans="1:74" ht="13.35" customHeight="1" x14ac:dyDescent="0.2">
      <c r="A1" s="792" t="s">
        <v>817</v>
      </c>
      <c r="B1" s="871" t="s">
        <v>248</v>
      </c>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197"/>
    </row>
    <row r="2" spans="1:74" s="192" customFormat="1" ht="13.35" customHeight="1" x14ac:dyDescent="0.2">
      <c r="A2" s="793"/>
      <c r="B2" s="747" t="str">
        <f>"U.S. Energy Information Administration  |  Short-Term Energy Outlook  - "&amp;Dates!D1</f>
        <v>U.S. Energy Information Administration  |  Short-Term Energy Outlook  - February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1127.2910686</v>
      </c>
      <c r="D6" s="273">
        <v>956.97083399999997</v>
      </c>
      <c r="E6" s="273">
        <v>754.34609552999996</v>
      </c>
      <c r="F6" s="273">
        <v>604.89824246000001</v>
      </c>
      <c r="G6" s="273">
        <v>251.30456588999999</v>
      </c>
      <c r="H6" s="273">
        <v>44.570844358000002</v>
      </c>
      <c r="I6" s="273">
        <v>3.5539210694999999</v>
      </c>
      <c r="J6" s="273">
        <v>4.9856952741000002</v>
      </c>
      <c r="K6" s="273">
        <v>67.133037713999997</v>
      </c>
      <c r="L6" s="273">
        <v>388.50565706999998</v>
      </c>
      <c r="M6" s="273">
        <v>672.28134491000003</v>
      </c>
      <c r="N6" s="273">
        <v>1053.6120543</v>
      </c>
      <c r="O6" s="273">
        <v>1038.1462337</v>
      </c>
      <c r="P6" s="273">
        <v>905.58959801000003</v>
      </c>
      <c r="Q6" s="273">
        <v>1036.5118015</v>
      </c>
      <c r="R6" s="273">
        <v>450.73038792</v>
      </c>
      <c r="S6" s="273">
        <v>302.87661850000001</v>
      </c>
      <c r="T6" s="273">
        <v>44.953438214999998</v>
      </c>
      <c r="U6" s="273">
        <v>9.0506865763000004</v>
      </c>
      <c r="V6" s="273">
        <v>26.361794825</v>
      </c>
      <c r="W6" s="273">
        <v>57.365681574</v>
      </c>
      <c r="X6" s="273">
        <v>237.11685632999999</v>
      </c>
      <c r="Y6" s="273">
        <v>742.59732901999996</v>
      </c>
      <c r="Z6" s="273">
        <v>1186.4859372999999</v>
      </c>
      <c r="AA6" s="273">
        <v>1257.2532602000001</v>
      </c>
      <c r="AB6" s="273">
        <v>868.79250782999998</v>
      </c>
      <c r="AC6" s="273">
        <v>925.81179784000005</v>
      </c>
      <c r="AD6" s="273">
        <v>674.13459737000005</v>
      </c>
      <c r="AE6" s="273">
        <v>167.90950588000001</v>
      </c>
      <c r="AF6" s="273">
        <v>61.277280415</v>
      </c>
      <c r="AG6" s="273">
        <v>1.5953220981</v>
      </c>
      <c r="AH6" s="273">
        <v>3.4229553849999999</v>
      </c>
      <c r="AI6" s="273">
        <v>64.522097857999995</v>
      </c>
      <c r="AJ6" s="273">
        <v>456.75791013999998</v>
      </c>
      <c r="AK6" s="273">
        <v>818.32977817000005</v>
      </c>
      <c r="AL6" s="273">
        <v>1026.3917213</v>
      </c>
      <c r="AM6" s="273">
        <v>1217.5869098000001</v>
      </c>
      <c r="AN6" s="273">
        <v>1028.0525018999999</v>
      </c>
      <c r="AO6" s="273">
        <v>974.52273539999999</v>
      </c>
      <c r="AP6" s="273">
        <v>524.89863501000002</v>
      </c>
      <c r="AQ6" s="273">
        <v>311.51709275000002</v>
      </c>
      <c r="AR6" s="273">
        <v>55.507658786</v>
      </c>
      <c r="AS6" s="273">
        <v>1.6779118108</v>
      </c>
      <c r="AT6" s="273">
        <v>15.781689677999999</v>
      </c>
      <c r="AU6" s="273">
        <v>117.08383886</v>
      </c>
      <c r="AV6" s="273">
        <v>386.55338785999999</v>
      </c>
      <c r="AW6" s="273">
        <v>826.759591</v>
      </c>
      <c r="AX6" s="273">
        <v>1060.1415532999999</v>
      </c>
      <c r="AY6" s="273">
        <v>1032.0175643</v>
      </c>
      <c r="AZ6" s="334">
        <v>1037.8638218000001</v>
      </c>
      <c r="BA6" s="334">
        <v>914.93292915999996</v>
      </c>
      <c r="BB6" s="334">
        <v>563.02051280000001</v>
      </c>
      <c r="BC6" s="334">
        <v>261.17864155000001</v>
      </c>
      <c r="BD6" s="334">
        <v>44.427528463999998</v>
      </c>
      <c r="BE6" s="334">
        <v>6.4108618591999997</v>
      </c>
      <c r="BF6" s="334">
        <v>15.444025507999999</v>
      </c>
      <c r="BG6" s="334">
        <v>104.89378490999999</v>
      </c>
      <c r="BH6" s="334">
        <v>424.49092610000002</v>
      </c>
      <c r="BI6" s="334">
        <v>696.48961378000001</v>
      </c>
      <c r="BJ6" s="334">
        <v>1041.0065870000001</v>
      </c>
      <c r="BK6" s="334">
        <v>1208.5479568999999</v>
      </c>
      <c r="BL6" s="334">
        <v>1010.7194689</v>
      </c>
      <c r="BM6" s="334">
        <v>896.33261244000005</v>
      </c>
      <c r="BN6" s="334">
        <v>550.17216653000003</v>
      </c>
      <c r="BO6" s="334">
        <v>261.17615974</v>
      </c>
      <c r="BP6" s="334">
        <v>44.420307950000002</v>
      </c>
      <c r="BQ6" s="334">
        <v>6.4059095711999996</v>
      </c>
      <c r="BR6" s="334">
        <v>15.440305947000001</v>
      </c>
      <c r="BS6" s="334">
        <v>104.88671237</v>
      </c>
      <c r="BT6" s="334">
        <v>424.48707373000002</v>
      </c>
      <c r="BU6" s="334">
        <v>696.47846307999998</v>
      </c>
      <c r="BV6" s="334">
        <v>1040.9897192000001</v>
      </c>
    </row>
    <row r="7" spans="1:74" ht="11.1" customHeight="1" x14ac:dyDescent="0.2">
      <c r="A7" s="9" t="s">
        <v>70</v>
      </c>
      <c r="B7" s="211" t="s">
        <v>480</v>
      </c>
      <c r="C7" s="273">
        <v>1118.8726399</v>
      </c>
      <c r="D7" s="273">
        <v>901.18333616999996</v>
      </c>
      <c r="E7" s="273">
        <v>643.78928113999996</v>
      </c>
      <c r="F7" s="273">
        <v>514.94964801000003</v>
      </c>
      <c r="G7" s="273">
        <v>212.96852139000001</v>
      </c>
      <c r="H7" s="273">
        <v>21.912594468999998</v>
      </c>
      <c r="I7" s="273">
        <v>0.78503624626000001</v>
      </c>
      <c r="J7" s="273">
        <v>1.2603605353</v>
      </c>
      <c r="K7" s="273">
        <v>37.617618993000001</v>
      </c>
      <c r="L7" s="273">
        <v>316.02585031000001</v>
      </c>
      <c r="M7" s="273">
        <v>608.92952083</v>
      </c>
      <c r="N7" s="273">
        <v>974.72625459999995</v>
      </c>
      <c r="O7" s="273">
        <v>971.34052209000004</v>
      </c>
      <c r="P7" s="273">
        <v>779.58945461999997</v>
      </c>
      <c r="Q7" s="273">
        <v>908.48265909999998</v>
      </c>
      <c r="R7" s="273">
        <v>341.19024332999999</v>
      </c>
      <c r="S7" s="273">
        <v>233.01911504</v>
      </c>
      <c r="T7" s="273">
        <v>24.919379272</v>
      </c>
      <c r="U7" s="273">
        <v>3.3026493780999999</v>
      </c>
      <c r="V7" s="273">
        <v>17.697436644</v>
      </c>
      <c r="W7" s="273">
        <v>52.539574692999999</v>
      </c>
      <c r="X7" s="273">
        <v>214.99144606999999</v>
      </c>
      <c r="Y7" s="273">
        <v>698.87629791999996</v>
      </c>
      <c r="Z7" s="273">
        <v>1086.5084469999999</v>
      </c>
      <c r="AA7" s="273">
        <v>1216.113971</v>
      </c>
      <c r="AB7" s="273">
        <v>812.53165836000005</v>
      </c>
      <c r="AC7" s="273">
        <v>913.37593254000001</v>
      </c>
      <c r="AD7" s="273">
        <v>617.76258723000001</v>
      </c>
      <c r="AE7" s="273">
        <v>108.0288563</v>
      </c>
      <c r="AF7" s="273">
        <v>28.742639215000001</v>
      </c>
      <c r="AG7" s="273">
        <v>0.78398680174000002</v>
      </c>
      <c r="AH7" s="273">
        <v>2.3518270378000001</v>
      </c>
      <c r="AI7" s="273">
        <v>33.654550757000003</v>
      </c>
      <c r="AJ7" s="273">
        <v>354.86785558999998</v>
      </c>
      <c r="AK7" s="273">
        <v>766.08328597000002</v>
      </c>
      <c r="AL7" s="273">
        <v>929.32769660999998</v>
      </c>
      <c r="AM7" s="273">
        <v>1152.0109534999999</v>
      </c>
      <c r="AN7" s="273">
        <v>942.38400710999997</v>
      </c>
      <c r="AO7" s="273">
        <v>888.49790041999995</v>
      </c>
      <c r="AP7" s="273">
        <v>412.43120298999997</v>
      </c>
      <c r="AQ7" s="273">
        <v>186.9307182</v>
      </c>
      <c r="AR7" s="273">
        <v>32.152694562999997</v>
      </c>
      <c r="AS7" s="273">
        <v>0.78347313275999997</v>
      </c>
      <c r="AT7" s="273">
        <v>9.7244560733000007</v>
      </c>
      <c r="AU7" s="273">
        <v>56.893310837000001</v>
      </c>
      <c r="AV7" s="273">
        <v>301.03989973</v>
      </c>
      <c r="AW7" s="273">
        <v>787.75016347999997</v>
      </c>
      <c r="AX7" s="273">
        <v>969.33369044999995</v>
      </c>
      <c r="AY7" s="273">
        <v>940.23695597999995</v>
      </c>
      <c r="AZ7" s="334">
        <v>968.67004219</v>
      </c>
      <c r="BA7" s="334">
        <v>833.14194795000003</v>
      </c>
      <c r="BB7" s="334">
        <v>477.90378397000001</v>
      </c>
      <c r="BC7" s="334">
        <v>200.74872142000001</v>
      </c>
      <c r="BD7" s="334">
        <v>20.700068646999998</v>
      </c>
      <c r="BE7" s="334">
        <v>0.68886992791000001</v>
      </c>
      <c r="BF7" s="334">
        <v>4.8770915511000004</v>
      </c>
      <c r="BG7" s="334">
        <v>69.997473557000006</v>
      </c>
      <c r="BH7" s="334">
        <v>362.33256372</v>
      </c>
      <c r="BI7" s="334">
        <v>642.25286241000003</v>
      </c>
      <c r="BJ7" s="334">
        <v>985.50140189000001</v>
      </c>
      <c r="BK7" s="334">
        <v>1134.9281954999999</v>
      </c>
      <c r="BL7" s="334">
        <v>955.40396293000003</v>
      </c>
      <c r="BM7" s="334">
        <v>824.73888993000003</v>
      </c>
      <c r="BN7" s="334">
        <v>474.46104837000001</v>
      </c>
      <c r="BO7" s="334">
        <v>200.70961123999999</v>
      </c>
      <c r="BP7" s="334">
        <v>20.690574773000002</v>
      </c>
      <c r="BQ7" s="334">
        <v>0.68867059788999996</v>
      </c>
      <c r="BR7" s="334">
        <v>4.8764495783999999</v>
      </c>
      <c r="BS7" s="334">
        <v>69.982937231999998</v>
      </c>
      <c r="BT7" s="334">
        <v>362.30471832000001</v>
      </c>
      <c r="BU7" s="334">
        <v>642.22085512000001</v>
      </c>
      <c r="BV7" s="334">
        <v>985.46145555999999</v>
      </c>
    </row>
    <row r="8" spans="1:74" ht="11.1" customHeight="1" x14ac:dyDescent="0.2">
      <c r="A8" s="9" t="s">
        <v>71</v>
      </c>
      <c r="B8" s="211" t="s">
        <v>448</v>
      </c>
      <c r="C8" s="273">
        <v>1241.275783</v>
      </c>
      <c r="D8" s="273">
        <v>956.82115663000002</v>
      </c>
      <c r="E8" s="273">
        <v>669.57046034999996</v>
      </c>
      <c r="F8" s="273">
        <v>506.15629582000003</v>
      </c>
      <c r="G8" s="273">
        <v>221.31275919000001</v>
      </c>
      <c r="H8" s="273">
        <v>25.174445500000001</v>
      </c>
      <c r="I8" s="273">
        <v>2.4538547360999998</v>
      </c>
      <c r="J8" s="273">
        <v>5.0063414178999999</v>
      </c>
      <c r="K8" s="273">
        <v>40.427353857</v>
      </c>
      <c r="L8" s="273">
        <v>285.05030104000002</v>
      </c>
      <c r="M8" s="273">
        <v>581.85247165999999</v>
      </c>
      <c r="N8" s="273">
        <v>1165.6590093</v>
      </c>
      <c r="O8" s="273">
        <v>1081.562915</v>
      </c>
      <c r="P8" s="273">
        <v>775.54273363000004</v>
      </c>
      <c r="Q8" s="273">
        <v>833.70579571999997</v>
      </c>
      <c r="R8" s="273">
        <v>349.25470564</v>
      </c>
      <c r="S8" s="273">
        <v>249.35653248</v>
      </c>
      <c r="T8" s="273">
        <v>27.282639077999999</v>
      </c>
      <c r="U8" s="273">
        <v>6.4603995015000004</v>
      </c>
      <c r="V8" s="273">
        <v>34.049338716999998</v>
      </c>
      <c r="W8" s="273">
        <v>64.339466723000001</v>
      </c>
      <c r="X8" s="273">
        <v>291.13699380999998</v>
      </c>
      <c r="Y8" s="273">
        <v>773.40787760000001</v>
      </c>
      <c r="Z8" s="273">
        <v>1197.4875476</v>
      </c>
      <c r="AA8" s="273">
        <v>1307.5407017</v>
      </c>
      <c r="AB8" s="273">
        <v>980.42349935000004</v>
      </c>
      <c r="AC8" s="273">
        <v>922.37683564999998</v>
      </c>
      <c r="AD8" s="273">
        <v>703.24588425000002</v>
      </c>
      <c r="AE8" s="273">
        <v>99.083383339999997</v>
      </c>
      <c r="AF8" s="273">
        <v>23.943069673</v>
      </c>
      <c r="AG8" s="273">
        <v>4.0813807147999999</v>
      </c>
      <c r="AH8" s="273">
        <v>8.0726221888000005</v>
      </c>
      <c r="AI8" s="273">
        <v>48.174507009000003</v>
      </c>
      <c r="AJ8" s="273">
        <v>420.01449071000002</v>
      </c>
      <c r="AK8" s="273">
        <v>913.19127503000004</v>
      </c>
      <c r="AL8" s="273">
        <v>1003.3413739</v>
      </c>
      <c r="AM8" s="273">
        <v>1302.7006861</v>
      </c>
      <c r="AN8" s="273">
        <v>1063.5296596999999</v>
      </c>
      <c r="AO8" s="273">
        <v>961.99912502999996</v>
      </c>
      <c r="AP8" s="273">
        <v>476.75901133999997</v>
      </c>
      <c r="AQ8" s="273">
        <v>237.3839217</v>
      </c>
      <c r="AR8" s="273">
        <v>49.153862228999998</v>
      </c>
      <c r="AS8" s="273">
        <v>1.3844714011000001</v>
      </c>
      <c r="AT8" s="273">
        <v>20.836025760999998</v>
      </c>
      <c r="AU8" s="273">
        <v>43.262470921999999</v>
      </c>
      <c r="AV8" s="273">
        <v>391.30695171000002</v>
      </c>
      <c r="AW8" s="273">
        <v>911.78495183999996</v>
      </c>
      <c r="AX8" s="273">
        <v>975.52858460000004</v>
      </c>
      <c r="AY8" s="273">
        <v>1023.8174656</v>
      </c>
      <c r="AZ8" s="334">
        <v>1051.3729691999999</v>
      </c>
      <c r="BA8" s="334">
        <v>859.36439499000005</v>
      </c>
      <c r="BB8" s="334">
        <v>480.08930479999998</v>
      </c>
      <c r="BC8" s="334">
        <v>225.40178162000001</v>
      </c>
      <c r="BD8" s="334">
        <v>37.739716184999999</v>
      </c>
      <c r="BE8" s="334">
        <v>7.3593447404000001</v>
      </c>
      <c r="BF8" s="334">
        <v>18.461392180000001</v>
      </c>
      <c r="BG8" s="334">
        <v>97.038552968999994</v>
      </c>
      <c r="BH8" s="334">
        <v>393.45348199</v>
      </c>
      <c r="BI8" s="334">
        <v>720.41277152999999</v>
      </c>
      <c r="BJ8" s="334">
        <v>1123.6596953000001</v>
      </c>
      <c r="BK8" s="334">
        <v>1258.3799249000001</v>
      </c>
      <c r="BL8" s="334">
        <v>1042.3203361999999</v>
      </c>
      <c r="BM8" s="334">
        <v>855.81899563000002</v>
      </c>
      <c r="BN8" s="334">
        <v>479.70842205999998</v>
      </c>
      <c r="BO8" s="334">
        <v>225.41701216000001</v>
      </c>
      <c r="BP8" s="334">
        <v>37.74729834</v>
      </c>
      <c r="BQ8" s="334">
        <v>7.3623557331000002</v>
      </c>
      <c r="BR8" s="334">
        <v>18.465628976000001</v>
      </c>
      <c r="BS8" s="334">
        <v>97.053048290000007</v>
      </c>
      <c r="BT8" s="334">
        <v>393.47276488</v>
      </c>
      <c r="BU8" s="334">
        <v>720.43159634999995</v>
      </c>
      <c r="BV8" s="334">
        <v>1123.6760036000001</v>
      </c>
    </row>
    <row r="9" spans="1:74" ht="11.1" customHeight="1" x14ac:dyDescent="0.2">
      <c r="A9" s="9" t="s">
        <v>72</v>
      </c>
      <c r="B9" s="211" t="s">
        <v>449</v>
      </c>
      <c r="C9" s="273">
        <v>1303.4511522</v>
      </c>
      <c r="D9" s="273">
        <v>937.01488002999997</v>
      </c>
      <c r="E9" s="273">
        <v>653.41380273000004</v>
      </c>
      <c r="F9" s="273">
        <v>424.31305502999999</v>
      </c>
      <c r="G9" s="273">
        <v>207.20506842</v>
      </c>
      <c r="H9" s="273">
        <v>27.430339840999999</v>
      </c>
      <c r="I9" s="273">
        <v>10.999506383</v>
      </c>
      <c r="J9" s="273">
        <v>16.838425115</v>
      </c>
      <c r="K9" s="273">
        <v>75.233318089999997</v>
      </c>
      <c r="L9" s="273">
        <v>304.16809019999999</v>
      </c>
      <c r="M9" s="273">
        <v>568.85098939</v>
      </c>
      <c r="N9" s="273">
        <v>1257.3615158</v>
      </c>
      <c r="O9" s="273">
        <v>1211.9289277</v>
      </c>
      <c r="P9" s="273">
        <v>817.65862113000003</v>
      </c>
      <c r="Q9" s="273">
        <v>782.59552987999996</v>
      </c>
      <c r="R9" s="273">
        <v>400.58258642999999</v>
      </c>
      <c r="S9" s="273">
        <v>224.222309</v>
      </c>
      <c r="T9" s="273">
        <v>36.811394342</v>
      </c>
      <c r="U9" s="273">
        <v>10.013509745</v>
      </c>
      <c r="V9" s="273">
        <v>49.565227151999999</v>
      </c>
      <c r="W9" s="273">
        <v>77.676877118999997</v>
      </c>
      <c r="X9" s="273">
        <v>362.68312361</v>
      </c>
      <c r="Y9" s="273">
        <v>805.34135345000004</v>
      </c>
      <c r="Z9" s="273">
        <v>1218.2594758</v>
      </c>
      <c r="AA9" s="273">
        <v>1373.4751349000001</v>
      </c>
      <c r="AB9" s="273">
        <v>1178.0372765</v>
      </c>
      <c r="AC9" s="273">
        <v>868.61675943</v>
      </c>
      <c r="AD9" s="273">
        <v>715.77019689999997</v>
      </c>
      <c r="AE9" s="273">
        <v>88.790420342999994</v>
      </c>
      <c r="AF9" s="273">
        <v>23.156264361000002</v>
      </c>
      <c r="AG9" s="273">
        <v>10.957185154999999</v>
      </c>
      <c r="AH9" s="273">
        <v>19.513225434999999</v>
      </c>
      <c r="AI9" s="273">
        <v>90.372304646000003</v>
      </c>
      <c r="AJ9" s="273">
        <v>493.91173508000003</v>
      </c>
      <c r="AK9" s="273">
        <v>1002.924604</v>
      </c>
      <c r="AL9" s="273">
        <v>1103.4325891000001</v>
      </c>
      <c r="AM9" s="273">
        <v>1360.0516069</v>
      </c>
      <c r="AN9" s="273">
        <v>1284.4275051</v>
      </c>
      <c r="AO9" s="273">
        <v>1001.6273473</v>
      </c>
      <c r="AP9" s="273">
        <v>454.03374078000002</v>
      </c>
      <c r="AQ9" s="273">
        <v>272.68839266999998</v>
      </c>
      <c r="AR9" s="273">
        <v>45.605791609999997</v>
      </c>
      <c r="AS9" s="273">
        <v>8.1086928255000004</v>
      </c>
      <c r="AT9" s="273">
        <v>32.479606619000002</v>
      </c>
      <c r="AU9" s="273">
        <v>67.240271168999996</v>
      </c>
      <c r="AV9" s="273">
        <v>524.74839430999998</v>
      </c>
      <c r="AW9" s="273">
        <v>922.90609655000003</v>
      </c>
      <c r="AX9" s="273">
        <v>1099.3994369</v>
      </c>
      <c r="AY9" s="273">
        <v>1204.0050185</v>
      </c>
      <c r="AZ9" s="334">
        <v>1084.7720439</v>
      </c>
      <c r="BA9" s="334">
        <v>853.43901187999995</v>
      </c>
      <c r="BB9" s="334">
        <v>461.46274183000003</v>
      </c>
      <c r="BC9" s="334">
        <v>204.32464419999999</v>
      </c>
      <c r="BD9" s="334">
        <v>46.525771626000001</v>
      </c>
      <c r="BE9" s="334">
        <v>14.667995003</v>
      </c>
      <c r="BF9" s="334">
        <v>25.066081841999999</v>
      </c>
      <c r="BG9" s="334">
        <v>119.47518694999999</v>
      </c>
      <c r="BH9" s="334">
        <v>407.01356963000001</v>
      </c>
      <c r="BI9" s="334">
        <v>785.96167864999995</v>
      </c>
      <c r="BJ9" s="334">
        <v>1221.4766508</v>
      </c>
      <c r="BK9" s="334">
        <v>1323.2781375</v>
      </c>
      <c r="BL9" s="334">
        <v>1065.9036298000001</v>
      </c>
      <c r="BM9" s="334">
        <v>845.33813086999999</v>
      </c>
      <c r="BN9" s="334">
        <v>457.7730856</v>
      </c>
      <c r="BO9" s="334">
        <v>204.43582653000001</v>
      </c>
      <c r="BP9" s="334">
        <v>46.575880871999999</v>
      </c>
      <c r="BQ9" s="334">
        <v>14.685850284000001</v>
      </c>
      <c r="BR9" s="334">
        <v>25.087926683999999</v>
      </c>
      <c r="BS9" s="334">
        <v>119.55674485</v>
      </c>
      <c r="BT9" s="334">
        <v>407.17612638000003</v>
      </c>
      <c r="BU9" s="334">
        <v>786.17796978000001</v>
      </c>
      <c r="BV9" s="334">
        <v>1221.7274811</v>
      </c>
    </row>
    <row r="10" spans="1:74" ht="11.1" customHeight="1" x14ac:dyDescent="0.2">
      <c r="A10" s="9" t="s">
        <v>342</v>
      </c>
      <c r="B10" s="211" t="s">
        <v>481</v>
      </c>
      <c r="C10" s="273">
        <v>658.93550646999995</v>
      </c>
      <c r="D10" s="273">
        <v>482.91055518000002</v>
      </c>
      <c r="E10" s="273">
        <v>239.61399999</v>
      </c>
      <c r="F10" s="273">
        <v>151.87133875999999</v>
      </c>
      <c r="G10" s="273">
        <v>58.173926494</v>
      </c>
      <c r="H10" s="273">
        <v>0.97323325193999999</v>
      </c>
      <c r="I10" s="273">
        <v>2.8549672535000001E-2</v>
      </c>
      <c r="J10" s="273">
        <v>0</v>
      </c>
      <c r="K10" s="273">
        <v>2.4386411976</v>
      </c>
      <c r="L10" s="273">
        <v>91.269457058</v>
      </c>
      <c r="M10" s="273">
        <v>290.44009341999998</v>
      </c>
      <c r="N10" s="273">
        <v>479.29585185000002</v>
      </c>
      <c r="O10" s="273">
        <v>476.45399871000001</v>
      </c>
      <c r="P10" s="273">
        <v>322.68590193</v>
      </c>
      <c r="Q10" s="273">
        <v>346.27347742000001</v>
      </c>
      <c r="R10" s="273">
        <v>76.028255185999996</v>
      </c>
      <c r="S10" s="273">
        <v>46.717934524</v>
      </c>
      <c r="T10" s="273">
        <v>2.3712696684000001</v>
      </c>
      <c r="U10" s="273">
        <v>5.6062761649000002E-2</v>
      </c>
      <c r="V10" s="273">
        <v>0.55975172342000001</v>
      </c>
      <c r="W10" s="273">
        <v>14.232176201</v>
      </c>
      <c r="X10" s="273">
        <v>88.998353144000006</v>
      </c>
      <c r="Y10" s="273">
        <v>321.78494745</v>
      </c>
      <c r="Z10" s="273">
        <v>535.15435217000004</v>
      </c>
      <c r="AA10" s="273">
        <v>699.80250967999996</v>
      </c>
      <c r="AB10" s="273">
        <v>306.89812068999998</v>
      </c>
      <c r="AC10" s="273">
        <v>434.44721449000002</v>
      </c>
      <c r="AD10" s="273">
        <v>204.80846201</v>
      </c>
      <c r="AE10" s="273">
        <v>11.908228269</v>
      </c>
      <c r="AF10" s="273">
        <v>0.96392394351999999</v>
      </c>
      <c r="AG10" s="273">
        <v>5.514259203E-2</v>
      </c>
      <c r="AH10" s="273">
        <v>5.5071210054000001E-2</v>
      </c>
      <c r="AI10" s="273">
        <v>1.9616916931999999</v>
      </c>
      <c r="AJ10" s="273">
        <v>98.672582997000006</v>
      </c>
      <c r="AK10" s="273">
        <v>379.22469541999999</v>
      </c>
      <c r="AL10" s="273">
        <v>487.60828498000001</v>
      </c>
      <c r="AM10" s="273">
        <v>581.68443405000005</v>
      </c>
      <c r="AN10" s="273">
        <v>377.21778920999998</v>
      </c>
      <c r="AO10" s="273">
        <v>375.61538853000002</v>
      </c>
      <c r="AP10" s="273">
        <v>110.19733517</v>
      </c>
      <c r="AQ10" s="273">
        <v>15.836853229999999</v>
      </c>
      <c r="AR10" s="273">
        <v>2.2672674545999998</v>
      </c>
      <c r="AS10" s="273">
        <v>2.7186694841E-2</v>
      </c>
      <c r="AT10" s="273">
        <v>8.1476511572999996E-2</v>
      </c>
      <c r="AU10" s="273">
        <v>1.9080641502</v>
      </c>
      <c r="AV10" s="273">
        <v>76.893494261000001</v>
      </c>
      <c r="AW10" s="273">
        <v>390.53783527000002</v>
      </c>
      <c r="AX10" s="273">
        <v>448.49379823999999</v>
      </c>
      <c r="AY10" s="273">
        <v>455.30110631999997</v>
      </c>
      <c r="AZ10" s="334">
        <v>458.43504797000003</v>
      </c>
      <c r="BA10" s="334">
        <v>336.29213880999998</v>
      </c>
      <c r="BB10" s="334">
        <v>144.90936654000001</v>
      </c>
      <c r="BC10" s="334">
        <v>42.823752337999998</v>
      </c>
      <c r="BD10" s="334">
        <v>1.547067164</v>
      </c>
      <c r="BE10" s="334">
        <v>2.6883571126000001E-2</v>
      </c>
      <c r="BF10" s="334">
        <v>0.32812558591000002</v>
      </c>
      <c r="BG10" s="334">
        <v>11.521106423000001</v>
      </c>
      <c r="BH10" s="334">
        <v>128.41269563</v>
      </c>
      <c r="BI10" s="334">
        <v>306.83461133999998</v>
      </c>
      <c r="BJ10" s="334">
        <v>531.10605365000004</v>
      </c>
      <c r="BK10" s="334">
        <v>604.01365097999997</v>
      </c>
      <c r="BL10" s="334">
        <v>464.63384669999999</v>
      </c>
      <c r="BM10" s="334">
        <v>347.29715769000001</v>
      </c>
      <c r="BN10" s="334">
        <v>153.91196051</v>
      </c>
      <c r="BO10" s="334">
        <v>42.698794014000001</v>
      </c>
      <c r="BP10" s="334">
        <v>1.54007143</v>
      </c>
      <c r="BQ10" s="334">
        <v>2.6605656504E-2</v>
      </c>
      <c r="BR10" s="334">
        <v>0.32627186078999998</v>
      </c>
      <c r="BS10" s="334">
        <v>11.482522219</v>
      </c>
      <c r="BT10" s="334">
        <v>128.13130587000001</v>
      </c>
      <c r="BU10" s="334">
        <v>306.32023353</v>
      </c>
      <c r="BV10" s="334">
        <v>530.37012041000003</v>
      </c>
    </row>
    <row r="11" spans="1:74" ht="11.1" customHeight="1" x14ac:dyDescent="0.2">
      <c r="A11" s="9" t="s">
        <v>73</v>
      </c>
      <c r="B11" s="211" t="s">
        <v>451</v>
      </c>
      <c r="C11" s="273">
        <v>857.13745197000003</v>
      </c>
      <c r="D11" s="273">
        <v>573.48165774999995</v>
      </c>
      <c r="E11" s="273">
        <v>324.00897973000002</v>
      </c>
      <c r="F11" s="273">
        <v>162.22512101999999</v>
      </c>
      <c r="G11" s="273">
        <v>71.280611315000002</v>
      </c>
      <c r="H11" s="273">
        <v>0.23435134495000001</v>
      </c>
      <c r="I11" s="273">
        <v>0</v>
      </c>
      <c r="J11" s="273">
        <v>0</v>
      </c>
      <c r="K11" s="273">
        <v>5.0372344880000002</v>
      </c>
      <c r="L11" s="273">
        <v>89.044731384000002</v>
      </c>
      <c r="M11" s="273">
        <v>339.20612754000001</v>
      </c>
      <c r="N11" s="273">
        <v>671.91388925000001</v>
      </c>
      <c r="O11" s="273">
        <v>578.96909979999998</v>
      </c>
      <c r="P11" s="273">
        <v>408.68193243000002</v>
      </c>
      <c r="Q11" s="273">
        <v>387.19919265999999</v>
      </c>
      <c r="R11" s="273">
        <v>93.679980571000002</v>
      </c>
      <c r="S11" s="273">
        <v>56.856504379999997</v>
      </c>
      <c r="T11" s="273">
        <v>3.3986856253000002</v>
      </c>
      <c r="U11" s="273">
        <v>0</v>
      </c>
      <c r="V11" s="273">
        <v>0.70201398340999999</v>
      </c>
      <c r="W11" s="273">
        <v>23.920095774</v>
      </c>
      <c r="X11" s="273">
        <v>145.70420286000001</v>
      </c>
      <c r="Y11" s="273">
        <v>407.23719033999998</v>
      </c>
      <c r="Z11" s="273">
        <v>729.03235164</v>
      </c>
      <c r="AA11" s="273">
        <v>928.78225875999999</v>
      </c>
      <c r="AB11" s="273">
        <v>410.37960253</v>
      </c>
      <c r="AC11" s="273">
        <v>474.29517327999997</v>
      </c>
      <c r="AD11" s="273">
        <v>311.81123241</v>
      </c>
      <c r="AE11" s="273">
        <v>13.067558052000001</v>
      </c>
      <c r="AF11" s="273">
        <v>0</v>
      </c>
      <c r="AG11" s="273">
        <v>0</v>
      </c>
      <c r="AH11" s="273">
        <v>0</v>
      </c>
      <c r="AI11" s="273">
        <v>2.5708450462000001</v>
      </c>
      <c r="AJ11" s="273">
        <v>138.21348928</v>
      </c>
      <c r="AK11" s="273">
        <v>565.73343308999995</v>
      </c>
      <c r="AL11" s="273">
        <v>633.94470158000001</v>
      </c>
      <c r="AM11" s="273">
        <v>748.28415783000003</v>
      </c>
      <c r="AN11" s="273">
        <v>459.76470695</v>
      </c>
      <c r="AO11" s="273">
        <v>504.67231636000002</v>
      </c>
      <c r="AP11" s="273">
        <v>165.80790884000001</v>
      </c>
      <c r="AQ11" s="273">
        <v>24.591619832999999</v>
      </c>
      <c r="AR11" s="273">
        <v>3.1695462811000001</v>
      </c>
      <c r="AS11" s="273">
        <v>0</v>
      </c>
      <c r="AT11" s="273">
        <v>0</v>
      </c>
      <c r="AU11" s="273">
        <v>1.4015811793999999</v>
      </c>
      <c r="AV11" s="273">
        <v>128.81649088</v>
      </c>
      <c r="AW11" s="273">
        <v>574.31015233000005</v>
      </c>
      <c r="AX11" s="273">
        <v>570.9531422</v>
      </c>
      <c r="AY11" s="273">
        <v>605.44405210000002</v>
      </c>
      <c r="AZ11" s="334">
        <v>606.12095262000003</v>
      </c>
      <c r="BA11" s="334">
        <v>434.97986899</v>
      </c>
      <c r="BB11" s="334">
        <v>187.95744913999999</v>
      </c>
      <c r="BC11" s="334">
        <v>56.290582002999997</v>
      </c>
      <c r="BD11" s="334">
        <v>2.1149483224000001</v>
      </c>
      <c r="BE11" s="334">
        <v>0</v>
      </c>
      <c r="BF11" s="334">
        <v>0.23360832001000001</v>
      </c>
      <c r="BG11" s="334">
        <v>19.114468152000001</v>
      </c>
      <c r="BH11" s="334">
        <v>176.89420996000001</v>
      </c>
      <c r="BI11" s="334">
        <v>418.58361001999998</v>
      </c>
      <c r="BJ11" s="334">
        <v>709.68568254000002</v>
      </c>
      <c r="BK11" s="334">
        <v>790.69030425000005</v>
      </c>
      <c r="BL11" s="334">
        <v>602.20924796999998</v>
      </c>
      <c r="BM11" s="334">
        <v>440.87927103999999</v>
      </c>
      <c r="BN11" s="334">
        <v>197.07848626000001</v>
      </c>
      <c r="BO11" s="334">
        <v>56.338549141000001</v>
      </c>
      <c r="BP11" s="334">
        <v>2.1167669249999999</v>
      </c>
      <c r="BQ11" s="334">
        <v>0</v>
      </c>
      <c r="BR11" s="334">
        <v>0.23362473251999999</v>
      </c>
      <c r="BS11" s="334">
        <v>19.132012708000001</v>
      </c>
      <c r="BT11" s="334">
        <v>176.98361259999999</v>
      </c>
      <c r="BU11" s="334">
        <v>418.71576134999998</v>
      </c>
      <c r="BV11" s="334">
        <v>709.86703546000001</v>
      </c>
    </row>
    <row r="12" spans="1:74" ht="11.1" customHeight="1" x14ac:dyDescent="0.2">
      <c r="A12" s="9" t="s">
        <v>74</v>
      </c>
      <c r="B12" s="211" t="s">
        <v>452</v>
      </c>
      <c r="C12" s="273">
        <v>564.72345485999995</v>
      </c>
      <c r="D12" s="273">
        <v>310.10703444000001</v>
      </c>
      <c r="E12" s="273">
        <v>178.69739271</v>
      </c>
      <c r="F12" s="273">
        <v>60.820187077</v>
      </c>
      <c r="G12" s="273">
        <v>17.076148602</v>
      </c>
      <c r="H12" s="273">
        <v>0</v>
      </c>
      <c r="I12" s="273">
        <v>0</v>
      </c>
      <c r="J12" s="273">
        <v>7.5533910986E-2</v>
      </c>
      <c r="K12" s="273">
        <v>1.2689168288999999</v>
      </c>
      <c r="L12" s="273">
        <v>21.882195239000001</v>
      </c>
      <c r="M12" s="273">
        <v>153.87065515</v>
      </c>
      <c r="N12" s="273">
        <v>443.61638388</v>
      </c>
      <c r="O12" s="273">
        <v>417.49510605</v>
      </c>
      <c r="P12" s="273">
        <v>208.46166740999999</v>
      </c>
      <c r="Q12" s="273">
        <v>147.24063866</v>
      </c>
      <c r="R12" s="273">
        <v>51.554377004999999</v>
      </c>
      <c r="S12" s="273">
        <v>13.925874349000001</v>
      </c>
      <c r="T12" s="273">
        <v>0.15034148367</v>
      </c>
      <c r="U12" s="273">
        <v>0</v>
      </c>
      <c r="V12" s="273">
        <v>0.49700286828000001</v>
      </c>
      <c r="W12" s="273">
        <v>3.2580147506000001</v>
      </c>
      <c r="X12" s="273">
        <v>58.740595116000001</v>
      </c>
      <c r="Y12" s="273">
        <v>179.69862092</v>
      </c>
      <c r="Z12" s="273">
        <v>500.82302077000003</v>
      </c>
      <c r="AA12" s="273">
        <v>659.86301672000002</v>
      </c>
      <c r="AB12" s="273">
        <v>347.77091258000002</v>
      </c>
      <c r="AC12" s="273">
        <v>185.93980658000001</v>
      </c>
      <c r="AD12" s="273">
        <v>141.61568617</v>
      </c>
      <c r="AE12" s="273">
        <v>0.49459539783000001</v>
      </c>
      <c r="AF12" s="273">
        <v>0</v>
      </c>
      <c r="AG12" s="273">
        <v>0</v>
      </c>
      <c r="AH12" s="273">
        <v>7.4634876052999996E-2</v>
      </c>
      <c r="AI12" s="273">
        <v>2.5779600391000002</v>
      </c>
      <c r="AJ12" s="273">
        <v>69.564579976000005</v>
      </c>
      <c r="AK12" s="273">
        <v>372.37455712000002</v>
      </c>
      <c r="AL12" s="273">
        <v>471.49871433999999</v>
      </c>
      <c r="AM12" s="273">
        <v>545.69189869000002</v>
      </c>
      <c r="AN12" s="273">
        <v>356.96229555000002</v>
      </c>
      <c r="AO12" s="273">
        <v>304.85680192000001</v>
      </c>
      <c r="AP12" s="273">
        <v>78.495662293999999</v>
      </c>
      <c r="AQ12" s="273">
        <v>11.497762022</v>
      </c>
      <c r="AR12" s="273">
        <v>0.24559638616000001</v>
      </c>
      <c r="AS12" s="273">
        <v>0</v>
      </c>
      <c r="AT12" s="273">
        <v>7.4160126699999995E-2</v>
      </c>
      <c r="AU12" s="273">
        <v>7.4119947148999998E-2</v>
      </c>
      <c r="AV12" s="273">
        <v>85.756848348999995</v>
      </c>
      <c r="AW12" s="273">
        <v>346.14724258000001</v>
      </c>
      <c r="AX12" s="273">
        <v>417.49407457000001</v>
      </c>
      <c r="AY12" s="273">
        <v>401.16952748</v>
      </c>
      <c r="AZ12" s="334">
        <v>377.49099804000002</v>
      </c>
      <c r="BA12" s="334">
        <v>229.81829231</v>
      </c>
      <c r="BB12" s="334">
        <v>67.593351824999999</v>
      </c>
      <c r="BC12" s="334">
        <v>7.6579995408999997</v>
      </c>
      <c r="BD12" s="334">
        <v>0.24408593894</v>
      </c>
      <c r="BE12" s="334">
        <v>0</v>
      </c>
      <c r="BF12" s="334">
        <v>0.24383807961000001</v>
      </c>
      <c r="BG12" s="334">
        <v>4.0678072963999998</v>
      </c>
      <c r="BH12" s="334">
        <v>61.428313056</v>
      </c>
      <c r="BI12" s="334">
        <v>246.09399413</v>
      </c>
      <c r="BJ12" s="334">
        <v>491.70002347000002</v>
      </c>
      <c r="BK12" s="334">
        <v>531.24485040000002</v>
      </c>
      <c r="BL12" s="334">
        <v>376.43439909</v>
      </c>
      <c r="BM12" s="334">
        <v>238.86812900000001</v>
      </c>
      <c r="BN12" s="334">
        <v>73.860269556000006</v>
      </c>
      <c r="BO12" s="334">
        <v>7.6251821725999998</v>
      </c>
      <c r="BP12" s="334">
        <v>0.24260493054000001</v>
      </c>
      <c r="BQ12" s="334">
        <v>0</v>
      </c>
      <c r="BR12" s="334">
        <v>0.24235996563000001</v>
      </c>
      <c r="BS12" s="334">
        <v>4.0504765875000004</v>
      </c>
      <c r="BT12" s="334">
        <v>61.321667490000003</v>
      </c>
      <c r="BU12" s="334">
        <v>245.90502375</v>
      </c>
      <c r="BV12" s="334">
        <v>491.44276339999999</v>
      </c>
    </row>
    <row r="13" spans="1:74" ht="11.1" customHeight="1" x14ac:dyDescent="0.2">
      <c r="A13" s="9" t="s">
        <v>75</v>
      </c>
      <c r="B13" s="211" t="s">
        <v>453</v>
      </c>
      <c r="C13" s="273">
        <v>917.52151196</v>
      </c>
      <c r="D13" s="273">
        <v>618.32211824000001</v>
      </c>
      <c r="E13" s="273">
        <v>542.46618128</v>
      </c>
      <c r="F13" s="273">
        <v>380.92744711</v>
      </c>
      <c r="G13" s="273">
        <v>253.9056324</v>
      </c>
      <c r="H13" s="273">
        <v>42.165353854999999</v>
      </c>
      <c r="I13" s="273">
        <v>14.635354197</v>
      </c>
      <c r="J13" s="273">
        <v>30.710032539</v>
      </c>
      <c r="K13" s="273">
        <v>114.80098578</v>
      </c>
      <c r="L13" s="273">
        <v>265.01540764999999</v>
      </c>
      <c r="M13" s="273">
        <v>512.34280405000004</v>
      </c>
      <c r="N13" s="273">
        <v>926.18384519000006</v>
      </c>
      <c r="O13" s="273">
        <v>961.63291804000005</v>
      </c>
      <c r="P13" s="273">
        <v>627.29841957999997</v>
      </c>
      <c r="Q13" s="273">
        <v>466.95538185999999</v>
      </c>
      <c r="R13" s="273">
        <v>403.68475228</v>
      </c>
      <c r="S13" s="273">
        <v>234.81574896000001</v>
      </c>
      <c r="T13" s="273">
        <v>58.513388224000003</v>
      </c>
      <c r="U13" s="273">
        <v>6.4140723141000002</v>
      </c>
      <c r="V13" s="273">
        <v>26.521033562</v>
      </c>
      <c r="W13" s="273">
        <v>119.85371377</v>
      </c>
      <c r="X13" s="273">
        <v>358.16099624999998</v>
      </c>
      <c r="Y13" s="273">
        <v>488.87412998999997</v>
      </c>
      <c r="Z13" s="273">
        <v>814.94828282000003</v>
      </c>
      <c r="AA13" s="273">
        <v>770.41075129000001</v>
      </c>
      <c r="AB13" s="273">
        <v>747.39422993000005</v>
      </c>
      <c r="AC13" s="273">
        <v>603.61476970000001</v>
      </c>
      <c r="AD13" s="273">
        <v>379.72224187</v>
      </c>
      <c r="AE13" s="273">
        <v>162.92805254999999</v>
      </c>
      <c r="AF13" s="273">
        <v>56.419286405999998</v>
      </c>
      <c r="AG13" s="273">
        <v>9.0350621678999996</v>
      </c>
      <c r="AH13" s="273">
        <v>24.694408494000001</v>
      </c>
      <c r="AI13" s="273">
        <v>89.128742719000002</v>
      </c>
      <c r="AJ13" s="273">
        <v>383.75126309000001</v>
      </c>
      <c r="AK13" s="273">
        <v>678.33331118000001</v>
      </c>
      <c r="AL13" s="273">
        <v>897.20280642</v>
      </c>
      <c r="AM13" s="273">
        <v>894.50707479000005</v>
      </c>
      <c r="AN13" s="273">
        <v>867.14599849000001</v>
      </c>
      <c r="AO13" s="273">
        <v>667.83705185999997</v>
      </c>
      <c r="AP13" s="273">
        <v>374.97634757999998</v>
      </c>
      <c r="AQ13" s="273">
        <v>314.11539583000001</v>
      </c>
      <c r="AR13" s="273">
        <v>96.632224256000001</v>
      </c>
      <c r="AS13" s="273">
        <v>14.889450161999999</v>
      </c>
      <c r="AT13" s="273">
        <v>16.700156932999999</v>
      </c>
      <c r="AU13" s="273">
        <v>95.221313094999999</v>
      </c>
      <c r="AV13" s="273">
        <v>477.64516325</v>
      </c>
      <c r="AW13" s="273">
        <v>612.83926964</v>
      </c>
      <c r="AX13" s="273">
        <v>869.72211082000001</v>
      </c>
      <c r="AY13" s="273">
        <v>842.89865381000004</v>
      </c>
      <c r="AZ13" s="334">
        <v>716.10889166000004</v>
      </c>
      <c r="BA13" s="334">
        <v>590.35615075999999</v>
      </c>
      <c r="BB13" s="334">
        <v>390.15446319</v>
      </c>
      <c r="BC13" s="334">
        <v>200.56102297000001</v>
      </c>
      <c r="BD13" s="334">
        <v>72.779293572</v>
      </c>
      <c r="BE13" s="334">
        <v>14.122277577</v>
      </c>
      <c r="BF13" s="334">
        <v>20.200803741000001</v>
      </c>
      <c r="BG13" s="334">
        <v>109.36983365</v>
      </c>
      <c r="BH13" s="334">
        <v>319.96618487000001</v>
      </c>
      <c r="BI13" s="334">
        <v>602.93816676999995</v>
      </c>
      <c r="BJ13" s="334">
        <v>881.29102800999999</v>
      </c>
      <c r="BK13" s="334">
        <v>870.53690740000002</v>
      </c>
      <c r="BL13" s="334">
        <v>713.24471529000004</v>
      </c>
      <c r="BM13" s="334">
        <v>598.14410241999997</v>
      </c>
      <c r="BN13" s="334">
        <v>400.20190912999999</v>
      </c>
      <c r="BO13" s="334">
        <v>200.34508460999999</v>
      </c>
      <c r="BP13" s="334">
        <v>72.690684610999995</v>
      </c>
      <c r="BQ13" s="334">
        <v>14.088023527000001</v>
      </c>
      <c r="BR13" s="334">
        <v>20.162975852999999</v>
      </c>
      <c r="BS13" s="334">
        <v>109.23952534999999</v>
      </c>
      <c r="BT13" s="334">
        <v>319.66922806999997</v>
      </c>
      <c r="BU13" s="334">
        <v>602.56864137000002</v>
      </c>
      <c r="BV13" s="334">
        <v>880.89665979999995</v>
      </c>
    </row>
    <row r="14" spans="1:74" ht="11.1" customHeight="1" x14ac:dyDescent="0.2">
      <c r="A14" s="9" t="s">
        <v>76</v>
      </c>
      <c r="B14" s="211" t="s">
        <v>454</v>
      </c>
      <c r="C14" s="273">
        <v>569.26773357000002</v>
      </c>
      <c r="D14" s="273">
        <v>341.63411258000002</v>
      </c>
      <c r="E14" s="273">
        <v>395.62446562999997</v>
      </c>
      <c r="F14" s="273">
        <v>242.21863349</v>
      </c>
      <c r="G14" s="273">
        <v>181.05253450999999</v>
      </c>
      <c r="H14" s="273">
        <v>44.096022605000002</v>
      </c>
      <c r="I14" s="273">
        <v>19.823494596</v>
      </c>
      <c r="J14" s="273">
        <v>11.668437341000001</v>
      </c>
      <c r="K14" s="273">
        <v>66.036976843999994</v>
      </c>
      <c r="L14" s="273">
        <v>200.65567443</v>
      </c>
      <c r="M14" s="273">
        <v>331.61302051000001</v>
      </c>
      <c r="N14" s="273">
        <v>627.42926398999998</v>
      </c>
      <c r="O14" s="273">
        <v>665.95180531999995</v>
      </c>
      <c r="P14" s="273">
        <v>496.01528431999998</v>
      </c>
      <c r="Q14" s="273">
        <v>392.30963324999999</v>
      </c>
      <c r="R14" s="273">
        <v>308.77140586000002</v>
      </c>
      <c r="S14" s="273">
        <v>170.92224347999999</v>
      </c>
      <c r="T14" s="273">
        <v>49.795044840999999</v>
      </c>
      <c r="U14" s="273">
        <v>14.138479226999999</v>
      </c>
      <c r="V14" s="273">
        <v>8.4925674766999997</v>
      </c>
      <c r="W14" s="273">
        <v>44.846640053999998</v>
      </c>
      <c r="X14" s="273">
        <v>177.89026697</v>
      </c>
      <c r="Y14" s="273">
        <v>351.10398526</v>
      </c>
      <c r="Z14" s="273">
        <v>506.55838442999999</v>
      </c>
      <c r="AA14" s="273">
        <v>458.14184764999999</v>
      </c>
      <c r="AB14" s="273">
        <v>495.71810541000002</v>
      </c>
      <c r="AC14" s="273">
        <v>486.61017801000003</v>
      </c>
      <c r="AD14" s="273">
        <v>299.17312199000003</v>
      </c>
      <c r="AE14" s="273">
        <v>175.59461414</v>
      </c>
      <c r="AF14" s="273">
        <v>64.991336879000002</v>
      </c>
      <c r="AG14" s="273">
        <v>8.4759693170000006</v>
      </c>
      <c r="AH14" s="273">
        <v>13.510007513</v>
      </c>
      <c r="AI14" s="273">
        <v>62.090922149999997</v>
      </c>
      <c r="AJ14" s="273">
        <v>186.82482533999999</v>
      </c>
      <c r="AK14" s="273">
        <v>354.19653692999998</v>
      </c>
      <c r="AL14" s="273">
        <v>564.21216007999999</v>
      </c>
      <c r="AM14" s="273">
        <v>543.32964612000001</v>
      </c>
      <c r="AN14" s="273">
        <v>655.57226897999999</v>
      </c>
      <c r="AO14" s="273">
        <v>491.14676474999999</v>
      </c>
      <c r="AP14" s="273">
        <v>277.01117118000002</v>
      </c>
      <c r="AQ14" s="273">
        <v>240.45642759</v>
      </c>
      <c r="AR14" s="273">
        <v>59.43727595</v>
      </c>
      <c r="AS14" s="273">
        <v>20.351698097</v>
      </c>
      <c r="AT14" s="273">
        <v>12.246622427</v>
      </c>
      <c r="AU14" s="273">
        <v>64.495108564000006</v>
      </c>
      <c r="AV14" s="273">
        <v>238.45864498</v>
      </c>
      <c r="AW14" s="273">
        <v>368.48664129000002</v>
      </c>
      <c r="AX14" s="273">
        <v>577.12079368000002</v>
      </c>
      <c r="AY14" s="273">
        <v>529.84911610999995</v>
      </c>
      <c r="AZ14" s="334">
        <v>488.71684372999999</v>
      </c>
      <c r="BA14" s="334">
        <v>442.15769628999999</v>
      </c>
      <c r="BB14" s="334">
        <v>318.77710494000002</v>
      </c>
      <c r="BC14" s="334">
        <v>168.49148554999999</v>
      </c>
      <c r="BD14" s="334">
        <v>60.349973755999997</v>
      </c>
      <c r="BE14" s="334">
        <v>19.756328477</v>
      </c>
      <c r="BF14" s="334">
        <v>18.812136803000001</v>
      </c>
      <c r="BG14" s="334">
        <v>46.985049371999999</v>
      </c>
      <c r="BH14" s="334">
        <v>190.66521230999999</v>
      </c>
      <c r="BI14" s="334">
        <v>405.21867245999999</v>
      </c>
      <c r="BJ14" s="334">
        <v>587.99505718</v>
      </c>
      <c r="BK14" s="334">
        <v>573.36316023999996</v>
      </c>
      <c r="BL14" s="334">
        <v>479.45668298999999</v>
      </c>
      <c r="BM14" s="334">
        <v>442.14352857</v>
      </c>
      <c r="BN14" s="334">
        <v>325.98897962000001</v>
      </c>
      <c r="BO14" s="334">
        <v>168.62612996999999</v>
      </c>
      <c r="BP14" s="334">
        <v>60.435090297999999</v>
      </c>
      <c r="BQ14" s="334">
        <v>19.784443965000001</v>
      </c>
      <c r="BR14" s="334">
        <v>18.830150379999999</v>
      </c>
      <c r="BS14" s="334">
        <v>47.054321395000002</v>
      </c>
      <c r="BT14" s="334">
        <v>190.84424816999999</v>
      </c>
      <c r="BU14" s="334">
        <v>405.42680859000001</v>
      </c>
      <c r="BV14" s="334">
        <v>588.22838709999996</v>
      </c>
    </row>
    <row r="15" spans="1:74" ht="11.1" customHeight="1" x14ac:dyDescent="0.2">
      <c r="A15" s="9" t="s">
        <v>580</v>
      </c>
      <c r="B15" s="211" t="s">
        <v>482</v>
      </c>
      <c r="C15" s="273">
        <v>870.70332482000003</v>
      </c>
      <c r="D15" s="273">
        <v>627.85469725999997</v>
      </c>
      <c r="E15" s="273">
        <v>449.69961275999998</v>
      </c>
      <c r="F15" s="273">
        <v>309.37044967000003</v>
      </c>
      <c r="G15" s="273">
        <v>150.4529306</v>
      </c>
      <c r="H15" s="273">
        <v>20.802811789</v>
      </c>
      <c r="I15" s="273">
        <v>5.6639818971000002</v>
      </c>
      <c r="J15" s="273">
        <v>6.4028873341999999</v>
      </c>
      <c r="K15" s="273">
        <v>38.855767749000002</v>
      </c>
      <c r="L15" s="273">
        <v>197.54607181</v>
      </c>
      <c r="M15" s="273">
        <v>418.06465137999999</v>
      </c>
      <c r="N15" s="273">
        <v>782.91352504999998</v>
      </c>
      <c r="O15" s="273">
        <v>766.29638852999994</v>
      </c>
      <c r="P15" s="273">
        <v>547.07809648</v>
      </c>
      <c r="Q15" s="273">
        <v>542.51256570999999</v>
      </c>
      <c r="R15" s="273">
        <v>247.83569191999999</v>
      </c>
      <c r="S15" s="273">
        <v>153.71244379999999</v>
      </c>
      <c r="T15" s="273">
        <v>24.729329368999998</v>
      </c>
      <c r="U15" s="273">
        <v>5.2156320071</v>
      </c>
      <c r="V15" s="273">
        <v>15.165434734</v>
      </c>
      <c r="W15" s="273">
        <v>44.506802790000002</v>
      </c>
      <c r="X15" s="273">
        <v>192.87689646000001</v>
      </c>
      <c r="Y15" s="273">
        <v>489.98299234000001</v>
      </c>
      <c r="Z15" s="273">
        <v>797.70663006999996</v>
      </c>
      <c r="AA15" s="273">
        <v>896.02193797999996</v>
      </c>
      <c r="AB15" s="273">
        <v>624.88326969000002</v>
      </c>
      <c r="AC15" s="273">
        <v>608.57292265000001</v>
      </c>
      <c r="AD15" s="273">
        <v>410.14319102000002</v>
      </c>
      <c r="AE15" s="273">
        <v>85.372518759000002</v>
      </c>
      <c r="AF15" s="273">
        <v>26.395303787</v>
      </c>
      <c r="AG15" s="273">
        <v>3.5463574732000001</v>
      </c>
      <c r="AH15" s="273">
        <v>6.9664627429000001</v>
      </c>
      <c r="AI15" s="273">
        <v>37.671913386999996</v>
      </c>
      <c r="AJ15" s="273">
        <v>253.52291693000001</v>
      </c>
      <c r="AK15" s="273">
        <v>593.38053729000001</v>
      </c>
      <c r="AL15" s="273">
        <v>731.44181372000003</v>
      </c>
      <c r="AM15" s="273">
        <v>858.62231130999999</v>
      </c>
      <c r="AN15" s="273">
        <v>719.69899244999999</v>
      </c>
      <c r="AO15" s="273">
        <v>631.42728013999999</v>
      </c>
      <c r="AP15" s="273">
        <v>288.23629833000001</v>
      </c>
      <c r="AQ15" s="273">
        <v>158.27326905000001</v>
      </c>
      <c r="AR15" s="273">
        <v>34.221231785999997</v>
      </c>
      <c r="AS15" s="273">
        <v>5.3585642116000001</v>
      </c>
      <c r="AT15" s="273">
        <v>10.311255593</v>
      </c>
      <c r="AU15" s="273">
        <v>41.190842910999997</v>
      </c>
      <c r="AV15" s="273">
        <v>253.82339368999999</v>
      </c>
      <c r="AW15" s="273">
        <v>587.27643628999999</v>
      </c>
      <c r="AX15" s="273">
        <v>714.90965022</v>
      </c>
      <c r="AY15" s="273">
        <v>715.22170905999997</v>
      </c>
      <c r="AZ15" s="334">
        <v>696.48760937999998</v>
      </c>
      <c r="BA15" s="334">
        <v>561.58210644999997</v>
      </c>
      <c r="BB15" s="334">
        <v>313.52824017</v>
      </c>
      <c r="BC15" s="334">
        <v>137.7766068</v>
      </c>
      <c r="BD15" s="334">
        <v>28.847746356999998</v>
      </c>
      <c r="BE15" s="334">
        <v>6.6875363668999999</v>
      </c>
      <c r="BF15" s="334">
        <v>10.281630016999999</v>
      </c>
      <c r="BG15" s="334">
        <v>54.935695260999999</v>
      </c>
      <c r="BH15" s="334">
        <v>245.81760775999999</v>
      </c>
      <c r="BI15" s="334">
        <v>493.48467976000001</v>
      </c>
      <c r="BJ15" s="334">
        <v>780.88535148000005</v>
      </c>
      <c r="BK15" s="334">
        <v>853.71487404000004</v>
      </c>
      <c r="BL15" s="334">
        <v>689.41208847999997</v>
      </c>
      <c r="BM15" s="334">
        <v>562.17442223</v>
      </c>
      <c r="BN15" s="334">
        <v>316.84067356000003</v>
      </c>
      <c r="BO15" s="334">
        <v>137.54724712000001</v>
      </c>
      <c r="BP15" s="334">
        <v>28.848034656999999</v>
      </c>
      <c r="BQ15" s="334">
        <v>6.6926401414000001</v>
      </c>
      <c r="BR15" s="334">
        <v>10.274682501999999</v>
      </c>
      <c r="BS15" s="334">
        <v>54.853617859000003</v>
      </c>
      <c r="BT15" s="334">
        <v>245.40744945</v>
      </c>
      <c r="BU15" s="334">
        <v>492.86679332</v>
      </c>
      <c r="BV15" s="334">
        <v>780.00215834999995</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1206.8631866000001</v>
      </c>
      <c r="D17" s="273">
        <v>1084.9750629</v>
      </c>
      <c r="E17" s="273">
        <v>920.67073650999998</v>
      </c>
      <c r="F17" s="273">
        <v>538.77642103999995</v>
      </c>
      <c r="G17" s="273">
        <v>232.72354060000001</v>
      </c>
      <c r="H17" s="273">
        <v>52.645687987999999</v>
      </c>
      <c r="I17" s="273">
        <v>6.2316913647999996</v>
      </c>
      <c r="J17" s="273">
        <v>19.473355987000001</v>
      </c>
      <c r="K17" s="273">
        <v>107.04379461000001</v>
      </c>
      <c r="L17" s="273">
        <v>411.9262526</v>
      </c>
      <c r="M17" s="273">
        <v>698.95127389000004</v>
      </c>
      <c r="N17" s="273">
        <v>994.43940007000003</v>
      </c>
      <c r="O17" s="273">
        <v>1219.2957687999999</v>
      </c>
      <c r="P17" s="273">
        <v>1077.3572998</v>
      </c>
      <c r="Q17" s="273">
        <v>904.22480643999995</v>
      </c>
      <c r="R17" s="273">
        <v>547.23192734999998</v>
      </c>
      <c r="S17" s="273">
        <v>230.19596833</v>
      </c>
      <c r="T17" s="273">
        <v>53.299269410000001</v>
      </c>
      <c r="U17" s="273">
        <v>6.4369990592999997</v>
      </c>
      <c r="V17" s="273">
        <v>17.181947295000001</v>
      </c>
      <c r="W17" s="273">
        <v>98.700791143999993</v>
      </c>
      <c r="X17" s="273">
        <v>404.59224639000001</v>
      </c>
      <c r="Y17" s="273">
        <v>707.89860907000002</v>
      </c>
      <c r="Z17" s="273">
        <v>1012.6247661</v>
      </c>
      <c r="AA17" s="273">
        <v>1212.3447767</v>
      </c>
      <c r="AB17" s="273">
        <v>1047.676314</v>
      </c>
      <c r="AC17" s="273">
        <v>911.51438946999997</v>
      </c>
      <c r="AD17" s="273">
        <v>527.14486287</v>
      </c>
      <c r="AE17" s="273">
        <v>237.44086299</v>
      </c>
      <c r="AF17" s="273">
        <v>52.864896977000001</v>
      </c>
      <c r="AG17" s="273">
        <v>6.2397800597000002</v>
      </c>
      <c r="AH17" s="273">
        <v>17.909833405000001</v>
      </c>
      <c r="AI17" s="273">
        <v>95.124957167999995</v>
      </c>
      <c r="AJ17" s="273">
        <v>399.78403322000003</v>
      </c>
      <c r="AK17" s="273">
        <v>703.46351016000006</v>
      </c>
      <c r="AL17" s="273">
        <v>1017.3788807</v>
      </c>
      <c r="AM17" s="273">
        <v>1224.1730158</v>
      </c>
      <c r="AN17" s="273">
        <v>1032.2098509</v>
      </c>
      <c r="AO17" s="273">
        <v>909.20053848999999</v>
      </c>
      <c r="AP17" s="273">
        <v>542.74329752999995</v>
      </c>
      <c r="AQ17" s="273">
        <v>220.9644342</v>
      </c>
      <c r="AR17" s="273">
        <v>55.878060568999999</v>
      </c>
      <c r="AS17" s="273">
        <v>6.0463881118999998</v>
      </c>
      <c r="AT17" s="273">
        <v>14.668009329</v>
      </c>
      <c r="AU17" s="273">
        <v>90.315539655999999</v>
      </c>
      <c r="AV17" s="273">
        <v>396.67884813000001</v>
      </c>
      <c r="AW17" s="273">
        <v>709.97985583000002</v>
      </c>
      <c r="AX17" s="273">
        <v>1015.0860723</v>
      </c>
      <c r="AY17" s="273">
        <v>1205.2049666</v>
      </c>
      <c r="AZ17" s="334">
        <v>1032.8610000000001</v>
      </c>
      <c r="BA17" s="334">
        <v>913.77980000000002</v>
      </c>
      <c r="BB17" s="334">
        <v>544.51930000000004</v>
      </c>
      <c r="BC17" s="334">
        <v>225.8929</v>
      </c>
      <c r="BD17" s="334">
        <v>51.684890000000003</v>
      </c>
      <c r="BE17" s="334">
        <v>3.552667</v>
      </c>
      <c r="BF17" s="334">
        <v>15.32216</v>
      </c>
      <c r="BG17" s="334">
        <v>85.630690000000001</v>
      </c>
      <c r="BH17" s="334">
        <v>383.78829999999999</v>
      </c>
      <c r="BI17" s="334">
        <v>733.14710000000002</v>
      </c>
      <c r="BJ17" s="334">
        <v>1010.042</v>
      </c>
      <c r="BK17" s="334">
        <v>1187.9749999999999</v>
      </c>
      <c r="BL17" s="334">
        <v>1037.2650000000001</v>
      </c>
      <c r="BM17" s="334">
        <v>932.37440000000004</v>
      </c>
      <c r="BN17" s="334">
        <v>557.50909999999999</v>
      </c>
      <c r="BO17" s="334">
        <v>234.37809999999999</v>
      </c>
      <c r="BP17" s="334">
        <v>52.97101</v>
      </c>
      <c r="BQ17" s="334">
        <v>4.0497959999999997</v>
      </c>
      <c r="BR17" s="334">
        <v>15.439360000000001</v>
      </c>
      <c r="BS17" s="334">
        <v>88.856049999999996</v>
      </c>
      <c r="BT17" s="334">
        <v>384.29930000000002</v>
      </c>
      <c r="BU17" s="334">
        <v>731.01610000000005</v>
      </c>
      <c r="BV17" s="334">
        <v>999.93610000000001</v>
      </c>
    </row>
    <row r="18" spans="1:74" ht="11.1" customHeight="1" x14ac:dyDescent="0.2">
      <c r="A18" s="9" t="s">
        <v>143</v>
      </c>
      <c r="B18" s="211" t="s">
        <v>480</v>
      </c>
      <c r="C18" s="273">
        <v>1129.0688680000001</v>
      </c>
      <c r="D18" s="273">
        <v>1023.341666</v>
      </c>
      <c r="E18" s="273">
        <v>831.06576903999996</v>
      </c>
      <c r="F18" s="273">
        <v>454.63680125000002</v>
      </c>
      <c r="G18" s="273">
        <v>173.20386909000001</v>
      </c>
      <c r="H18" s="273">
        <v>23.341937741999999</v>
      </c>
      <c r="I18" s="273">
        <v>4.2947085766999997</v>
      </c>
      <c r="J18" s="273">
        <v>11.162473471</v>
      </c>
      <c r="K18" s="273">
        <v>74.366911341999995</v>
      </c>
      <c r="L18" s="273">
        <v>355.6255822</v>
      </c>
      <c r="M18" s="273">
        <v>652.27159347999998</v>
      </c>
      <c r="N18" s="273">
        <v>919.37813917000005</v>
      </c>
      <c r="O18" s="273">
        <v>1150.9691339000001</v>
      </c>
      <c r="P18" s="273">
        <v>1018.5865016</v>
      </c>
      <c r="Q18" s="273">
        <v>813.35582639999996</v>
      </c>
      <c r="R18" s="273">
        <v>463.943827</v>
      </c>
      <c r="S18" s="273">
        <v>174.06318698000001</v>
      </c>
      <c r="T18" s="273">
        <v>22.865668178</v>
      </c>
      <c r="U18" s="273">
        <v>4.2947154828</v>
      </c>
      <c r="V18" s="273">
        <v>10.407074575999999</v>
      </c>
      <c r="W18" s="273">
        <v>66.286654717000005</v>
      </c>
      <c r="X18" s="273">
        <v>345.10652231</v>
      </c>
      <c r="Y18" s="273">
        <v>658.77228424999998</v>
      </c>
      <c r="Z18" s="273">
        <v>937.12170782999999</v>
      </c>
      <c r="AA18" s="273">
        <v>1148.4189868999999</v>
      </c>
      <c r="AB18" s="273">
        <v>979.90417692999995</v>
      </c>
      <c r="AC18" s="273">
        <v>818.93204688000003</v>
      </c>
      <c r="AD18" s="273">
        <v>441.32511183999998</v>
      </c>
      <c r="AE18" s="273">
        <v>180.85159421</v>
      </c>
      <c r="AF18" s="273">
        <v>23.562325643000001</v>
      </c>
      <c r="AG18" s="273">
        <v>3.7614037169999999</v>
      </c>
      <c r="AH18" s="273">
        <v>11.451737404999999</v>
      </c>
      <c r="AI18" s="273">
        <v>66.061032600000004</v>
      </c>
      <c r="AJ18" s="273">
        <v>346.97021358000001</v>
      </c>
      <c r="AK18" s="273">
        <v>656.83934887999999</v>
      </c>
      <c r="AL18" s="273">
        <v>945.23916836000001</v>
      </c>
      <c r="AM18" s="273">
        <v>1165.6892118999999</v>
      </c>
      <c r="AN18" s="273">
        <v>965.24914638999996</v>
      </c>
      <c r="AO18" s="273">
        <v>825.45149645000004</v>
      </c>
      <c r="AP18" s="273">
        <v>462.72579395999998</v>
      </c>
      <c r="AQ18" s="273">
        <v>162.1292306</v>
      </c>
      <c r="AR18" s="273">
        <v>25.415960232</v>
      </c>
      <c r="AS18" s="273">
        <v>3.5257665842999999</v>
      </c>
      <c r="AT18" s="273">
        <v>9.4004653565999998</v>
      </c>
      <c r="AU18" s="273">
        <v>62.782449393</v>
      </c>
      <c r="AV18" s="273">
        <v>338.95040733000002</v>
      </c>
      <c r="AW18" s="273">
        <v>662.37304170000004</v>
      </c>
      <c r="AX18" s="273">
        <v>939.58364075999998</v>
      </c>
      <c r="AY18" s="273">
        <v>1150.3319342</v>
      </c>
      <c r="AZ18" s="334">
        <v>965.77409999999998</v>
      </c>
      <c r="BA18" s="334">
        <v>832.13829999999996</v>
      </c>
      <c r="BB18" s="334">
        <v>459.59050000000002</v>
      </c>
      <c r="BC18" s="334">
        <v>160.42080000000001</v>
      </c>
      <c r="BD18" s="334">
        <v>23.663409999999999</v>
      </c>
      <c r="BE18" s="334">
        <v>1.9170180000000001</v>
      </c>
      <c r="BF18" s="334">
        <v>9.6975169999999995</v>
      </c>
      <c r="BG18" s="334">
        <v>57.622869999999999</v>
      </c>
      <c r="BH18" s="334">
        <v>324.9665</v>
      </c>
      <c r="BI18" s="334">
        <v>686.48979999999995</v>
      </c>
      <c r="BJ18" s="334">
        <v>932.21199999999999</v>
      </c>
      <c r="BK18" s="334">
        <v>1129.5029999999999</v>
      </c>
      <c r="BL18" s="334">
        <v>961.27070000000003</v>
      </c>
      <c r="BM18" s="334">
        <v>848.93629999999996</v>
      </c>
      <c r="BN18" s="334">
        <v>472.34539999999998</v>
      </c>
      <c r="BO18" s="334">
        <v>166.68260000000001</v>
      </c>
      <c r="BP18" s="334">
        <v>24.395769999999999</v>
      </c>
      <c r="BQ18" s="334">
        <v>1.9074120000000001</v>
      </c>
      <c r="BR18" s="334">
        <v>9.6193910000000002</v>
      </c>
      <c r="BS18" s="334">
        <v>58.976649999999999</v>
      </c>
      <c r="BT18" s="334">
        <v>325.20119999999997</v>
      </c>
      <c r="BU18" s="334">
        <v>684.053</v>
      </c>
      <c r="BV18" s="334">
        <v>917.13229999999999</v>
      </c>
    </row>
    <row r="19" spans="1:74" ht="11.1" customHeight="1" x14ac:dyDescent="0.2">
      <c r="A19" s="9" t="s">
        <v>144</v>
      </c>
      <c r="B19" s="211" t="s">
        <v>448</v>
      </c>
      <c r="C19" s="273">
        <v>1258.4088194999999</v>
      </c>
      <c r="D19" s="273">
        <v>1143.2481565000001</v>
      </c>
      <c r="E19" s="273">
        <v>845.16754275000005</v>
      </c>
      <c r="F19" s="273">
        <v>462.98780969000001</v>
      </c>
      <c r="G19" s="273">
        <v>193.29378229</v>
      </c>
      <c r="H19" s="273">
        <v>33.245253304999999</v>
      </c>
      <c r="I19" s="273">
        <v>10.882637024999999</v>
      </c>
      <c r="J19" s="273">
        <v>17.594343382000002</v>
      </c>
      <c r="K19" s="273">
        <v>96.773189877999997</v>
      </c>
      <c r="L19" s="273">
        <v>404.52331483</v>
      </c>
      <c r="M19" s="273">
        <v>734.01928094000004</v>
      </c>
      <c r="N19" s="273">
        <v>1067.3706701999999</v>
      </c>
      <c r="O19" s="273">
        <v>1291.3275401999999</v>
      </c>
      <c r="P19" s="273">
        <v>1136.2129298</v>
      </c>
      <c r="Q19" s="273">
        <v>827.05138351000005</v>
      </c>
      <c r="R19" s="273">
        <v>476.63842359</v>
      </c>
      <c r="S19" s="273">
        <v>193.02347305000001</v>
      </c>
      <c r="T19" s="273">
        <v>31.188862306000001</v>
      </c>
      <c r="U19" s="273">
        <v>11.023931759</v>
      </c>
      <c r="V19" s="273">
        <v>16.817849271</v>
      </c>
      <c r="W19" s="273">
        <v>86.099289816999999</v>
      </c>
      <c r="X19" s="273">
        <v>382.70201673000003</v>
      </c>
      <c r="Y19" s="273">
        <v>724.67643317</v>
      </c>
      <c r="Z19" s="273">
        <v>1090.2178859000001</v>
      </c>
      <c r="AA19" s="273">
        <v>1287.6544451</v>
      </c>
      <c r="AB19" s="273">
        <v>1081.9126100000001</v>
      </c>
      <c r="AC19" s="273">
        <v>839.15958293000006</v>
      </c>
      <c r="AD19" s="273">
        <v>457.34237080999998</v>
      </c>
      <c r="AE19" s="273">
        <v>203.32310318</v>
      </c>
      <c r="AF19" s="273">
        <v>31.585293814</v>
      </c>
      <c r="AG19" s="273">
        <v>10.511790096</v>
      </c>
      <c r="AH19" s="273">
        <v>19.36749794</v>
      </c>
      <c r="AI19" s="273">
        <v>86.530154863999996</v>
      </c>
      <c r="AJ19" s="273">
        <v>388.51544732000002</v>
      </c>
      <c r="AK19" s="273">
        <v>725.40996134</v>
      </c>
      <c r="AL19" s="273">
        <v>1096.5304051999999</v>
      </c>
      <c r="AM19" s="273">
        <v>1295.6075516999999</v>
      </c>
      <c r="AN19" s="273">
        <v>1064.2249243000001</v>
      </c>
      <c r="AO19" s="273">
        <v>835.96906265999996</v>
      </c>
      <c r="AP19" s="273">
        <v>483.34621221999998</v>
      </c>
      <c r="AQ19" s="273">
        <v>182.83756785</v>
      </c>
      <c r="AR19" s="273">
        <v>31.134295094999999</v>
      </c>
      <c r="AS19" s="273">
        <v>10.173512391999999</v>
      </c>
      <c r="AT19" s="273">
        <v>17.814659113000001</v>
      </c>
      <c r="AU19" s="273">
        <v>83.810057122000003</v>
      </c>
      <c r="AV19" s="273">
        <v>386.92983542000002</v>
      </c>
      <c r="AW19" s="273">
        <v>738.04307695</v>
      </c>
      <c r="AX19" s="273">
        <v>1073.4158096000001</v>
      </c>
      <c r="AY19" s="273">
        <v>1276.9548668</v>
      </c>
      <c r="AZ19" s="334">
        <v>1068.758</v>
      </c>
      <c r="BA19" s="334">
        <v>852.14599999999996</v>
      </c>
      <c r="BB19" s="334">
        <v>481.6293</v>
      </c>
      <c r="BC19" s="334">
        <v>184.9248</v>
      </c>
      <c r="BD19" s="334">
        <v>31.47899</v>
      </c>
      <c r="BE19" s="334">
        <v>6.5817100000000002</v>
      </c>
      <c r="BF19" s="334">
        <v>16.92784</v>
      </c>
      <c r="BG19" s="334">
        <v>78.68383</v>
      </c>
      <c r="BH19" s="334">
        <v>374.5206</v>
      </c>
      <c r="BI19" s="334">
        <v>768.28189999999995</v>
      </c>
      <c r="BJ19" s="334">
        <v>1054.6980000000001</v>
      </c>
      <c r="BK19" s="334">
        <v>1246.144</v>
      </c>
      <c r="BL19" s="334">
        <v>1061.702</v>
      </c>
      <c r="BM19" s="334">
        <v>863.89350000000002</v>
      </c>
      <c r="BN19" s="334">
        <v>496.94619999999998</v>
      </c>
      <c r="BO19" s="334">
        <v>190.83070000000001</v>
      </c>
      <c r="BP19" s="334">
        <v>32.948790000000002</v>
      </c>
      <c r="BQ19" s="334">
        <v>7.2015789999999997</v>
      </c>
      <c r="BR19" s="334">
        <v>18.323640000000001</v>
      </c>
      <c r="BS19" s="334">
        <v>78.831159999999997</v>
      </c>
      <c r="BT19" s="334">
        <v>378.97730000000001</v>
      </c>
      <c r="BU19" s="334">
        <v>768.42550000000006</v>
      </c>
      <c r="BV19" s="334">
        <v>1036.4369999999999</v>
      </c>
    </row>
    <row r="20" spans="1:74" ht="11.1" customHeight="1" x14ac:dyDescent="0.2">
      <c r="A20" s="9" t="s">
        <v>145</v>
      </c>
      <c r="B20" s="211" t="s">
        <v>449</v>
      </c>
      <c r="C20" s="273">
        <v>1313.2210279000001</v>
      </c>
      <c r="D20" s="273">
        <v>1160.5986831</v>
      </c>
      <c r="E20" s="273">
        <v>824.3640547</v>
      </c>
      <c r="F20" s="273">
        <v>455.21087726000002</v>
      </c>
      <c r="G20" s="273">
        <v>197.36874230999999</v>
      </c>
      <c r="H20" s="273">
        <v>40.483288522000002</v>
      </c>
      <c r="I20" s="273">
        <v>13.518262805999999</v>
      </c>
      <c r="J20" s="273">
        <v>22.058491852</v>
      </c>
      <c r="K20" s="273">
        <v>114.64860568</v>
      </c>
      <c r="L20" s="273">
        <v>416.63790363999999</v>
      </c>
      <c r="M20" s="273">
        <v>774.98006682000005</v>
      </c>
      <c r="N20" s="273">
        <v>1201.4084931</v>
      </c>
      <c r="O20" s="273">
        <v>1348.6686953000001</v>
      </c>
      <c r="P20" s="273">
        <v>1145.8223774000001</v>
      </c>
      <c r="Q20" s="273">
        <v>807.96302017000005</v>
      </c>
      <c r="R20" s="273">
        <v>466.61703814999998</v>
      </c>
      <c r="S20" s="273">
        <v>200.45910742000001</v>
      </c>
      <c r="T20" s="273">
        <v>39.866096081000002</v>
      </c>
      <c r="U20" s="273">
        <v>14.335717146</v>
      </c>
      <c r="V20" s="273">
        <v>22.208314824999999</v>
      </c>
      <c r="W20" s="273">
        <v>105.17221136000001</v>
      </c>
      <c r="X20" s="273">
        <v>397.35227443999997</v>
      </c>
      <c r="Y20" s="273">
        <v>757.46109181999998</v>
      </c>
      <c r="Z20" s="273">
        <v>1224.9493362999999</v>
      </c>
      <c r="AA20" s="273">
        <v>1342.0156824000001</v>
      </c>
      <c r="AB20" s="273">
        <v>1101.5367099</v>
      </c>
      <c r="AC20" s="273">
        <v>820.39228128000002</v>
      </c>
      <c r="AD20" s="273">
        <v>454.64818193000002</v>
      </c>
      <c r="AE20" s="273">
        <v>209.88589881999999</v>
      </c>
      <c r="AF20" s="273">
        <v>40.614901787000001</v>
      </c>
      <c r="AG20" s="273">
        <v>14.504600866000001</v>
      </c>
      <c r="AH20" s="273">
        <v>25.401442914</v>
      </c>
      <c r="AI20" s="273">
        <v>103.70682176</v>
      </c>
      <c r="AJ20" s="273">
        <v>402.80555842000001</v>
      </c>
      <c r="AK20" s="273">
        <v>759.67779639000003</v>
      </c>
      <c r="AL20" s="273">
        <v>1216.916829</v>
      </c>
      <c r="AM20" s="273">
        <v>1342.3754782000001</v>
      </c>
      <c r="AN20" s="273">
        <v>1098.1962088</v>
      </c>
      <c r="AO20" s="273">
        <v>814.33025758999997</v>
      </c>
      <c r="AP20" s="273">
        <v>471.35005217999998</v>
      </c>
      <c r="AQ20" s="273">
        <v>193.14198919</v>
      </c>
      <c r="AR20" s="273">
        <v>37.863251687999998</v>
      </c>
      <c r="AS20" s="273">
        <v>14.321709501999999</v>
      </c>
      <c r="AT20" s="273">
        <v>24.718147685999998</v>
      </c>
      <c r="AU20" s="273">
        <v>100.65456974999999</v>
      </c>
      <c r="AV20" s="273">
        <v>409.95555682000003</v>
      </c>
      <c r="AW20" s="273">
        <v>780.56218177000005</v>
      </c>
      <c r="AX20" s="273">
        <v>1189.5165942000001</v>
      </c>
      <c r="AY20" s="273">
        <v>1331.4911443999999</v>
      </c>
      <c r="AZ20" s="334">
        <v>1125.829</v>
      </c>
      <c r="BA20" s="334">
        <v>829.66420000000005</v>
      </c>
      <c r="BB20" s="334">
        <v>466.24810000000002</v>
      </c>
      <c r="BC20" s="334">
        <v>199.214</v>
      </c>
      <c r="BD20" s="334">
        <v>37.012689999999999</v>
      </c>
      <c r="BE20" s="334">
        <v>10.850720000000001</v>
      </c>
      <c r="BF20" s="334">
        <v>23.612079999999999</v>
      </c>
      <c r="BG20" s="334">
        <v>97.093249999999998</v>
      </c>
      <c r="BH20" s="334">
        <v>402.60379999999998</v>
      </c>
      <c r="BI20" s="334">
        <v>811.07209999999998</v>
      </c>
      <c r="BJ20" s="334">
        <v>1165.4169999999999</v>
      </c>
      <c r="BK20" s="334">
        <v>1305.9059999999999</v>
      </c>
      <c r="BL20" s="334">
        <v>1112.191</v>
      </c>
      <c r="BM20" s="334">
        <v>839.26949999999999</v>
      </c>
      <c r="BN20" s="334">
        <v>482.17189999999999</v>
      </c>
      <c r="BO20" s="334">
        <v>199.40989999999999</v>
      </c>
      <c r="BP20" s="334">
        <v>37.801690000000001</v>
      </c>
      <c r="BQ20" s="334">
        <v>11.52304</v>
      </c>
      <c r="BR20" s="334">
        <v>25.307559999999999</v>
      </c>
      <c r="BS20" s="334">
        <v>95.487589999999997</v>
      </c>
      <c r="BT20" s="334">
        <v>409.85989999999998</v>
      </c>
      <c r="BU20" s="334">
        <v>812.38149999999996</v>
      </c>
      <c r="BV20" s="334">
        <v>1155.039</v>
      </c>
    </row>
    <row r="21" spans="1:74" ht="11.1" customHeight="1" x14ac:dyDescent="0.2">
      <c r="A21" s="9" t="s">
        <v>146</v>
      </c>
      <c r="B21" s="211" t="s">
        <v>481</v>
      </c>
      <c r="C21" s="273">
        <v>614.73824002000003</v>
      </c>
      <c r="D21" s="273">
        <v>521.58905021999999</v>
      </c>
      <c r="E21" s="273">
        <v>362.26160170999998</v>
      </c>
      <c r="F21" s="273">
        <v>141.10538030999999</v>
      </c>
      <c r="G21" s="273">
        <v>41.568467435999999</v>
      </c>
      <c r="H21" s="273">
        <v>1.405036744</v>
      </c>
      <c r="I21" s="273">
        <v>0.30396659784000002</v>
      </c>
      <c r="J21" s="273">
        <v>0.43531693556000001</v>
      </c>
      <c r="K21" s="273">
        <v>13.41270394</v>
      </c>
      <c r="L21" s="273">
        <v>139.84466137000001</v>
      </c>
      <c r="M21" s="273">
        <v>347.23978375000002</v>
      </c>
      <c r="N21" s="273">
        <v>484.91321176999998</v>
      </c>
      <c r="O21" s="273">
        <v>633.59664193000003</v>
      </c>
      <c r="P21" s="273">
        <v>518.08731647000002</v>
      </c>
      <c r="Q21" s="273">
        <v>350.33891433999997</v>
      </c>
      <c r="R21" s="273">
        <v>145.80125376000001</v>
      </c>
      <c r="S21" s="273">
        <v>40.961720163000003</v>
      </c>
      <c r="T21" s="273">
        <v>1.2271354704999999</v>
      </c>
      <c r="U21" s="273">
        <v>0.30043689870000001</v>
      </c>
      <c r="V21" s="273">
        <v>0.43212745647</v>
      </c>
      <c r="W21" s="273">
        <v>10.923189598</v>
      </c>
      <c r="X21" s="273">
        <v>131.28049562000001</v>
      </c>
      <c r="Y21" s="273">
        <v>344.43592330000001</v>
      </c>
      <c r="Z21" s="273">
        <v>490.02313915000002</v>
      </c>
      <c r="AA21" s="273">
        <v>629.67093554999997</v>
      </c>
      <c r="AB21" s="273">
        <v>490.88360867</v>
      </c>
      <c r="AC21" s="273">
        <v>355.4594472</v>
      </c>
      <c r="AD21" s="273">
        <v>133.71124320000001</v>
      </c>
      <c r="AE21" s="273">
        <v>41.537091895000003</v>
      </c>
      <c r="AF21" s="273">
        <v>1.3393885884000001</v>
      </c>
      <c r="AG21" s="273">
        <v>0.24533044643999999</v>
      </c>
      <c r="AH21" s="273">
        <v>0.48810262882</v>
      </c>
      <c r="AI21" s="273">
        <v>11.70233824</v>
      </c>
      <c r="AJ21" s="273">
        <v>133.43483393</v>
      </c>
      <c r="AK21" s="273">
        <v>341.64574919</v>
      </c>
      <c r="AL21" s="273">
        <v>498.52495614999998</v>
      </c>
      <c r="AM21" s="273">
        <v>638.56538049000005</v>
      </c>
      <c r="AN21" s="273">
        <v>477.65371992000001</v>
      </c>
      <c r="AO21" s="273">
        <v>363.44890885000001</v>
      </c>
      <c r="AP21" s="273">
        <v>139.11843904</v>
      </c>
      <c r="AQ21" s="273">
        <v>35.914574829999999</v>
      </c>
      <c r="AR21" s="273">
        <v>1.3462162913</v>
      </c>
      <c r="AS21" s="273">
        <v>0.22183415515999999</v>
      </c>
      <c r="AT21" s="273">
        <v>0.40400789053000002</v>
      </c>
      <c r="AU21" s="273">
        <v>10.801335052000001</v>
      </c>
      <c r="AV21" s="273">
        <v>126.01320742999999</v>
      </c>
      <c r="AW21" s="273">
        <v>338.51593183</v>
      </c>
      <c r="AX21" s="273">
        <v>498.86405113000001</v>
      </c>
      <c r="AY21" s="273">
        <v>629.86378623999997</v>
      </c>
      <c r="AZ21" s="334">
        <v>464.95069999999998</v>
      </c>
      <c r="BA21" s="334">
        <v>363.97829999999999</v>
      </c>
      <c r="BB21" s="334">
        <v>134.191</v>
      </c>
      <c r="BC21" s="334">
        <v>33.255330000000001</v>
      </c>
      <c r="BD21" s="334">
        <v>1.3562110000000001</v>
      </c>
      <c r="BE21" s="334">
        <v>9.0373200000000001E-2</v>
      </c>
      <c r="BF21" s="334">
        <v>0.40282420000000002</v>
      </c>
      <c r="BG21" s="334">
        <v>9.2332990000000006</v>
      </c>
      <c r="BH21" s="334">
        <v>117.4426</v>
      </c>
      <c r="BI21" s="334">
        <v>348.71539999999999</v>
      </c>
      <c r="BJ21" s="334">
        <v>484.89819999999997</v>
      </c>
      <c r="BK21" s="334">
        <v>603.09169999999995</v>
      </c>
      <c r="BL21" s="334">
        <v>445.48200000000003</v>
      </c>
      <c r="BM21" s="334">
        <v>358.33019999999999</v>
      </c>
      <c r="BN21" s="334">
        <v>137.7199</v>
      </c>
      <c r="BO21" s="334">
        <v>34.868879999999997</v>
      </c>
      <c r="BP21" s="334">
        <v>1.4954620000000001</v>
      </c>
      <c r="BQ21" s="334">
        <v>8.9972800000000006E-2</v>
      </c>
      <c r="BR21" s="334">
        <v>0.4325503</v>
      </c>
      <c r="BS21" s="334">
        <v>9.7796529999999997</v>
      </c>
      <c r="BT21" s="334">
        <v>117.87609999999999</v>
      </c>
      <c r="BU21" s="334">
        <v>345.38060000000002</v>
      </c>
      <c r="BV21" s="334">
        <v>459.54300000000001</v>
      </c>
    </row>
    <row r="22" spans="1:74" ht="11.1" customHeight="1" x14ac:dyDescent="0.2">
      <c r="A22" s="9" t="s">
        <v>147</v>
      </c>
      <c r="B22" s="211" t="s">
        <v>451</v>
      </c>
      <c r="C22" s="273">
        <v>795.95956605000003</v>
      </c>
      <c r="D22" s="273">
        <v>669.02275201999998</v>
      </c>
      <c r="E22" s="273">
        <v>433.76069424000002</v>
      </c>
      <c r="F22" s="273">
        <v>172.73823983</v>
      </c>
      <c r="G22" s="273">
        <v>51.391440826999997</v>
      </c>
      <c r="H22" s="273">
        <v>1.1849939622000001</v>
      </c>
      <c r="I22" s="273">
        <v>0.23525059981999999</v>
      </c>
      <c r="J22" s="273">
        <v>0.16438609969000001</v>
      </c>
      <c r="K22" s="273">
        <v>19.038263461</v>
      </c>
      <c r="L22" s="273">
        <v>193.76241815</v>
      </c>
      <c r="M22" s="273">
        <v>464.84738390000001</v>
      </c>
      <c r="N22" s="273">
        <v>649.32611211999995</v>
      </c>
      <c r="O22" s="273">
        <v>824.17368632</v>
      </c>
      <c r="P22" s="273">
        <v>659.00300784000001</v>
      </c>
      <c r="Q22" s="273">
        <v>422.51193035</v>
      </c>
      <c r="R22" s="273">
        <v>179.05301978</v>
      </c>
      <c r="S22" s="273">
        <v>51.224498984999997</v>
      </c>
      <c r="T22" s="273">
        <v>0.82228695379000005</v>
      </c>
      <c r="U22" s="273">
        <v>0.23525059981999999</v>
      </c>
      <c r="V22" s="273">
        <v>0.16438609969000001</v>
      </c>
      <c r="W22" s="273">
        <v>15.399517432</v>
      </c>
      <c r="X22" s="273">
        <v>178.43297200999999</v>
      </c>
      <c r="Y22" s="273">
        <v>453.54476416</v>
      </c>
      <c r="Z22" s="273">
        <v>655.00192133999997</v>
      </c>
      <c r="AA22" s="273">
        <v>810.76890051999999</v>
      </c>
      <c r="AB22" s="273">
        <v>624.66957243000002</v>
      </c>
      <c r="AC22" s="273">
        <v>432.66155637000003</v>
      </c>
      <c r="AD22" s="273">
        <v>162.74412508</v>
      </c>
      <c r="AE22" s="273">
        <v>53.445862165999998</v>
      </c>
      <c r="AF22" s="273">
        <v>1.0913531973999999</v>
      </c>
      <c r="AG22" s="273">
        <v>0.23525059981999999</v>
      </c>
      <c r="AH22" s="273">
        <v>0.23458749803000001</v>
      </c>
      <c r="AI22" s="273">
        <v>17.137574542999999</v>
      </c>
      <c r="AJ22" s="273">
        <v>182.13755049</v>
      </c>
      <c r="AK22" s="273">
        <v>449.21349011000001</v>
      </c>
      <c r="AL22" s="273">
        <v>670.00284486999999</v>
      </c>
      <c r="AM22" s="273">
        <v>820.88701685000001</v>
      </c>
      <c r="AN22" s="273">
        <v>606.53006022</v>
      </c>
      <c r="AO22" s="273">
        <v>434.06265703000003</v>
      </c>
      <c r="AP22" s="273">
        <v>173.62749747999999</v>
      </c>
      <c r="AQ22" s="273">
        <v>46.872804956000003</v>
      </c>
      <c r="AR22" s="273">
        <v>1.0206616787</v>
      </c>
      <c r="AS22" s="273">
        <v>0.23525059981999999</v>
      </c>
      <c r="AT22" s="273">
        <v>0.23458749803000001</v>
      </c>
      <c r="AU22" s="273">
        <v>16.263539467000001</v>
      </c>
      <c r="AV22" s="273">
        <v>175.20216919999999</v>
      </c>
      <c r="AW22" s="273">
        <v>452.26072784000002</v>
      </c>
      <c r="AX22" s="273">
        <v>664.89351705000001</v>
      </c>
      <c r="AY22" s="273">
        <v>811.59328086000005</v>
      </c>
      <c r="AZ22" s="334">
        <v>593.95119999999997</v>
      </c>
      <c r="BA22" s="334">
        <v>444.012</v>
      </c>
      <c r="BB22" s="334">
        <v>169.35120000000001</v>
      </c>
      <c r="BC22" s="334">
        <v>43.828769999999999</v>
      </c>
      <c r="BD22" s="334">
        <v>1.267001</v>
      </c>
      <c r="BE22" s="334">
        <v>7.0474099999999998E-2</v>
      </c>
      <c r="BF22" s="334">
        <v>0.18750829999999999</v>
      </c>
      <c r="BG22" s="334">
        <v>14.790150000000001</v>
      </c>
      <c r="BH22" s="334">
        <v>163.86660000000001</v>
      </c>
      <c r="BI22" s="334">
        <v>469.0018</v>
      </c>
      <c r="BJ22" s="334">
        <v>644.59439999999995</v>
      </c>
      <c r="BK22" s="334">
        <v>779.09619999999995</v>
      </c>
      <c r="BL22" s="334">
        <v>572.48009999999999</v>
      </c>
      <c r="BM22" s="334">
        <v>436.42039999999997</v>
      </c>
      <c r="BN22" s="334">
        <v>174.73920000000001</v>
      </c>
      <c r="BO22" s="334">
        <v>46.272320000000001</v>
      </c>
      <c r="BP22" s="334">
        <v>1.478496</v>
      </c>
      <c r="BQ22" s="334">
        <v>7.0474099999999998E-2</v>
      </c>
      <c r="BR22" s="334">
        <v>0.21086920000000001</v>
      </c>
      <c r="BS22" s="334">
        <v>15.57568</v>
      </c>
      <c r="BT22" s="334">
        <v>164.27699999999999</v>
      </c>
      <c r="BU22" s="334">
        <v>469.47289999999998</v>
      </c>
      <c r="BV22" s="334">
        <v>623.18140000000005</v>
      </c>
    </row>
    <row r="23" spans="1:74" ht="11.1" customHeight="1" x14ac:dyDescent="0.2">
      <c r="A23" s="9" t="s">
        <v>148</v>
      </c>
      <c r="B23" s="211" t="s">
        <v>452</v>
      </c>
      <c r="C23" s="273">
        <v>558.21410523999998</v>
      </c>
      <c r="D23" s="273">
        <v>423.03504784</v>
      </c>
      <c r="E23" s="273">
        <v>239.87484900999999</v>
      </c>
      <c r="F23" s="273">
        <v>73.159383798999997</v>
      </c>
      <c r="G23" s="273">
        <v>9.8127893192000002</v>
      </c>
      <c r="H23" s="273">
        <v>6.7080871363000005E-2</v>
      </c>
      <c r="I23" s="273">
        <v>7.7004323910999997E-3</v>
      </c>
      <c r="J23" s="273">
        <v>0.1352287868</v>
      </c>
      <c r="K23" s="273">
        <v>4.7622898285000002</v>
      </c>
      <c r="L23" s="273">
        <v>66.880910791999995</v>
      </c>
      <c r="M23" s="273">
        <v>262.71725648</v>
      </c>
      <c r="N23" s="273">
        <v>485.29387594999997</v>
      </c>
      <c r="O23" s="273">
        <v>577.56381636000003</v>
      </c>
      <c r="P23" s="273">
        <v>411.38675784999998</v>
      </c>
      <c r="Q23" s="273">
        <v>238.63064918000001</v>
      </c>
      <c r="R23" s="273">
        <v>76.847466190000006</v>
      </c>
      <c r="S23" s="273">
        <v>11.106966870999999</v>
      </c>
      <c r="T23" s="273">
        <v>5.0526107676E-2</v>
      </c>
      <c r="U23" s="273">
        <v>7.7004323910999997E-3</v>
      </c>
      <c r="V23" s="273">
        <v>0.1427821779</v>
      </c>
      <c r="W23" s="273">
        <v>3.8906223065000001</v>
      </c>
      <c r="X23" s="273">
        <v>62.169699102999999</v>
      </c>
      <c r="Y23" s="273">
        <v>254.13497579</v>
      </c>
      <c r="Z23" s="273">
        <v>483.00256365000001</v>
      </c>
      <c r="AA23" s="273">
        <v>555.69406839999999</v>
      </c>
      <c r="AB23" s="273">
        <v>387.51205093999999</v>
      </c>
      <c r="AC23" s="273">
        <v>238.06470296000001</v>
      </c>
      <c r="AD23" s="273">
        <v>68.634868084999994</v>
      </c>
      <c r="AE23" s="273">
        <v>11.573831147</v>
      </c>
      <c r="AF23" s="273">
        <v>3.8678022399999998E-2</v>
      </c>
      <c r="AG23" s="273">
        <v>7.7004323910999997E-3</v>
      </c>
      <c r="AH23" s="273">
        <v>0.19248246473</v>
      </c>
      <c r="AI23" s="273">
        <v>3.9986824349000001</v>
      </c>
      <c r="AJ23" s="273">
        <v>63.610627915000002</v>
      </c>
      <c r="AK23" s="273">
        <v>249.30540418000001</v>
      </c>
      <c r="AL23" s="273">
        <v>487.80019768</v>
      </c>
      <c r="AM23" s="273">
        <v>564.3196633</v>
      </c>
      <c r="AN23" s="273">
        <v>386.93231042999997</v>
      </c>
      <c r="AO23" s="273">
        <v>232.00179406999999</v>
      </c>
      <c r="AP23" s="273">
        <v>74.011766100000003</v>
      </c>
      <c r="AQ23" s="273">
        <v>10.746983176000001</v>
      </c>
      <c r="AR23" s="273">
        <v>3.0538156457999999E-2</v>
      </c>
      <c r="AS23" s="273">
        <v>7.7004323910999997E-3</v>
      </c>
      <c r="AT23" s="273">
        <v>0.18369382707000001</v>
      </c>
      <c r="AU23" s="273">
        <v>3.3246963566000001</v>
      </c>
      <c r="AV23" s="273">
        <v>62.271901376000002</v>
      </c>
      <c r="AW23" s="273">
        <v>260.50290996000001</v>
      </c>
      <c r="AX23" s="273">
        <v>484.69712254000001</v>
      </c>
      <c r="AY23" s="273">
        <v>565.10502839000003</v>
      </c>
      <c r="AZ23" s="334">
        <v>393.63240000000002</v>
      </c>
      <c r="BA23" s="334">
        <v>240.0643</v>
      </c>
      <c r="BB23" s="334">
        <v>72.766170000000002</v>
      </c>
      <c r="BC23" s="334">
        <v>10.45102</v>
      </c>
      <c r="BD23" s="334">
        <v>5.5097800000000002E-2</v>
      </c>
      <c r="BE23" s="334">
        <v>7.7004300000000003E-3</v>
      </c>
      <c r="BF23" s="334">
        <v>0.13821520000000001</v>
      </c>
      <c r="BG23" s="334">
        <v>2.47648</v>
      </c>
      <c r="BH23" s="334">
        <v>59.14273</v>
      </c>
      <c r="BI23" s="334">
        <v>272.25760000000002</v>
      </c>
      <c r="BJ23" s="334">
        <v>462.30189999999999</v>
      </c>
      <c r="BK23" s="334">
        <v>541.12180000000001</v>
      </c>
      <c r="BL23" s="334">
        <v>371.98430000000002</v>
      </c>
      <c r="BM23" s="334">
        <v>230.40389999999999</v>
      </c>
      <c r="BN23" s="334">
        <v>72.832660000000004</v>
      </c>
      <c r="BO23" s="334">
        <v>10.453749999999999</v>
      </c>
      <c r="BP23" s="334">
        <v>7.9506400000000005E-2</v>
      </c>
      <c r="BQ23" s="334">
        <v>7.7004300000000003E-3</v>
      </c>
      <c r="BR23" s="334">
        <v>0.16259899999999999</v>
      </c>
      <c r="BS23" s="334">
        <v>2.690134</v>
      </c>
      <c r="BT23" s="334">
        <v>59.376660000000001</v>
      </c>
      <c r="BU23" s="334">
        <v>272.1866</v>
      </c>
      <c r="BV23" s="334">
        <v>460.86130000000003</v>
      </c>
    </row>
    <row r="24" spans="1:74" ht="11.1" customHeight="1" x14ac:dyDescent="0.2">
      <c r="A24" s="9" t="s">
        <v>149</v>
      </c>
      <c r="B24" s="211" t="s">
        <v>453</v>
      </c>
      <c r="C24" s="273">
        <v>903.07802895999998</v>
      </c>
      <c r="D24" s="273">
        <v>738.82813878000002</v>
      </c>
      <c r="E24" s="273">
        <v>589.25164897000002</v>
      </c>
      <c r="F24" s="273">
        <v>415.91761724000003</v>
      </c>
      <c r="G24" s="273">
        <v>235.25809824000001</v>
      </c>
      <c r="H24" s="273">
        <v>73.490951342000002</v>
      </c>
      <c r="I24" s="273">
        <v>13.369490257000001</v>
      </c>
      <c r="J24" s="273">
        <v>23.667726653999999</v>
      </c>
      <c r="K24" s="273">
        <v>109.76711914000001</v>
      </c>
      <c r="L24" s="273">
        <v>341.53029578000002</v>
      </c>
      <c r="M24" s="273">
        <v>610.38438467000003</v>
      </c>
      <c r="N24" s="273">
        <v>928.38719824999998</v>
      </c>
      <c r="O24" s="273">
        <v>913.73179008</v>
      </c>
      <c r="P24" s="273">
        <v>727.12799757000005</v>
      </c>
      <c r="Q24" s="273">
        <v>574.93611469999996</v>
      </c>
      <c r="R24" s="273">
        <v>417.78627298999999</v>
      </c>
      <c r="S24" s="273">
        <v>242.94442068999999</v>
      </c>
      <c r="T24" s="273">
        <v>72.856687139000002</v>
      </c>
      <c r="U24" s="273">
        <v>14.184014793999999</v>
      </c>
      <c r="V24" s="273">
        <v>23.881070531999999</v>
      </c>
      <c r="W24" s="273">
        <v>104.03948744</v>
      </c>
      <c r="X24" s="273">
        <v>329.33788491000001</v>
      </c>
      <c r="Y24" s="273">
        <v>602.37682125000003</v>
      </c>
      <c r="Z24" s="273">
        <v>930.02904126999999</v>
      </c>
      <c r="AA24" s="273">
        <v>905.20493725999995</v>
      </c>
      <c r="AB24" s="273">
        <v>717.90987552000001</v>
      </c>
      <c r="AC24" s="273">
        <v>570.97131793000005</v>
      </c>
      <c r="AD24" s="273">
        <v>418.06216444</v>
      </c>
      <c r="AE24" s="273">
        <v>246.51312404000001</v>
      </c>
      <c r="AF24" s="273">
        <v>72.209665239000003</v>
      </c>
      <c r="AG24" s="273">
        <v>14.398584981000001</v>
      </c>
      <c r="AH24" s="273">
        <v>24.969203011000001</v>
      </c>
      <c r="AI24" s="273">
        <v>104.68173351999999</v>
      </c>
      <c r="AJ24" s="273">
        <v>332.17002434</v>
      </c>
      <c r="AK24" s="273">
        <v>596.24233158000004</v>
      </c>
      <c r="AL24" s="273">
        <v>912.60967476999997</v>
      </c>
      <c r="AM24" s="273">
        <v>880.66990401999999</v>
      </c>
      <c r="AN24" s="273">
        <v>717.51768526000001</v>
      </c>
      <c r="AO24" s="273">
        <v>565.95887694999999</v>
      </c>
      <c r="AP24" s="273">
        <v>408.8603574</v>
      </c>
      <c r="AQ24" s="273">
        <v>236.7705369</v>
      </c>
      <c r="AR24" s="273">
        <v>68.650494322</v>
      </c>
      <c r="AS24" s="273">
        <v>14.065628944</v>
      </c>
      <c r="AT24" s="273">
        <v>24.829324189000001</v>
      </c>
      <c r="AU24" s="273">
        <v>100.10177843</v>
      </c>
      <c r="AV24" s="273">
        <v>337.11027174999998</v>
      </c>
      <c r="AW24" s="273">
        <v>609.81934369999999</v>
      </c>
      <c r="AX24" s="273">
        <v>908.51251195999998</v>
      </c>
      <c r="AY24" s="273">
        <v>886.12995962000002</v>
      </c>
      <c r="AZ24" s="334">
        <v>735.06359999999995</v>
      </c>
      <c r="BA24" s="334">
        <v>571.13369999999998</v>
      </c>
      <c r="BB24" s="334">
        <v>401.80079999999998</v>
      </c>
      <c r="BC24" s="334">
        <v>248.9502</v>
      </c>
      <c r="BD24" s="334">
        <v>67.306669999999997</v>
      </c>
      <c r="BE24" s="334">
        <v>13.314349999999999</v>
      </c>
      <c r="BF24" s="334">
        <v>22.912649999999999</v>
      </c>
      <c r="BG24" s="334">
        <v>99.154330000000002</v>
      </c>
      <c r="BH24" s="334">
        <v>338.95409999999998</v>
      </c>
      <c r="BI24" s="334">
        <v>613.6241</v>
      </c>
      <c r="BJ24" s="334">
        <v>890.73360000000002</v>
      </c>
      <c r="BK24" s="334">
        <v>881.33579999999995</v>
      </c>
      <c r="BL24" s="334">
        <v>728.64279999999997</v>
      </c>
      <c r="BM24" s="334">
        <v>565.33230000000003</v>
      </c>
      <c r="BN24" s="334">
        <v>396.22879999999998</v>
      </c>
      <c r="BO24" s="334">
        <v>237.78110000000001</v>
      </c>
      <c r="BP24" s="334">
        <v>66.278739999999999</v>
      </c>
      <c r="BQ24" s="334">
        <v>12.90368</v>
      </c>
      <c r="BR24" s="334">
        <v>22.093509999999998</v>
      </c>
      <c r="BS24" s="334">
        <v>100.4114</v>
      </c>
      <c r="BT24" s="334">
        <v>341.41160000000002</v>
      </c>
      <c r="BU24" s="334">
        <v>604.97709999999995</v>
      </c>
      <c r="BV24" s="334">
        <v>899.39059999999995</v>
      </c>
    </row>
    <row r="25" spans="1:74" ht="11.1" customHeight="1" x14ac:dyDescent="0.2">
      <c r="A25" s="9" t="s">
        <v>150</v>
      </c>
      <c r="B25" s="211" t="s">
        <v>454</v>
      </c>
      <c r="C25" s="273">
        <v>563.81853591000004</v>
      </c>
      <c r="D25" s="273">
        <v>484.59879330000001</v>
      </c>
      <c r="E25" s="273">
        <v>447.55411615999998</v>
      </c>
      <c r="F25" s="273">
        <v>341.28554800000001</v>
      </c>
      <c r="G25" s="273">
        <v>195.01168774999999</v>
      </c>
      <c r="H25" s="273">
        <v>74.014195916000006</v>
      </c>
      <c r="I25" s="273">
        <v>16.938411009999999</v>
      </c>
      <c r="J25" s="273">
        <v>18.944806064000002</v>
      </c>
      <c r="K25" s="273">
        <v>52.495625984</v>
      </c>
      <c r="L25" s="273">
        <v>196.78263000999999</v>
      </c>
      <c r="M25" s="273">
        <v>403.98807608999999</v>
      </c>
      <c r="N25" s="273">
        <v>611.71017024000002</v>
      </c>
      <c r="O25" s="273">
        <v>564.15990273</v>
      </c>
      <c r="P25" s="273">
        <v>471.67425500000002</v>
      </c>
      <c r="Q25" s="273">
        <v>426.54717106999999</v>
      </c>
      <c r="R25" s="273">
        <v>327.05605236999997</v>
      </c>
      <c r="S25" s="273">
        <v>196.64432209</v>
      </c>
      <c r="T25" s="273">
        <v>73.963239082000001</v>
      </c>
      <c r="U25" s="273">
        <v>17.679294532</v>
      </c>
      <c r="V25" s="273">
        <v>17.604400559999998</v>
      </c>
      <c r="W25" s="273">
        <v>53.386557033999999</v>
      </c>
      <c r="X25" s="273">
        <v>192.84218024</v>
      </c>
      <c r="Y25" s="273">
        <v>397.32001701000002</v>
      </c>
      <c r="Z25" s="273">
        <v>615.54992845000004</v>
      </c>
      <c r="AA25" s="273">
        <v>563.49629350999999</v>
      </c>
      <c r="AB25" s="273">
        <v>472.51483100000002</v>
      </c>
      <c r="AC25" s="273">
        <v>428.54674132999997</v>
      </c>
      <c r="AD25" s="273">
        <v>325.45527264999998</v>
      </c>
      <c r="AE25" s="273">
        <v>195.74004006000001</v>
      </c>
      <c r="AF25" s="273">
        <v>71.214041339000005</v>
      </c>
      <c r="AG25" s="273">
        <v>17.790741128000001</v>
      </c>
      <c r="AH25" s="273">
        <v>16.271623215000002</v>
      </c>
      <c r="AI25" s="273">
        <v>49.631357311000002</v>
      </c>
      <c r="AJ25" s="273">
        <v>186.52740731</v>
      </c>
      <c r="AK25" s="273">
        <v>395.00005970000001</v>
      </c>
      <c r="AL25" s="273">
        <v>600.25293893000003</v>
      </c>
      <c r="AM25" s="273">
        <v>541.93215214999998</v>
      </c>
      <c r="AN25" s="273">
        <v>471.28688534999998</v>
      </c>
      <c r="AO25" s="273">
        <v>430.69176496</v>
      </c>
      <c r="AP25" s="273">
        <v>318.90478085000001</v>
      </c>
      <c r="AQ25" s="273">
        <v>192.76278765999999</v>
      </c>
      <c r="AR25" s="273">
        <v>69.867375473999999</v>
      </c>
      <c r="AS25" s="273">
        <v>16.443081823</v>
      </c>
      <c r="AT25" s="273">
        <v>15.573278092000001</v>
      </c>
      <c r="AU25" s="273">
        <v>50.517826806999999</v>
      </c>
      <c r="AV25" s="273">
        <v>186.71825834000001</v>
      </c>
      <c r="AW25" s="273">
        <v>397.69168127</v>
      </c>
      <c r="AX25" s="273">
        <v>590.26202132000003</v>
      </c>
      <c r="AY25" s="273">
        <v>542.86327404999997</v>
      </c>
      <c r="AZ25" s="334">
        <v>484.02870000000001</v>
      </c>
      <c r="BA25" s="334">
        <v>429.3107</v>
      </c>
      <c r="BB25" s="334">
        <v>310.82060000000001</v>
      </c>
      <c r="BC25" s="334">
        <v>202.29140000000001</v>
      </c>
      <c r="BD25" s="334">
        <v>67.195539999999994</v>
      </c>
      <c r="BE25" s="334">
        <v>17.60388</v>
      </c>
      <c r="BF25" s="334">
        <v>14.797610000000001</v>
      </c>
      <c r="BG25" s="334">
        <v>52.967860000000002</v>
      </c>
      <c r="BH25" s="334">
        <v>185.90520000000001</v>
      </c>
      <c r="BI25" s="334">
        <v>393.79390000000001</v>
      </c>
      <c r="BJ25" s="334">
        <v>582.02890000000002</v>
      </c>
      <c r="BK25" s="334">
        <v>542.06449999999995</v>
      </c>
      <c r="BL25" s="334">
        <v>485.65879999999999</v>
      </c>
      <c r="BM25" s="334">
        <v>426.74180000000001</v>
      </c>
      <c r="BN25" s="334">
        <v>300.93340000000001</v>
      </c>
      <c r="BO25" s="334">
        <v>190.54560000000001</v>
      </c>
      <c r="BP25" s="334">
        <v>63.37256</v>
      </c>
      <c r="BQ25" s="334">
        <v>17.035440000000001</v>
      </c>
      <c r="BR25" s="334">
        <v>13.89875</v>
      </c>
      <c r="BS25" s="334">
        <v>51.70722</v>
      </c>
      <c r="BT25" s="334">
        <v>184.31809999999999</v>
      </c>
      <c r="BU25" s="334">
        <v>387.61250000000001</v>
      </c>
      <c r="BV25" s="334">
        <v>585.03039999999999</v>
      </c>
    </row>
    <row r="26" spans="1:74" ht="11.1" customHeight="1" x14ac:dyDescent="0.2">
      <c r="A26" s="9" t="s">
        <v>151</v>
      </c>
      <c r="B26" s="211" t="s">
        <v>482</v>
      </c>
      <c r="C26" s="273">
        <v>869.58410146999995</v>
      </c>
      <c r="D26" s="273">
        <v>756.46489460999999</v>
      </c>
      <c r="E26" s="273">
        <v>573.07099216999995</v>
      </c>
      <c r="F26" s="273">
        <v>316.01826088000001</v>
      </c>
      <c r="G26" s="273">
        <v>136.59083859</v>
      </c>
      <c r="H26" s="273">
        <v>30.778067424</v>
      </c>
      <c r="I26" s="273">
        <v>7.1533889301000002</v>
      </c>
      <c r="J26" s="273">
        <v>11.337220751</v>
      </c>
      <c r="K26" s="273">
        <v>57.556424059000001</v>
      </c>
      <c r="L26" s="273">
        <v>257.07731899999999</v>
      </c>
      <c r="M26" s="273">
        <v>514.98192189999997</v>
      </c>
      <c r="N26" s="273">
        <v>762.64256879000004</v>
      </c>
      <c r="O26" s="273">
        <v>887.83142263000002</v>
      </c>
      <c r="P26" s="273">
        <v>746.86211962000004</v>
      </c>
      <c r="Q26" s="273">
        <v>557.77448256000002</v>
      </c>
      <c r="R26" s="273">
        <v>319.40718449000002</v>
      </c>
      <c r="S26" s="273">
        <v>137.32367539000001</v>
      </c>
      <c r="T26" s="273">
        <v>30.253598205999999</v>
      </c>
      <c r="U26" s="273">
        <v>7.4208936769999996</v>
      </c>
      <c r="V26" s="273">
        <v>10.823272136</v>
      </c>
      <c r="W26" s="273">
        <v>52.721879774999998</v>
      </c>
      <c r="X26" s="273">
        <v>245.69711523999999</v>
      </c>
      <c r="Y26" s="273">
        <v>509.22360465999998</v>
      </c>
      <c r="Z26" s="273">
        <v>771.73796709999999</v>
      </c>
      <c r="AA26" s="273">
        <v>880.45325579999997</v>
      </c>
      <c r="AB26" s="273">
        <v>717.57499055000005</v>
      </c>
      <c r="AC26" s="273">
        <v>561.99351545000002</v>
      </c>
      <c r="AD26" s="273">
        <v>306.79974269000002</v>
      </c>
      <c r="AE26" s="273">
        <v>140.88307939000001</v>
      </c>
      <c r="AF26" s="273">
        <v>29.968523426000001</v>
      </c>
      <c r="AG26" s="273">
        <v>7.2905478351999999</v>
      </c>
      <c r="AH26" s="273">
        <v>11.442842531</v>
      </c>
      <c r="AI26" s="273">
        <v>52.151866513000002</v>
      </c>
      <c r="AJ26" s="273">
        <v>246.72823450999999</v>
      </c>
      <c r="AK26" s="273">
        <v>506.00175913999999</v>
      </c>
      <c r="AL26" s="273">
        <v>771.74344923000001</v>
      </c>
      <c r="AM26" s="273">
        <v>881.48483493000003</v>
      </c>
      <c r="AN26" s="273">
        <v>707.11557019999998</v>
      </c>
      <c r="AO26" s="273">
        <v>561.75890303999995</v>
      </c>
      <c r="AP26" s="273">
        <v>315.22785744999999</v>
      </c>
      <c r="AQ26" s="273">
        <v>130.54459084000001</v>
      </c>
      <c r="AR26" s="273">
        <v>29.616908578</v>
      </c>
      <c r="AS26" s="273">
        <v>6.9413119257</v>
      </c>
      <c r="AT26" s="273">
        <v>10.597843921999999</v>
      </c>
      <c r="AU26" s="273">
        <v>50.351933271999997</v>
      </c>
      <c r="AV26" s="273">
        <v>243.66903511999999</v>
      </c>
      <c r="AW26" s="273">
        <v>511.82920818999997</v>
      </c>
      <c r="AX26" s="273">
        <v>762.28215713999998</v>
      </c>
      <c r="AY26" s="273">
        <v>872.23597261999998</v>
      </c>
      <c r="AZ26" s="334">
        <v>709.64300000000003</v>
      </c>
      <c r="BA26" s="334">
        <v>567.1463</v>
      </c>
      <c r="BB26" s="334">
        <v>310.61169999999998</v>
      </c>
      <c r="BC26" s="334">
        <v>132.7209</v>
      </c>
      <c r="BD26" s="334">
        <v>28.651759999999999</v>
      </c>
      <c r="BE26" s="334">
        <v>5.9442209999999998</v>
      </c>
      <c r="BF26" s="334">
        <v>10.169129999999999</v>
      </c>
      <c r="BG26" s="334">
        <v>48.225790000000003</v>
      </c>
      <c r="BH26" s="334">
        <v>235.82499999999999</v>
      </c>
      <c r="BI26" s="334">
        <v>525.86120000000005</v>
      </c>
      <c r="BJ26" s="334">
        <v>746.67229999999995</v>
      </c>
      <c r="BK26" s="334">
        <v>851.03369999999995</v>
      </c>
      <c r="BL26" s="334">
        <v>698.49639999999999</v>
      </c>
      <c r="BM26" s="334">
        <v>568.2183</v>
      </c>
      <c r="BN26" s="334">
        <v>314.73759999999999</v>
      </c>
      <c r="BO26" s="334">
        <v>132.3553</v>
      </c>
      <c r="BP26" s="334">
        <v>28.419630000000002</v>
      </c>
      <c r="BQ26" s="334">
        <v>5.9835050000000001</v>
      </c>
      <c r="BR26" s="334">
        <v>10.28126</v>
      </c>
      <c r="BS26" s="334">
        <v>48.439010000000003</v>
      </c>
      <c r="BT26" s="334">
        <v>236.65880000000001</v>
      </c>
      <c r="BU26" s="334">
        <v>522.68949999999995</v>
      </c>
      <c r="BV26" s="334">
        <v>734.65570000000002</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6.9429558889000003</v>
      </c>
      <c r="H28" s="273">
        <v>74.806394003999998</v>
      </c>
      <c r="I28" s="273">
        <v>241.49902243</v>
      </c>
      <c r="J28" s="273">
        <v>241.32741655999999</v>
      </c>
      <c r="K28" s="273">
        <v>61.104844675000002</v>
      </c>
      <c r="L28" s="273">
        <v>0</v>
      </c>
      <c r="M28" s="273">
        <v>0</v>
      </c>
      <c r="N28" s="273">
        <v>0</v>
      </c>
      <c r="O28" s="273">
        <v>0</v>
      </c>
      <c r="P28" s="273">
        <v>0</v>
      </c>
      <c r="Q28" s="273">
        <v>0</v>
      </c>
      <c r="R28" s="273">
        <v>0</v>
      </c>
      <c r="S28" s="273">
        <v>3.0809232279000001</v>
      </c>
      <c r="T28" s="273">
        <v>72.278927572000001</v>
      </c>
      <c r="U28" s="273">
        <v>169.77802471000001</v>
      </c>
      <c r="V28" s="273">
        <v>128.22697536000001</v>
      </c>
      <c r="W28" s="273">
        <v>66.371710265999994</v>
      </c>
      <c r="X28" s="273">
        <v>10.655799144</v>
      </c>
      <c r="Y28" s="273">
        <v>0</v>
      </c>
      <c r="Z28" s="273">
        <v>0</v>
      </c>
      <c r="AA28" s="273">
        <v>0</v>
      </c>
      <c r="AB28" s="273">
        <v>0</v>
      </c>
      <c r="AC28" s="273">
        <v>0</v>
      </c>
      <c r="AD28" s="273">
        <v>0</v>
      </c>
      <c r="AE28" s="273">
        <v>25.198567283999999</v>
      </c>
      <c r="AF28" s="273">
        <v>57.356962158000002</v>
      </c>
      <c r="AG28" s="273">
        <v>254.30038468000001</v>
      </c>
      <c r="AH28" s="273">
        <v>265.74843504</v>
      </c>
      <c r="AI28" s="273">
        <v>64.386009380000004</v>
      </c>
      <c r="AJ28" s="273">
        <v>0</v>
      </c>
      <c r="AK28" s="273">
        <v>0</v>
      </c>
      <c r="AL28" s="273">
        <v>0</v>
      </c>
      <c r="AM28" s="273">
        <v>0</v>
      </c>
      <c r="AN28" s="273">
        <v>0</v>
      </c>
      <c r="AO28" s="273">
        <v>0</v>
      </c>
      <c r="AP28" s="273">
        <v>0</v>
      </c>
      <c r="AQ28" s="273">
        <v>3.3148575481</v>
      </c>
      <c r="AR28" s="273">
        <v>62.938163336000002</v>
      </c>
      <c r="AS28" s="273">
        <v>272.89179803000002</v>
      </c>
      <c r="AT28" s="273">
        <v>165.88406165000001</v>
      </c>
      <c r="AU28" s="273">
        <v>29.075749239</v>
      </c>
      <c r="AV28" s="273">
        <v>0.47884951789000002</v>
      </c>
      <c r="AW28" s="273">
        <v>0</v>
      </c>
      <c r="AX28" s="273">
        <v>0</v>
      </c>
      <c r="AY28" s="273">
        <v>0</v>
      </c>
      <c r="AZ28" s="334">
        <v>0</v>
      </c>
      <c r="BA28" s="334">
        <v>0</v>
      </c>
      <c r="BB28" s="334">
        <v>0</v>
      </c>
      <c r="BC28" s="334">
        <v>7.9827137695000001</v>
      </c>
      <c r="BD28" s="334">
        <v>77.133719262</v>
      </c>
      <c r="BE28" s="334">
        <v>211.12096037000001</v>
      </c>
      <c r="BF28" s="334">
        <v>176.86367525</v>
      </c>
      <c r="BG28" s="334">
        <v>30.722375803999999</v>
      </c>
      <c r="BH28" s="334">
        <v>1.3959553783</v>
      </c>
      <c r="BI28" s="334">
        <v>0</v>
      </c>
      <c r="BJ28" s="334">
        <v>0</v>
      </c>
      <c r="BK28" s="334">
        <v>0</v>
      </c>
      <c r="BL28" s="334">
        <v>0</v>
      </c>
      <c r="BM28" s="334">
        <v>0</v>
      </c>
      <c r="BN28" s="334">
        <v>0</v>
      </c>
      <c r="BO28" s="334">
        <v>7.9809240907000003</v>
      </c>
      <c r="BP28" s="334">
        <v>77.130335277</v>
      </c>
      <c r="BQ28" s="334">
        <v>211.12060833999999</v>
      </c>
      <c r="BR28" s="334">
        <v>176.86401882000001</v>
      </c>
      <c r="BS28" s="334">
        <v>30.718349898</v>
      </c>
      <c r="BT28" s="334">
        <v>1.3947742329999999</v>
      </c>
      <c r="BU28" s="334">
        <v>0</v>
      </c>
      <c r="BV28" s="334">
        <v>0</v>
      </c>
    </row>
    <row r="29" spans="1:74" ht="11.1" customHeight="1" x14ac:dyDescent="0.2">
      <c r="A29" s="9" t="s">
        <v>40</v>
      </c>
      <c r="B29" s="211" t="s">
        <v>480</v>
      </c>
      <c r="C29" s="273">
        <v>0</v>
      </c>
      <c r="D29" s="273">
        <v>0</v>
      </c>
      <c r="E29" s="273">
        <v>0</v>
      </c>
      <c r="F29" s="273">
        <v>0</v>
      </c>
      <c r="G29" s="273">
        <v>16.98037682</v>
      </c>
      <c r="H29" s="273">
        <v>129.23104885999999</v>
      </c>
      <c r="I29" s="273">
        <v>310.10286114000002</v>
      </c>
      <c r="J29" s="273">
        <v>311.8801292</v>
      </c>
      <c r="K29" s="273">
        <v>114.04017343</v>
      </c>
      <c r="L29" s="273">
        <v>5.5743469754000001</v>
      </c>
      <c r="M29" s="273">
        <v>0</v>
      </c>
      <c r="N29" s="273">
        <v>0</v>
      </c>
      <c r="O29" s="273">
        <v>0</v>
      </c>
      <c r="P29" s="273">
        <v>0</v>
      </c>
      <c r="Q29" s="273">
        <v>0</v>
      </c>
      <c r="R29" s="273">
        <v>2.1954360908999999</v>
      </c>
      <c r="S29" s="273">
        <v>14.347534961999999</v>
      </c>
      <c r="T29" s="273">
        <v>122.51466078999999</v>
      </c>
      <c r="U29" s="273">
        <v>250.94517281</v>
      </c>
      <c r="V29" s="273">
        <v>162.09675583999999</v>
      </c>
      <c r="W29" s="273">
        <v>86.942836231000001</v>
      </c>
      <c r="X29" s="273">
        <v>21.578846702</v>
      </c>
      <c r="Y29" s="273">
        <v>0</v>
      </c>
      <c r="Z29" s="273">
        <v>0</v>
      </c>
      <c r="AA29" s="273">
        <v>0</v>
      </c>
      <c r="AB29" s="273">
        <v>0</v>
      </c>
      <c r="AC29" s="273">
        <v>0</v>
      </c>
      <c r="AD29" s="273">
        <v>0</v>
      </c>
      <c r="AE29" s="273">
        <v>65.041509500999993</v>
      </c>
      <c r="AF29" s="273">
        <v>110.67211888</v>
      </c>
      <c r="AG29" s="273">
        <v>287.18185919000001</v>
      </c>
      <c r="AH29" s="273">
        <v>297.51820665000002</v>
      </c>
      <c r="AI29" s="273">
        <v>121.43366895</v>
      </c>
      <c r="AJ29" s="273">
        <v>3.7019329124999998</v>
      </c>
      <c r="AK29" s="273">
        <v>0</v>
      </c>
      <c r="AL29" s="273">
        <v>0</v>
      </c>
      <c r="AM29" s="273">
        <v>0</v>
      </c>
      <c r="AN29" s="273">
        <v>0</v>
      </c>
      <c r="AO29" s="273">
        <v>0</v>
      </c>
      <c r="AP29" s="273">
        <v>0.43280562653999999</v>
      </c>
      <c r="AQ29" s="273">
        <v>31.913172303</v>
      </c>
      <c r="AR29" s="273">
        <v>112.37316308</v>
      </c>
      <c r="AS29" s="273">
        <v>326.16310892000001</v>
      </c>
      <c r="AT29" s="273">
        <v>217.10193518</v>
      </c>
      <c r="AU29" s="273">
        <v>88.681652912999994</v>
      </c>
      <c r="AV29" s="273">
        <v>7.9378575541999998</v>
      </c>
      <c r="AW29" s="273">
        <v>0</v>
      </c>
      <c r="AX29" s="273">
        <v>0</v>
      </c>
      <c r="AY29" s="273">
        <v>0</v>
      </c>
      <c r="AZ29" s="334">
        <v>0</v>
      </c>
      <c r="BA29" s="334">
        <v>0</v>
      </c>
      <c r="BB29" s="334">
        <v>0</v>
      </c>
      <c r="BC29" s="334">
        <v>25.287278229999998</v>
      </c>
      <c r="BD29" s="334">
        <v>128.00153114</v>
      </c>
      <c r="BE29" s="334">
        <v>263.29953675000002</v>
      </c>
      <c r="BF29" s="334">
        <v>224.54806027999999</v>
      </c>
      <c r="BG29" s="334">
        <v>61.483076650999998</v>
      </c>
      <c r="BH29" s="334">
        <v>4.3966850562999999</v>
      </c>
      <c r="BI29" s="334">
        <v>0</v>
      </c>
      <c r="BJ29" s="334">
        <v>0</v>
      </c>
      <c r="BK29" s="334">
        <v>0</v>
      </c>
      <c r="BL29" s="334">
        <v>0</v>
      </c>
      <c r="BM29" s="334">
        <v>0</v>
      </c>
      <c r="BN29" s="334">
        <v>0</v>
      </c>
      <c r="BO29" s="334">
        <v>25.298274510999999</v>
      </c>
      <c r="BP29" s="334">
        <v>128.03438968</v>
      </c>
      <c r="BQ29" s="334">
        <v>263.33793064000002</v>
      </c>
      <c r="BR29" s="334">
        <v>224.58012532999999</v>
      </c>
      <c r="BS29" s="334">
        <v>61.501457588999997</v>
      </c>
      <c r="BT29" s="334">
        <v>4.3989434959000002</v>
      </c>
      <c r="BU29" s="334">
        <v>0</v>
      </c>
      <c r="BV29" s="334">
        <v>0</v>
      </c>
    </row>
    <row r="30" spans="1:74" ht="11.1" customHeight="1" x14ac:dyDescent="0.2">
      <c r="A30" s="9" t="s">
        <v>41</v>
      </c>
      <c r="B30" s="211" t="s">
        <v>448</v>
      </c>
      <c r="C30" s="273">
        <v>0</v>
      </c>
      <c r="D30" s="273">
        <v>0</v>
      </c>
      <c r="E30" s="273">
        <v>3.4717411365999999</v>
      </c>
      <c r="F30" s="273">
        <v>0.68974891281999995</v>
      </c>
      <c r="G30" s="273">
        <v>42.417379189999998</v>
      </c>
      <c r="H30" s="273">
        <v>187.82979028</v>
      </c>
      <c r="I30" s="273">
        <v>276.68378278</v>
      </c>
      <c r="J30" s="273">
        <v>296.76803274999997</v>
      </c>
      <c r="K30" s="273">
        <v>130.91972317</v>
      </c>
      <c r="L30" s="273">
        <v>18.753756658</v>
      </c>
      <c r="M30" s="273">
        <v>0</v>
      </c>
      <c r="N30" s="273">
        <v>0</v>
      </c>
      <c r="O30" s="273">
        <v>0</v>
      </c>
      <c r="P30" s="273">
        <v>0</v>
      </c>
      <c r="Q30" s="273">
        <v>0.55696032370000004</v>
      </c>
      <c r="R30" s="273">
        <v>6.5869906108</v>
      </c>
      <c r="S30" s="273">
        <v>36.783381994000003</v>
      </c>
      <c r="T30" s="273">
        <v>167.08575171999999</v>
      </c>
      <c r="U30" s="273">
        <v>242.0262175</v>
      </c>
      <c r="V30" s="273">
        <v>147.73058947999999</v>
      </c>
      <c r="W30" s="273">
        <v>92.281518461999994</v>
      </c>
      <c r="X30" s="273">
        <v>15.670002796</v>
      </c>
      <c r="Y30" s="273">
        <v>0</v>
      </c>
      <c r="Z30" s="273">
        <v>0</v>
      </c>
      <c r="AA30" s="273">
        <v>0</v>
      </c>
      <c r="AB30" s="273">
        <v>0</v>
      </c>
      <c r="AC30" s="273">
        <v>0</v>
      </c>
      <c r="AD30" s="273">
        <v>0</v>
      </c>
      <c r="AE30" s="273">
        <v>139.86724459999999</v>
      </c>
      <c r="AF30" s="273">
        <v>192.02929032</v>
      </c>
      <c r="AG30" s="273">
        <v>257.37359887999997</v>
      </c>
      <c r="AH30" s="273">
        <v>256.56507878999997</v>
      </c>
      <c r="AI30" s="273">
        <v>122.43294441</v>
      </c>
      <c r="AJ30" s="273">
        <v>3.8786082951999998</v>
      </c>
      <c r="AK30" s="273">
        <v>0</v>
      </c>
      <c r="AL30" s="273">
        <v>0</v>
      </c>
      <c r="AM30" s="273">
        <v>0</v>
      </c>
      <c r="AN30" s="273">
        <v>0</v>
      </c>
      <c r="AO30" s="273">
        <v>0</v>
      </c>
      <c r="AP30" s="273">
        <v>0.66277666891999998</v>
      </c>
      <c r="AQ30" s="273">
        <v>47.072891001000002</v>
      </c>
      <c r="AR30" s="273">
        <v>126.23550499</v>
      </c>
      <c r="AS30" s="273">
        <v>319.04128773000002</v>
      </c>
      <c r="AT30" s="273">
        <v>193.91287936000001</v>
      </c>
      <c r="AU30" s="273">
        <v>134.44447821</v>
      </c>
      <c r="AV30" s="273">
        <v>6.1612617994000001</v>
      </c>
      <c r="AW30" s="273">
        <v>0</v>
      </c>
      <c r="AX30" s="273">
        <v>0</v>
      </c>
      <c r="AY30" s="273">
        <v>0</v>
      </c>
      <c r="AZ30" s="334">
        <v>0</v>
      </c>
      <c r="BA30" s="334">
        <v>0.41327300765000002</v>
      </c>
      <c r="BB30" s="334">
        <v>1.4890293620999999</v>
      </c>
      <c r="BC30" s="334">
        <v>53.330603775</v>
      </c>
      <c r="BD30" s="334">
        <v>155.46405924000001</v>
      </c>
      <c r="BE30" s="334">
        <v>248.89098507</v>
      </c>
      <c r="BF30" s="334">
        <v>213.92564179999999</v>
      </c>
      <c r="BG30" s="334">
        <v>67.807352188999999</v>
      </c>
      <c r="BH30" s="334">
        <v>6.8197550802000002</v>
      </c>
      <c r="BI30" s="334">
        <v>0</v>
      </c>
      <c r="BJ30" s="334">
        <v>0</v>
      </c>
      <c r="BK30" s="334">
        <v>0</v>
      </c>
      <c r="BL30" s="334">
        <v>0</v>
      </c>
      <c r="BM30" s="334">
        <v>0.41309059722000002</v>
      </c>
      <c r="BN30" s="334">
        <v>1.4884739838000001</v>
      </c>
      <c r="BO30" s="334">
        <v>53.323939613999997</v>
      </c>
      <c r="BP30" s="334">
        <v>155.45096135</v>
      </c>
      <c r="BQ30" s="334">
        <v>248.87239701999999</v>
      </c>
      <c r="BR30" s="334">
        <v>213.90920933000001</v>
      </c>
      <c r="BS30" s="334">
        <v>67.800266007000005</v>
      </c>
      <c r="BT30" s="334">
        <v>6.8184276066000002</v>
      </c>
      <c r="BU30" s="334">
        <v>0</v>
      </c>
      <c r="BV30" s="334">
        <v>0</v>
      </c>
    </row>
    <row r="31" spans="1:74" ht="11.1" customHeight="1" x14ac:dyDescent="0.2">
      <c r="A31" s="9" t="s">
        <v>42</v>
      </c>
      <c r="B31" s="211" t="s">
        <v>449</v>
      </c>
      <c r="C31" s="273">
        <v>0</v>
      </c>
      <c r="D31" s="273">
        <v>7.6341928968999995E-2</v>
      </c>
      <c r="E31" s="273">
        <v>9.5589848929999999</v>
      </c>
      <c r="F31" s="273">
        <v>7.7980476466999997</v>
      </c>
      <c r="G31" s="273">
        <v>48.685622807000001</v>
      </c>
      <c r="H31" s="273">
        <v>263.33601467</v>
      </c>
      <c r="I31" s="273">
        <v>306.13337536</v>
      </c>
      <c r="J31" s="273">
        <v>268.51084376</v>
      </c>
      <c r="K31" s="273">
        <v>138.22985774</v>
      </c>
      <c r="L31" s="273">
        <v>28.477971645</v>
      </c>
      <c r="M31" s="273">
        <v>1.9849005594</v>
      </c>
      <c r="N31" s="273">
        <v>0</v>
      </c>
      <c r="O31" s="273">
        <v>0</v>
      </c>
      <c r="P31" s="273">
        <v>2.9690610143999998</v>
      </c>
      <c r="Q31" s="273">
        <v>5.7265451423</v>
      </c>
      <c r="R31" s="273">
        <v>8.7276304955999997</v>
      </c>
      <c r="S31" s="273">
        <v>50.603526295999998</v>
      </c>
      <c r="T31" s="273">
        <v>205.55389360999999</v>
      </c>
      <c r="U31" s="273">
        <v>330.50507388</v>
      </c>
      <c r="V31" s="273">
        <v>165.70470840999999</v>
      </c>
      <c r="W31" s="273">
        <v>126.92809807</v>
      </c>
      <c r="X31" s="273">
        <v>13.999752282999999</v>
      </c>
      <c r="Y31" s="273">
        <v>0</v>
      </c>
      <c r="Z31" s="273">
        <v>0</v>
      </c>
      <c r="AA31" s="273">
        <v>0</v>
      </c>
      <c r="AB31" s="273">
        <v>0</v>
      </c>
      <c r="AC31" s="273">
        <v>1.8141191537000001</v>
      </c>
      <c r="AD31" s="273">
        <v>0</v>
      </c>
      <c r="AE31" s="273">
        <v>167.95034394999999</v>
      </c>
      <c r="AF31" s="273">
        <v>272.37536779999999</v>
      </c>
      <c r="AG31" s="273">
        <v>304.28938161000002</v>
      </c>
      <c r="AH31" s="273">
        <v>258.02258397999998</v>
      </c>
      <c r="AI31" s="273">
        <v>123.98487563</v>
      </c>
      <c r="AJ31" s="273">
        <v>5.6556858082000003</v>
      </c>
      <c r="AK31" s="273">
        <v>0</v>
      </c>
      <c r="AL31" s="273">
        <v>0</v>
      </c>
      <c r="AM31" s="273">
        <v>0</v>
      </c>
      <c r="AN31" s="273">
        <v>0</v>
      </c>
      <c r="AO31" s="273">
        <v>0</v>
      </c>
      <c r="AP31" s="273">
        <v>6.2084730731000004</v>
      </c>
      <c r="AQ31" s="273">
        <v>41.855411707999998</v>
      </c>
      <c r="AR31" s="273">
        <v>174.69402872000001</v>
      </c>
      <c r="AS31" s="273">
        <v>319.60324858000001</v>
      </c>
      <c r="AT31" s="273">
        <v>224.81423636</v>
      </c>
      <c r="AU31" s="273">
        <v>182.28445138000001</v>
      </c>
      <c r="AV31" s="273">
        <v>2.4086269809999998</v>
      </c>
      <c r="AW31" s="273">
        <v>0</v>
      </c>
      <c r="AX31" s="273">
        <v>0</v>
      </c>
      <c r="AY31" s="273">
        <v>0</v>
      </c>
      <c r="AZ31" s="334">
        <v>0</v>
      </c>
      <c r="BA31" s="334">
        <v>2.9917225653999999</v>
      </c>
      <c r="BB31" s="334">
        <v>6.5126587811999999</v>
      </c>
      <c r="BC31" s="334">
        <v>64.323810432000002</v>
      </c>
      <c r="BD31" s="334">
        <v>187.72043432000001</v>
      </c>
      <c r="BE31" s="334">
        <v>302.6828797</v>
      </c>
      <c r="BF31" s="334">
        <v>261.37266084999999</v>
      </c>
      <c r="BG31" s="334">
        <v>94.431594324000002</v>
      </c>
      <c r="BH31" s="334">
        <v>9.8737245820999995</v>
      </c>
      <c r="BI31" s="334">
        <v>0.285596352</v>
      </c>
      <c r="BJ31" s="334">
        <v>0</v>
      </c>
      <c r="BK31" s="334">
        <v>0</v>
      </c>
      <c r="BL31" s="334">
        <v>0</v>
      </c>
      <c r="BM31" s="334">
        <v>2.9882819797</v>
      </c>
      <c r="BN31" s="334">
        <v>6.6416405379999999</v>
      </c>
      <c r="BO31" s="334">
        <v>64.285657471999997</v>
      </c>
      <c r="BP31" s="334">
        <v>187.63517132000001</v>
      </c>
      <c r="BQ31" s="334">
        <v>302.57690971</v>
      </c>
      <c r="BR31" s="334">
        <v>261.26198664999998</v>
      </c>
      <c r="BS31" s="334">
        <v>94.368933440999996</v>
      </c>
      <c r="BT31" s="334">
        <v>9.8630947716000001</v>
      </c>
      <c r="BU31" s="334">
        <v>0.28524972237000001</v>
      </c>
      <c r="BV31" s="334">
        <v>0</v>
      </c>
    </row>
    <row r="32" spans="1:74" ht="11.1" customHeight="1" x14ac:dyDescent="0.2">
      <c r="A32" s="9" t="s">
        <v>341</v>
      </c>
      <c r="B32" s="211" t="s">
        <v>481</v>
      </c>
      <c r="C32" s="273">
        <v>24.853209645</v>
      </c>
      <c r="D32" s="273">
        <v>23.507667662999999</v>
      </c>
      <c r="E32" s="273">
        <v>89.094292035999999</v>
      </c>
      <c r="F32" s="273">
        <v>87.143086300999997</v>
      </c>
      <c r="G32" s="273">
        <v>185.46004654000001</v>
      </c>
      <c r="H32" s="273">
        <v>379.00881994000002</v>
      </c>
      <c r="I32" s="273">
        <v>509.27693476000002</v>
      </c>
      <c r="J32" s="273">
        <v>483.89555753000002</v>
      </c>
      <c r="K32" s="273">
        <v>352.06947611999999</v>
      </c>
      <c r="L32" s="273">
        <v>156.52208174</v>
      </c>
      <c r="M32" s="273">
        <v>56.078919466000002</v>
      </c>
      <c r="N32" s="273">
        <v>65.369463565999993</v>
      </c>
      <c r="O32" s="273">
        <v>50.241765428999997</v>
      </c>
      <c r="P32" s="273">
        <v>54.550198404</v>
      </c>
      <c r="Q32" s="273">
        <v>56.016272887</v>
      </c>
      <c r="R32" s="273">
        <v>123.92822094</v>
      </c>
      <c r="S32" s="273">
        <v>212.52058951000001</v>
      </c>
      <c r="T32" s="273">
        <v>337.03981163999998</v>
      </c>
      <c r="U32" s="273">
        <v>468.55924642999997</v>
      </c>
      <c r="V32" s="273">
        <v>406.186442</v>
      </c>
      <c r="W32" s="273">
        <v>281.81230346000001</v>
      </c>
      <c r="X32" s="273">
        <v>158.75795726999999</v>
      </c>
      <c r="Y32" s="273">
        <v>66.433672951000005</v>
      </c>
      <c r="Z32" s="273">
        <v>38.217569468999997</v>
      </c>
      <c r="AA32" s="273">
        <v>20.909510604000001</v>
      </c>
      <c r="AB32" s="273">
        <v>80.846973446000007</v>
      </c>
      <c r="AC32" s="273">
        <v>34.798711218000001</v>
      </c>
      <c r="AD32" s="273">
        <v>79.458309444999998</v>
      </c>
      <c r="AE32" s="273">
        <v>264.98532614999999</v>
      </c>
      <c r="AF32" s="273">
        <v>384.62371223000002</v>
      </c>
      <c r="AG32" s="273">
        <v>441.05351910000002</v>
      </c>
      <c r="AH32" s="273">
        <v>438.77226194999997</v>
      </c>
      <c r="AI32" s="273">
        <v>391.05563976000002</v>
      </c>
      <c r="AJ32" s="273">
        <v>176.27404279000001</v>
      </c>
      <c r="AK32" s="273">
        <v>66.256969010000006</v>
      </c>
      <c r="AL32" s="273">
        <v>39.760235901000001</v>
      </c>
      <c r="AM32" s="273">
        <v>29.854527986000001</v>
      </c>
      <c r="AN32" s="273">
        <v>66.881778565999994</v>
      </c>
      <c r="AO32" s="273">
        <v>56.594536130999998</v>
      </c>
      <c r="AP32" s="273">
        <v>101.2415982</v>
      </c>
      <c r="AQ32" s="273">
        <v>292.75004087000002</v>
      </c>
      <c r="AR32" s="273">
        <v>360.36800520000003</v>
      </c>
      <c r="AS32" s="273">
        <v>480.41582433000002</v>
      </c>
      <c r="AT32" s="273">
        <v>441.92164717000003</v>
      </c>
      <c r="AU32" s="273">
        <v>374.29848169000002</v>
      </c>
      <c r="AV32" s="273">
        <v>202.95077481000001</v>
      </c>
      <c r="AW32" s="273">
        <v>53.891731892000003</v>
      </c>
      <c r="AX32" s="273">
        <v>52.018372913999997</v>
      </c>
      <c r="AY32" s="273">
        <v>42.204113919000001</v>
      </c>
      <c r="AZ32" s="334">
        <v>38.136630007999997</v>
      </c>
      <c r="BA32" s="334">
        <v>60.216616856999998</v>
      </c>
      <c r="BB32" s="334">
        <v>86.517843280999998</v>
      </c>
      <c r="BC32" s="334">
        <v>214.52092185000001</v>
      </c>
      <c r="BD32" s="334">
        <v>364.98006666999999</v>
      </c>
      <c r="BE32" s="334">
        <v>458.59702131</v>
      </c>
      <c r="BF32" s="334">
        <v>433.48607764000002</v>
      </c>
      <c r="BG32" s="334">
        <v>283.05782789</v>
      </c>
      <c r="BH32" s="334">
        <v>138.26753224000001</v>
      </c>
      <c r="BI32" s="334">
        <v>59.160348786</v>
      </c>
      <c r="BJ32" s="334">
        <v>33.876886265000003</v>
      </c>
      <c r="BK32" s="334">
        <v>31.136896513</v>
      </c>
      <c r="BL32" s="334">
        <v>33.818872886000001</v>
      </c>
      <c r="BM32" s="334">
        <v>54.147594173999998</v>
      </c>
      <c r="BN32" s="334">
        <v>79.450958155999999</v>
      </c>
      <c r="BO32" s="334">
        <v>214.86987908</v>
      </c>
      <c r="BP32" s="334">
        <v>365.27877919999997</v>
      </c>
      <c r="BQ32" s="334">
        <v>458.80952001999998</v>
      </c>
      <c r="BR32" s="334">
        <v>433.74091102</v>
      </c>
      <c r="BS32" s="334">
        <v>283.42989626999997</v>
      </c>
      <c r="BT32" s="334">
        <v>138.59953503</v>
      </c>
      <c r="BU32" s="334">
        <v>59.337699551999997</v>
      </c>
      <c r="BV32" s="334">
        <v>33.980222107000003</v>
      </c>
    </row>
    <row r="33" spans="1:74" ht="11.1" customHeight="1" x14ac:dyDescent="0.2">
      <c r="A33" s="9" t="s">
        <v>43</v>
      </c>
      <c r="B33" s="211" t="s">
        <v>451</v>
      </c>
      <c r="C33" s="273">
        <v>2.1344087116999999</v>
      </c>
      <c r="D33" s="273">
        <v>3.4377689637</v>
      </c>
      <c r="E33" s="273">
        <v>36.060391486999997</v>
      </c>
      <c r="F33" s="273">
        <v>37.187026881999998</v>
      </c>
      <c r="G33" s="273">
        <v>124.30985827000001</v>
      </c>
      <c r="H33" s="273">
        <v>371.02973562</v>
      </c>
      <c r="I33" s="273">
        <v>472.86335828</v>
      </c>
      <c r="J33" s="273">
        <v>460.01196464999998</v>
      </c>
      <c r="K33" s="273">
        <v>320.76132347999999</v>
      </c>
      <c r="L33" s="273">
        <v>113.39079606</v>
      </c>
      <c r="M33" s="273">
        <v>11.888796423000001</v>
      </c>
      <c r="N33" s="273">
        <v>3.8825800957999999</v>
      </c>
      <c r="O33" s="273">
        <v>20.071371861999999</v>
      </c>
      <c r="P33" s="273">
        <v>17.704865224999999</v>
      </c>
      <c r="Q33" s="273">
        <v>27.528652429000001</v>
      </c>
      <c r="R33" s="273">
        <v>74.245486838999994</v>
      </c>
      <c r="S33" s="273">
        <v>135.04423675999999</v>
      </c>
      <c r="T33" s="273">
        <v>272.40457986000001</v>
      </c>
      <c r="U33" s="273">
        <v>429.74937924</v>
      </c>
      <c r="V33" s="273">
        <v>340.72889653999999</v>
      </c>
      <c r="W33" s="273">
        <v>194.17804215000001</v>
      </c>
      <c r="X33" s="273">
        <v>65.913513359999996</v>
      </c>
      <c r="Y33" s="273">
        <v>6.2055090127000003</v>
      </c>
      <c r="Z33" s="273">
        <v>1.3942796887</v>
      </c>
      <c r="AA33" s="273">
        <v>0.66833869906999999</v>
      </c>
      <c r="AB33" s="273">
        <v>21.730246317999999</v>
      </c>
      <c r="AC33" s="273">
        <v>14.535680347</v>
      </c>
      <c r="AD33" s="273">
        <v>7.3184487457999996</v>
      </c>
      <c r="AE33" s="273">
        <v>267.62352684000001</v>
      </c>
      <c r="AF33" s="273">
        <v>376.21019639000002</v>
      </c>
      <c r="AG33" s="273">
        <v>430.25979534999999</v>
      </c>
      <c r="AH33" s="273">
        <v>391.60899280000001</v>
      </c>
      <c r="AI33" s="273">
        <v>337.86608518000003</v>
      </c>
      <c r="AJ33" s="273">
        <v>77.071656154999999</v>
      </c>
      <c r="AK33" s="273">
        <v>0.97860043108999994</v>
      </c>
      <c r="AL33" s="273">
        <v>2.3679513513999999</v>
      </c>
      <c r="AM33" s="273">
        <v>4.9340402961000001</v>
      </c>
      <c r="AN33" s="273">
        <v>13.753549052</v>
      </c>
      <c r="AO33" s="273">
        <v>9.8526923168000007</v>
      </c>
      <c r="AP33" s="273">
        <v>30.924834753999999</v>
      </c>
      <c r="AQ33" s="273">
        <v>218.41855722</v>
      </c>
      <c r="AR33" s="273">
        <v>298.39477513999998</v>
      </c>
      <c r="AS33" s="273">
        <v>425.53555963000002</v>
      </c>
      <c r="AT33" s="273">
        <v>405.77015368999997</v>
      </c>
      <c r="AU33" s="273">
        <v>381.14949243000001</v>
      </c>
      <c r="AV33" s="273">
        <v>80.105435224999994</v>
      </c>
      <c r="AW33" s="273">
        <v>0.82056183140000005</v>
      </c>
      <c r="AX33" s="273">
        <v>5.4796110682999997</v>
      </c>
      <c r="AY33" s="273">
        <v>1.5011442336</v>
      </c>
      <c r="AZ33" s="334">
        <v>3.6920410595000002</v>
      </c>
      <c r="BA33" s="334">
        <v>18.576852716000001</v>
      </c>
      <c r="BB33" s="334">
        <v>36.002429360999997</v>
      </c>
      <c r="BC33" s="334">
        <v>160.91365021999999</v>
      </c>
      <c r="BD33" s="334">
        <v>320.12799861000002</v>
      </c>
      <c r="BE33" s="334">
        <v>422.66283088</v>
      </c>
      <c r="BF33" s="334">
        <v>405.00603373000001</v>
      </c>
      <c r="BG33" s="334">
        <v>222.58421458999999</v>
      </c>
      <c r="BH33" s="334">
        <v>56.684196243000002</v>
      </c>
      <c r="BI33" s="334">
        <v>7.2666216019999998</v>
      </c>
      <c r="BJ33" s="334">
        <v>2.4557631767000001</v>
      </c>
      <c r="BK33" s="334">
        <v>5.3496415733999996</v>
      </c>
      <c r="BL33" s="334">
        <v>3.6854084675999998</v>
      </c>
      <c r="BM33" s="334">
        <v>18.050808126</v>
      </c>
      <c r="BN33" s="334">
        <v>32.717568391</v>
      </c>
      <c r="BO33" s="334">
        <v>160.82889854000001</v>
      </c>
      <c r="BP33" s="334">
        <v>320.03115391</v>
      </c>
      <c r="BQ33" s="334">
        <v>422.57857282999998</v>
      </c>
      <c r="BR33" s="334">
        <v>404.91318731000001</v>
      </c>
      <c r="BS33" s="334">
        <v>222.48285946999999</v>
      </c>
      <c r="BT33" s="334">
        <v>56.637258465000002</v>
      </c>
      <c r="BU33" s="334">
        <v>7.2559624734000003</v>
      </c>
      <c r="BV33" s="334">
        <v>2.4506103184999999</v>
      </c>
    </row>
    <row r="34" spans="1:74" ht="11.1" customHeight="1" x14ac:dyDescent="0.2">
      <c r="A34" s="9" t="s">
        <v>44</v>
      </c>
      <c r="B34" s="211" t="s">
        <v>452</v>
      </c>
      <c r="C34" s="273">
        <v>9.3138819875000003</v>
      </c>
      <c r="D34" s="273">
        <v>25.487654248999998</v>
      </c>
      <c r="E34" s="273">
        <v>86.033849219999993</v>
      </c>
      <c r="F34" s="273">
        <v>122.66486455</v>
      </c>
      <c r="G34" s="273">
        <v>238.02227607</v>
      </c>
      <c r="H34" s="273">
        <v>475.27245898000001</v>
      </c>
      <c r="I34" s="273">
        <v>620.17778725999995</v>
      </c>
      <c r="J34" s="273">
        <v>547.05454020000002</v>
      </c>
      <c r="K34" s="273">
        <v>429.31285001999998</v>
      </c>
      <c r="L34" s="273">
        <v>232.54339400000001</v>
      </c>
      <c r="M34" s="273">
        <v>79.814650157000003</v>
      </c>
      <c r="N34" s="273">
        <v>16.747566708000001</v>
      </c>
      <c r="O34" s="273">
        <v>35.647986363999998</v>
      </c>
      <c r="P34" s="273">
        <v>66.886442353000007</v>
      </c>
      <c r="Q34" s="273">
        <v>111.43371793</v>
      </c>
      <c r="R34" s="273">
        <v>141.30047300000001</v>
      </c>
      <c r="S34" s="273">
        <v>239.76009336999999</v>
      </c>
      <c r="T34" s="273">
        <v>445.32209838</v>
      </c>
      <c r="U34" s="273">
        <v>582.14923980000003</v>
      </c>
      <c r="V34" s="273">
        <v>508.04237918000001</v>
      </c>
      <c r="W34" s="273">
        <v>368.35590803999997</v>
      </c>
      <c r="X34" s="273">
        <v>145.49974786999999</v>
      </c>
      <c r="Y34" s="273">
        <v>67.424253461999996</v>
      </c>
      <c r="Z34" s="273">
        <v>6.1373030317000001</v>
      </c>
      <c r="AA34" s="273">
        <v>4.4834814155</v>
      </c>
      <c r="AB34" s="273">
        <v>33.383815667</v>
      </c>
      <c r="AC34" s="273">
        <v>87.358607180999996</v>
      </c>
      <c r="AD34" s="273">
        <v>57.946465123000003</v>
      </c>
      <c r="AE34" s="273">
        <v>395.44652180999998</v>
      </c>
      <c r="AF34" s="273">
        <v>550.06231130000003</v>
      </c>
      <c r="AG34" s="273">
        <v>607.51930718999995</v>
      </c>
      <c r="AH34" s="273">
        <v>564.72790521000002</v>
      </c>
      <c r="AI34" s="273">
        <v>391.72893921000002</v>
      </c>
      <c r="AJ34" s="273">
        <v>142.27286627000001</v>
      </c>
      <c r="AK34" s="273">
        <v>12.650015283</v>
      </c>
      <c r="AL34" s="273">
        <v>8.9699112944999992</v>
      </c>
      <c r="AM34" s="273">
        <v>11.913615457000001</v>
      </c>
      <c r="AN34" s="273">
        <v>24.334301473</v>
      </c>
      <c r="AO34" s="273">
        <v>36.825750628999998</v>
      </c>
      <c r="AP34" s="273">
        <v>91.647630778999996</v>
      </c>
      <c r="AQ34" s="273">
        <v>290.35754832999999</v>
      </c>
      <c r="AR34" s="273">
        <v>436.87175128000001</v>
      </c>
      <c r="AS34" s="273">
        <v>546.12802954999995</v>
      </c>
      <c r="AT34" s="273">
        <v>623.68736770999999</v>
      </c>
      <c r="AU34" s="273">
        <v>523.81408337000005</v>
      </c>
      <c r="AV34" s="273">
        <v>139.58892528000001</v>
      </c>
      <c r="AW34" s="273">
        <v>15.899233741</v>
      </c>
      <c r="AX34" s="273">
        <v>13.346610496</v>
      </c>
      <c r="AY34" s="273">
        <v>16.791936889999999</v>
      </c>
      <c r="AZ34" s="334">
        <v>18.399334437</v>
      </c>
      <c r="BA34" s="334">
        <v>58.553212242000001</v>
      </c>
      <c r="BB34" s="334">
        <v>122.0745553</v>
      </c>
      <c r="BC34" s="334">
        <v>306.67367772</v>
      </c>
      <c r="BD34" s="334">
        <v>470.14879711999998</v>
      </c>
      <c r="BE34" s="334">
        <v>570.08959500000003</v>
      </c>
      <c r="BF34" s="334">
        <v>566.59971986000005</v>
      </c>
      <c r="BG34" s="334">
        <v>369.26590046000001</v>
      </c>
      <c r="BH34" s="334">
        <v>148.70062202</v>
      </c>
      <c r="BI34" s="334">
        <v>40.411202801000002</v>
      </c>
      <c r="BJ34" s="334">
        <v>9.6948355965000008</v>
      </c>
      <c r="BK34" s="334">
        <v>14.482609527999999</v>
      </c>
      <c r="BL34" s="334">
        <v>18.702959878000001</v>
      </c>
      <c r="BM34" s="334">
        <v>55.521521415999999</v>
      </c>
      <c r="BN34" s="334">
        <v>113.05901145</v>
      </c>
      <c r="BO34" s="334">
        <v>306.86219244</v>
      </c>
      <c r="BP34" s="334">
        <v>470.30248602</v>
      </c>
      <c r="BQ34" s="334">
        <v>570.21050671</v>
      </c>
      <c r="BR34" s="334">
        <v>566.72729708999998</v>
      </c>
      <c r="BS34" s="334">
        <v>369.39830432999997</v>
      </c>
      <c r="BT34" s="334">
        <v>148.81321027999999</v>
      </c>
      <c r="BU34" s="334">
        <v>40.455581242000001</v>
      </c>
      <c r="BV34" s="334">
        <v>9.7007447927000001</v>
      </c>
    </row>
    <row r="35" spans="1:74" ht="11.1" customHeight="1" x14ac:dyDescent="0.2">
      <c r="A35" s="9" t="s">
        <v>47</v>
      </c>
      <c r="B35" s="211" t="s">
        <v>453</v>
      </c>
      <c r="C35" s="273">
        <v>0</v>
      </c>
      <c r="D35" s="273">
        <v>10.091136451000001</v>
      </c>
      <c r="E35" s="273">
        <v>24.157063046000001</v>
      </c>
      <c r="F35" s="273">
        <v>41.958478780999997</v>
      </c>
      <c r="G35" s="273">
        <v>90.283896554999998</v>
      </c>
      <c r="H35" s="273">
        <v>331.20310516000001</v>
      </c>
      <c r="I35" s="273">
        <v>407.81149092999999</v>
      </c>
      <c r="J35" s="273">
        <v>305.37365634999998</v>
      </c>
      <c r="K35" s="273">
        <v>173.48223082999999</v>
      </c>
      <c r="L35" s="273">
        <v>99.185184238999994</v>
      </c>
      <c r="M35" s="273">
        <v>13.754306958000001</v>
      </c>
      <c r="N35" s="273">
        <v>0</v>
      </c>
      <c r="O35" s="273">
        <v>0</v>
      </c>
      <c r="P35" s="273">
        <v>5.2763458219999997</v>
      </c>
      <c r="Q35" s="273">
        <v>31.543410338000001</v>
      </c>
      <c r="R35" s="273">
        <v>50.700197500999998</v>
      </c>
      <c r="S35" s="273">
        <v>109.19897136</v>
      </c>
      <c r="T35" s="273">
        <v>307.69606218000001</v>
      </c>
      <c r="U35" s="273">
        <v>414.47921835</v>
      </c>
      <c r="V35" s="273">
        <v>329.30621067999999</v>
      </c>
      <c r="W35" s="273">
        <v>177.71211500000001</v>
      </c>
      <c r="X35" s="273">
        <v>91.841825756000006</v>
      </c>
      <c r="Y35" s="273">
        <v>29.110962041000001</v>
      </c>
      <c r="Z35" s="273">
        <v>1.1673343487000001</v>
      </c>
      <c r="AA35" s="273">
        <v>4.2428124048000004</v>
      </c>
      <c r="AB35" s="273">
        <v>2.6274494253</v>
      </c>
      <c r="AC35" s="273">
        <v>13.875928063</v>
      </c>
      <c r="AD35" s="273">
        <v>70.472533752999993</v>
      </c>
      <c r="AE35" s="273">
        <v>136.61404709000001</v>
      </c>
      <c r="AF35" s="273">
        <v>298.56584307999998</v>
      </c>
      <c r="AG35" s="273">
        <v>415.22778622999999</v>
      </c>
      <c r="AH35" s="273">
        <v>343.73156260000002</v>
      </c>
      <c r="AI35" s="273">
        <v>238.08726164999999</v>
      </c>
      <c r="AJ35" s="273">
        <v>45.063045424999999</v>
      </c>
      <c r="AK35" s="273">
        <v>4.8819389102999997</v>
      </c>
      <c r="AL35" s="273">
        <v>0</v>
      </c>
      <c r="AM35" s="273">
        <v>4.3081310102000003E-2</v>
      </c>
      <c r="AN35" s="273">
        <v>0</v>
      </c>
      <c r="AO35" s="273">
        <v>10.188941552999999</v>
      </c>
      <c r="AP35" s="273">
        <v>51.593565101999999</v>
      </c>
      <c r="AQ35" s="273">
        <v>57.311453274999998</v>
      </c>
      <c r="AR35" s="273">
        <v>233.78542489</v>
      </c>
      <c r="AS35" s="273">
        <v>394.15543215999998</v>
      </c>
      <c r="AT35" s="273">
        <v>386.15661855000002</v>
      </c>
      <c r="AU35" s="273">
        <v>207.58127789</v>
      </c>
      <c r="AV35" s="273">
        <v>48.899900354000003</v>
      </c>
      <c r="AW35" s="273">
        <v>10.713337131999999</v>
      </c>
      <c r="AX35" s="273">
        <v>0</v>
      </c>
      <c r="AY35" s="273">
        <v>0</v>
      </c>
      <c r="AZ35" s="334">
        <v>3.7690520633000002</v>
      </c>
      <c r="BA35" s="334">
        <v>13.896072765</v>
      </c>
      <c r="BB35" s="334">
        <v>42.699879723000002</v>
      </c>
      <c r="BC35" s="334">
        <v>127.96282669</v>
      </c>
      <c r="BD35" s="334">
        <v>268.66508556000002</v>
      </c>
      <c r="BE35" s="334">
        <v>391.90026736999999</v>
      </c>
      <c r="BF35" s="334">
        <v>344.18436828</v>
      </c>
      <c r="BG35" s="334">
        <v>204.18956204</v>
      </c>
      <c r="BH35" s="334">
        <v>69.196781424999998</v>
      </c>
      <c r="BI35" s="334">
        <v>8.8515896578</v>
      </c>
      <c r="BJ35" s="334">
        <v>0.58791774953999998</v>
      </c>
      <c r="BK35" s="334">
        <v>1.3430589593</v>
      </c>
      <c r="BL35" s="334">
        <v>3.4837557955</v>
      </c>
      <c r="BM35" s="334">
        <v>13.338257714999999</v>
      </c>
      <c r="BN35" s="334">
        <v>41.604688678000002</v>
      </c>
      <c r="BO35" s="334">
        <v>128.17102259999999</v>
      </c>
      <c r="BP35" s="334">
        <v>268.98585699</v>
      </c>
      <c r="BQ35" s="334">
        <v>392.28002147000001</v>
      </c>
      <c r="BR35" s="334">
        <v>344.55069477000001</v>
      </c>
      <c r="BS35" s="334">
        <v>204.48098492</v>
      </c>
      <c r="BT35" s="334">
        <v>69.323837291000004</v>
      </c>
      <c r="BU35" s="334">
        <v>8.8694035106999998</v>
      </c>
      <c r="BV35" s="334">
        <v>0.58915673596999996</v>
      </c>
    </row>
    <row r="36" spans="1:74" ht="11.1" customHeight="1" x14ac:dyDescent="0.2">
      <c r="A36" s="9" t="s">
        <v>48</v>
      </c>
      <c r="B36" s="211" t="s">
        <v>454</v>
      </c>
      <c r="C36" s="273">
        <v>7.7807610174999997</v>
      </c>
      <c r="D36" s="273">
        <v>15.023209004</v>
      </c>
      <c r="E36" s="273">
        <v>12.640927573000001</v>
      </c>
      <c r="F36" s="273">
        <v>26.807358308000001</v>
      </c>
      <c r="G36" s="273">
        <v>36.786953103000002</v>
      </c>
      <c r="H36" s="273">
        <v>165.64289742</v>
      </c>
      <c r="I36" s="273">
        <v>235.57085941</v>
      </c>
      <c r="J36" s="273">
        <v>233.82990895</v>
      </c>
      <c r="K36" s="273">
        <v>122.16257524</v>
      </c>
      <c r="L36" s="273">
        <v>47.050893926000001</v>
      </c>
      <c r="M36" s="273">
        <v>17.119098436000002</v>
      </c>
      <c r="N36" s="273">
        <v>7.9928919288999998</v>
      </c>
      <c r="O36" s="273">
        <v>6.9914739310999998</v>
      </c>
      <c r="P36" s="273">
        <v>6.5827825139999998</v>
      </c>
      <c r="Q36" s="273">
        <v>16.706528728999999</v>
      </c>
      <c r="R36" s="273">
        <v>24.864292768999999</v>
      </c>
      <c r="S36" s="273">
        <v>45.641419405000001</v>
      </c>
      <c r="T36" s="273">
        <v>149.72120802000001</v>
      </c>
      <c r="U36" s="273">
        <v>283.36511790999998</v>
      </c>
      <c r="V36" s="273">
        <v>281.36205587000001</v>
      </c>
      <c r="W36" s="273">
        <v>139.14950594999999</v>
      </c>
      <c r="X36" s="273">
        <v>68.438541686999997</v>
      </c>
      <c r="Y36" s="273">
        <v>20.594637981000002</v>
      </c>
      <c r="Z36" s="273">
        <v>9.6906323633000007</v>
      </c>
      <c r="AA36" s="273">
        <v>14.987511660999999</v>
      </c>
      <c r="AB36" s="273">
        <v>7.5379573152999999</v>
      </c>
      <c r="AC36" s="273">
        <v>8.8320944377000004</v>
      </c>
      <c r="AD36" s="273">
        <v>24.514431254000002</v>
      </c>
      <c r="AE36" s="273">
        <v>39.184142825000002</v>
      </c>
      <c r="AF36" s="273">
        <v>117.46129512</v>
      </c>
      <c r="AG36" s="273">
        <v>320.39231352000002</v>
      </c>
      <c r="AH36" s="273">
        <v>256.56330908000001</v>
      </c>
      <c r="AI36" s="273">
        <v>141.75290799999999</v>
      </c>
      <c r="AJ36" s="273">
        <v>45.79267771</v>
      </c>
      <c r="AK36" s="273">
        <v>15.846705103</v>
      </c>
      <c r="AL36" s="273">
        <v>9.2887930715000007</v>
      </c>
      <c r="AM36" s="273">
        <v>8.2519796432000003</v>
      </c>
      <c r="AN36" s="273">
        <v>5.4718160079000002</v>
      </c>
      <c r="AO36" s="273">
        <v>7.4767227602000004</v>
      </c>
      <c r="AP36" s="273">
        <v>25.742229858999998</v>
      </c>
      <c r="AQ36" s="273">
        <v>23.674582114</v>
      </c>
      <c r="AR36" s="273">
        <v>116.44331996</v>
      </c>
      <c r="AS36" s="273">
        <v>208.6464063</v>
      </c>
      <c r="AT36" s="273">
        <v>246.65037196</v>
      </c>
      <c r="AU36" s="273">
        <v>131.47045933999999</v>
      </c>
      <c r="AV36" s="273">
        <v>40.262043378999998</v>
      </c>
      <c r="AW36" s="273">
        <v>13.136867820999999</v>
      </c>
      <c r="AX36" s="273">
        <v>7.9134157360000001</v>
      </c>
      <c r="AY36" s="273">
        <v>7.6090800875999998</v>
      </c>
      <c r="AZ36" s="334">
        <v>7.7585988702000002</v>
      </c>
      <c r="BA36" s="334">
        <v>11.366499578000001</v>
      </c>
      <c r="BB36" s="334">
        <v>18.322226580999999</v>
      </c>
      <c r="BC36" s="334">
        <v>46.857086887999998</v>
      </c>
      <c r="BD36" s="334">
        <v>107.51375319</v>
      </c>
      <c r="BE36" s="334">
        <v>232.01879459</v>
      </c>
      <c r="BF36" s="334">
        <v>222.77914362000001</v>
      </c>
      <c r="BG36" s="334">
        <v>136.97579042999999</v>
      </c>
      <c r="BH36" s="334">
        <v>38.531517766999997</v>
      </c>
      <c r="BI36" s="334">
        <v>11.616977219000001</v>
      </c>
      <c r="BJ36" s="334">
        <v>7.8773336349000003</v>
      </c>
      <c r="BK36" s="334">
        <v>8.3122780683999995</v>
      </c>
      <c r="BL36" s="334">
        <v>7.7231411147999998</v>
      </c>
      <c r="BM36" s="334">
        <v>11.323076589999999</v>
      </c>
      <c r="BN36" s="334">
        <v>18.269821879999999</v>
      </c>
      <c r="BO36" s="334">
        <v>46.782096668999998</v>
      </c>
      <c r="BP36" s="334">
        <v>107.40930286</v>
      </c>
      <c r="BQ36" s="334">
        <v>231.88627399000001</v>
      </c>
      <c r="BR36" s="334">
        <v>222.64888572999999</v>
      </c>
      <c r="BS36" s="334">
        <v>136.86224089000001</v>
      </c>
      <c r="BT36" s="334">
        <v>38.467304106999997</v>
      </c>
      <c r="BU36" s="334">
        <v>11.576657724</v>
      </c>
      <c r="BV36" s="334">
        <v>7.8424261943999998</v>
      </c>
    </row>
    <row r="37" spans="1:74" ht="11.1" customHeight="1" x14ac:dyDescent="0.2">
      <c r="A37" s="9" t="s">
        <v>587</v>
      </c>
      <c r="B37" s="211" t="s">
        <v>482</v>
      </c>
      <c r="C37" s="273">
        <v>7.4425918160000002</v>
      </c>
      <c r="D37" s="273">
        <v>11.163289211</v>
      </c>
      <c r="E37" s="273">
        <v>35.224028476000001</v>
      </c>
      <c r="F37" s="273">
        <v>42.506396702000004</v>
      </c>
      <c r="G37" s="273">
        <v>97.612194105</v>
      </c>
      <c r="H37" s="273">
        <v>270.86649248999998</v>
      </c>
      <c r="I37" s="273">
        <v>383.86723615</v>
      </c>
      <c r="J37" s="273">
        <v>361.96219382999999</v>
      </c>
      <c r="K37" s="273">
        <v>219.28881755</v>
      </c>
      <c r="L37" s="273">
        <v>86.493173079000002</v>
      </c>
      <c r="M37" s="273">
        <v>25.54959723</v>
      </c>
      <c r="N37" s="273">
        <v>16.557854432999999</v>
      </c>
      <c r="O37" s="273">
        <v>16.663148091</v>
      </c>
      <c r="P37" s="273">
        <v>21.737311948999999</v>
      </c>
      <c r="Q37" s="273">
        <v>31.944089223999999</v>
      </c>
      <c r="R37" s="273">
        <v>55.953113090999999</v>
      </c>
      <c r="S37" s="273">
        <v>105.75397253</v>
      </c>
      <c r="T37" s="273">
        <v>241.40321084000001</v>
      </c>
      <c r="U37" s="273">
        <v>363.10332433999997</v>
      </c>
      <c r="V37" s="273">
        <v>292.22535173</v>
      </c>
      <c r="W37" s="273">
        <v>184.36093647999999</v>
      </c>
      <c r="X37" s="273">
        <v>77.792516427999999</v>
      </c>
      <c r="Y37" s="273">
        <v>27.433118869000001</v>
      </c>
      <c r="Z37" s="273">
        <v>10.124252989</v>
      </c>
      <c r="AA37" s="273">
        <v>7.5258084455000001</v>
      </c>
      <c r="AB37" s="273">
        <v>22.933456824</v>
      </c>
      <c r="AC37" s="273">
        <v>21.152999414</v>
      </c>
      <c r="AD37" s="273">
        <v>32.714998082000001</v>
      </c>
      <c r="AE37" s="273">
        <v>174.31110803999999</v>
      </c>
      <c r="AF37" s="273">
        <v>270.09285777000002</v>
      </c>
      <c r="AG37" s="273">
        <v>376.18211753000003</v>
      </c>
      <c r="AH37" s="273">
        <v>351.10127908999999</v>
      </c>
      <c r="AI37" s="273">
        <v>231.14543932999999</v>
      </c>
      <c r="AJ37" s="273">
        <v>69.575647205999999</v>
      </c>
      <c r="AK37" s="273">
        <v>17.830144050000001</v>
      </c>
      <c r="AL37" s="273">
        <v>10.719875675999999</v>
      </c>
      <c r="AM37" s="273">
        <v>9.0870720125000002</v>
      </c>
      <c r="AN37" s="273">
        <v>18.095624419</v>
      </c>
      <c r="AO37" s="273">
        <v>18.453934753999999</v>
      </c>
      <c r="AP37" s="273">
        <v>42.080629217999999</v>
      </c>
      <c r="AQ37" s="273">
        <v>129.12774844</v>
      </c>
      <c r="AR37" s="273">
        <v>226.7499023</v>
      </c>
      <c r="AS37" s="273">
        <v>372.21074007999999</v>
      </c>
      <c r="AT37" s="273">
        <v>336.05935032999997</v>
      </c>
      <c r="AU37" s="273">
        <v>242.86838763</v>
      </c>
      <c r="AV37" s="273">
        <v>75.030284984999994</v>
      </c>
      <c r="AW37" s="273">
        <v>15.796164316</v>
      </c>
      <c r="AX37" s="273">
        <v>13.711632583</v>
      </c>
      <c r="AY37" s="273">
        <v>11.8899499</v>
      </c>
      <c r="AZ37" s="334">
        <v>11.713839149</v>
      </c>
      <c r="BA37" s="334">
        <v>23.618600671999999</v>
      </c>
      <c r="BB37" s="334">
        <v>41.525106028000003</v>
      </c>
      <c r="BC37" s="334">
        <v>123.26966203000001</v>
      </c>
      <c r="BD37" s="334">
        <v>242.21215380000001</v>
      </c>
      <c r="BE37" s="334">
        <v>352.84263783</v>
      </c>
      <c r="BF37" s="334">
        <v>327.19301177</v>
      </c>
      <c r="BG37" s="334">
        <v>178.62269436</v>
      </c>
      <c r="BH37" s="334">
        <v>63.435471014000001</v>
      </c>
      <c r="BI37" s="334">
        <v>19.958497953999998</v>
      </c>
      <c r="BJ37" s="334">
        <v>9.5052607746</v>
      </c>
      <c r="BK37" s="334">
        <v>9.8493585614000008</v>
      </c>
      <c r="BL37" s="334">
        <v>10.888429543999999</v>
      </c>
      <c r="BM37" s="334">
        <v>22.009194527999998</v>
      </c>
      <c r="BN37" s="334">
        <v>38.834066133999997</v>
      </c>
      <c r="BO37" s="334">
        <v>123.63648739999999</v>
      </c>
      <c r="BP37" s="334">
        <v>242.63246423000001</v>
      </c>
      <c r="BQ37" s="334">
        <v>353.22392208000002</v>
      </c>
      <c r="BR37" s="334">
        <v>327.60522874999998</v>
      </c>
      <c r="BS37" s="334">
        <v>179.05783460999999</v>
      </c>
      <c r="BT37" s="334">
        <v>63.693078305999997</v>
      </c>
      <c r="BU37" s="334">
        <v>20.054194191000001</v>
      </c>
      <c r="BV37" s="334">
        <v>9.5463987196000009</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12.041347547999999</v>
      </c>
      <c r="H39" s="255">
        <v>68.943966150999998</v>
      </c>
      <c r="I39" s="255">
        <v>223.73556288</v>
      </c>
      <c r="J39" s="255">
        <v>157.21245352</v>
      </c>
      <c r="K39" s="255">
        <v>37.847466173999997</v>
      </c>
      <c r="L39" s="255">
        <v>0.76353912150000003</v>
      </c>
      <c r="M39" s="255">
        <v>0</v>
      </c>
      <c r="N39" s="255">
        <v>0</v>
      </c>
      <c r="O39" s="255">
        <v>0</v>
      </c>
      <c r="P39" s="255">
        <v>0</v>
      </c>
      <c r="Q39" s="255">
        <v>0</v>
      </c>
      <c r="R39" s="255">
        <v>0</v>
      </c>
      <c r="S39" s="255">
        <v>12.298946796999999</v>
      </c>
      <c r="T39" s="255">
        <v>68.623080318000007</v>
      </c>
      <c r="U39" s="255">
        <v>222.15983800000001</v>
      </c>
      <c r="V39" s="255">
        <v>168.29284038</v>
      </c>
      <c r="W39" s="255">
        <v>42.562255999000001</v>
      </c>
      <c r="X39" s="255">
        <v>0.76353912150000003</v>
      </c>
      <c r="Y39" s="255">
        <v>0</v>
      </c>
      <c r="Z39" s="255">
        <v>0</v>
      </c>
      <c r="AA39" s="255">
        <v>0</v>
      </c>
      <c r="AB39" s="255">
        <v>0</v>
      </c>
      <c r="AC39" s="255">
        <v>0</v>
      </c>
      <c r="AD39" s="255">
        <v>0</v>
      </c>
      <c r="AE39" s="255">
        <v>11.512881243000001</v>
      </c>
      <c r="AF39" s="255">
        <v>69.345564908</v>
      </c>
      <c r="AG39" s="255">
        <v>222.41279129</v>
      </c>
      <c r="AH39" s="255">
        <v>165.70395876000001</v>
      </c>
      <c r="AI39" s="255">
        <v>45.127823378000002</v>
      </c>
      <c r="AJ39" s="255">
        <v>1.1635975967000001</v>
      </c>
      <c r="AK39" s="255">
        <v>0</v>
      </c>
      <c r="AL39" s="255">
        <v>0</v>
      </c>
      <c r="AM39" s="255">
        <v>0</v>
      </c>
      <c r="AN39" s="255">
        <v>0</v>
      </c>
      <c r="AO39" s="255">
        <v>0</v>
      </c>
      <c r="AP39" s="255">
        <v>0</v>
      </c>
      <c r="AQ39" s="255">
        <v>14.032737971</v>
      </c>
      <c r="AR39" s="255">
        <v>65.181495400000003</v>
      </c>
      <c r="AS39" s="255">
        <v>224.73710109999999</v>
      </c>
      <c r="AT39" s="255">
        <v>182.00977515</v>
      </c>
      <c r="AU39" s="255">
        <v>48.628710480999999</v>
      </c>
      <c r="AV39" s="255">
        <v>1.1635975967000001</v>
      </c>
      <c r="AW39" s="255">
        <v>0</v>
      </c>
      <c r="AX39" s="255">
        <v>0</v>
      </c>
      <c r="AY39" s="255">
        <v>0</v>
      </c>
      <c r="AZ39" s="337">
        <v>0</v>
      </c>
      <c r="BA39" s="337">
        <v>0</v>
      </c>
      <c r="BB39" s="337">
        <v>0</v>
      </c>
      <c r="BC39" s="337">
        <v>13.83948</v>
      </c>
      <c r="BD39" s="337">
        <v>68.725930000000005</v>
      </c>
      <c r="BE39" s="337">
        <v>241.19130000000001</v>
      </c>
      <c r="BF39" s="337">
        <v>178.9401</v>
      </c>
      <c r="BG39" s="337">
        <v>50.359409999999997</v>
      </c>
      <c r="BH39" s="337">
        <v>1.2114830000000001</v>
      </c>
      <c r="BI39" s="337">
        <v>0</v>
      </c>
      <c r="BJ39" s="337">
        <v>0</v>
      </c>
      <c r="BK39" s="337">
        <v>0</v>
      </c>
      <c r="BL39" s="337">
        <v>0</v>
      </c>
      <c r="BM39" s="337">
        <v>0</v>
      </c>
      <c r="BN39" s="337">
        <v>0</v>
      </c>
      <c r="BO39" s="337">
        <v>12.597910000000001</v>
      </c>
      <c r="BP39" s="337">
        <v>66.12097</v>
      </c>
      <c r="BQ39" s="337">
        <v>234.00909999999999</v>
      </c>
      <c r="BR39" s="337">
        <v>179.5461</v>
      </c>
      <c r="BS39" s="337">
        <v>47.745519999999999</v>
      </c>
      <c r="BT39" s="337">
        <v>1.351078</v>
      </c>
      <c r="BU39" s="337">
        <v>0</v>
      </c>
      <c r="BV39" s="337">
        <v>0</v>
      </c>
    </row>
    <row r="40" spans="1:74" ht="11.1" customHeight="1" x14ac:dyDescent="0.2">
      <c r="A40" s="9" t="s">
        <v>153</v>
      </c>
      <c r="B40" s="211" t="s">
        <v>480</v>
      </c>
      <c r="C40" s="255">
        <v>0</v>
      </c>
      <c r="D40" s="255">
        <v>0</v>
      </c>
      <c r="E40" s="255">
        <v>0.19797317445000001</v>
      </c>
      <c r="F40" s="255">
        <v>4.3020099672000003E-2</v>
      </c>
      <c r="G40" s="255">
        <v>35.165969951999998</v>
      </c>
      <c r="H40" s="255">
        <v>132.44570911</v>
      </c>
      <c r="I40" s="255">
        <v>272.70121308</v>
      </c>
      <c r="J40" s="255">
        <v>204.99403201000001</v>
      </c>
      <c r="K40" s="255">
        <v>70.718976460999997</v>
      </c>
      <c r="L40" s="255">
        <v>5.1695131564999999</v>
      </c>
      <c r="M40" s="255">
        <v>0</v>
      </c>
      <c r="N40" s="255">
        <v>8.5921807508000006E-2</v>
      </c>
      <c r="O40" s="255">
        <v>0</v>
      </c>
      <c r="P40" s="255">
        <v>0</v>
      </c>
      <c r="Q40" s="255">
        <v>0.19797317445000001</v>
      </c>
      <c r="R40" s="255">
        <v>4.3020099672000003E-2</v>
      </c>
      <c r="S40" s="255">
        <v>34.830803756999998</v>
      </c>
      <c r="T40" s="255">
        <v>133.84390264000001</v>
      </c>
      <c r="U40" s="255">
        <v>273.67920208999999</v>
      </c>
      <c r="V40" s="255">
        <v>213.86697751</v>
      </c>
      <c r="W40" s="255">
        <v>78.783387232999999</v>
      </c>
      <c r="X40" s="255">
        <v>5.6624466789000003</v>
      </c>
      <c r="Y40" s="255">
        <v>0</v>
      </c>
      <c r="Z40" s="255">
        <v>8.5921807508000006E-2</v>
      </c>
      <c r="AA40" s="255">
        <v>0</v>
      </c>
      <c r="AB40" s="255">
        <v>0</v>
      </c>
      <c r="AC40" s="255">
        <v>0.19797317445000001</v>
      </c>
      <c r="AD40" s="255">
        <v>0.26256370876000001</v>
      </c>
      <c r="AE40" s="255">
        <v>32.909489139000002</v>
      </c>
      <c r="AF40" s="255">
        <v>132.68909076</v>
      </c>
      <c r="AG40" s="255">
        <v>278.64391668000002</v>
      </c>
      <c r="AH40" s="255">
        <v>208.57350609</v>
      </c>
      <c r="AI40" s="255">
        <v>79.226749376000001</v>
      </c>
      <c r="AJ40" s="255">
        <v>5.1244708448000003</v>
      </c>
      <c r="AK40" s="255">
        <v>0</v>
      </c>
      <c r="AL40" s="255">
        <v>8.5921807508000006E-2</v>
      </c>
      <c r="AM40" s="255">
        <v>0</v>
      </c>
      <c r="AN40" s="255">
        <v>0</v>
      </c>
      <c r="AO40" s="255">
        <v>0.19797317445000001</v>
      </c>
      <c r="AP40" s="255">
        <v>0.26256370876000001</v>
      </c>
      <c r="AQ40" s="255">
        <v>38.845413628999999</v>
      </c>
      <c r="AR40" s="255">
        <v>126.17779862</v>
      </c>
      <c r="AS40" s="255">
        <v>280.57913573000002</v>
      </c>
      <c r="AT40" s="255">
        <v>223.80843672</v>
      </c>
      <c r="AU40" s="255">
        <v>84.242319022999993</v>
      </c>
      <c r="AV40" s="255">
        <v>5.4301856764999998</v>
      </c>
      <c r="AW40" s="255">
        <v>0</v>
      </c>
      <c r="AX40" s="255">
        <v>8.5921807508000006E-2</v>
      </c>
      <c r="AY40" s="255">
        <v>0</v>
      </c>
      <c r="AZ40" s="337">
        <v>0</v>
      </c>
      <c r="BA40" s="337">
        <v>0.19797319999999999</v>
      </c>
      <c r="BB40" s="337">
        <v>0.30584430000000001</v>
      </c>
      <c r="BC40" s="337">
        <v>39.932980000000001</v>
      </c>
      <c r="BD40" s="337">
        <v>130.1157</v>
      </c>
      <c r="BE40" s="337">
        <v>297.79950000000002</v>
      </c>
      <c r="BF40" s="337">
        <v>221.79640000000001</v>
      </c>
      <c r="BG40" s="337">
        <v>89.352419999999995</v>
      </c>
      <c r="BH40" s="337">
        <v>6.1594579999999999</v>
      </c>
      <c r="BI40" s="337">
        <v>0</v>
      </c>
      <c r="BJ40" s="337">
        <v>8.5921800000000007E-2</v>
      </c>
      <c r="BK40" s="337">
        <v>0</v>
      </c>
      <c r="BL40" s="337">
        <v>0</v>
      </c>
      <c r="BM40" s="337">
        <v>0.19797319999999999</v>
      </c>
      <c r="BN40" s="337">
        <v>0.26282420000000001</v>
      </c>
      <c r="BO40" s="337">
        <v>38.033639999999998</v>
      </c>
      <c r="BP40" s="337">
        <v>124.2109</v>
      </c>
      <c r="BQ40" s="337">
        <v>290.2079</v>
      </c>
      <c r="BR40" s="337">
        <v>220.0369</v>
      </c>
      <c r="BS40" s="337">
        <v>86.285920000000004</v>
      </c>
      <c r="BT40" s="337">
        <v>6.2820609999999997</v>
      </c>
      <c r="BU40" s="337">
        <v>0</v>
      </c>
      <c r="BV40" s="337">
        <v>8.5921800000000007E-2</v>
      </c>
    </row>
    <row r="41" spans="1:74" ht="11.1" customHeight="1" x14ac:dyDescent="0.2">
      <c r="A41" s="9" t="s">
        <v>154</v>
      </c>
      <c r="B41" s="211" t="s">
        <v>448</v>
      </c>
      <c r="C41" s="255">
        <v>0.1047395297</v>
      </c>
      <c r="D41" s="255">
        <v>0</v>
      </c>
      <c r="E41" s="255">
        <v>2.7363024542000001</v>
      </c>
      <c r="F41" s="255">
        <v>1.8308184253999999</v>
      </c>
      <c r="G41" s="255">
        <v>64.076223734999999</v>
      </c>
      <c r="H41" s="255">
        <v>162.75499206000001</v>
      </c>
      <c r="I41" s="255">
        <v>248.67042240999999</v>
      </c>
      <c r="J41" s="255">
        <v>210.44928934999999</v>
      </c>
      <c r="K41" s="255">
        <v>68.566516883000006</v>
      </c>
      <c r="L41" s="255">
        <v>5.9835254474999999</v>
      </c>
      <c r="M41" s="255">
        <v>0</v>
      </c>
      <c r="N41" s="255">
        <v>0.15511025104000001</v>
      </c>
      <c r="O41" s="255">
        <v>0</v>
      </c>
      <c r="P41" s="255">
        <v>0</v>
      </c>
      <c r="Q41" s="255">
        <v>3.0560325740000001</v>
      </c>
      <c r="R41" s="255">
        <v>1.3650012570000001</v>
      </c>
      <c r="S41" s="255">
        <v>64.190605125999994</v>
      </c>
      <c r="T41" s="255">
        <v>168.73834571</v>
      </c>
      <c r="U41" s="255">
        <v>247.02830853</v>
      </c>
      <c r="V41" s="255">
        <v>217.00134172</v>
      </c>
      <c r="W41" s="255">
        <v>78.441576084999994</v>
      </c>
      <c r="X41" s="255">
        <v>7.8176656961999997</v>
      </c>
      <c r="Y41" s="255">
        <v>0</v>
      </c>
      <c r="Z41" s="255">
        <v>0.15511025104000001</v>
      </c>
      <c r="AA41" s="255">
        <v>0</v>
      </c>
      <c r="AB41" s="255">
        <v>0</v>
      </c>
      <c r="AC41" s="255">
        <v>2.8141132565000002</v>
      </c>
      <c r="AD41" s="255">
        <v>2.0237003181</v>
      </c>
      <c r="AE41" s="255">
        <v>58.714009027000003</v>
      </c>
      <c r="AF41" s="255">
        <v>167.49785317000001</v>
      </c>
      <c r="AG41" s="255">
        <v>251.67657990999999</v>
      </c>
      <c r="AH41" s="255">
        <v>203.67718264999999</v>
      </c>
      <c r="AI41" s="255">
        <v>77.374573885000004</v>
      </c>
      <c r="AJ41" s="255">
        <v>6.6281757855999999</v>
      </c>
      <c r="AK41" s="255">
        <v>0</v>
      </c>
      <c r="AL41" s="255">
        <v>0.15511025104000001</v>
      </c>
      <c r="AM41" s="255">
        <v>0</v>
      </c>
      <c r="AN41" s="255">
        <v>0</v>
      </c>
      <c r="AO41" s="255">
        <v>2.8141132565000002</v>
      </c>
      <c r="AP41" s="255">
        <v>2.0098215654999998</v>
      </c>
      <c r="AQ41" s="255">
        <v>70.544318301000004</v>
      </c>
      <c r="AR41" s="255">
        <v>169.25143464999999</v>
      </c>
      <c r="AS41" s="255">
        <v>254.75335996000001</v>
      </c>
      <c r="AT41" s="255">
        <v>211.8576209</v>
      </c>
      <c r="AU41" s="255">
        <v>81.268014949999994</v>
      </c>
      <c r="AV41" s="255">
        <v>6.8001369442000001</v>
      </c>
      <c r="AW41" s="255">
        <v>0</v>
      </c>
      <c r="AX41" s="255">
        <v>0.15511025104000001</v>
      </c>
      <c r="AY41" s="255">
        <v>0</v>
      </c>
      <c r="AZ41" s="337">
        <v>0</v>
      </c>
      <c r="BA41" s="337">
        <v>2.706197</v>
      </c>
      <c r="BB41" s="337">
        <v>2.0345680000000002</v>
      </c>
      <c r="BC41" s="337">
        <v>70.465620000000001</v>
      </c>
      <c r="BD41" s="337">
        <v>167.76599999999999</v>
      </c>
      <c r="BE41" s="337">
        <v>274.6789</v>
      </c>
      <c r="BF41" s="337">
        <v>215.0909</v>
      </c>
      <c r="BG41" s="337">
        <v>88.527429999999995</v>
      </c>
      <c r="BH41" s="337">
        <v>7.4162629999999998</v>
      </c>
      <c r="BI41" s="337">
        <v>0</v>
      </c>
      <c r="BJ41" s="337">
        <v>0.15511030000000001</v>
      </c>
      <c r="BK41" s="337">
        <v>0</v>
      </c>
      <c r="BL41" s="337">
        <v>0</v>
      </c>
      <c r="BM41" s="337">
        <v>2.7059099999999998</v>
      </c>
      <c r="BN41" s="337">
        <v>1.3533820000000001</v>
      </c>
      <c r="BO41" s="337">
        <v>68.549509999999998</v>
      </c>
      <c r="BP41" s="337">
        <v>163.2901</v>
      </c>
      <c r="BQ41" s="337">
        <v>268.1814</v>
      </c>
      <c r="BR41" s="337">
        <v>207.68510000000001</v>
      </c>
      <c r="BS41" s="337">
        <v>88.187070000000006</v>
      </c>
      <c r="BT41" s="337">
        <v>7.2276540000000002</v>
      </c>
      <c r="BU41" s="337">
        <v>0</v>
      </c>
      <c r="BV41" s="337">
        <v>0.15511030000000001</v>
      </c>
    </row>
    <row r="42" spans="1:74" ht="11.1" customHeight="1" x14ac:dyDescent="0.2">
      <c r="A42" s="9" t="s">
        <v>155</v>
      </c>
      <c r="B42" s="211" t="s">
        <v>449</v>
      </c>
      <c r="C42" s="255">
        <v>0.20605248340999999</v>
      </c>
      <c r="D42" s="255">
        <v>0</v>
      </c>
      <c r="E42" s="255">
        <v>6.6768720682999998</v>
      </c>
      <c r="F42" s="255">
        <v>7.6266657532000002</v>
      </c>
      <c r="G42" s="255">
        <v>66.768958968999996</v>
      </c>
      <c r="H42" s="255">
        <v>204.28195059999999</v>
      </c>
      <c r="I42" s="255">
        <v>315.33787362999999</v>
      </c>
      <c r="J42" s="255">
        <v>263.38476699</v>
      </c>
      <c r="K42" s="255">
        <v>95.114984716999999</v>
      </c>
      <c r="L42" s="255">
        <v>9.2152013428000004</v>
      </c>
      <c r="M42" s="255">
        <v>7.2335002337000007E-2</v>
      </c>
      <c r="N42" s="255">
        <v>0</v>
      </c>
      <c r="O42" s="255">
        <v>0</v>
      </c>
      <c r="P42" s="255">
        <v>7.6341928969000002E-3</v>
      </c>
      <c r="Q42" s="255">
        <v>7.2739791759000001</v>
      </c>
      <c r="R42" s="255">
        <v>6.3263265533000004</v>
      </c>
      <c r="S42" s="255">
        <v>64.662495824999993</v>
      </c>
      <c r="T42" s="255">
        <v>209.93653294999999</v>
      </c>
      <c r="U42" s="255">
        <v>308.00462212999997</v>
      </c>
      <c r="V42" s="255">
        <v>260.77912427000001</v>
      </c>
      <c r="W42" s="255">
        <v>103.71539993</v>
      </c>
      <c r="X42" s="255">
        <v>11.678058312999999</v>
      </c>
      <c r="Y42" s="255">
        <v>0.27082505827999998</v>
      </c>
      <c r="Z42" s="255">
        <v>0</v>
      </c>
      <c r="AA42" s="255">
        <v>0</v>
      </c>
      <c r="AB42" s="255">
        <v>0.30454029434000002</v>
      </c>
      <c r="AC42" s="255">
        <v>6.4417907741000002</v>
      </c>
      <c r="AD42" s="255">
        <v>7.1713998694000001</v>
      </c>
      <c r="AE42" s="255">
        <v>58.986280118000003</v>
      </c>
      <c r="AF42" s="255">
        <v>210.44178402</v>
      </c>
      <c r="AG42" s="255">
        <v>310.88830072000002</v>
      </c>
      <c r="AH42" s="255">
        <v>243.30817296999999</v>
      </c>
      <c r="AI42" s="255">
        <v>104.60063518</v>
      </c>
      <c r="AJ42" s="255">
        <v>11.073916816000001</v>
      </c>
      <c r="AK42" s="255">
        <v>0.27082505827999998</v>
      </c>
      <c r="AL42" s="255">
        <v>0</v>
      </c>
      <c r="AM42" s="255">
        <v>0</v>
      </c>
      <c r="AN42" s="255">
        <v>0.30454029434000002</v>
      </c>
      <c r="AO42" s="255">
        <v>6.5369538961</v>
      </c>
      <c r="AP42" s="255">
        <v>7.1436679123999998</v>
      </c>
      <c r="AQ42" s="255">
        <v>71.766843229000003</v>
      </c>
      <c r="AR42" s="255">
        <v>219.48128607999999</v>
      </c>
      <c r="AS42" s="255">
        <v>312.52435738000003</v>
      </c>
      <c r="AT42" s="255">
        <v>246.99182968</v>
      </c>
      <c r="AU42" s="255">
        <v>109.03739025</v>
      </c>
      <c r="AV42" s="255">
        <v>11.027953449</v>
      </c>
      <c r="AW42" s="255">
        <v>0.27082505827999998</v>
      </c>
      <c r="AX42" s="255">
        <v>0</v>
      </c>
      <c r="AY42" s="255">
        <v>0</v>
      </c>
      <c r="AZ42" s="337">
        <v>0.30454029999999999</v>
      </c>
      <c r="BA42" s="337">
        <v>6.2197469999999999</v>
      </c>
      <c r="BB42" s="337">
        <v>7.6073700000000004</v>
      </c>
      <c r="BC42" s="337">
        <v>70.462720000000004</v>
      </c>
      <c r="BD42" s="337">
        <v>218.1026</v>
      </c>
      <c r="BE42" s="337">
        <v>325.96440000000001</v>
      </c>
      <c r="BF42" s="337">
        <v>251.37889999999999</v>
      </c>
      <c r="BG42" s="337">
        <v>118.9759</v>
      </c>
      <c r="BH42" s="337">
        <v>11.26882</v>
      </c>
      <c r="BI42" s="337">
        <v>0.1984901</v>
      </c>
      <c r="BJ42" s="337">
        <v>0</v>
      </c>
      <c r="BK42" s="337">
        <v>0</v>
      </c>
      <c r="BL42" s="337">
        <v>0.30454029999999999</v>
      </c>
      <c r="BM42" s="337">
        <v>6.2602070000000003</v>
      </c>
      <c r="BN42" s="337">
        <v>6.2400729999999998</v>
      </c>
      <c r="BO42" s="337">
        <v>71.260050000000007</v>
      </c>
      <c r="BP42" s="337">
        <v>213.13120000000001</v>
      </c>
      <c r="BQ42" s="337">
        <v>322.81670000000003</v>
      </c>
      <c r="BR42" s="337">
        <v>244.04939999999999</v>
      </c>
      <c r="BS42" s="337">
        <v>118.9312</v>
      </c>
      <c r="BT42" s="337">
        <v>10.80428</v>
      </c>
      <c r="BU42" s="337">
        <v>0.22704969999999999</v>
      </c>
      <c r="BV42" s="337">
        <v>0</v>
      </c>
    </row>
    <row r="43" spans="1:74" ht="11.1" customHeight="1" x14ac:dyDescent="0.2">
      <c r="A43" s="9" t="s">
        <v>156</v>
      </c>
      <c r="B43" s="211" t="s">
        <v>481</v>
      </c>
      <c r="C43" s="255">
        <v>31.199033898</v>
      </c>
      <c r="D43" s="255">
        <v>29.348741313000001</v>
      </c>
      <c r="E43" s="255">
        <v>52.971185677999998</v>
      </c>
      <c r="F43" s="255">
        <v>89.941496947999994</v>
      </c>
      <c r="G43" s="255">
        <v>204.61766994000001</v>
      </c>
      <c r="H43" s="255">
        <v>366.47178019</v>
      </c>
      <c r="I43" s="255">
        <v>441.89049212999998</v>
      </c>
      <c r="J43" s="255">
        <v>427.49187396000002</v>
      </c>
      <c r="K43" s="255">
        <v>277.72992369000002</v>
      </c>
      <c r="L43" s="255">
        <v>125.75438736</v>
      </c>
      <c r="M43" s="255">
        <v>49.882868242000001</v>
      </c>
      <c r="N43" s="255">
        <v>46.156462759</v>
      </c>
      <c r="O43" s="255">
        <v>29.642781585000002</v>
      </c>
      <c r="P43" s="255">
        <v>29.705867298000001</v>
      </c>
      <c r="Q43" s="255">
        <v>57.288621380999999</v>
      </c>
      <c r="R43" s="255">
        <v>87.773383103</v>
      </c>
      <c r="S43" s="255">
        <v>206.26651867999999</v>
      </c>
      <c r="T43" s="255">
        <v>371.69626677999997</v>
      </c>
      <c r="U43" s="255">
        <v>447.96565049999998</v>
      </c>
      <c r="V43" s="255">
        <v>429.55609619000001</v>
      </c>
      <c r="W43" s="255">
        <v>289.40531487999999</v>
      </c>
      <c r="X43" s="255">
        <v>130.87437048999999</v>
      </c>
      <c r="Y43" s="255">
        <v>51.763095976999999</v>
      </c>
      <c r="Z43" s="255">
        <v>47.143061797999998</v>
      </c>
      <c r="AA43" s="255">
        <v>29.923974046000001</v>
      </c>
      <c r="AB43" s="255">
        <v>32.949007745999999</v>
      </c>
      <c r="AC43" s="255">
        <v>56.460869098000003</v>
      </c>
      <c r="AD43" s="255">
        <v>94.160034437999997</v>
      </c>
      <c r="AE43" s="255">
        <v>209.50551215999999</v>
      </c>
      <c r="AF43" s="255">
        <v>371.50846407</v>
      </c>
      <c r="AG43" s="255">
        <v>453.98219886999999</v>
      </c>
      <c r="AH43" s="255">
        <v>419.82946234000002</v>
      </c>
      <c r="AI43" s="255">
        <v>286.82954087000002</v>
      </c>
      <c r="AJ43" s="255">
        <v>127.76844735</v>
      </c>
      <c r="AK43" s="255">
        <v>53.646531228999997</v>
      </c>
      <c r="AL43" s="255">
        <v>45.699923194</v>
      </c>
      <c r="AM43" s="255">
        <v>28.964600698999998</v>
      </c>
      <c r="AN43" s="255">
        <v>36.570529927000003</v>
      </c>
      <c r="AO43" s="255">
        <v>54.922962271999999</v>
      </c>
      <c r="AP43" s="255">
        <v>95.113886410999996</v>
      </c>
      <c r="AQ43" s="255">
        <v>218.25861083999999</v>
      </c>
      <c r="AR43" s="255">
        <v>371.06399642999997</v>
      </c>
      <c r="AS43" s="255">
        <v>456.54686206999997</v>
      </c>
      <c r="AT43" s="255">
        <v>425.43678527999998</v>
      </c>
      <c r="AU43" s="255">
        <v>298.24274494999997</v>
      </c>
      <c r="AV43" s="255">
        <v>135.59839855000001</v>
      </c>
      <c r="AW43" s="255">
        <v>57.632968351000002</v>
      </c>
      <c r="AX43" s="255">
        <v>46.003888109999998</v>
      </c>
      <c r="AY43" s="255">
        <v>29.696461840000001</v>
      </c>
      <c r="AZ43" s="337">
        <v>41.471769999999999</v>
      </c>
      <c r="BA43" s="337">
        <v>55.887239999999998</v>
      </c>
      <c r="BB43" s="337">
        <v>97.955410000000001</v>
      </c>
      <c r="BC43" s="337">
        <v>227.2448</v>
      </c>
      <c r="BD43" s="337">
        <v>370.94220000000001</v>
      </c>
      <c r="BE43" s="337">
        <v>466.2457</v>
      </c>
      <c r="BF43" s="337">
        <v>426.35860000000002</v>
      </c>
      <c r="BG43" s="337">
        <v>309.1592</v>
      </c>
      <c r="BH43" s="337">
        <v>142.29949999999999</v>
      </c>
      <c r="BI43" s="337">
        <v>57.436100000000003</v>
      </c>
      <c r="BJ43" s="337">
        <v>47.721719999999998</v>
      </c>
      <c r="BK43" s="337">
        <v>32.949210000000001</v>
      </c>
      <c r="BL43" s="337">
        <v>44.499029999999998</v>
      </c>
      <c r="BM43" s="337">
        <v>60.232810000000001</v>
      </c>
      <c r="BN43" s="337">
        <v>98.577680000000001</v>
      </c>
      <c r="BO43" s="337">
        <v>223.55410000000001</v>
      </c>
      <c r="BP43" s="337">
        <v>362.54180000000002</v>
      </c>
      <c r="BQ43" s="337">
        <v>462.40429999999998</v>
      </c>
      <c r="BR43" s="337">
        <v>422.49680000000001</v>
      </c>
      <c r="BS43" s="337">
        <v>305.05349999999999</v>
      </c>
      <c r="BT43" s="337">
        <v>144.38810000000001</v>
      </c>
      <c r="BU43" s="337">
        <v>58.816369999999999</v>
      </c>
      <c r="BV43" s="337">
        <v>50.762949999999996</v>
      </c>
    </row>
    <row r="44" spans="1:74" ht="11.1" customHeight="1" x14ac:dyDescent="0.2">
      <c r="A44" s="9" t="s">
        <v>157</v>
      </c>
      <c r="B44" s="211" t="s">
        <v>451</v>
      </c>
      <c r="C44" s="255">
        <v>5.7298010307</v>
      </c>
      <c r="D44" s="255">
        <v>2.1641909976</v>
      </c>
      <c r="E44" s="255">
        <v>24.463620073000001</v>
      </c>
      <c r="F44" s="255">
        <v>38.371170980999999</v>
      </c>
      <c r="G44" s="255">
        <v>156.98817310999999</v>
      </c>
      <c r="H44" s="255">
        <v>345.76829662</v>
      </c>
      <c r="I44" s="255">
        <v>408.84474777000003</v>
      </c>
      <c r="J44" s="255">
        <v>405.83805371</v>
      </c>
      <c r="K44" s="255">
        <v>222.48518793</v>
      </c>
      <c r="L44" s="255">
        <v>47.085444774000003</v>
      </c>
      <c r="M44" s="255">
        <v>4.0828720295999998</v>
      </c>
      <c r="N44" s="255">
        <v>5.0679103021999996</v>
      </c>
      <c r="O44" s="255">
        <v>4.1097678970000002</v>
      </c>
      <c r="P44" s="255">
        <v>2.3907968513000002</v>
      </c>
      <c r="Q44" s="255">
        <v>26.322107426999999</v>
      </c>
      <c r="R44" s="255">
        <v>34.221102264999999</v>
      </c>
      <c r="S44" s="255">
        <v>156.57570046000001</v>
      </c>
      <c r="T44" s="255">
        <v>353.17173381999999</v>
      </c>
      <c r="U44" s="255">
        <v>411.98508762</v>
      </c>
      <c r="V44" s="255">
        <v>404.97225042999997</v>
      </c>
      <c r="W44" s="255">
        <v>238.70633674000001</v>
      </c>
      <c r="X44" s="255">
        <v>55.234124313999999</v>
      </c>
      <c r="Y44" s="255">
        <v>5.0542203072999996</v>
      </c>
      <c r="Z44" s="255">
        <v>5.1446408255999998</v>
      </c>
      <c r="AA44" s="255">
        <v>5.5848789401000003</v>
      </c>
      <c r="AB44" s="255">
        <v>4.0444472281000001</v>
      </c>
      <c r="AC44" s="255">
        <v>24.481243148000001</v>
      </c>
      <c r="AD44" s="255">
        <v>40.370696950000003</v>
      </c>
      <c r="AE44" s="255">
        <v>152.21152683</v>
      </c>
      <c r="AF44" s="255">
        <v>346.14011240999997</v>
      </c>
      <c r="AG44" s="255">
        <v>417.78285013999999</v>
      </c>
      <c r="AH44" s="255">
        <v>383.61925587000002</v>
      </c>
      <c r="AI44" s="255">
        <v>230.03717669</v>
      </c>
      <c r="AJ44" s="255">
        <v>52.903084810999999</v>
      </c>
      <c r="AK44" s="255">
        <v>5.3084696193000003</v>
      </c>
      <c r="AL44" s="255">
        <v>4.6877604416</v>
      </c>
      <c r="AM44" s="255">
        <v>5.4086681189999997</v>
      </c>
      <c r="AN44" s="255">
        <v>5.9096304665000003</v>
      </c>
      <c r="AO44" s="255">
        <v>24.543550844999999</v>
      </c>
      <c r="AP44" s="255">
        <v>38.580635489000002</v>
      </c>
      <c r="AQ44" s="255">
        <v>166.88834838</v>
      </c>
      <c r="AR44" s="255">
        <v>349.03977297</v>
      </c>
      <c r="AS44" s="255">
        <v>420.79022509999999</v>
      </c>
      <c r="AT44" s="255">
        <v>387.81720202000002</v>
      </c>
      <c r="AU44" s="255">
        <v>240.33046963999999</v>
      </c>
      <c r="AV44" s="255">
        <v>57.136723787000001</v>
      </c>
      <c r="AW44" s="255">
        <v>5.2477188097000003</v>
      </c>
      <c r="AX44" s="255">
        <v>4.6039806069000004</v>
      </c>
      <c r="AY44" s="255">
        <v>5.4748153181000001</v>
      </c>
      <c r="AZ44" s="337">
        <v>7.0036060000000004</v>
      </c>
      <c r="BA44" s="337">
        <v>23.38054</v>
      </c>
      <c r="BB44" s="337">
        <v>39.470950000000002</v>
      </c>
      <c r="BC44" s="337">
        <v>173.7432</v>
      </c>
      <c r="BD44" s="337">
        <v>343.35250000000002</v>
      </c>
      <c r="BE44" s="337">
        <v>431.4991</v>
      </c>
      <c r="BF44" s="337">
        <v>394.42750000000001</v>
      </c>
      <c r="BG44" s="337">
        <v>255.5866</v>
      </c>
      <c r="BH44" s="337">
        <v>61.84243</v>
      </c>
      <c r="BI44" s="337">
        <v>5.0045659999999996</v>
      </c>
      <c r="BJ44" s="337">
        <v>5.1098990000000004</v>
      </c>
      <c r="BK44" s="337">
        <v>5.5408540000000004</v>
      </c>
      <c r="BL44" s="337">
        <v>7.3728100000000003</v>
      </c>
      <c r="BM44" s="337">
        <v>24.440300000000001</v>
      </c>
      <c r="BN44" s="337">
        <v>38.513089999999998</v>
      </c>
      <c r="BO44" s="337">
        <v>169.5677</v>
      </c>
      <c r="BP44" s="337">
        <v>332.80610000000001</v>
      </c>
      <c r="BQ44" s="337">
        <v>425.4538</v>
      </c>
      <c r="BR44" s="337">
        <v>385.76029999999997</v>
      </c>
      <c r="BS44" s="337">
        <v>251.74639999999999</v>
      </c>
      <c r="BT44" s="337">
        <v>62.363819999999997</v>
      </c>
      <c r="BU44" s="337">
        <v>5.1792660000000001</v>
      </c>
      <c r="BV44" s="337">
        <v>5.3554760000000003</v>
      </c>
    </row>
    <row r="45" spans="1:74" ht="11.1" customHeight="1" x14ac:dyDescent="0.2">
      <c r="A45" s="9" t="s">
        <v>158</v>
      </c>
      <c r="B45" s="211" t="s">
        <v>452</v>
      </c>
      <c r="C45" s="255">
        <v>13.723877177</v>
      </c>
      <c r="D45" s="255">
        <v>14.758643332</v>
      </c>
      <c r="E45" s="255">
        <v>61.923276057000002</v>
      </c>
      <c r="F45" s="255">
        <v>121.74410798</v>
      </c>
      <c r="G45" s="255">
        <v>278.32546423999997</v>
      </c>
      <c r="H45" s="255">
        <v>489.58021581000003</v>
      </c>
      <c r="I45" s="255">
        <v>558.75054531000001</v>
      </c>
      <c r="J45" s="255">
        <v>586.26918735000004</v>
      </c>
      <c r="K45" s="255">
        <v>372.38557550000002</v>
      </c>
      <c r="L45" s="255">
        <v>145.58895408000001</v>
      </c>
      <c r="M45" s="255">
        <v>34.388237248999999</v>
      </c>
      <c r="N45" s="255">
        <v>11.024224648000001</v>
      </c>
      <c r="O45" s="255">
        <v>11.175550998</v>
      </c>
      <c r="P45" s="255">
        <v>16.252152703</v>
      </c>
      <c r="Q45" s="255">
        <v>62.100851169000002</v>
      </c>
      <c r="R45" s="255">
        <v>113.61501816000001</v>
      </c>
      <c r="S45" s="255">
        <v>270.99905491999999</v>
      </c>
      <c r="T45" s="255">
        <v>491.81135265</v>
      </c>
      <c r="U45" s="255">
        <v>563.97808940000004</v>
      </c>
      <c r="V45" s="255">
        <v>579.82089353000003</v>
      </c>
      <c r="W45" s="255">
        <v>383.76809403999999</v>
      </c>
      <c r="X45" s="255">
        <v>154.27556200000001</v>
      </c>
      <c r="Y45" s="255">
        <v>38.429170264</v>
      </c>
      <c r="Z45" s="255">
        <v>11.848579279000001</v>
      </c>
      <c r="AA45" s="255">
        <v>14.038257271000001</v>
      </c>
      <c r="AB45" s="255">
        <v>22.071975108</v>
      </c>
      <c r="AC45" s="255">
        <v>63.642559886000001</v>
      </c>
      <c r="AD45" s="255">
        <v>122.29999857</v>
      </c>
      <c r="AE45" s="255">
        <v>269.56865031000001</v>
      </c>
      <c r="AF45" s="255">
        <v>494.85328246</v>
      </c>
      <c r="AG45" s="255">
        <v>576.37171570999999</v>
      </c>
      <c r="AH45" s="255">
        <v>573.77623428000004</v>
      </c>
      <c r="AI45" s="255">
        <v>381.77011663000002</v>
      </c>
      <c r="AJ45" s="255">
        <v>152.0140562</v>
      </c>
      <c r="AK45" s="255">
        <v>40.957308517999998</v>
      </c>
      <c r="AL45" s="255">
        <v>10.84611123</v>
      </c>
      <c r="AM45" s="255">
        <v>13.503017513</v>
      </c>
      <c r="AN45" s="255">
        <v>22.786362468</v>
      </c>
      <c r="AO45" s="255">
        <v>67.13697363</v>
      </c>
      <c r="AP45" s="255">
        <v>118.13140476</v>
      </c>
      <c r="AQ45" s="255">
        <v>279.98867168999999</v>
      </c>
      <c r="AR45" s="255">
        <v>498.97462718000003</v>
      </c>
      <c r="AS45" s="255">
        <v>582.36343070999999</v>
      </c>
      <c r="AT45" s="255">
        <v>578.97672507000004</v>
      </c>
      <c r="AU45" s="255">
        <v>391.05100825</v>
      </c>
      <c r="AV45" s="255">
        <v>155.29129682999999</v>
      </c>
      <c r="AW45" s="255">
        <v>38.737932137999998</v>
      </c>
      <c r="AX45" s="255">
        <v>10.896537185</v>
      </c>
      <c r="AY45" s="255">
        <v>13.157868618</v>
      </c>
      <c r="AZ45" s="337">
        <v>21.883500000000002</v>
      </c>
      <c r="BA45" s="337">
        <v>64.901219999999995</v>
      </c>
      <c r="BB45" s="337">
        <v>118.22629999999999</v>
      </c>
      <c r="BC45" s="337">
        <v>281.50790000000001</v>
      </c>
      <c r="BD45" s="337">
        <v>492.01670000000001</v>
      </c>
      <c r="BE45" s="337">
        <v>578.56759999999997</v>
      </c>
      <c r="BF45" s="337">
        <v>585.67409999999995</v>
      </c>
      <c r="BG45" s="337">
        <v>411.48360000000002</v>
      </c>
      <c r="BH45" s="337">
        <v>158.0154</v>
      </c>
      <c r="BI45" s="337">
        <v>36.981569999999998</v>
      </c>
      <c r="BJ45" s="337">
        <v>12.099640000000001</v>
      </c>
      <c r="BK45" s="337">
        <v>14.2281</v>
      </c>
      <c r="BL45" s="337">
        <v>23.654250000000001</v>
      </c>
      <c r="BM45" s="337">
        <v>68.295680000000004</v>
      </c>
      <c r="BN45" s="337">
        <v>120.1032</v>
      </c>
      <c r="BO45" s="337">
        <v>280.41460000000001</v>
      </c>
      <c r="BP45" s="337">
        <v>485.57100000000003</v>
      </c>
      <c r="BQ45" s="337">
        <v>580.38549999999998</v>
      </c>
      <c r="BR45" s="337">
        <v>578.92690000000005</v>
      </c>
      <c r="BS45" s="337">
        <v>408.20389999999998</v>
      </c>
      <c r="BT45" s="337">
        <v>158.99119999999999</v>
      </c>
      <c r="BU45" s="337">
        <v>37.588259999999998</v>
      </c>
      <c r="BV45" s="337">
        <v>12.33858</v>
      </c>
    </row>
    <row r="46" spans="1:74" ht="11.1" customHeight="1" x14ac:dyDescent="0.2">
      <c r="A46" s="9" t="s">
        <v>159</v>
      </c>
      <c r="B46" s="211" t="s">
        <v>453</v>
      </c>
      <c r="C46" s="255">
        <v>1.0583971731999999</v>
      </c>
      <c r="D46" s="255">
        <v>3.3763664095000001</v>
      </c>
      <c r="E46" s="255">
        <v>16.245736298000001</v>
      </c>
      <c r="F46" s="255">
        <v>41.016369578000003</v>
      </c>
      <c r="G46" s="255">
        <v>114.09931009</v>
      </c>
      <c r="H46" s="255">
        <v>273.86675029000003</v>
      </c>
      <c r="I46" s="255">
        <v>387.83327272000002</v>
      </c>
      <c r="J46" s="255">
        <v>338.9331775</v>
      </c>
      <c r="K46" s="255">
        <v>203.04236455</v>
      </c>
      <c r="L46" s="255">
        <v>65.531316704000005</v>
      </c>
      <c r="M46" s="255">
        <v>10.353251695000001</v>
      </c>
      <c r="N46" s="255">
        <v>0</v>
      </c>
      <c r="O46" s="255">
        <v>0.91442596048000002</v>
      </c>
      <c r="P46" s="255">
        <v>3.9879478284999998</v>
      </c>
      <c r="Q46" s="255">
        <v>18.225069734000002</v>
      </c>
      <c r="R46" s="255">
        <v>41.364394504000003</v>
      </c>
      <c r="S46" s="255">
        <v>107.67455861000001</v>
      </c>
      <c r="T46" s="255">
        <v>275.13022704000002</v>
      </c>
      <c r="U46" s="255">
        <v>385.85345672</v>
      </c>
      <c r="V46" s="255">
        <v>338.96165572000001</v>
      </c>
      <c r="W46" s="255">
        <v>205.57763975</v>
      </c>
      <c r="X46" s="255">
        <v>70.384303908000007</v>
      </c>
      <c r="Y46" s="255">
        <v>10.50691462</v>
      </c>
      <c r="Z46" s="255">
        <v>0</v>
      </c>
      <c r="AA46" s="255">
        <v>0.91442596048000002</v>
      </c>
      <c r="AB46" s="255">
        <v>4.2043051697999996</v>
      </c>
      <c r="AC46" s="255">
        <v>19.055954962000001</v>
      </c>
      <c r="AD46" s="255">
        <v>41.992707258999999</v>
      </c>
      <c r="AE46" s="255">
        <v>105.18728254</v>
      </c>
      <c r="AF46" s="255">
        <v>278.94474830000001</v>
      </c>
      <c r="AG46" s="255">
        <v>384.45810768000001</v>
      </c>
      <c r="AH46" s="255">
        <v>334.72131210999999</v>
      </c>
      <c r="AI46" s="255">
        <v>203.39171166</v>
      </c>
      <c r="AJ46" s="255">
        <v>72.848783960000006</v>
      </c>
      <c r="AK46" s="255">
        <v>11.364059535000001</v>
      </c>
      <c r="AL46" s="255">
        <v>0.11673343487</v>
      </c>
      <c r="AM46" s="255">
        <v>1.3387072010000001</v>
      </c>
      <c r="AN46" s="255">
        <v>4.2922200664999997</v>
      </c>
      <c r="AO46" s="255">
        <v>19.163991434</v>
      </c>
      <c r="AP46" s="255">
        <v>45.144742686000001</v>
      </c>
      <c r="AQ46" s="255">
        <v>110.67376066999999</v>
      </c>
      <c r="AR46" s="255">
        <v>282.25665681999999</v>
      </c>
      <c r="AS46" s="255">
        <v>388.21070900000001</v>
      </c>
      <c r="AT46" s="255">
        <v>336.42896237999997</v>
      </c>
      <c r="AU46" s="255">
        <v>207.62873206</v>
      </c>
      <c r="AV46" s="255">
        <v>70.274957447999995</v>
      </c>
      <c r="AW46" s="255">
        <v>10.483420776000001</v>
      </c>
      <c r="AX46" s="255">
        <v>0.11673343487</v>
      </c>
      <c r="AY46" s="255">
        <v>1.168665842</v>
      </c>
      <c r="AZ46" s="337">
        <v>4.0307839999999997</v>
      </c>
      <c r="BA46" s="337">
        <v>18.714919999999999</v>
      </c>
      <c r="BB46" s="337">
        <v>47.097329999999999</v>
      </c>
      <c r="BC46" s="337">
        <v>99.81532</v>
      </c>
      <c r="BD46" s="337">
        <v>285.69499999999999</v>
      </c>
      <c r="BE46" s="337">
        <v>388.78890000000001</v>
      </c>
      <c r="BF46" s="337">
        <v>343.19670000000002</v>
      </c>
      <c r="BG46" s="337">
        <v>207.0042</v>
      </c>
      <c r="BH46" s="337">
        <v>70.900329999999997</v>
      </c>
      <c r="BI46" s="337">
        <v>10.25159</v>
      </c>
      <c r="BJ46" s="337">
        <v>0.1167334</v>
      </c>
      <c r="BK46" s="337">
        <v>1.052775</v>
      </c>
      <c r="BL46" s="337">
        <v>4.2338789999999999</v>
      </c>
      <c r="BM46" s="337">
        <v>19.526489999999999</v>
      </c>
      <c r="BN46" s="337">
        <v>48.841200000000001</v>
      </c>
      <c r="BO46" s="337">
        <v>105.5029</v>
      </c>
      <c r="BP46" s="337">
        <v>287.673</v>
      </c>
      <c r="BQ46" s="337">
        <v>389.69979999999998</v>
      </c>
      <c r="BR46" s="337">
        <v>345.20359999999999</v>
      </c>
      <c r="BS46" s="337">
        <v>204.89529999999999</v>
      </c>
      <c r="BT46" s="337">
        <v>71.105329999999995</v>
      </c>
      <c r="BU46" s="337">
        <v>10.789199999999999</v>
      </c>
      <c r="BV46" s="337">
        <v>0.17552519999999999</v>
      </c>
    </row>
    <row r="47" spans="1:74" ht="11.1" customHeight="1" x14ac:dyDescent="0.2">
      <c r="A47" s="9" t="s">
        <v>160</v>
      </c>
      <c r="B47" s="211" t="s">
        <v>454</v>
      </c>
      <c r="C47" s="255">
        <v>8.9439340433000005</v>
      </c>
      <c r="D47" s="255">
        <v>7.4338788849000004</v>
      </c>
      <c r="E47" s="255">
        <v>12.395893702</v>
      </c>
      <c r="F47" s="255">
        <v>17.653306652000001</v>
      </c>
      <c r="G47" s="255">
        <v>46.292923561999999</v>
      </c>
      <c r="H47" s="255">
        <v>115.83687093</v>
      </c>
      <c r="I47" s="255">
        <v>232.55916612999999</v>
      </c>
      <c r="J47" s="255">
        <v>222.21202396000001</v>
      </c>
      <c r="K47" s="255">
        <v>156.14454609000001</v>
      </c>
      <c r="L47" s="255">
        <v>48.833699404000001</v>
      </c>
      <c r="M47" s="255">
        <v>14.259232448000001</v>
      </c>
      <c r="N47" s="255">
        <v>8.5610945938</v>
      </c>
      <c r="O47" s="255">
        <v>8.9141302546999999</v>
      </c>
      <c r="P47" s="255">
        <v>8.3862421807</v>
      </c>
      <c r="Q47" s="255">
        <v>12.913700241000001</v>
      </c>
      <c r="R47" s="255">
        <v>19.407274492999999</v>
      </c>
      <c r="S47" s="255">
        <v>44.741464213</v>
      </c>
      <c r="T47" s="255">
        <v>116.28164154</v>
      </c>
      <c r="U47" s="255">
        <v>224.37201347999999</v>
      </c>
      <c r="V47" s="255">
        <v>227.10040172000001</v>
      </c>
      <c r="W47" s="255">
        <v>156.09329811000001</v>
      </c>
      <c r="X47" s="255">
        <v>50.947571324999998</v>
      </c>
      <c r="Y47" s="255">
        <v>14.326906963000001</v>
      </c>
      <c r="Z47" s="255">
        <v>8.4653480293999994</v>
      </c>
      <c r="AA47" s="255">
        <v>8.8028058430999998</v>
      </c>
      <c r="AB47" s="255">
        <v>8.4246030985000004</v>
      </c>
      <c r="AC47" s="255">
        <v>13.055536997000001</v>
      </c>
      <c r="AD47" s="255">
        <v>20.018531281000001</v>
      </c>
      <c r="AE47" s="255">
        <v>44.524661622000004</v>
      </c>
      <c r="AF47" s="255">
        <v>120.55451831000001</v>
      </c>
      <c r="AG47" s="255">
        <v>228.96525252000001</v>
      </c>
      <c r="AH47" s="255">
        <v>231.56245673999999</v>
      </c>
      <c r="AI47" s="255">
        <v>160.59947529999999</v>
      </c>
      <c r="AJ47" s="255">
        <v>54.473173238000001</v>
      </c>
      <c r="AK47" s="255">
        <v>14.916489842000001</v>
      </c>
      <c r="AL47" s="255">
        <v>8.5696514929000003</v>
      </c>
      <c r="AM47" s="255">
        <v>9.6406557944000006</v>
      </c>
      <c r="AN47" s="255">
        <v>8.4711610981999996</v>
      </c>
      <c r="AO47" s="255">
        <v>12.698304627000001</v>
      </c>
      <c r="AP47" s="255">
        <v>20.700482365999999</v>
      </c>
      <c r="AQ47" s="255">
        <v>45.033084254999999</v>
      </c>
      <c r="AR47" s="255">
        <v>119.25301838999999</v>
      </c>
      <c r="AS47" s="255">
        <v>238.46458933</v>
      </c>
      <c r="AT47" s="255">
        <v>233.45190708000001</v>
      </c>
      <c r="AU47" s="255">
        <v>158.90837255</v>
      </c>
      <c r="AV47" s="255">
        <v>53.010563738999998</v>
      </c>
      <c r="AW47" s="255">
        <v>14.643694891999999</v>
      </c>
      <c r="AX47" s="255">
        <v>8.6739265012000004</v>
      </c>
      <c r="AY47" s="255">
        <v>9.4744741441000002</v>
      </c>
      <c r="AZ47" s="337">
        <v>8.4304959999999998</v>
      </c>
      <c r="BA47" s="337">
        <v>12.70721</v>
      </c>
      <c r="BB47" s="337">
        <v>21.969580000000001</v>
      </c>
      <c r="BC47" s="337">
        <v>39.819699999999997</v>
      </c>
      <c r="BD47" s="337">
        <v>123.23480000000001</v>
      </c>
      <c r="BE47" s="337">
        <v>233.79759999999999</v>
      </c>
      <c r="BF47" s="337">
        <v>236.99619999999999</v>
      </c>
      <c r="BG47" s="337">
        <v>153.12260000000001</v>
      </c>
      <c r="BH47" s="337">
        <v>54.232390000000002</v>
      </c>
      <c r="BI47" s="337">
        <v>14.531969999999999</v>
      </c>
      <c r="BJ47" s="337">
        <v>8.7210979999999996</v>
      </c>
      <c r="BK47" s="337">
        <v>9.4419730000000008</v>
      </c>
      <c r="BL47" s="337">
        <v>8.6009360000000008</v>
      </c>
      <c r="BM47" s="337">
        <v>13.04463</v>
      </c>
      <c r="BN47" s="337">
        <v>22.848549999999999</v>
      </c>
      <c r="BO47" s="337">
        <v>42.364199999999997</v>
      </c>
      <c r="BP47" s="337">
        <v>125.2786</v>
      </c>
      <c r="BQ47" s="337">
        <v>238.63460000000001</v>
      </c>
      <c r="BR47" s="337">
        <v>242.4204</v>
      </c>
      <c r="BS47" s="337">
        <v>153.78639999999999</v>
      </c>
      <c r="BT47" s="337">
        <v>54.779710000000001</v>
      </c>
      <c r="BU47" s="337">
        <v>14.71566</v>
      </c>
      <c r="BV47" s="337">
        <v>8.6891350000000003</v>
      </c>
    </row>
    <row r="48" spans="1:74" ht="11.1" customHeight="1" x14ac:dyDescent="0.2">
      <c r="A48" s="9" t="s">
        <v>161</v>
      </c>
      <c r="B48" s="212" t="s">
        <v>482</v>
      </c>
      <c r="C48" s="253">
        <v>9.5511785214000007</v>
      </c>
      <c r="D48" s="253">
        <v>9.0102286009999997</v>
      </c>
      <c r="E48" s="253">
        <v>23.067109998999999</v>
      </c>
      <c r="F48" s="253">
        <v>40.699317909000001</v>
      </c>
      <c r="G48" s="253">
        <v>116.75285565</v>
      </c>
      <c r="H48" s="253">
        <v>246.59320575999999</v>
      </c>
      <c r="I48" s="253">
        <v>346.18015028999997</v>
      </c>
      <c r="J48" s="253">
        <v>320.15384906000003</v>
      </c>
      <c r="K48" s="253">
        <v>178.81010388000001</v>
      </c>
      <c r="L48" s="253">
        <v>59.371880996999998</v>
      </c>
      <c r="M48" s="253">
        <v>17.081318917000001</v>
      </c>
      <c r="N48" s="253">
        <v>12.026640859</v>
      </c>
      <c r="O48" s="253">
        <v>8.8464592975999992</v>
      </c>
      <c r="P48" s="253">
        <v>9.5018552067000002</v>
      </c>
      <c r="Q48" s="253">
        <v>24.466082455999999</v>
      </c>
      <c r="R48" s="253">
        <v>39.429948287999999</v>
      </c>
      <c r="S48" s="253">
        <v>115.64056943</v>
      </c>
      <c r="T48" s="253">
        <v>250.37193754</v>
      </c>
      <c r="U48" s="253">
        <v>346.41591088000001</v>
      </c>
      <c r="V48" s="253">
        <v>323.40059659999997</v>
      </c>
      <c r="W48" s="253">
        <v>187.29539607000001</v>
      </c>
      <c r="X48" s="253">
        <v>63.328296301999998</v>
      </c>
      <c r="Y48" s="253">
        <v>18.105769438999999</v>
      </c>
      <c r="Z48" s="253">
        <v>12.356160934</v>
      </c>
      <c r="AA48" s="253">
        <v>9.3586236180999993</v>
      </c>
      <c r="AB48" s="253">
        <v>11.022088469</v>
      </c>
      <c r="AC48" s="253">
        <v>24.496781418000001</v>
      </c>
      <c r="AD48" s="253">
        <v>42.551778235</v>
      </c>
      <c r="AE48" s="253">
        <v>114.42141845</v>
      </c>
      <c r="AF48" s="253">
        <v>251.34716521999999</v>
      </c>
      <c r="AG48" s="253">
        <v>352.02669938999998</v>
      </c>
      <c r="AH48" s="253">
        <v>316.44704958</v>
      </c>
      <c r="AI48" s="253">
        <v>187.06366550000001</v>
      </c>
      <c r="AJ48" s="253">
        <v>63.019338183000002</v>
      </c>
      <c r="AK48" s="253">
        <v>19.041199063000001</v>
      </c>
      <c r="AL48" s="253">
        <v>11.991885809999999</v>
      </c>
      <c r="AM48" s="253">
        <v>9.2882988075000004</v>
      </c>
      <c r="AN48" s="253">
        <v>12.00610543</v>
      </c>
      <c r="AO48" s="253">
        <v>24.657364586</v>
      </c>
      <c r="AP48" s="253">
        <v>42.602936649999997</v>
      </c>
      <c r="AQ48" s="253">
        <v>122.5246547</v>
      </c>
      <c r="AR48" s="253">
        <v>252.20082754000001</v>
      </c>
      <c r="AS48" s="253">
        <v>356.53927993000002</v>
      </c>
      <c r="AT48" s="253">
        <v>323.42254552000003</v>
      </c>
      <c r="AU48" s="253">
        <v>193.11560764000001</v>
      </c>
      <c r="AV48" s="253">
        <v>65.043121561999996</v>
      </c>
      <c r="AW48" s="253">
        <v>19.502224425000001</v>
      </c>
      <c r="AX48" s="253">
        <v>12.103674643</v>
      </c>
      <c r="AY48" s="253">
        <v>9.3844926564000009</v>
      </c>
      <c r="AZ48" s="338">
        <v>12.950480000000001</v>
      </c>
      <c r="BA48" s="338">
        <v>24.514109999999999</v>
      </c>
      <c r="BB48" s="338">
        <v>43.755229999999997</v>
      </c>
      <c r="BC48" s="338">
        <v>123.60169999999999</v>
      </c>
      <c r="BD48" s="338">
        <v>252.69040000000001</v>
      </c>
      <c r="BE48" s="338">
        <v>365.11810000000003</v>
      </c>
      <c r="BF48" s="338">
        <v>326.7124</v>
      </c>
      <c r="BG48" s="338">
        <v>200.5401</v>
      </c>
      <c r="BH48" s="338">
        <v>67.633650000000003</v>
      </c>
      <c r="BI48" s="338">
        <v>19.26024</v>
      </c>
      <c r="BJ48" s="338">
        <v>12.66234</v>
      </c>
      <c r="BK48" s="338">
        <v>10.17306</v>
      </c>
      <c r="BL48" s="338">
        <v>13.851229999999999</v>
      </c>
      <c r="BM48" s="338">
        <v>26.02</v>
      </c>
      <c r="BN48" s="338">
        <v>44.263779999999997</v>
      </c>
      <c r="BO48" s="338">
        <v>123.1048</v>
      </c>
      <c r="BP48" s="338">
        <v>248.64019999999999</v>
      </c>
      <c r="BQ48" s="338">
        <v>362.93270000000001</v>
      </c>
      <c r="BR48" s="338">
        <v>324.27800000000002</v>
      </c>
      <c r="BS48" s="338">
        <v>198.91069999999999</v>
      </c>
      <c r="BT48" s="338">
        <v>68.467079999999996</v>
      </c>
      <c r="BU48" s="338">
        <v>19.753879999999999</v>
      </c>
      <c r="BV48" s="338">
        <v>13.32662</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21" t="s">
        <v>834</v>
      </c>
      <c r="C50" s="800"/>
      <c r="D50" s="800"/>
      <c r="E50" s="800"/>
      <c r="F50" s="800"/>
      <c r="G50" s="800"/>
      <c r="H50" s="800"/>
      <c r="I50" s="800"/>
      <c r="J50" s="800"/>
      <c r="K50" s="800"/>
      <c r="L50" s="800"/>
      <c r="M50" s="800"/>
      <c r="N50" s="800"/>
      <c r="O50" s="800"/>
      <c r="P50" s="800"/>
      <c r="Q50" s="800"/>
      <c r="AY50" s="498"/>
      <c r="AZ50" s="498"/>
      <c r="BA50" s="498"/>
      <c r="BB50" s="498"/>
      <c r="BC50" s="749"/>
      <c r="BD50" s="749"/>
      <c r="BE50" s="749"/>
      <c r="BF50" s="749"/>
      <c r="BG50" s="498"/>
      <c r="BH50" s="498"/>
      <c r="BI50" s="498"/>
      <c r="BJ50" s="498"/>
    </row>
    <row r="51" spans="1:74" s="465" customFormat="1" ht="12" customHeight="1" x14ac:dyDescent="0.2">
      <c r="A51" s="462"/>
      <c r="B51" s="789" t="s">
        <v>170</v>
      </c>
      <c r="C51" s="789"/>
      <c r="D51" s="789"/>
      <c r="E51" s="789"/>
      <c r="F51" s="789"/>
      <c r="G51" s="789"/>
      <c r="H51" s="789"/>
      <c r="I51" s="789"/>
      <c r="J51" s="789"/>
      <c r="K51" s="789"/>
      <c r="L51" s="789"/>
      <c r="M51" s="789"/>
      <c r="N51" s="789"/>
      <c r="O51" s="789"/>
      <c r="P51" s="789"/>
      <c r="Q51" s="789"/>
      <c r="AY51" s="499"/>
      <c r="AZ51" s="499"/>
      <c r="BA51" s="499"/>
      <c r="BB51" s="499"/>
      <c r="BC51" s="703"/>
      <c r="BD51" s="703"/>
      <c r="BE51" s="703"/>
      <c r="BF51" s="703"/>
      <c r="BG51" s="499"/>
      <c r="BH51" s="499"/>
      <c r="BI51" s="499"/>
      <c r="BJ51" s="499"/>
    </row>
    <row r="52" spans="1:74" s="465" customFormat="1" ht="12" customHeight="1" x14ac:dyDescent="0.2">
      <c r="A52" s="466"/>
      <c r="B52" s="816" t="s">
        <v>171</v>
      </c>
      <c r="C52" s="790"/>
      <c r="D52" s="790"/>
      <c r="E52" s="790"/>
      <c r="F52" s="790"/>
      <c r="G52" s="790"/>
      <c r="H52" s="790"/>
      <c r="I52" s="790"/>
      <c r="J52" s="790"/>
      <c r="K52" s="790"/>
      <c r="L52" s="790"/>
      <c r="M52" s="790"/>
      <c r="N52" s="790"/>
      <c r="O52" s="790"/>
      <c r="P52" s="790"/>
      <c r="Q52" s="786"/>
      <c r="AY52" s="499"/>
      <c r="AZ52" s="499"/>
      <c r="BA52" s="499"/>
      <c r="BB52" s="499"/>
      <c r="BC52" s="499"/>
      <c r="BD52" s="703"/>
      <c r="BE52" s="703"/>
      <c r="BF52" s="703"/>
      <c r="BG52" s="499"/>
      <c r="BH52" s="499"/>
      <c r="BI52" s="499"/>
      <c r="BJ52" s="499"/>
    </row>
    <row r="53" spans="1:74" s="465" customFormat="1" ht="12" customHeight="1" x14ac:dyDescent="0.2">
      <c r="A53" s="466"/>
      <c r="B53" s="816" t="s">
        <v>166</v>
      </c>
      <c r="C53" s="790"/>
      <c r="D53" s="790"/>
      <c r="E53" s="790"/>
      <c r="F53" s="790"/>
      <c r="G53" s="790"/>
      <c r="H53" s="790"/>
      <c r="I53" s="790"/>
      <c r="J53" s="790"/>
      <c r="K53" s="790"/>
      <c r="L53" s="790"/>
      <c r="M53" s="790"/>
      <c r="N53" s="790"/>
      <c r="O53" s="790"/>
      <c r="P53" s="790"/>
      <c r="Q53" s="786"/>
      <c r="AY53" s="499"/>
      <c r="AZ53" s="499"/>
      <c r="BA53" s="499"/>
      <c r="BB53" s="499"/>
      <c r="BC53" s="499"/>
      <c r="BD53" s="703"/>
      <c r="BE53" s="703"/>
      <c r="BF53" s="703"/>
      <c r="BG53" s="499"/>
      <c r="BH53" s="499"/>
      <c r="BI53" s="499"/>
      <c r="BJ53" s="499"/>
    </row>
    <row r="54" spans="1:74" s="465" customFormat="1" ht="12" customHeight="1" x14ac:dyDescent="0.2">
      <c r="A54" s="466"/>
      <c r="B54" s="816" t="s">
        <v>363</v>
      </c>
      <c r="C54" s="790"/>
      <c r="D54" s="790"/>
      <c r="E54" s="790"/>
      <c r="F54" s="790"/>
      <c r="G54" s="790"/>
      <c r="H54" s="790"/>
      <c r="I54" s="790"/>
      <c r="J54" s="790"/>
      <c r="K54" s="790"/>
      <c r="L54" s="790"/>
      <c r="M54" s="790"/>
      <c r="N54" s="790"/>
      <c r="O54" s="790"/>
      <c r="P54" s="790"/>
      <c r="Q54" s="786"/>
      <c r="AY54" s="499"/>
      <c r="AZ54" s="499"/>
      <c r="BA54" s="499"/>
      <c r="BB54" s="499"/>
      <c r="BC54" s="499"/>
      <c r="BD54" s="703"/>
      <c r="BE54" s="703"/>
      <c r="BF54" s="703"/>
      <c r="BG54" s="499"/>
      <c r="BH54" s="499"/>
      <c r="BI54" s="499"/>
      <c r="BJ54" s="499"/>
    </row>
    <row r="55" spans="1:74" s="467" customFormat="1" ht="12" customHeight="1" x14ac:dyDescent="0.2">
      <c r="A55" s="466"/>
      <c r="B55" s="816" t="s">
        <v>167</v>
      </c>
      <c r="C55" s="790"/>
      <c r="D55" s="790"/>
      <c r="E55" s="790"/>
      <c r="F55" s="790"/>
      <c r="G55" s="790"/>
      <c r="H55" s="790"/>
      <c r="I55" s="790"/>
      <c r="J55" s="790"/>
      <c r="K55" s="790"/>
      <c r="L55" s="790"/>
      <c r="M55" s="790"/>
      <c r="N55" s="790"/>
      <c r="O55" s="790"/>
      <c r="P55" s="790"/>
      <c r="Q55" s="786"/>
      <c r="AY55" s="500"/>
      <c r="AZ55" s="500"/>
      <c r="BA55" s="500"/>
      <c r="BB55" s="500"/>
      <c r="BC55" s="500"/>
      <c r="BD55" s="704"/>
      <c r="BE55" s="704"/>
      <c r="BF55" s="704"/>
      <c r="BG55" s="500"/>
      <c r="BH55" s="500"/>
      <c r="BI55" s="500"/>
      <c r="BJ55" s="500"/>
    </row>
    <row r="56" spans="1:74" s="467" customFormat="1" ht="12" customHeight="1" x14ac:dyDescent="0.2">
      <c r="A56" s="466"/>
      <c r="B56" s="789" t="s">
        <v>168</v>
      </c>
      <c r="C56" s="790"/>
      <c r="D56" s="790"/>
      <c r="E56" s="790"/>
      <c r="F56" s="790"/>
      <c r="G56" s="790"/>
      <c r="H56" s="790"/>
      <c r="I56" s="790"/>
      <c r="J56" s="790"/>
      <c r="K56" s="790"/>
      <c r="L56" s="790"/>
      <c r="M56" s="790"/>
      <c r="N56" s="790"/>
      <c r="O56" s="790"/>
      <c r="P56" s="790"/>
      <c r="Q56" s="786"/>
      <c r="AY56" s="500"/>
      <c r="AZ56" s="500"/>
      <c r="BA56" s="500"/>
      <c r="BB56" s="500"/>
      <c r="BC56" s="500"/>
      <c r="BD56" s="704"/>
      <c r="BE56" s="704"/>
      <c r="BF56" s="704"/>
      <c r="BG56" s="500"/>
      <c r="BH56" s="500"/>
      <c r="BI56" s="500"/>
      <c r="BJ56" s="500"/>
    </row>
    <row r="57" spans="1:74" s="467" customFormat="1" ht="12" customHeight="1" x14ac:dyDescent="0.2">
      <c r="A57" s="429"/>
      <c r="B57" s="806" t="s">
        <v>169</v>
      </c>
      <c r="C57" s="786"/>
      <c r="D57" s="786"/>
      <c r="E57" s="786"/>
      <c r="F57" s="786"/>
      <c r="G57" s="786"/>
      <c r="H57" s="786"/>
      <c r="I57" s="786"/>
      <c r="J57" s="786"/>
      <c r="K57" s="786"/>
      <c r="L57" s="786"/>
      <c r="M57" s="786"/>
      <c r="N57" s="786"/>
      <c r="O57" s="786"/>
      <c r="P57" s="786"/>
      <c r="Q57" s="786"/>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J5" transitionEvaluation="1" transitionEntry="1" codeName="Sheet3">
    <pageSetUpPr fitToPage="1"/>
  </sheetPr>
  <dimension ref="A1:BV144"/>
  <sheetViews>
    <sheetView showGridLines="0" workbookViewId="0">
      <pane xSplit="2" ySplit="4" topLeftCell="AJ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2" customWidth="1"/>
    <col min="59" max="62" width="6.5703125" style="333" customWidth="1"/>
    <col min="63" max="74" width="6.5703125" style="12" customWidth="1"/>
    <col min="75" max="16384" width="9.5703125" style="12"/>
  </cols>
  <sheetData>
    <row r="1" spans="1:74" s="11" customFormat="1" ht="12.75" x14ac:dyDescent="0.2">
      <c r="A1" s="792" t="s">
        <v>817</v>
      </c>
      <c r="B1" s="799" t="s">
        <v>243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Y1" s="489"/>
      <c r="AZ1" s="489"/>
      <c r="BA1" s="489"/>
      <c r="BB1" s="489"/>
      <c r="BC1" s="489"/>
      <c r="BD1" s="739"/>
      <c r="BE1" s="739"/>
      <c r="BF1" s="739"/>
      <c r="BG1" s="489"/>
      <c r="BH1" s="489"/>
      <c r="BI1" s="489"/>
      <c r="BJ1" s="489"/>
    </row>
    <row r="2" spans="1:74" s="13" customFormat="1"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514</v>
      </c>
      <c r="B8" s="23" t="s">
        <v>93</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10.281404</v>
      </c>
      <c r="AC8" s="215">
        <v>10.504038</v>
      </c>
      <c r="AD8" s="215">
        <v>10.510258</v>
      </c>
      <c r="AE8" s="215">
        <v>10.459527</v>
      </c>
      <c r="AF8" s="215">
        <v>10.649082999999999</v>
      </c>
      <c r="AG8" s="215">
        <v>10.890997</v>
      </c>
      <c r="AH8" s="215">
        <v>11.360519999999999</v>
      </c>
      <c r="AI8" s="215">
        <v>11.497683</v>
      </c>
      <c r="AJ8" s="215">
        <v>11.631364</v>
      </c>
      <c r="AK8" s="215">
        <v>11.999309</v>
      </c>
      <c r="AL8" s="215">
        <v>12.037535999999999</v>
      </c>
      <c r="AM8" s="215">
        <v>11.856399</v>
      </c>
      <c r="AN8" s="215">
        <v>11.669062</v>
      </c>
      <c r="AO8" s="215">
        <v>11.891741</v>
      </c>
      <c r="AP8" s="215">
        <v>12.122725000000001</v>
      </c>
      <c r="AQ8" s="215">
        <v>12.113134000000001</v>
      </c>
      <c r="AR8" s="215">
        <v>12.060168000000001</v>
      </c>
      <c r="AS8" s="215">
        <v>11.823047000000001</v>
      </c>
      <c r="AT8" s="215">
        <v>12.384746</v>
      </c>
      <c r="AU8" s="215">
        <v>12.478522</v>
      </c>
      <c r="AV8" s="215">
        <v>12.676137000000001</v>
      </c>
      <c r="AW8" s="215">
        <v>12.878536</v>
      </c>
      <c r="AX8" s="215">
        <v>12.906355461</v>
      </c>
      <c r="AY8" s="215">
        <v>13.012547278</v>
      </c>
      <c r="AZ8" s="323">
        <v>13.215490000000001</v>
      </c>
      <c r="BA8" s="323">
        <v>13.26118</v>
      </c>
      <c r="BB8" s="323">
        <v>13.26802</v>
      </c>
      <c r="BC8" s="323">
        <v>13.272080000000001</v>
      </c>
      <c r="BD8" s="323">
        <v>13.20861</v>
      </c>
      <c r="BE8" s="323">
        <v>13.153700000000001</v>
      </c>
      <c r="BF8" s="323">
        <v>13.14123</v>
      </c>
      <c r="BG8" s="323">
        <v>13.20276</v>
      </c>
      <c r="BH8" s="323">
        <v>13.10699</v>
      </c>
      <c r="BI8" s="323">
        <v>13.276870000000001</v>
      </c>
      <c r="BJ8" s="323">
        <v>13.28571</v>
      </c>
      <c r="BK8" s="323">
        <v>13.29396</v>
      </c>
      <c r="BL8" s="323">
        <v>13.30147</v>
      </c>
      <c r="BM8" s="323">
        <v>13.362159999999999</v>
      </c>
      <c r="BN8" s="323">
        <v>13.41741</v>
      </c>
      <c r="BO8" s="323">
        <v>13.480420000000001</v>
      </c>
      <c r="BP8" s="323">
        <v>13.48072</v>
      </c>
      <c r="BQ8" s="323">
        <v>13.49892</v>
      </c>
      <c r="BR8" s="323">
        <v>13.545059999999999</v>
      </c>
      <c r="BS8" s="323">
        <v>13.682180000000001</v>
      </c>
      <c r="BT8" s="323">
        <v>13.6447</v>
      </c>
      <c r="BU8" s="323">
        <v>13.877269999999999</v>
      </c>
      <c r="BV8" s="323">
        <v>14.068770000000001</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323"/>
      <c r="BA9" s="323"/>
      <c r="BB9" s="323"/>
      <c r="BC9" s="323"/>
      <c r="BD9" s="323"/>
      <c r="BE9" s="323"/>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88.615838710000006</v>
      </c>
      <c r="AN11" s="215">
        <v>89.417464285999998</v>
      </c>
      <c r="AO11" s="215">
        <v>89.927806451999999</v>
      </c>
      <c r="AP11" s="215">
        <v>90.404866666999993</v>
      </c>
      <c r="AQ11" s="215">
        <v>89.921290322999994</v>
      </c>
      <c r="AR11" s="215">
        <v>91.198466667000005</v>
      </c>
      <c r="AS11" s="215">
        <v>91.278129031999995</v>
      </c>
      <c r="AT11" s="215">
        <v>93.316870968000003</v>
      </c>
      <c r="AU11" s="215">
        <v>94.389833332999999</v>
      </c>
      <c r="AV11" s="215">
        <v>95.431806452000004</v>
      </c>
      <c r="AW11" s="215">
        <v>96.531199999999998</v>
      </c>
      <c r="AX11" s="215">
        <v>95.177719999999994</v>
      </c>
      <c r="AY11" s="215">
        <v>95.369720000000001</v>
      </c>
      <c r="AZ11" s="323">
        <v>95.272859999999994</v>
      </c>
      <c r="BA11" s="323">
        <v>94.813239999999993</v>
      </c>
      <c r="BB11" s="323">
        <v>94.519970000000001</v>
      </c>
      <c r="BC11" s="323">
        <v>94.337459999999993</v>
      </c>
      <c r="BD11" s="323">
        <v>94.177329999999998</v>
      </c>
      <c r="BE11" s="323">
        <v>93.97099</v>
      </c>
      <c r="BF11" s="323">
        <v>93.971559999999997</v>
      </c>
      <c r="BG11" s="323">
        <v>93.983729999999994</v>
      </c>
      <c r="BH11" s="323">
        <v>93.677719999999994</v>
      </c>
      <c r="BI11" s="323">
        <v>93.359530000000007</v>
      </c>
      <c r="BJ11" s="323">
        <v>92.492069999999998</v>
      </c>
      <c r="BK11" s="323">
        <v>92.021339999999995</v>
      </c>
      <c r="BL11" s="323">
        <v>91.817040000000006</v>
      </c>
      <c r="BM11" s="323">
        <v>91.718729999999994</v>
      </c>
      <c r="BN11" s="323">
        <v>91.872559999999993</v>
      </c>
      <c r="BO11" s="323">
        <v>92.205449999999999</v>
      </c>
      <c r="BP11" s="323">
        <v>92.409800000000004</v>
      </c>
      <c r="BQ11" s="323">
        <v>92.594750000000005</v>
      </c>
      <c r="BR11" s="323">
        <v>93.000060000000005</v>
      </c>
      <c r="BS11" s="323">
        <v>93.385909999999996</v>
      </c>
      <c r="BT11" s="323">
        <v>93.418139999999994</v>
      </c>
      <c r="BU11" s="323">
        <v>93.446939999999998</v>
      </c>
      <c r="BV11" s="323">
        <v>92.956819999999993</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62.479281</v>
      </c>
      <c r="AN14" s="68">
        <v>55.139682000000001</v>
      </c>
      <c r="AO14" s="68">
        <v>52.656734</v>
      </c>
      <c r="AP14" s="68">
        <v>58.765053000000002</v>
      </c>
      <c r="AQ14" s="68">
        <v>59.589157714000002</v>
      </c>
      <c r="AR14" s="68">
        <v>56.515031</v>
      </c>
      <c r="AS14" s="68">
        <v>59.034596000000001</v>
      </c>
      <c r="AT14" s="68">
        <v>62.837870000000002</v>
      </c>
      <c r="AU14" s="68">
        <v>57.859730999999996</v>
      </c>
      <c r="AV14" s="68">
        <v>57.142977999999999</v>
      </c>
      <c r="AW14" s="68">
        <v>54.361009000000003</v>
      </c>
      <c r="AX14" s="68">
        <v>53.729101464000003</v>
      </c>
      <c r="AY14" s="68">
        <v>56.035557486000002</v>
      </c>
      <c r="AZ14" s="325">
        <v>50.381779999999999</v>
      </c>
      <c r="BA14" s="325">
        <v>56.232889999999998</v>
      </c>
      <c r="BB14" s="325">
        <v>35.03295</v>
      </c>
      <c r="BC14" s="325">
        <v>40.65831</v>
      </c>
      <c r="BD14" s="325">
        <v>41.42503</v>
      </c>
      <c r="BE14" s="325">
        <v>58.170499999999997</v>
      </c>
      <c r="BF14" s="325">
        <v>57.577249999999999</v>
      </c>
      <c r="BG14" s="325">
        <v>45.544080000000001</v>
      </c>
      <c r="BH14" s="325">
        <v>48.281210000000002</v>
      </c>
      <c r="BI14" s="325">
        <v>47.810549999999999</v>
      </c>
      <c r="BJ14" s="325">
        <v>58.316040000000001</v>
      </c>
      <c r="BK14" s="325">
        <v>55.920090000000002</v>
      </c>
      <c r="BL14" s="325">
        <v>48.690370000000001</v>
      </c>
      <c r="BM14" s="325">
        <v>55.772680000000001</v>
      </c>
      <c r="BN14" s="325">
        <v>36.143549999999998</v>
      </c>
      <c r="BO14" s="325">
        <v>40.49879</v>
      </c>
      <c r="BP14" s="325">
        <v>38.270650000000003</v>
      </c>
      <c r="BQ14" s="325">
        <v>54.417589999999997</v>
      </c>
      <c r="BR14" s="325">
        <v>53.725949999999997</v>
      </c>
      <c r="BS14" s="325">
        <v>45.574350000000003</v>
      </c>
      <c r="BT14" s="325">
        <v>48.715539999999997</v>
      </c>
      <c r="BU14" s="325">
        <v>49.432600000000001</v>
      </c>
      <c r="BV14" s="325">
        <v>60.252719999999997</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20.545141000000001</v>
      </c>
      <c r="AB19" s="215">
        <v>19.678706999999999</v>
      </c>
      <c r="AC19" s="215">
        <v>20.756360000000001</v>
      </c>
      <c r="AD19" s="215">
        <v>20.036521</v>
      </c>
      <c r="AE19" s="215">
        <v>20.247367000000001</v>
      </c>
      <c r="AF19" s="215">
        <v>20.790271000000001</v>
      </c>
      <c r="AG19" s="215">
        <v>20.682276999999999</v>
      </c>
      <c r="AH19" s="215">
        <v>21.358391999999998</v>
      </c>
      <c r="AI19" s="215">
        <v>20.082809000000001</v>
      </c>
      <c r="AJ19" s="215">
        <v>20.734406</v>
      </c>
      <c r="AK19" s="215">
        <v>20.746514000000001</v>
      </c>
      <c r="AL19" s="215">
        <v>20.303449000000001</v>
      </c>
      <c r="AM19" s="215">
        <v>20.452114999999999</v>
      </c>
      <c r="AN19" s="215">
        <v>20.193715999999998</v>
      </c>
      <c r="AO19" s="215">
        <v>20.204429999999999</v>
      </c>
      <c r="AP19" s="215">
        <v>20.112278</v>
      </c>
      <c r="AQ19" s="215">
        <v>20.259079</v>
      </c>
      <c r="AR19" s="215">
        <v>20.603662</v>
      </c>
      <c r="AS19" s="215">
        <v>20.741786000000001</v>
      </c>
      <c r="AT19" s="215">
        <v>21.062179</v>
      </c>
      <c r="AU19" s="215">
        <v>20.221131</v>
      </c>
      <c r="AV19" s="215">
        <v>20.771643999999998</v>
      </c>
      <c r="AW19" s="215">
        <v>20.589673999999999</v>
      </c>
      <c r="AX19" s="215">
        <v>20.043051673000001</v>
      </c>
      <c r="AY19" s="215">
        <v>19.693024261000001</v>
      </c>
      <c r="AZ19" s="323">
        <v>20.14968</v>
      </c>
      <c r="BA19" s="323">
        <v>20.244509999999998</v>
      </c>
      <c r="BB19" s="323">
        <v>20.138400000000001</v>
      </c>
      <c r="BC19" s="323">
        <v>20.243680000000001</v>
      </c>
      <c r="BD19" s="323">
        <v>20.798310000000001</v>
      </c>
      <c r="BE19" s="323">
        <v>20.884509999999999</v>
      </c>
      <c r="BF19" s="323">
        <v>21.329129999999999</v>
      </c>
      <c r="BG19" s="323">
        <v>20.528680000000001</v>
      </c>
      <c r="BH19" s="323">
        <v>20.968579999999999</v>
      </c>
      <c r="BI19" s="323">
        <v>20.7775</v>
      </c>
      <c r="BJ19" s="323">
        <v>20.62707</v>
      </c>
      <c r="BK19" s="323">
        <v>20.66742</v>
      </c>
      <c r="BL19" s="323">
        <v>20.448460000000001</v>
      </c>
      <c r="BM19" s="323">
        <v>20.382380000000001</v>
      </c>
      <c r="BN19" s="323">
        <v>20.317450000000001</v>
      </c>
      <c r="BO19" s="323">
        <v>20.360189999999999</v>
      </c>
      <c r="BP19" s="323">
        <v>20.797789999999999</v>
      </c>
      <c r="BQ19" s="323">
        <v>21.02045</v>
      </c>
      <c r="BR19" s="323">
        <v>21.274260000000002</v>
      </c>
      <c r="BS19" s="323">
        <v>20.645969999999998</v>
      </c>
      <c r="BT19" s="323">
        <v>21.00638</v>
      </c>
      <c r="BU19" s="323">
        <v>20.82375</v>
      </c>
      <c r="BV19" s="323">
        <v>20.756119999999999</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107.57996854</v>
      </c>
      <c r="AB22" s="215">
        <v>96.640167894000001</v>
      </c>
      <c r="AC22" s="215">
        <v>90.084472129000005</v>
      </c>
      <c r="AD22" s="215">
        <v>78.210433097000006</v>
      </c>
      <c r="AE22" s="215">
        <v>66.157764447999995</v>
      </c>
      <c r="AF22" s="215">
        <v>68.622167336999993</v>
      </c>
      <c r="AG22" s="215">
        <v>75.631610355000007</v>
      </c>
      <c r="AH22" s="215">
        <v>74.442026712000001</v>
      </c>
      <c r="AI22" s="215">
        <v>71.717306496999996</v>
      </c>
      <c r="AJ22" s="215">
        <v>73.519366488000003</v>
      </c>
      <c r="AK22" s="215">
        <v>90.330637303000003</v>
      </c>
      <c r="AL22" s="215">
        <v>96.551406001000004</v>
      </c>
      <c r="AM22" s="215">
        <v>109.67560742000001</v>
      </c>
      <c r="AN22" s="215">
        <v>107.1145465</v>
      </c>
      <c r="AO22" s="215">
        <v>93.544697998999993</v>
      </c>
      <c r="AP22" s="215">
        <v>73.370715763000007</v>
      </c>
      <c r="AQ22" s="215">
        <v>68.420870196999999</v>
      </c>
      <c r="AR22" s="215">
        <v>70.507614833000005</v>
      </c>
      <c r="AS22" s="215">
        <v>77.662335583000001</v>
      </c>
      <c r="AT22" s="215">
        <v>78.616281611999995</v>
      </c>
      <c r="AU22" s="215">
        <v>73.876481170000005</v>
      </c>
      <c r="AV22" s="215">
        <v>75.061411585000002</v>
      </c>
      <c r="AW22" s="215">
        <v>89.948402700000003</v>
      </c>
      <c r="AX22" s="215">
        <v>102.2891303</v>
      </c>
      <c r="AY22" s="215">
        <v>106.29734329999999</v>
      </c>
      <c r="AZ22" s="323">
        <v>108.4151</v>
      </c>
      <c r="BA22" s="323">
        <v>94.946309999999997</v>
      </c>
      <c r="BB22" s="323">
        <v>80.72542</v>
      </c>
      <c r="BC22" s="323">
        <v>74.112840000000006</v>
      </c>
      <c r="BD22" s="323">
        <v>74.789720000000003</v>
      </c>
      <c r="BE22" s="323">
        <v>77.738590000000002</v>
      </c>
      <c r="BF22" s="323">
        <v>77.063950000000006</v>
      </c>
      <c r="BG22" s="323">
        <v>74.551249999999996</v>
      </c>
      <c r="BH22" s="323">
        <v>76.444450000000003</v>
      </c>
      <c r="BI22" s="323">
        <v>89.062420000000003</v>
      </c>
      <c r="BJ22" s="323">
        <v>101.3357</v>
      </c>
      <c r="BK22" s="323">
        <v>111.40309999999999</v>
      </c>
      <c r="BL22" s="323">
        <v>105.40470000000001</v>
      </c>
      <c r="BM22" s="323">
        <v>92.081469999999996</v>
      </c>
      <c r="BN22" s="323">
        <v>77.973470000000006</v>
      </c>
      <c r="BO22" s="323">
        <v>71.582560000000001</v>
      </c>
      <c r="BP22" s="323">
        <v>73.889750000000006</v>
      </c>
      <c r="BQ22" s="323">
        <v>78.017960000000002</v>
      </c>
      <c r="BR22" s="323">
        <v>77.69444</v>
      </c>
      <c r="BS22" s="323">
        <v>73.234549999999999</v>
      </c>
      <c r="BT22" s="323">
        <v>75.972160000000002</v>
      </c>
      <c r="BU22" s="323">
        <v>89.387640000000005</v>
      </c>
      <c r="BV22" s="323">
        <v>101.6035</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69.255009049999998</v>
      </c>
      <c r="AB25" s="68">
        <v>50.024546123999997</v>
      </c>
      <c r="AC25" s="68">
        <v>48.869080697999998</v>
      </c>
      <c r="AD25" s="68">
        <v>44.787798719999998</v>
      </c>
      <c r="AE25" s="68">
        <v>51.573418336000003</v>
      </c>
      <c r="AF25" s="68">
        <v>60.245790900000003</v>
      </c>
      <c r="AG25" s="68">
        <v>68.084022055999995</v>
      </c>
      <c r="AH25" s="68">
        <v>67.977364324000007</v>
      </c>
      <c r="AI25" s="68">
        <v>58.157549279999998</v>
      </c>
      <c r="AJ25" s="68">
        <v>52.811076006999997</v>
      </c>
      <c r="AK25" s="68">
        <v>56.171205149999999</v>
      </c>
      <c r="AL25" s="68">
        <v>60.148466378999998</v>
      </c>
      <c r="AM25" s="68">
        <v>60.218438122000002</v>
      </c>
      <c r="AN25" s="68">
        <v>49.221501783999997</v>
      </c>
      <c r="AO25" s="68">
        <v>48.417065946999998</v>
      </c>
      <c r="AP25" s="68">
        <v>37.374642119999997</v>
      </c>
      <c r="AQ25" s="68">
        <v>44.139633928999999</v>
      </c>
      <c r="AR25" s="68">
        <v>48.367453320000003</v>
      </c>
      <c r="AS25" s="68">
        <v>60.005832062000003</v>
      </c>
      <c r="AT25" s="68">
        <v>56.475122278000001</v>
      </c>
      <c r="AU25" s="68">
        <v>51.714361320000002</v>
      </c>
      <c r="AV25" s="68">
        <v>42.232522299000003</v>
      </c>
      <c r="AW25" s="68">
        <v>46.694163402000001</v>
      </c>
      <c r="AX25" s="68">
        <v>51.558136390000001</v>
      </c>
      <c r="AY25" s="68">
        <v>44.676934950000003</v>
      </c>
      <c r="AZ25" s="325">
        <v>44.654879999999999</v>
      </c>
      <c r="BA25" s="325">
        <v>40.54786</v>
      </c>
      <c r="BB25" s="325">
        <v>28.331910000000001</v>
      </c>
      <c r="BC25" s="325">
        <v>33.587969999999999</v>
      </c>
      <c r="BD25" s="325">
        <v>42.225140000000003</v>
      </c>
      <c r="BE25" s="325">
        <v>57.628450000000001</v>
      </c>
      <c r="BF25" s="325">
        <v>54.821109999999997</v>
      </c>
      <c r="BG25" s="325">
        <v>41.51735</v>
      </c>
      <c r="BH25" s="325">
        <v>37.297460000000001</v>
      </c>
      <c r="BI25" s="325">
        <v>37.318660000000001</v>
      </c>
      <c r="BJ25" s="325">
        <v>54.064790000000002</v>
      </c>
      <c r="BK25" s="325">
        <v>55.280459999999998</v>
      </c>
      <c r="BL25" s="325">
        <v>43.999749999999999</v>
      </c>
      <c r="BM25" s="325">
        <v>40.779170000000001</v>
      </c>
      <c r="BN25" s="325">
        <v>29.508710000000001</v>
      </c>
      <c r="BO25" s="325">
        <v>33.480359999999997</v>
      </c>
      <c r="BP25" s="325">
        <v>39.06326</v>
      </c>
      <c r="BQ25" s="325">
        <v>53.748550000000002</v>
      </c>
      <c r="BR25" s="325">
        <v>50.744520000000001</v>
      </c>
      <c r="BS25" s="325">
        <v>41.175829999999998</v>
      </c>
      <c r="BT25" s="325">
        <v>37.230919999999998</v>
      </c>
      <c r="BU25" s="325">
        <v>38.363750000000003</v>
      </c>
      <c r="BV25" s="325">
        <v>55.321739999999998</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10.65387563</v>
      </c>
      <c r="P28" s="215">
        <v>10.23819623</v>
      </c>
      <c r="Q28" s="215">
        <v>9.7769945020000009</v>
      </c>
      <c r="R28" s="215">
        <v>9.4662947919999993</v>
      </c>
      <c r="S28" s="215">
        <v>9.7854352539999994</v>
      </c>
      <c r="T28" s="215">
        <v>11.351659229999999</v>
      </c>
      <c r="U28" s="215">
        <v>12.27018161</v>
      </c>
      <c r="V28" s="215">
        <v>12.026465099999999</v>
      </c>
      <c r="W28" s="215">
        <v>11.097962040000001</v>
      </c>
      <c r="X28" s="215">
        <v>10.02877762</v>
      </c>
      <c r="Y28" s="215">
        <v>9.8267426269999998</v>
      </c>
      <c r="Z28" s="215">
        <v>10.47508193</v>
      </c>
      <c r="AA28" s="215">
        <v>11.514733039999999</v>
      </c>
      <c r="AB28" s="215">
        <v>10.85136404</v>
      </c>
      <c r="AC28" s="215">
        <v>9.954701665</v>
      </c>
      <c r="AD28" s="215">
        <v>9.6521969530000007</v>
      </c>
      <c r="AE28" s="215">
        <v>10.163473209999999</v>
      </c>
      <c r="AF28" s="215">
        <v>11.6730105</v>
      </c>
      <c r="AG28" s="215">
        <v>12.51937858</v>
      </c>
      <c r="AH28" s="215">
        <v>12.719152279999999</v>
      </c>
      <c r="AI28" s="215">
        <v>11.64502012</v>
      </c>
      <c r="AJ28" s="215">
        <v>10.356742819999999</v>
      </c>
      <c r="AK28" s="215">
        <v>10.085361880000001</v>
      </c>
      <c r="AL28" s="215">
        <v>10.472680629999999</v>
      </c>
      <c r="AM28" s="215">
        <v>10.84730948</v>
      </c>
      <c r="AN28" s="215">
        <v>10.797213599999999</v>
      </c>
      <c r="AO28" s="215">
        <v>9.9650326570000001</v>
      </c>
      <c r="AP28" s="215">
        <v>9.3449560179999995</v>
      </c>
      <c r="AQ28" s="215">
        <v>9.786532352</v>
      </c>
      <c r="AR28" s="215">
        <v>10.91827292</v>
      </c>
      <c r="AS28" s="215">
        <v>12.36081735</v>
      </c>
      <c r="AT28" s="215">
        <v>12.252126840000001</v>
      </c>
      <c r="AU28" s="215">
        <v>11.571096389999999</v>
      </c>
      <c r="AV28" s="215">
        <v>10.15364244</v>
      </c>
      <c r="AW28" s="215">
        <v>9.7708789724000003</v>
      </c>
      <c r="AX28" s="215">
        <v>10.328290000000001</v>
      </c>
      <c r="AY28" s="215">
        <v>10.48373</v>
      </c>
      <c r="AZ28" s="323">
        <v>10.68336</v>
      </c>
      <c r="BA28" s="323">
        <v>9.9324739999999991</v>
      </c>
      <c r="BB28" s="323">
        <v>9.3725850000000008</v>
      </c>
      <c r="BC28" s="323">
        <v>9.7929060000000003</v>
      </c>
      <c r="BD28" s="323">
        <v>11.04635</v>
      </c>
      <c r="BE28" s="323">
        <v>12.282819999999999</v>
      </c>
      <c r="BF28" s="323">
        <v>12.20275</v>
      </c>
      <c r="BG28" s="323">
        <v>11.107469999999999</v>
      </c>
      <c r="BH28" s="323">
        <v>9.9498709999999999</v>
      </c>
      <c r="BI28" s="323">
        <v>9.5668399999999991</v>
      </c>
      <c r="BJ28" s="323">
        <v>10.401579999999999</v>
      </c>
      <c r="BK28" s="323">
        <v>11.191039999999999</v>
      </c>
      <c r="BL28" s="323">
        <v>10.89045</v>
      </c>
      <c r="BM28" s="323">
        <v>9.9511409999999998</v>
      </c>
      <c r="BN28" s="323">
        <v>9.3909310000000001</v>
      </c>
      <c r="BO28" s="323">
        <v>9.8165309999999995</v>
      </c>
      <c r="BP28" s="323">
        <v>11.07859</v>
      </c>
      <c r="BQ28" s="323">
        <v>12.31521</v>
      </c>
      <c r="BR28" s="323">
        <v>12.23447</v>
      </c>
      <c r="BS28" s="323">
        <v>11.13721</v>
      </c>
      <c r="BT28" s="323">
        <v>9.979177</v>
      </c>
      <c r="BU28" s="323">
        <v>9.5944249999999993</v>
      </c>
      <c r="BV28" s="323">
        <v>10.43862</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323"/>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0.85505524953000001</v>
      </c>
      <c r="D31" s="215">
        <v>0.85388729243000006</v>
      </c>
      <c r="E31" s="215">
        <v>0.93058807833000001</v>
      </c>
      <c r="F31" s="215">
        <v>0.88289176410000003</v>
      </c>
      <c r="G31" s="215">
        <v>0.89671426477000005</v>
      </c>
      <c r="H31" s="215">
        <v>0.85046848417999998</v>
      </c>
      <c r="I31" s="215">
        <v>0.86850294174999998</v>
      </c>
      <c r="J31" s="215">
        <v>0.81926620336</v>
      </c>
      <c r="K31" s="215">
        <v>0.78553680611999999</v>
      </c>
      <c r="L31" s="215">
        <v>0.82796863311000002</v>
      </c>
      <c r="M31" s="215">
        <v>0.83113955272999995</v>
      </c>
      <c r="N31" s="215">
        <v>0.93094974920999995</v>
      </c>
      <c r="O31" s="215">
        <v>0.90192346079999997</v>
      </c>
      <c r="P31" s="215">
        <v>0.84924902392000001</v>
      </c>
      <c r="Q31" s="215">
        <v>1.0071031640000001</v>
      </c>
      <c r="R31" s="215">
        <v>0.98970004571000003</v>
      </c>
      <c r="S31" s="215">
        <v>1.0307519361999999</v>
      </c>
      <c r="T31" s="215">
        <v>0.98809427246000003</v>
      </c>
      <c r="U31" s="215">
        <v>0.92381434692999997</v>
      </c>
      <c r="V31" s="215">
        <v>0.86625752017000002</v>
      </c>
      <c r="W31" s="215">
        <v>0.83966974318999998</v>
      </c>
      <c r="X31" s="215">
        <v>0.91118362441</v>
      </c>
      <c r="Y31" s="215">
        <v>0.90227323880999999</v>
      </c>
      <c r="Z31" s="215">
        <v>0.93817285227000002</v>
      </c>
      <c r="AA31" s="215">
        <v>0.9633236677</v>
      </c>
      <c r="AB31" s="215">
        <v>0.90061055091999997</v>
      </c>
      <c r="AC31" s="215">
        <v>1.0014099908</v>
      </c>
      <c r="AD31" s="215">
        <v>1.0092647396000001</v>
      </c>
      <c r="AE31" s="215">
        <v>1.0518021705</v>
      </c>
      <c r="AF31" s="215">
        <v>1.0242088754000001</v>
      </c>
      <c r="AG31" s="215">
        <v>0.93764299954999997</v>
      </c>
      <c r="AH31" s="215">
        <v>0.94472998160999999</v>
      </c>
      <c r="AI31" s="215">
        <v>0.85433345196999999</v>
      </c>
      <c r="AJ31" s="215">
        <v>0.89141739081000004</v>
      </c>
      <c r="AK31" s="215">
        <v>0.89666293457000001</v>
      </c>
      <c r="AL31" s="215">
        <v>0.92925526847999995</v>
      </c>
      <c r="AM31" s="215">
        <v>0.94279757163</v>
      </c>
      <c r="AN31" s="215">
        <v>0.87113174192999998</v>
      </c>
      <c r="AO31" s="215">
        <v>0.99528111698999999</v>
      </c>
      <c r="AP31" s="215">
        <v>1.0242744855000001</v>
      </c>
      <c r="AQ31" s="215">
        <v>1.0628180892000001</v>
      </c>
      <c r="AR31" s="215">
        <v>0.99728419231999998</v>
      </c>
      <c r="AS31" s="215">
        <v>0.97538965068000005</v>
      </c>
      <c r="AT31" s="215">
        <v>0.93470104892000005</v>
      </c>
      <c r="AU31" s="215">
        <v>0.88527141756000005</v>
      </c>
      <c r="AV31" s="215">
        <v>0.92568939184999999</v>
      </c>
      <c r="AW31" s="215">
        <v>0.90876610000000002</v>
      </c>
      <c r="AX31" s="215">
        <v>0.95120539999999998</v>
      </c>
      <c r="AY31" s="215">
        <v>0.99484249999999996</v>
      </c>
      <c r="AZ31" s="323">
        <v>0.92449380000000003</v>
      </c>
      <c r="BA31" s="323">
        <v>1.0441290000000001</v>
      </c>
      <c r="BB31" s="323">
        <v>1.103437</v>
      </c>
      <c r="BC31" s="323">
        <v>1.123435</v>
      </c>
      <c r="BD31" s="323">
        <v>1.0758840000000001</v>
      </c>
      <c r="BE31" s="323">
        <v>1.047987</v>
      </c>
      <c r="BF31" s="323">
        <v>1.0077750000000001</v>
      </c>
      <c r="BG31" s="323">
        <v>0.91696520000000004</v>
      </c>
      <c r="BH31" s="323">
        <v>1.003244</v>
      </c>
      <c r="BI31" s="323">
        <v>0.9597601</v>
      </c>
      <c r="BJ31" s="323">
        <v>1.0514060000000001</v>
      </c>
      <c r="BK31" s="323">
        <v>1.061936</v>
      </c>
      <c r="BL31" s="323">
        <v>0.96322399999999997</v>
      </c>
      <c r="BM31" s="323">
        <v>1.1181350000000001</v>
      </c>
      <c r="BN31" s="323">
        <v>1.171341</v>
      </c>
      <c r="BO31" s="323">
        <v>1.177119</v>
      </c>
      <c r="BP31" s="323">
        <v>1.1576409999999999</v>
      </c>
      <c r="BQ31" s="323">
        <v>1.133391</v>
      </c>
      <c r="BR31" s="323">
        <v>1.0817349999999999</v>
      </c>
      <c r="BS31" s="323">
        <v>0.99123479999999997</v>
      </c>
      <c r="BT31" s="323">
        <v>1.0698019999999999</v>
      </c>
      <c r="BU31" s="323">
        <v>1.0147280000000001</v>
      </c>
      <c r="BV31" s="323">
        <v>1.0949409999999999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9.0535859970000008</v>
      </c>
      <c r="D34" s="215">
        <v>8.2227133640000005</v>
      </c>
      <c r="E34" s="215">
        <v>7.9758757999999998</v>
      </c>
      <c r="F34" s="215">
        <v>7.4429134819999998</v>
      </c>
      <c r="G34" s="215">
        <v>7.5724581400000002</v>
      </c>
      <c r="H34" s="215">
        <v>7.9261713279999997</v>
      </c>
      <c r="I34" s="215">
        <v>8.4593900239999993</v>
      </c>
      <c r="J34" s="215">
        <v>8.5281947020000004</v>
      </c>
      <c r="K34" s="215">
        <v>7.7370643640000001</v>
      </c>
      <c r="L34" s="215">
        <v>7.6412919199999996</v>
      </c>
      <c r="M34" s="215">
        <v>7.7036185819999998</v>
      </c>
      <c r="N34" s="215">
        <v>9.0706709320000005</v>
      </c>
      <c r="O34" s="215">
        <v>8.9735110539999994</v>
      </c>
      <c r="P34" s="215">
        <v>7.6152883349999998</v>
      </c>
      <c r="Q34" s="215">
        <v>8.4214546170000002</v>
      </c>
      <c r="R34" s="215">
        <v>7.4444750380000002</v>
      </c>
      <c r="S34" s="215">
        <v>7.7912489039999997</v>
      </c>
      <c r="T34" s="215">
        <v>7.95576068</v>
      </c>
      <c r="U34" s="215">
        <v>8.4241168910000006</v>
      </c>
      <c r="V34" s="215">
        <v>8.2892899530000008</v>
      </c>
      <c r="W34" s="215">
        <v>7.6224363679999998</v>
      </c>
      <c r="X34" s="215">
        <v>7.8300058750000003</v>
      </c>
      <c r="Y34" s="215">
        <v>8.1215048559999996</v>
      </c>
      <c r="Z34" s="215">
        <v>9.2185565650000001</v>
      </c>
      <c r="AA34" s="215">
        <v>9.6603444169999992</v>
      </c>
      <c r="AB34" s="215">
        <v>8.0589744159999999</v>
      </c>
      <c r="AC34" s="215">
        <v>8.7082106929999998</v>
      </c>
      <c r="AD34" s="215">
        <v>7.8852866710000002</v>
      </c>
      <c r="AE34" s="215">
        <v>7.9810102479999996</v>
      </c>
      <c r="AF34" s="215">
        <v>8.1445667030000006</v>
      </c>
      <c r="AG34" s="215">
        <v>8.6082343199999993</v>
      </c>
      <c r="AH34" s="215">
        <v>8.6870576639999992</v>
      </c>
      <c r="AI34" s="215">
        <v>7.8584427290000001</v>
      </c>
      <c r="AJ34" s="215">
        <v>8.0740696940000003</v>
      </c>
      <c r="AK34" s="215">
        <v>8.5088550040000008</v>
      </c>
      <c r="AL34" s="215">
        <v>9.0179433049999993</v>
      </c>
      <c r="AM34" s="215">
        <v>9.5032940099999994</v>
      </c>
      <c r="AN34" s="215">
        <v>8.3517658489999995</v>
      </c>
      <c r="AO34" s="215">
        <v>8.6766588339999995</v>
      </c>
      <c r="AP34" s="215">
        <v>7.6235207369999998</v>
      </c>
      <c r="AQ34" s="215">
        <v>7.9112472760000001</v>
      </c>
      <c r="AR34" s="215">
        <v>7.9023305490000002</v>
      </c>
      <c r="AS34" s="215">
        <v>8.5654143349999998</v>
      </c>
      <c r="AT34" s="215">
        <v>8.5463796750000007</v>
      </c>
      <c r="AU34" s="215">
        <v>7.86155106</v>
      </c>
      <c r="AV34" s="215">
        <v>7.9767690079999998</v>
      </c>
      <c r="AW34" s="215">
        <v>8.3668980000000008</v>
      </c>
      <c r="AX34" s="215">
        <v>9.0189389999999996</v>
      </c>
      <c r="AY34" s="215">
        <v>8.9943679999999997</v>
      </c>
      <c r="AZ34" s="323">
        <v>8.4711990000000004</v>
      </c>
      <c r="BA34" s="323">
        <v>8.5065620000000006</v>
      </c>
      <c r="BB34" s="323">
        <v>7.6105640000000001</v>
      </c>
      <c r="BC34" s="323">
        <v>7.7800039999999999</v>
      </c>
      <c r="BD34" s="323">
        <v>7.8778040000000003</v>
      </c>
      <c r="BE34" s="323">
        <v>8.4618690000000001</v>
      </c>
      <c r="BF34" s="323">
        <v>8.4173530000000003</v>
      </c>
      <c r="BG34" s="323">
        <v>7.6223859999999997</v>
      </c>
      <c r="BH34" s="323">
        <v>7.9067590000000001</v>
      </c>
      <c r="BI34" s="323">
        <v>8.0769660000000005</v>
      </c>
      <c r="BJ34" s="323">
        <v>9.0828209999999991</v>
      </c>
      <c r="BK34" s="323">
        <v>9.4386320000000001</v>
      </c>
      <c r="BL34" s="323">
        <v>8.1962430000000008</v>
      </c>
      <c r="BM34" s="323">
        <v>8.4932280000000002</v>
      </c>
      <c r="BN34" s="323">
        <v>7.626557</v>
      </c>
      <c r="BO34" s="323">
        <v>7.771255</v>
      </c>
      <c r="BP34" s="323">
        <v>7.8399320000000001</v>
      </c>
      <c r="BQ34" s="323">
        <v>8.4608760000000007</v>
      </c>
      <c r="BR34" s="323">
        <v>8.3851650000000006</v>
      </c>
      <c r="BS34" s="323">
        <v>7.6385360000000002</v>
      </c>
      <c r="BT34" s="323">
        <v>7.9109129999999999</v>
      </c>
      <c r="BU34" s="323">
        <v>8.0812299999999997</v>
      </c>
      <c r="BV34" s="323">
        <v>9.1158959999999993</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535</v>
      </c>
      <c r="B39" s="32" t="s">
        <v>106</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57.57</v>
      </c>
      <c r="AZ39" s="323">
        <v>50.5</v>
      </c>
      <c r="BA39" s="323">
        <v>50.5</v>
      </c>
      <c r="BB39" s="323">
        <v>50.5</v>
      </c>
      <c r="BC39" s="323">
        <v>51.5</v>
      </c>
      <c r="BD39" s="323">
        <v>54.5</v>
      </c>
      <c r="BE39" s="323">
        <v>56.5</v>
      </c>
      <c r="BF39" s="323">
        <v>58.5</v>
      </c>
      <c r="BG39" s="323">
        <v>59.5</v>
      </c>
      <c r="BH39" s="323">
        <v>59.5</v>
      </c>
      <c r="BI39" s="323">
        <v>59.5</v>
      </c>
      <c r="BJ39" s="323">
        <v>59.5</v>
      </c>
      <c r="BK39" s="323">
        <v>60.5</v>
      </c>
      <c r="BL39" s="323">
        <v>60.5</v>
      </c>
      <c r="BM39" s="323">
        <v>60.5</v>
      </c>
      <c r="BN39" s="323">
        <v>61.5</v>
      </c>
      <c r="BO39" s="323">
        <v>61.5</v>
      </c>
      <c r="BP39" s="323">
        <v>61.5</v>
      </c>
      <c r="BQ39" s="323">
        <v>62.5</v>
      </c>
      <c r="BR39" s="323">
        <v>62.5</v>
      </c>
      <c r="BS39" s="323">
        <v>62.5</v>
      </c>
      <c r="BT39" s="323">
        <v>63.5</v>
      </c>
      <c r="BU39" s="323">
        <v>63.5</v>
      </c>
      <c r="BV39" s="323">
        <v>63.5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323">
        <v>1.94</v>
      </c>
      <c r="BA42" s="323">
        <v>1.9680200000000001</v>
      </c>
      <c r="BB42" s="323">
        <v>1.996653</v>
      </c>
      <c r="BC42" s="323">
        <v>2.016076</v>
      </c>
      <c r="BD42" s="323">
        <v>2.2456499999999999</v>
      </c>
      <c r="BE42" s="323">
        <v>2.3945020000000001</v>
      </c>
      <c r="BF42" s="323">
        <v>2.3921000000000001</v>
      </c>
      <c r="BG42" s="323">
        <v>2.2800379999999998</v>
      </c>
      <c r="BH42" s="323">
        <v>2.3190529999999998</v>
      </c>
      <c r="BI42" s="323">
        <v>2.4087420000000002</v>
      </c>
      <c r="BJ42" s="323">
        <v>2.5385650000000002</v>
      </c>
      <c r="BK42" s="323">
        <v>2.678315</v>
      </c>
      <c r="BL42" s="323">
        <v>2.6583190000000001</v>
      </c>
      <c r="BM42" s="323">
        <v>2.6088939999999998</v>
      </c>
      <c r="BN42" s="323">
        <v>2.4199709999999999</v>
      </c>
      <c r="BO42" s="323">
        <v>2.4306049999999999</v>
      </c>
      <c r="BP42" s="323">
        <v>2.451549</v>
      </c>
      <c r="BQ42" s="323">
        <v>2.4744429999999999</v>
      </c>
      <c r="BR42" s="323">
        <v>2.4687800000000002</v>
      </c>
      <c r="BS42" s="323">
        <v>2.451702</v>
      </c>
      <c r="BT42" s="323">
        <v>2.4746320000000002</v>
      </c>
      <c r="BU42" s="323">
        <v>2.556165</v>
      </c>
      <c r="BV42" s="323">
        <v>2.6691009999999999</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1.99</v>
      </c>
      <c r="AW45" s="215">
        <v>2.0844200000000002</v>
      </c>
      <c r="AX45" s="215">
        <v>2.0995919999999999</v>
      </c>
      <c r="AY45" s="215">
        <v>2.0914540000000001</v>
      </c>
      <c r="AZ45" s="323">
        <v>2.0915089999999998</v>
      </c>
      <c r="BA45" s="323">
        <v>2.0976490000000001</v>
      </c>
      <c r="BB45" s="323">
        <v>2.1082640000000001</v>
      </c>
      <c r="BC45" s="323">
        <v>2.0917590000000001</v>
      </c>
      <c r="BD45" s="323">
        <v>2.07592</v>
      </c>
      <c r="BE45" s="323">
        <v>2.074525</v>
      </c>
      <c r="BF45" s="323">
        <v>2.0790479999999998</v>
      </c>
      <c r="BG45" s="323">
        <v>2.0858469999999998</v>
      </c>
      <c r="BH45" s="323">
        <v>2.0756760000000001</v>
      </c>
      <c r="BI45" s="323">
        <v>2.077226</v>
      </c>
      <c r="BJ45" s="323">
        <v>2.0927639999999998</v>
      </c>
      <c r="BK45" s="323">
        <v>2.0827559999999998</v>
      </c>
      <c r="BL45" s="323">
        <v>2.0931799999999998</v>
      </c>
      <c r="BM45" s="323">
        <v>2.1056360000000001</v>
      </c>
      <c r="BN45" s="323">
        <v>2.1234989999999998</v>
      </c>
      <c r="BO45" s="323">
        <v>2.1092740000000001</v>
      </c>
      <c r="BP45" s="323">
        <v>2.0880299999999998</v>
      </c>
      <c r="BQ45" s="323">
        <v>2.0823969999999998</v>
      </c>
      <c r="BR45" s="323">
        <v>2.0850409999999999</v>
      </c>
      <c r="BS45" s="323">
        <v>2.0926619999999998</v>
      </c>
      <c r="BT45" s="323">
        <v>2.0839059999999998</v>
      </c>
      <c r="BU45" s="323">
        <v>2.086487</v>
      </c>
      <c r="BV45" s="323">
        <v>2.102214</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324"/>
      <c r="BA47" s="324"/>
      <c r="BB47" s="324"/>
      <c r="BC47" s="324"/>
      <c r="BD47" s="324"/>
      <c r="BE47" s="324"/>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324"/>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324"/>
      <c r="BA49" s="324"/>
      <c r="BB49" s="324"/>
      <c r="BC49" s="324"/>
      <c r="BD49" s="324"/>
      <c r="BE49" s="324"/>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1162</v>
      </c>
      <c r="C50" s="238">
        <v>17528.320593</v>
      </c>
      <c r="D50" s="238">
        <v>17557.037480999999</v>
      </c>
      <c r="E50" s="238">
        <v>17585.158926</v>
      </c>
      <c r="F50" s="238">
        <v>17609.953369999999</v>
      </c>
      <c r="G50" s="238">
        <v>17638.932593000001</v>
      </c>
      <c r="H50" s="238">
        <v>17669.365037</v>
      </c>
      <c r="I50" s="238">
        <v>17704.151296</v>
      </c>
      <c r="J50" s="238">
        <v>17735.314740999998</v>
      </c>
      <c r="K50" s="238">
        <v>17765.755963</v>
      </c>
      <c r="L50" s="238">
        <v>17792.753777999998</v>
      </c>
      <c r="M50" s="238">
        <v>17823.791443999999</v>
      </c>
      <c r="N50" s="238">
        <v>17856.147777999999</v>
      </c>
      <c r="O50" s="238">
        <v>17892.356259</v>
      </c>
      <c r="P50" s="238">
        <v>17925.449815</v>
      </c>
      <c r="Q50" s="238">
        <v>17957.961926</v>
      </c>
      <c r="R50" s="238">
        <v>17982.196147999999</v>
      </c>
      <c r="S50" s="238">
        <v>18019.317704000001</v>
      </c>
      <c r="T50" s="238">
        <v>18061.630148</v>
      </c>
      <c r="U50" s="238">
        <v>18113.625629999999</v>
      </c>
      <c r="V50" s="238">
        <v>18162.950741000001</v>
      </c>
      <c r="W50" s="238">
        <v>18214.09763</v>
      </c>
      <c r="X50" s="238">
        <v>18275.882889</v>
      </c>
      <c r="Y50" s="238">
        <v>18324.060889</v>
      </c>
      <c r="Z50" s="238">
        <v>18367.448221999999</v>
      </c>
      <c r="AA50" s="238">
        <v>18393.125333</v>
      </c>
      <c r="AB50" s="238">
        <v>18436.620999999999</v>
      </c>
      <c r="AC50" s="238">
        <v>18485.015667</v>
      </c>
      <c r="AD50" s="238">
        <v>18548.588888999999</v>
      </c>
      <c r="AE50" s="238">
        <v>18599.071888999999</v>
      </c>
      <c r="AF50" s="238">
        <v>18646.744222000001</v>
      </c>
      <c r="AG50" s="238">
        <v>18700.266778000001</v>
      </c>
      <c r="AH50" s="238">
        <v>18735.822111000001</v>
      </c>
      <c r="AI50" s="238">
        <v>18762.071111000001</v>
      </c>
      <c r="AJ50" s="238">
        <v>18752.841629999999</v>
      </c>
      <c r="AK50" s="238">
        <v>18780.107074</v>
      </c>
      <c r="AL50" s="238">
        <v>18817.695296000002</v>
      </c>
      <c r="AM50" s="238">
        <v>18886.652074000001</v>
      </c>
      <c r="AN50" s="238">
        <v>18929.101519</v>
      </c>
      <c r="AO50" s="238">
        <v>18966.089406999999</v>
      </c>
      <c r="AP50" s="238">
        <v>18989.641370000001</v>
      </c>
      <c r="AQ50" s="238">
        <v>19021.686925999998</v>
      </c>
      <c r="AR50" s="238">
        <v>19054.251703999998</v>
      </c>
      <c r="AS50" s="238">
        <v>19087.335704000001</v>
      </c>
      <c r="AT50" s="238">
        <v>19120.938925999999</v>
      </c>
      <c r="AU50" s="238">
        <v>19155.061369999999</v>
      </c>
      <c r="AV50" s="238">
        <v>19179.574815</v>
      </c>
      <c r="AW50" s="238">
        <v>19207.701036999999</v>
      </c>
      <c r="AX50" s="238">
        <v>19235.164148</v>
      </c>
      <c r="AY50" s="238">
        <v>19256.502221999999</v>
      </c>
      <c r="AZ50" s="329">
        <v>19286.740000000002</v>
      </c>
      <c r="BA50" s="329">
        <v>19320.400000000001</v>
      </c>
      <c r="BB50" s="329">
        <v>19361.77</v>
      </c>
      <c r="BC50" s="329">
        <v>19399.099999999999</v>
      </c>
      <c r="BD50" s="329">
        <v>19436.66</v>
      </c>
      <c r="BE50" s="329">
        <v>19477.97</v>
      </c>
      <c r="BF50" s="329">
        <v>19513.34</v>
      </c>
      <c r="BG50" s="329">
        <v>19546.310000000001</v>
      </c>
      <c r="BH50" s="329">
        <v>19573.2</v>
      </c>
      <c r="BI50" s="329">
        <v>19604.09</v>
      </c>
      <c r="BJ50" s="329">
        <v>19635.310000000001</v>
      </c>
      <c r="BK50" s="329">
        <v>19669.560000000001</v>
      </c>
      <c r="BL50" s="329">
        <v>19699.419999999998</v>
      </c>
      <c r="BM50" s="329">
        <v>19727.59</v>
      </c>
      <c r="BN50" s="329">
        <v>19750.79</v>
      </c>
      <c r="BO50" s="329">
        <v>19778.03</v>
      </c>
      <c r="BP50" s="329">
        <v>19806.03</v>
      </c>
      <c r="BQ50" s="329">
        <v>19833.47</v>
      </c>
      <c r="BR50" s="329">
        <v>19863.990000000002</v>
      </c>
      <c r="BS50" s="329">
        <v>19896.25</v>
      </c>
      <c r="BT50" s="329">
        <v>19931.71</v>
      </c>
      <c r="BU50" s="329">
        <v>19966.400000000001</v>
      </c>
      <c r="BV50" s="329">
        <v>20001.78</v>
      </c>
    </row>
    <row r="51" spans="1:74" ht="11.1" customHeight="1" x14ac:dyDescent="0.2">
      <c r="A51" s="37" t="s">
        <v>27</v>
      </c>
      <c r="B51" s="39" t="s">
        <v>11</v>
      </c>
      <c r="C51" s="68">
        <v>1.7096277624</v>
      </c>
      <c r="D51" s="68">
        <v>1.6160516642</v>
      </c>
      <c r="E51" s="68">
        <v>1.5237171785000001</v>
      </c>
      <c r="F51" s="68">
        <v>1.3614526826</v>
      </c>
      <c r="G51" s="68">
        <v>1.3249507074</v>
      </c>
      <c r="H51" s="68">
        <v>1.3424597464000001</v>
      </c>
      <c r="I51" s="68">
        <v>1.4464402579</v>
      </c>
      <c r="J51" s="68">
        <v>1.5469184253999999</v>
      </c>
      <c r="K51" s="68">
        <v>1.6766387586</v>
      </c>
      <c r="L51" s="68">
        <v>1.9360342072000001</v>
      </c>
      <c r="M51" s="68">
        <v>2.0493470882999998</v>
      </c>
      <c r="N51" s="68">
        <v>2.1166594512999999</v>
      </c>
      <c r="O51" s="68">
        <v>2.0768428140999999</v>
      </c>
      <c r="P51" s="68">
        <v>2.0983741346999998</v>
      </c>
      <c r="Q51" s="68">
        <v>2.1199865271</v>
      </c>
      <c r="R51" s="68">
        <v>2.1138203489</v>
      </c>
      <c r="S51" s="68">
        <v>2.1565086725999998</v>
      </c>
      <c r="T51" s="68">
        <v>2.2200294707000001</v>
      </c>
      <c r="U51" s="68">
        <v>2.3128718597</v>
      </c>
      <c r="V51" s="68">
        <v>2.4112117898999998</v>
      </c>
      <c r="W51" s="68">
        <v>2.5236284209000002</v>
      </c>
      <c r="X51" s="68">
        <v>2.7153138696000001</v>
      </c>
      <c r="Y51" s="68">
        <v>2.8067509991000001</v>
      </c>
      <c r="Z51" s="68">
        <v>2.8634420526</v>
      </c>
      <c r="AA51" s="68">
        <v>2.7987877439000002</v>
      </c>
      <c r="AB51" s="68">
        <v>2.8516505329999999</v>
      </c>
      <c r="AC51" s="68">
        <v>2.9349307171999999</v>
      </c>
      <c r="AD51" s="68">
        <v>3.1497417561000001</v>
      </c>
      <c r="AE51" s="68">
        <v>3.2174036481999999</v>
      </c>
      <c r="AF51" s="68">
        <v>3.2395418867000001</v>
      </c>
      <c r="AG51" s="68">
        <v>3.2386732514999999</v>
      </c>
      <c r="AH51" s="68">
        <v>3.1540655401</v>
      </c>
      <c r="AI51" s="68">
        <v>3.0085129256999998</v>
      </c>
      <c r="AJ51" s="68">
        <v>2.6097712686999999</v>
      </c>
      <c r="AK51" s="68">
        <v>2.4887833976999998</v>
      </c>
      <c r="AL51" s="68">
        <v>2.4513316636</v>
      </c>
      <c r="AM51" s="68">
        <v>2.6832130581000002</v>
      </c>
      <c r="AN51" s="68">
        <v>2.6712081270999999</v>
      </c>
      <c r="AO51" s="68">
        <v>2.6025065350999999</v>
      </c>
      <c r="AP51" s="68">
        <v>2.3778222921999999</v>
      </c>
      <c r="AQ51" s="68">
        <v>2.2722372361000001</v>
      </c>
      <c r="AR51" s="68">
        <v>2.1854082226</v>
      </c>
      <c r="AS51" s="68">
        <v>2.0698577754</v>
      </c>
      <c r="AT51" s="68">
        <v>2.0555106284</v>
      </c>
      <c r="AU51" s="68">
        <v>2.0945995616999999</v>
      </c>
      <c r="AV51" s="68">
        <v>2.2755654508999998</v>
      </c>
      <c r="AW51" s="68">
        <v>2.2768451813000001</v>
      </c>
      <c r="AX51" s="68">
        <v>2.2184908687</v>
      </c>
      <c r="AY51" s="68">
        <v>1.9582620927000001</v>
      </c>
      <c r="AZ51" s="325">
        <v>1.8893340000000001</v>
      </c>
      <c r="BA51" s="325">
        <v>1.8681380000000001</v>
      </c>
      <c r="BB51" s="325">
        <v>1.959665</v>
      </c>
      <c r="BC51" s="325">
        <v>1.9841390000000001</v>
      </c>
      <c r="BD51" s="325">
        <v>2.0069520000000001</v>
      </c>
      <c r="BE51" s="325">
        <v>2.0465529999999998</v>
      </c>
      <c r="BF51" s="325">
        <v>2.052225</v>
      </c>
      <c r="BG51" s="325">
        <v>2.0425239999999998</v>
      </c>
      <c r="BH51" s="325">
        <v>2.0523259999999999</v>
      </c>
      <c r="BI51" s="325">
        <v>2.0636920000000001</v>
      </c>
      <c r="BJ51" s="325">
        <v>2.0802770000000002</v>
      </c>
      <c r="BK51" s="325">
        <v>2.1450529999999999</v>
      </c>
      <c r="BL51" s="325">
        <v>2.1397550000000001</v>
      </c>
      <c r="BM51" s="325">
        <v>2.1075590000000002</v>
      </c>
      <c r="BN51" s="325">
        <v>2.0091860000000001</v>
      </c>
      <c r="BO51" s="325">
        <v>1.9532959999999999</v>
      </c>
      <c r="BP51" s="325">
        <v>1.900347</v>
      </c>
      <c r="BQ51" s="325">
        <v>1.8251500000000001</v>
      </c>
      <c r="BR51" s="325">
        <v>1.7969360000000001</v>
      </c>
      <c r="BS51" s="325">
        <v>1.790341</v>
      </c>
      <c r="BT51" s="325">
        <v>1.831607</v>
      </c>
      <c r="BU51" s="325">
        <v>1.8481609999999999</v>
      </c>
      <c r="BV51" s="325">
        <v>1.8663860000000001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1140</v>
      </c>
      <c r="C54" s="68">
        <v>104.84337037</v>
      </c>
      <c r="D54" s="68">
        <v>104.90525925999999</v>
      </c>
      <c r="E54" s="68">
        <v>105.05037037</v>
      </c>
      <c r="F54" s="68">
        <v>105.43648148</v>
      </c>
      <c r="G54" s="68">
        <v>105.62970369999999</v>
      </c>
      <c r="H54" s="68">
        <v>105.78781481</v>
      </c>
      <c r="I54" s="68">
        <v>105.8362963</v>
      </c>
      <c r="J54" s="68">
        <v>105.98007407</v>
      </c>
      <c r="K54" s="68">
        <v>106.14462963</v>
      </c>
      <c r="L54" s="68">
        <v>106.36640740999999</v>
      </c>
      <c r="M54" s="68">
        <v>106.54518519</v>
      </c>
      <c r="N54" s="68">
        <v>106.71740741000001</v>
      </c>
      <c r="O54" s="68">
        <v>106.89551852</v>
      </c>
      <c r="P54" s="68">
        <v>107.0452963</v>
      </c>
      <c r="Q54" s="68">
        <v>107.17918519</v>
      </c>
      <c r="R54" s="68">
        <v>107.23392593</v>
      </c>
      <c r="S54" s="68">
        <v>107.38348148</v>
      </c>
      <c r="T54" s="68">
        <v>107.56459259</v>
      </c>
      <c r="U54" s="68">
        <v>107.81266667</v>
      </c>
      <c r="V54" s="68">
        <v>108.03033333</v>
      </c>
      <c r="W54" s="68">
        <v>108.253</v>
      </c>
      <c r="X54" s="68">
        <v>108.49577778</v>
      </c>
      <c r="Y54" s="68">
        <v>108.71711111</v>
      </c>
      <c r="Z54" s="68">
        <v>108.93211110999999</v>
      </c>
      <c r="AA54" s="68">
        <v>109.09648147999999</v>
      </c>
      <c r="AB54" s="68">
        <v>109.33203704</v>
      </c>
      <c r="AC54" s="68">
        <v>109.59448148</v>
      </c>
      <c r="AD54" s="68">
        <v>109.96588889</v>
      </c>
      <c r="AE54" s="68">
        <v>110.22055555999999</v>
      </c>
      <c r="AF54" s="68">
        <v>110.44055556000001</v>
      </c>
      <c r="AG54" s="68">
        <v>110.59581480999999</v>
      </c>
      <c r="AH54" s="68">
        <v>110.76903704</v>
      </c>
      <c r="AI54" s="68">
        <v>110.93014814999999</v>
      </c>
      <c r="AJ54" s="68">
        <v>111.08596296</v>
      </c>
      <c r="AK54" s="68">
        <v>111.21774074</v>
      </c>
      <c r="AL54" s="68">
        <v>111.3322963</v>
      </c>
      <c r="AM54" s="68">
        <v>111.35081481</v>
      </c>
      <c r="AN54" s="68">
        <v>111.49003704</v>
      </c>
      <c r="AO54" s="68">
        <v>111.67114814999999</v>
      </c>
      <c r="AP54" s="68">
        <v>111.97414815</v>
      </c>
      <c r="AQ54" s="68">
        <v>112.17903704</v>
      </c>
      <c r="AR54" s="68">
        <v>112.36581481</v>
      </c>
      <c r="AS54" s="68">
        <v>112.53448148</v>
      </c>
      <c r="AT54" s="68">
        <v>112.68503704</v>
      </c>
      <c r="AU54" s="68">
        <v>112.81748148</v>
      </c>
      <c r="AV54" s="68">
        <v>112.96771111</v>
      </c>
      <c r="AW54" s="68">
        <v>113.14267778</v>
      </c>
      <c r="AX54" s="68">
        <v>113.33601111</v>
      </c>
      <c r="AY54" s="68">
        <v>113.58411110999999</v>
      </c>
      <c r="AZ54" s="325">
        <v>113.7869</v>
      </c>
      <c r="BA54" s="325">
        <v>113.9807</v>
      </c>
      <c r="BB54" s="325">
        <v>114.13030000000001</v>
      </c>
      <c r="BC54" s="325">
        <v>114.3327</v>
      </c>
      <c r="BD54" s="325">
        <v>114.5528</v>
      </c>
      <c r="BE54" s="325">
        <v>114.8096</v>
      </c>
      <c r="BF54" s="325">
        <v>115.05029999999999</v>
      </c>
      <c r="BG54" s="325">
        <v>115.294</v>
      </c>
      <c r="BH54" s="325">
        <v>115.54940000000001</v>
      </c>
      <c r="BI54" s="325">
        <v>115.7929</v>
      </c>
      <c r="BJ54" s="325">
        <v>116.0331</v>
      </c>
      <c r="BK54" s="325">
        <v>116.2621</v>
      </c>
      <c r="BL54" s="325">
        <v>116.5017</v>
      </c>
      <c r="BM54" s="325">
        <v>116.744</v>
      </c>
      <c r="BN54" s="325">
        <v>116.995</v>
      </c>
      <c r="BO54" s="325">
        <v>117.2383</v>
      </c>
      <c r="BP54" s="325">
        <v>117.4798</v>
      </c>
      <c r="BQ54" s="325">
        <v>117.71729999999999</v>
      </c>
      <c r="BR54" s="325">
        <v>117.9569</v>
      </c>
      <c r="BS54" s="325">
        <v>118.1964</v>
      </c>
      <c r="BT54" s="325">
        <v>118.4302</v>
      </c>
      <c r="BU54" s="325">
        <v>118.6737</v>
      </c>
      <c r="BV54" s="325">
        <v>118.92140000000001</v>
      </c>
    </row>
    <row r="55" spans="1:74" ht="11.1" customHeight="1" x14ac:dyDescent="0.2">
      <c r="A55" s="37" t="s">
        <v>28</v>
      </c>
      <c r="B55" s="39" t="s">
        <v>11</v>
      </c>
      <c r="C55" s="68">
        <v>0.82795315164000005</v>
      </c>
      <c r="D55" s="68">
        <v>0.82283081422000004</v>
      </c>
      <c r="E55" s="68">
        <v>0.83114703979000004</v>
      </c>
      <c r="F55" s="68">
        <v>0.87313049935999998</v>
      </c>
      <c r="G55" s="68">
        <v>0.89282303014999997</v>
      </c>
      <c r="H55" s="68">
        <v>0.91061778571999996</v>
      </c>
      <c r="I55" s="68">
        <v>0.85225267449999997</v>
      </c>
      <c r="J55" s="68">
        <v>0.92204792476999997</v>
      </c>
      <c r="K55" s="68">
        <v>1.0456063625000001</v>
      </c>
      <c r="L55" s="68">
        <v>1.2945516879000001</v>
      </c>
      <c r="M55" s="68">
        <v>1.4723207923999999</v>
      </c>
      <c r="N55" s="68">
        <v>1.6504344371999999</v>
      </c>
      <c r="O55" s="68">
        <v>1.9573466026999999</v>
      </c>
      <c r="P55" s="68">
        <v>2.0399711627000001</v>
      </c>
      <c r="Q55" s="68">
        <v>2.0264705468000002</v>
      </c>
      <c r="R55" s="68">
        <v>1.7047652</v>
      </c>
      <c r="S55" s="68">
        <v>1.6603073910999999</v>
      </c>
      <c r="T55" s="68">
        <v>1.67956752</v>
      </c>
      <c r="U55" s="68">
        <v>1.8673842902</v>
      </c>
      <c r="V55" s="68">
        <v>1.9345705097999999</v>
      </c>
      <c r="W55" s="68">
        <v>1.9863184578999999</v>
      </c>
      <c r="X55" s="68">
        <v>2.001919988</v>
      </c>
      <c r="Y55" s="68">
        <v>2.0385021829999999</v>
      </c>
      <c r="Z55" s="68">
        <v>2.0752975146999999</v>
      </c>
      <c r="AA55" s="68">
        <v>2.0589852534999999</v>
      </c>
      <c r="AB55" s="68">
        <v>2.1362365465000002</v>
      </c>
      <c r="AC55" s="68">
        <v>2.2535124633999999</v>
      </c>
      <c r="AD55" s="68">
        <v>2.5476666450000001</v>
      </c>
      <c r="AE55" s="68">
        <v>2.6420023219000002</v>
      </c>
      <c r="AF55" s="68">
        <v>2.6737078565000001</v>
      </c>
      <c r="AG55" s="68">
        <v>2.5814667554000001</v>
      </c>
      <c r="AH55" s="68">
        <v>2.5351247368999998</v>
      </c>
      <c r="AI55" s="68">
        <v>2.4730475351000001</v>
      </c>
      <c r="AJ55" s="68">
        <v>2.3873603547000002</v>
      </c>
      <c r="AK55" s="68">
        <v>2.3001251634000002</v>
      </c>
      <c r="AL55" s="68">
        <v>2.2033770949</v>
      </c>
      <c r="AM55" s="68">
        <v>2.0663666717</v>
      </c>
      <c r="AN55" s="68">
        <v>1.9738038899999999</v>
      </c>
      <c r="AO55" s="68">
        <v>1.8948642656000001</v>
      </c>
      <c r="AP55" s="68">
        <v>1.8262565597</v>
      </c>
      <c r="AQ55" s="68">
        <v>1.7768749863</v>
      </c>
      <c r="AR55" s="68">
        <v>1.7432538704</v>
      </c>
      <c r="AS55" s="68">
        <v>1.7529295027</v>
      </c>
      <c r="AT55" s="68">
        <v>1.7297252475</v>
      </c>
      <c r="AU55" s="68">
        <v>1.7013709662000001</v>
      </c>
      <c r="AV55" s="68">
        <v>1.6939567322</v>
      </c>
      <c r="AW55" s="68">
        <v>1.7307823592</v>
      </c>
      <c r="AX55" s="68">
        <v>1.7997606099000001</v>
      </c>
      <c r="AY55" s="68">
        <v>2.005639833</v>
      </c>
      <c r="AZ55" s="325">
        <v>2.0601310000000002</v>
      </c>
      <c r="BA55" s="325">
        <v>2.0681820000000002</v>
      </c>
      <c r="BB55" s="325">
        <v>1.925573</v>
      </c>
      <c r="BC55" s="325">
        <v>1.9198869999999999</v>
      </c>
      <c r="BD55" s="325">
        <v>1.946272</v>
      </c>
      <c r="BE55" s="325">
        <v>2.0217209999999999</v>
      </c>
      <c r="BF55" s="325">
        <v>2.0989770000000001</v>
      </c>
      <c r="BG55" s="325">
        <v>2.1951679999999998</v>
      </c>
      <c r="BH55" s="325">
        <v>2.285304</v>
      </c>
      <c r="BI55" s="325">
        <v>2.3423720000000001</v>
      </c>
      <c r="BJ55" s="325">
        <v>2.3797570000000001</v>
      </c>
      <c r="BK55" s="325">
        <v>2.357685</v>
      </c>
      <c r="BL55" s="325">
        <v>2.3858830000000002</v>
      </c>
      <c r="BM55" s="325">
        <v>2.4243769999999998</v>
      </c>
      <c r="BN55" s="325">
        <v>2.5100519999999999</v>
      </c>
      <c r="BO55" s="325">
        <v>2.5413019999999999</v>
      </c>
      <c r="BP55" s="325">
        <v>2.55518</v>
      </c>
      <c r="BQ55" s="325">
        <v>2.5326279999999999</v>
      </c>
      <c r="BR55" s="325">
        <v>2.5264319999999998</v>
      </c>
      <c r="BS55" s="325">
        <v>2.5174189999999999</v>
      </c>
      <c r="BT55" s="325">
        <v>2.4931269999999999</v>
      </c>
      <c r="BU55" s="325">
        <v>2.4879030000000002</v>
      </c>
      <c r="BV55" s="325">
        <v>2.4891960000000002</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1162</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14965.6</v>
      </c>
      <c r="AT58" s="238">
        <v>15053.3</v>
      </c>
      <c r="AU58" s="238">
        <v>15108.7</v>
      </c>
      <c r="AV58" s="238">
        <v>15077.8</v>
      </c>
      <c r="AW58" s="238">
        <v>15133.6</v>
      </c>
      <c r="AX58" s="238">
        <v>15136.551185</v>
      </c>
      <c r="AY58" s="238">
        <v>15159.829406999999</v>
      </c>
      <c r="AZ58" s="329">
        <v>15183.91</v>
      </c>
      <c r="BA58" s="329">
        <v>15208.37</v>
      </c>
      <c r="BB58" s="329">
        <v>15234.05</v>
      </c>
      <c r="BC58" s="329">
        <v>15258.66</v>
      </c>
      <c r="BD58" s="329">
        <v>15283.02</v>
      </c>
      <c r="BE58" s="329">
        <v>15305.15</v>
      </c>
      <c r="BF58" s="329">
        <v>15330.53</v>
      </c>
      <c r="BG58" s="329">
        <v>15357.16</v>
      </c>
      <c r="BH58" s="329">
        <v>15381.76</v>
      </c>
      <c r="BI58" s="329">
        <v>15413.35</v>
      </c>
      <c r="BJ58" s="329">
        <v>15448.64</v>
      </c>
      <c r="BK58" s="329">
        <v>15496.76</v>
      </c>
      <c r="BL58" s="329">
        <v>15532.62</v>
      </c>
      <c r="BM58" s="329">
        <v>15565.35</v>
      </c>
      <c r="BN58" s="329">
        <v>15591.18</v>
      </c>
      <c r="BO58" s="329">
        <v>15620.45</v>
      </c>
      <c r="BP58" s="329">
        <v>15649.4</v>
      </c>
      <c r="BQ58" s="329">
        <v>15677.06</v>
      </c>
      <c r="BR58" s="329">
        <v>15706.08</v>
      </c>
      <c r="BS58" s="329">
        <v>15735.5</v>
      </c>
      <c r="BT58" s="329">
        <v>15763</v>
      </c>
      <c r="BU58" s="329">
        <v>15794.94</v>
      </c>
      <c r="BV58" s="329">
        <v>15829</v>
      </c>
    </row>
    <row r="59" spans="1:74" ht="11.1" customHeight="1" x14ac:dyDescent="0.2">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2.6602093594</v>
      </c>
      <c r="AT59" s="68">
        <v>2.8638394993</v>
      </c>
      <c r="AU59" s="68">
        <v>3.2875757120000002</v>
      </c>
      <c r="AV59" s="68">
        <v>2.8808100658</v>
      </c>
      <c r="AW59" s="68">
        <v>3.1222317620000002</v>
      </c>
      <c r="AX59" s="68">
        <v>2.1738916952</v>
      </c>
      <c r="AY59" s="68">
        <v>2.2682034554000001</v>
      </c>
      <c r="AZ59" s="325">
        <v>1.9807049999999999</v>
      </c>
      <c r="BA59" s="325">
        <v>1.9211579999999999</v>
      </c>
      <c r="BB59" s="325">
        <v>2.1391230000000001</v>
      </c>
      <c r="BC59" s="325">
        <v>2.219112</v>
      </c>
      <c r="BD59" s="325">
        <v>2.1558109999999999</v>
      </c>
      <c r="BE59" s="325">
        <v>2.2688860000000002</v>
      </c>
      <c r="BF59" s="325">
        <v>1.841642</v>
      </c>
      <c r="BG59" s="325">
        <v>1.644455</v>
      </c>
      <c r="BH59" s="325">
        <v>2.0159739999999999</v>
      </c>
      <c r="BI59" s="325">
        <v>1.8485370000000001</v>
      </c>
      <c r="BJ59" s="325">
        <v>2.0618310000000002</v>
      </c>
      <c r="BK59" s="325">
        <v>2.222518</v>
      </c>
      <c r="BL59" s="325">
        <v>2.2965979999999999</v>
      </c>
      <c r="BM59" s="325">
        <v>2.3472379999999999</v>
      </c>
      <c r="BN59" s="325">
        <v>2.3443200000000002</v>
      </c>
      <c r="BO59" s="325">
        <v>2.3710939999999998</v>
      </c>
      <c r="BP59" s="325">
        <v>2.3972889999999998</v>
      </c>
      <c r="BQ59" s="325">
        <v>2.4299810000000002</v>
      </c>
      <c r="BR59" s="325">
        <v>2.4497239999999998</v>
      </c>
      <c r="BS59" s="325">
        <v>2.463622</v>
      </c>
      <c r="BT59" s="325">
        <v>2.478478</v>
      </c>
      <c r="BU59" s="325">
        <v>2.4756849999999999</v>
      </c>
      <c r="BV59" s="325">
        <v>2.4620959999999998</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324"/>
      <c r="BA60" s="324"/>
      <c r="BB60" s="324"/>
      <c r="BC60" s="324"/>
      <c r="BD60" s="324"/>
      <c r="BE60" s="324"/>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324"/>
      <c r="BA61" s="324"/>
      <c r="BB61" s="324"/>
      <c r="BC61" s="324"/>
      <c r="BD61" s="324"/>
      <c r="BE61" s="324"/>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1140</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105.70010000000001</v>
      </c>
      <c r="AT62" s="68">
        <v>106.4237</v>
      </c>
      <c r="AU62" s="68">
        <v>105.628</v>
      </c>
      <c r="AV62" s="68">
        <v>104.8888</v>
      </c>
      <c r="AW62" s="68">
        <v>106.0932</v>
      </c>
      <c r="AX62" s="68">
        <v>105.68713086</v>
      </c>
      <c r="AY62" s="68">
        <v>105.36425556</v>
      </c>
      <c r="AZ62" s="325">
        <v>105.3227</v>
      </c>
      <c r="BA62" s="325">
        <v>105.3828</v>
      </c>
      <c r="BB62" s="325">
        <v>105.66160000000001</v>
      </c>
      <c r="BC62" s="325">
        <v>105.8372</v>
      </c>
      <c r="BD62" s="325">
        <v>106.0266</v>
      </c>
      <c r="BE62" s="325">
        <v>106.30889999999999</v>
      </c>
      <c r="BF62" s="325">
        <v>106.4667</v>
      </c>
      <c r="BG62" s="325">
        <v>106.57899999999999</v>
      </c>
      <c r="BH62" s="325">
        <v>106.58880000000001</v>
      </c>
      <c r="BI62" s="325">
        <v>106.6529</v>
      </c>
      <c r="BJ62" s="325">
        <v>106.7144</v>
      </c>
      <c r="BK62" s="325">
        <v>106.7627</v>
      </c>
      <c r="BL62" s="325">
        <v>106.8266</v>
      </c>
      <c r="BM62" s="325">
        <v>106.8956</v>
      </c>
      <c r="BN62" s="325">
        <v>106.9581</v>
      </c>
      <c r="BO62" s="325">
        <v>107.04600000000001</v>
      </c>
      <c r="BP62" s="325">
        <v>107.1477</v>
      </c>
      <c r="BQ62" s="325">
        <v>107.2381</v>
      </c>
      <c r="BR62" s="325">
        <v>107.3861</v>
      </c>
      <c r="BS62" s="325">
        <v>107.5668</v>
      </c>
      <c r="BT62" s="325">
        <v>107.8026</v>
      </c>
      <c r="BU62" s="325">
        <v>108.0314</v>
      </c>
      <c r="BV62" s="325">
        <v>108.2758</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-0.50931277131999997</v>
      </c>
      <c r="AT63" s="68">
        <v>-0.26203500735000002</v>
      </c>
      <c r="AU63" s="68">
        <v>-1.0139630774999999</v>
      </c>
      <c r="AV63" s="68">
        <v>-1.6102373801000001</v>
      </c>
      <c r="AW63" s="68">
        <v>-0.67119120756999995</v>
      </c>
      <c r="AX63" s="68">
        <v>-1.68300596</v>
      </c>
      <c r="AY63" s="68">
        <v>-1.4172517</v>
      </c>
      <c r="AZ63" s="325">
        <v>-0.93836909999999996</v>
      </c>
      <c r="BA63" s="325">
        <v>-0.86412580000000005</v>
      </c>
      <c r="BB63" s="325">
        <v>0.27323920000000002</v>
      </c>
      <c r="BC63" s="325">
        <v>0.31713809999999998</v>
      </c>
      <c r="BD63" s="325">
        <v>-6.6930000000000003E-2</v>
      </c>
      <c r="BE63" s="325">
        <v>0.57595870000000005</v>
      </c>
      <c r="BF63" s="325">
        <v>4.0362799999999997E-2</v>
      </c>
      <c r="BG63" s="325">
        <v>0.90028739999999996</v>
      </c>
      <c r="BH63" s="325">
        <v>1.6207180000000001</v>
      </c>
      <c r="BI63" s="325">
        <v>0.52755149999999995</v>
      </c>
      <c r="BJ63" s="325">
        <v>0.97194519999999995</v>
      </c>
      <c r="BK63" s="325">
        <v>1.3272649999999999</v>
      </c>
      <c r="BL63" s="325">
        <v>1.427872</v>
      </c>
      <c r="BM63" s="325">
        <v>1.4354929999999999</v>
      </c>
      <c r="BN63" s="325">
        <v>1.227023</v>
      </c>
      <c r="BO63" s="325">
        <v>1.1421460000000001</v>
      </c>
      <c r="BP63" s="325">
        <v>1.057369</v>
      </c>
      <c r="BQ63" s="325">
        <v>0.8740637</v>
      </c>
      <c r="BR63" s="325">
        <v>0.86363679999999998</v>
      </c>
      <c r="BS63" s="325">
        <v>0.92683159999999998</v>
      </c>
      <c r="BT63" s="325">
        <v>1.138787</v>
      </c>
      <c r="BU63" s="325">
        <v>1.2925070000000001</v>
      </c>
      <c r="BV63" s="325">
        <v>1.463238</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324"/>
      <c r="BA64" s="324"/>
      <c r="BB64" s="324"/>
      <c r="BC64" s="324"/>
      <c r="BD64" s="324"/>
      <c r="BE64" s="324"/>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324"/>
      <c r="BA65" s="324"/>
      <c r="BB65" s="324"/>
      <c r="BC65" s="324"/>
      <c r="BD65" s="324"/>
      <c r="BE65" s="324"/>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324"/>
      <c r="BA66" s="324"/>
      <c r="BB66" s="324"/>
      <c r="BC66" s="324"/>
      <c r="BD66" s="324"/>
      <c r="BE66" s="324"/>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870.70332482000003</v>
      </c>
      <c r="D67" s="238">
        <v>627.85469725999997</v>
      </c>
      <c r="E67" s="238">
        <v>449.69961275999998</v>
      </c>
      <c r="F67" s="238">
        <v>309.37044967000003</v>
      </c>
      <c r="G67" s="238">
        <v>150.4529306</v>
      </c>
      <c r="H67" s="238">
        <v>20.802811789</v>
      </c>
      <c r="I67" s="238">
        <v>5.6639818971000002</v>
      </c>
      <c r="J67" s="238">
        <v>6.4028873341999999</v>
      </c>
      <c r="K67" s="238">
        <v>38.855767749000002</v>
      </c>
      <c r="L67" s="238">
        <v>197.54607181</v>
      </c>
      <c r="M67" s="238">
        <v>418.06465137999999</v>
      </c>
      <c r="N67" s="238">
        <v>782.91352504999998</v>
      </c>
      <c r="O67" s="238">
        <v>766.29638852999994</v>
      </c>
      <c r="P67" s="238">
        <v>547.07809648</v>
      </c>
      <c r="Q67" s="238">
        <v>542.51256570999999</v>
      </c>
      <c r="R67" s="238">
        <v>247.83569191999999</v>
      </c>
      <c r="S67" s="238">
        <v>153.71244379999999</v>
      </c>
      <c r="T67" s="238">
        <v>24.729329368999998</v>
      </c>
      <c r="U67" s="238">
        <v>5.2156320071</v>
      </c>
      <c r="V67" s="238">
        <v>15.165434734</v>
      </c>
      <c r="W67" s="238">
        <v>44.506802790000002</v>
      </c>
      <c r="X67" s="238">
        <v>192.87689646000001</v>
      </c>
      <c r="Y67" s="238">
        <v>489.98299234000001</v>
      </c>
      <c r="Z67" s="238">
        <v>797.70663006999996</v>
      </c>
      <c r="AA67" s="238">
        <v>896.02193797999996</v>
      </c>
      <c r="AB67" s="238">
        <v>624.88326969000002</v>
      </c>
      <c r="AC67" s="238">
        <v>608.57292265000001</v>
      </c>
      <c r="AD67" s="238">
        <v>410.14319102000002</v>
      </c>
      <c r="AE67" s="238">
        <v>85.372518759000002</v>
      </c>
      <c r="AF67" s="238">
        <v>26.395303787</v>
      </c>
      <c r="AG67" s="238">
        <v>3.5463574732000001</v>
      </c>
      <c r="AH67" s="238">
        <v>6.9664627429000001</v>
      </c>
      <c r="AI67" s="238">
        <v>37.671913386999996</v>
      </c>
      <c r="AJ67" s="238">
        <v>253.52291693000001</v>
      </c>
      <c r="AK67" s="238">
        <v>593.38053729000001</v>
      </c>
      <c r="AL67" s="238">
        <v>731.44181372000003</v>
      </c>
      <c r="AM67" s="238">
        <v>858.62231130999999</v>
      </c>
      <c r="AN67" s="238">
        <v>719.69899244999999</v>
      </c>
      <c r="AO67" s="238">
        <v>631.42728013999999</v>
      </c>
      <c r="AP67" s="238">
        <v>288.23629833000001</v>
      </c>
      <c r="AQ67" s="238">
        <v>158.27326905000001</v>
      </c>
      <c r="AR67" s="238">
        <v>34.221231785999997</v>
      </c>
      <c r="AS67" s="238">
        <v>5.3585642116000001</v>
      </c>
      <c r="AT67" s="238">
        <v>10.311255593</v>
      </c>
      <c r="AU67" s="238">
        <v>41.190842910999997</v>
      </c>
      <c r="AV67" s="238">
        <v>253.82339368999999</v>
      </c>
      <c r="AW67" s="238">
        <v>587.27643628999999</v>
      </c>
      <c r="AX67" s="238">
        <v>714.90965022</v>
      </c>
      <c r="AY67" s="238">
        <v>715.22170905999997</v>
      </c>
      <c r="AZ67" s="329">
        <v>696.48760937999998</v>
      </c>
      <c r="BA67" s="329">
        <v>561.58210644999997</v>
      </c>
      <c r="BB67" s="329">
        <v>313.52824017</v>
      </c>
      <c r="BC67" s="329">
        <v>137.7766068</v>
      </c>
      <c r="BD67" s="329">
        <v>28.847746356999998</v>
      </c>
      <c r="BE67" s="329">
        <v>6.6875363668999999</v>
      </c>
      <c r="BF67" s="329">
        <v>10.281630016999999</v>
      </c>
      <c r="BG67" s="329">
        <v>54.935695260999999</v>
      </c>
      <c r="BH67" s="329">
        <v>245.81760775999999</v>
      </c>
      <c r="BI67" s="329">
        <v>493.48467976000001</v>
      </c>
      <c r="BJ67" s="329">
        <v>780.88535148000005</v>
      </c>
      <c r="BK67" s="329">
        <v>853.71487404000004</v>
      </c>
      <c r="BL67" s="329">
        <v>689.41208847999997</v>
      </c>
      <c r="BM67" s="329">
        <v>562.17442223</v>
      </c>
      <c r="BN67" s="329">
        <v>316.84067356000003</v>
      </c>
      <c r="BO67" s="329">
        <v>137.54724712000001</v>
      </c>
      <c r="BP67" s="329">
        <v>28.848034656999999</v>
      </c>
      <c r="BQ67" s="329">
        <v>6.6926401414000001</v>
      </c>
      <c r="BR67" s="329">
        <v>10.274682501999999</v>
      </c>
      <c r="BS67" s="329">
        <v>54.853617859000003</v>
      </c>
      <c r="BT67" s="329">
        <v>245.40744945</v>
      </c>
      <c r="BU67" s="329">
        <v>492.86679332</v>
      </c>
      <c r="BV67" s="329">
        <v>780.00215834999995</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7.4425918160000002</v>
      </c>
      <c r="D69" s="268">
        <v>11.163289211</v>
      </c>
      <c r="E69" s="268">
        <v>35.224028476000001</v>
      </c>
      <c r="F69" s="268">
        <v>42.506396702000004</v>
      </c>
      <c r="G69" s="268">
        <v>97.612194105</v>
      </c>
      <c r="H69" s="268">
        <v>270.86649248999998</v>
      </c>
      <c r="I69" s="268">
        <v>383.86723615</v>
      </c>
      <c r="J69" s="268">
        <v>361.96219382999999</v>
      </c>
      <c r="K69" s="268">
        <v>219.28881755</v>
      </c>
      <c r="L69" s="268">
        <v>86.493173079000002</v>
      </c>
      <c r="M69" s="268">
        <v>25.54959723</v>
      </c>
      <c r="N69" s="268">
        <v>16.557854432999999</v>
      </c>
      <c r="O69" s="268">
        <v>16.663148091</v>
      </c>
      <c r="P69" s="268">
        <v>21.737311948999999</v>
      </c>
      <c r="Q69" s="268">
        <v>31.944089223999999</v>
      </c>
      <c r="R69" s="268">
        <v>55.953113090999999</v>
      </c>
      <c r="S69" s="268">
        <v>105.75397253</v>
      </c>
      <c r="T69" s="268">
        <v>241.40321084000001</v>
      </c>
      <c r="U69" s="268">
        <v>363.10332433999997</v>
      </c>
      <c r="V69" s="268">
        <v>292.22535173</v>
      </c>
      <c r="W69" s="268">
        <v>184.36093647999999</v>
      </c>
      <c r="X69" s="268">
        <v>77.792516427999999</v>
      </c>
      <c r="Y69" s="268">
        <v>27.433118869000001</v>
      </c>
      <c r="Z69" s="268">
        <v>10.124252989</v>
      </c>
      <c r="AA69" s="268">
        <v>7.5258084455000001</v>
      </c>
      <c r="AB69" s="268">
        <v>22.933456824</v>
      </c>
      <c r="AC69" s="268">
        <v>21.152999414</v>
      </c>
      <c r="AD69" s="268">
        <v>32.714998082000001</v>
      </c>
      <c r="AE69" s="268">
        <v>174.31110803999999</v>
      </c>
      <c r="AF69" s="268">
        <v>270.09285777000002</v>
      </c>
      <c r="AG69" s="268">
        <v>376.18211753000003</v>
      </c>
      <c r="AH69" s="268">
        <v>351.10127908999999</v>
      </c>
      <c r="AI69" s="268">
        <v>231.14543932999999</v>
      </c>
      <c r="AJ69" s="268">
        <v>69.575647205999999</v>
      </c>
      <c r="AK69" s="268">
        <v>17.830144050000001</v>
      </c>
      <c r="AL69" s="268">
        <v>10.719875675999999</v>
      </c>
      <c r="AM69" s="268">
        <v>9.0870720125000002</v>
      </c>
      <c r="AN69" s="268">
        <v>18.095624419</v>
      </c>
      <c r="AO69" s="268">
        <v>18.453934753999999</v>
      </c>
      <c r="AP69" s="268">
        <v>42.080629217999999</v>
      </c>
      <c r="AQ69" s="268">
        <v>129.12774844</v>
      </c>
      <c r="AR69" s="268">
        <v>226.7499023</v>
      </c>
      <c r="AS69" s="268">
        <v>372.21074007999999</v>
      </c>
      <c r="AT69" s="268">
        <v>336.05935032999997</v>
      </c>
      <c r="AU69" s="268">
        <v>242.86838763</v>
      </c>
      <c r="AV69" s="268">
        <v>75.030284984999994</v>
      </c>
      <c r="AW69" s="268">
        <v>15.796164316</v>
      </c>
      <c r="AX69" s="268">
        <v>13.711632583</v>
      </c>
      <c r="AY69" s="268">
        <v>11.8899499</v>
      </c>
      <c r="AZ69" s="331">
        <v>11.713839149</v>
      </c>
      <c r="BA69" s="331">
        <v>23.618600671999999</v>
      </c>
      <c r="BB69" s="331">
        <v>41.525106028000003</v>
      </c>
      <c r="BC69" s="331">
        <v>123.26966203000001</v>
      </c>
      <c r="BD69" s="331">
        <v>242.21215380000001</v>
      </c>
      <c r="BE69" s="331">
        <v>352.84263783</v>
      </c>
      <c r="BF69" s="331">
        <v>327.19301177</v>
      </c>
      <c r="BG69" s="331">
        <v>178.62269436</v>
      </c>
      <c r="BH69" s="331">
        <v>63.435471014000001</v>
      </c>
      <c r="BI69" s="331">
        <v>19.958497953999998</v>
      </c>
      <c r="BJ69" s="331">
        <v>9.5052607746</v>
      </c>
      <c r="BK69" s="331">
        <v>9.8493585614000008</v>
      </c>
      <c r="BL69" s="331">
        <v>10.888429543999999</v>
      </c>
      <c r="BM69" s="331">
        <v>22.009194527999998</v>
      </c>
      <c r="BN69" s="331">
        <v>38.834066133999997</v>
      </c>
      <c r="BO69" s="331">
        <v>123.63648739999999</v>
      </c>
      <c r="BP69" s="331">
        <v>242.63246423000001</v>
      </c>
      <c r="BQ69" s="331">
        <v>353.22392208000002</v>
      </c>
      <c r="BR69" s="331">
        <v>327.60522874999998</v>
      </c>
      <c r="BS69" s="331">
        <v>179.05783460999999</v>
      </c>
      <c r="BT69" s="331">
        <v>63.693078305999997</v>
      </c>
      <c r="BU69" s="331">
        <v>20.054194191000001</v>
      </c>
      <c r="BV69" s="331">
        <v>9.5463987196000009</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803" t="s">
        <v>834</v>
      </c>
      <c r="C71" s="800"/>
      <c r="D71" s="800"/>
      <c r="E71" s="800"/>
      <c r="F71" s="800"/>
      <c r="G71" s="800"/>
      <c r="H71" s="800"/>
      <c r="I71" s="800"/>
      <c r="J71" s="800"/>
      <c r="K71" s="800"/>
      <c r="L71" s="800"/>
      <c r="M71" s="800"/>
      <c r="N71" s="800"/>
      <c r="O71" s="800"/>
      <c r="P71" s="800"/>
      <c r="Q71" s="800"/>
      <c r="AY71" s="490"/>
      <c r="AZ71" s="490"/>
      <c r="BA71" s="490"/>
      <c r="BB71" s="490"/>
      <c r="BC71" s="490"/>
      <c r="BD71" s="740"/>
      <c r="BE71" s="740"/>
      <c r="BF71" s="740"/>
      <c r="BG71" s="490"/>
      <c r="BH71" s="490"/>
      <c r="BI71" s="490"/>
      <c r="BJ71" s="490"/>
    </row>
    <row r="72" spans="1:74" s="274" customFormat="1" ht="12" customHeight="1" x14ac:dyDescent="0.2">
      <c r="A72" s="16"/>
      <c r="B72" s="805" t="s">
        <v>133</v>
      </c>
      <c r="C72" s="800"/>
      <c r="D72" s="800"/>
      <c r="E72" s="800"/>
      <c r="F72" s="800"/>
      <c r="G72" s="800"/>
      <c r="H72" s="800"/>
      <c r="I72" s="800"/>
      <c r="J72" s="800"/>
      <c r="K72" s="800"/>
      <c r="L72" s="800"/>
      <c r="M72" s="800"/>
      <c r="N72" s="800"/>
      <c r="O72" s="800"/>
      <c r="P72" s="800"/>
      <c r="Q72" s="800"/>
      <c r="AY72" s="490"/>
      <c r="AZ72" s="490"/>
      <c r="BA72" s="490"/>
      <c r="BB72" s="490"/>
      <c r="BC72" s="490"/>
      <c r="BD72" s="740"/>
      <c r="BE72" s="740"/>
      <c r="BF72" s="740"/>
      <c r="BG72" s="490"/>
      <c r="BH72" s="490"/>
      <c r="BI72" s="490"/>
      <c r="BJ72" s="490"/>
    </row>
    <row r="73" spans="1:74" s="425" customFormat="1" ht="12" customHeight="1" x14ac:dyDescent="0.2">
      <c r="A73" s="424"/>
      <c r="B73" s="781" t="s">
        <v>835</v>
      </c>
      <c r="C73" s="804"/>
      <c r="D73" s="804"/>
      <c r="E73" s="804"/>
      <c r="F73" s="804"/>
      <c r="G73" s="804"/>
      <c r="H73" s="804"/>
      <c r="I73" s="804"/>
      <c r="J73" s="804"/>
      <c r="K73" s="804"/>
      <c r="L73" s="804"/>
      <c r="M73" s="804"/>
      <c r="N73" s="804"/>
      <c r="O73" s="804"/>
      <c r="P73" s="804"/>
      <c r="Q73" s="783"/>
      <c r="AY73" s="491"/>
      <c r="AZ73" s="491"/>
      <c r="BA73" s="491"/>
      <c r="BB73" s="491"/>
      <c r="BC73" s="491"/>
      <c r="BD73" s="591"/>
      <c r="BE73" s="591"/>
      <c r="BF73" s="591"/>
      <c r="BG73" s="491"/>
      <c r="BH73" s="491"/>
      <c r="BI73" s="491"/>
      <c r="BJ73" s="491"/>
    </row>
    <row r="74" spans="1:74" s="425" customFormat="1" ht="12" customHeight="1" x14ac:dyDescent="0.2">
      <c r="A74" s="424"/>
      <c r="B74" s="781" t="s">
        <v>836</v>
      </c>
      <c r="C74" s="782"/>
      <c r="D74" s="782"/>
      <c r="E74" s="782"/>
      <c r="F74" s="782"/>
      <c r="G74" s="782"/>
      <c r="H74" s="782"/>
      <c r="I74" s="782"/>
      <c r="J74" s="782"/>
      <c r="K74" s="782"/>
      <c r="L74" s="782"/>
      <c r="M74" s="782"/>
      <c r="N74" s="782"/>
      <c r="O74" s="782"/>
      <c r="P74" s="782"/>
      <c r="Q74" s="783"/>
      <c r="AY74" s="491"/>
      <c r="AZ74" s="491"/>
      <c r="BA74" s="491"/>
      <c r="BB74" s="491"/>
      <c r="BC74" s="491"/>
      <c r="BD74" s="591"/>
      <c r="BE74" s="591"/>
      <c r="BF74" s="591"/>
      <c r="BG74" s="491"/>
      <c r="BH74" s="491"/>
      <c r="BI74" s="491"/>
      <c r="BJ74" s="491"/>
    </row>
    <row r="75" spans="1:74" s="425" customFormat="1" ht="12" customHeight="1" x14ac:dyDescent="0.2">
      <c r="A75" s="424"/>
      <c r="B75" s="781" t="s">
        <v>837</v>
      </c>
      <c r="C75" s="782"/>
      <c r="D75" s="782"/>
      <c r="E75" s="782"/>
      <c r="F75" s="782"/>
      <c r="G75" s="782"/>
      <c r="H75" s="782"/>
      <c r="I75" s="782"/>
      <c r="J75" s="782"/>
      <c r="K75" s="782"/>
      <c r="L75" s="782"/>
      <c r="M75" s="782"/>
      <c r="N75" s="782"/>
      <c r="O75" s="782"/>
      <c r="P75" s="782"/>
      <c r="Q75" s="783"/>
      <c r="AY75" s="491"/>
      <c r="AZ75" s="491"/>
      <c r="BA75" s="491"/>
      <c r="BB75" s="491"/>
      <c r="BC75" s="491"/>
      <c r="BD75" s="591"/>
      <c r="BE75" s="591"/>
      <c r="BF75" s="591"/>
      <c r="BG75" s="491"/>
      <c r="BH75" s="491"/>
      <c r="BI75" s="491"/>
      <c r="BJ75" s="491"/>
    </row>
    <row r="76" spans="1:74" s="425" customFormat="1" ht="12" customHeight="1" x14ac:dyDescent="0.2">
      <c r="A76" s="424"/>
      <c r="B76" s="781" t="s">
        <v>848</v>
      </c>
      <c r="C76" s="783"/>
      <c r="D76" s="783"/>
      <c r="E76" s="783"/>
      <c r="F76" s="783"/>
      <c r="G76" s="783"/>
      <c r="H76" s="783"/>
      <c r="I76" s="783"/>
      <c r="J76" s="783"/>
      <c r="K76" s="783"/>
      <c r="L76" s="783"/>
      <c r="M76" s="783"/>
      <c r="N76" s="783"/>
      <c r="O76" s="783"/>
      <c r="P76" s="783"/>
      <c r="Q76" s="783"/>
      <c r="AY76" s="491"/>
      <c r="AZ76" s="491"/>
      <c r="BA76" s="491"/>
      <c r="BB76" s="491"/>
      <c r="BC76" s="491"/>
      <c r="BD76" s="591"/>
      <c r="BE76" s="591"/>
      <c r="BF76" s="591"/>
      <c r="BG76" s="491"/>
      <c r="BH76" s="491"/>
      <c r="BI76" s="491"/>
      <c r="BJ76" s="491"/>
    </row>
    <row r="77" spans="1:74" s="425" customFormat="1" ht="12" customHeight="1" x14ac:dyDescent="0.2">
      <c r="A77" s="424"/>
      <c r="B77" s="781" t="s">
        <v>851</v>
      </c>
      <c r="C77" s="782"/>
      <c r="D77" s="782"/>
      <c r="E77" s="782"/>
      <c r="F77" s="782"/>
      <c r="G77" s="782"/>
      <c r="H77" s="782"/>
      <c r="I77" s="782"/>
      <c r="J77" s="782"/>
      <c r="K77" s="782"/>
      <c r="L77" s="782"/>
      <c r="M77" s="782"/>
      <c r="N77" s="782"/>
      <c r="O77" s="782"/>
      <c r="P77" s="782"/>
      <c r="Q77" s="783"/>
      <c r="AY77" s="491"/>
      <c r="AZ77" s="491"/>
      <c r="BA77" s="491"/>
      <c r="BB77" s="491"/>
      <c r="BC77" s="491"/>
      <c r="BD77" s="591"/>
      <c r="BE77" s="591"/>
      <c r="BF77" s="591"/>
      <c r="BG77" s="491"/>
      <c r="BH77" s="491"/>
      <c r="BI77" s="491"/>
      <c r="BJ77" s="491"/>
    </row>
    <row r="78" spans="1:74" s="425" customFormat="1" ht="12" customHeight="1" x14ac:dyDescent="0.2">
      <c r="A78" s="424"/>
      <c r="B78" s="781" t="s">
        <v>852</v>
      </c>
      <c r="C78" s="783"/>
      <c r="D78" s="783"/>
      <c r="E78" s="783"/>
      <c r="F78" s="783"/>
      <c r="G78" s="783"/>
      <c r="H78" s="783"/>
      <c r="I78" s="783"/>
      <c r="J78" s="783"/>
      <c r="K78" s="783"/>
      <c r="L78" s="783"/>
      <c r="M78" s="783"/>
      <c r="N78" s="783"/>
      <c r="O78" s="783"/>
      <c r="P78" s="783"/>
      <c r="Q78" s="783"/>
      <c r="AY78" s="491"/>
      <c r="AZ78" s="491"/>
      <c r="BA78" s="491"/>
      <c r="BB78" s="491"/>
      <c r="BC78" s="491"/>
      <c r="BD78" s="591"/>
      <c r="BE78" s="591"/>
      <c r="BF78" s="591"/>
      <c r="BG78" s="491"/>
      <c r="BH78" s="491"/>
      <c r="BI78" s="491"/>
      <c r="BJ78" s="491"/>
    </row>
    <row r="79" spans="1:74" s="425" customFormat="1" ht="12" customHeight="1" x14ac:dyDescent="0.2">
      <c r="A79" s="424"/>
      <c r="B79" s="781" t="s">
        <v>858</v>
      </c>
      <c r="C79" s="782"/>
      <c r="D79" s="782"/>
      <c r="E79" s="782"/>
      <c r="F79" s="782"/>
      <c r="G79" s="782"/>
      <c r="H79" s="782"/>
      <c r="I79" s="782"/>
      <c r="J79" s="782"/>
      <c r="K79" s="782"/>
      <c r="L79" s="782"/>
      <c r="M79" s="782"/>
      <c r="N79" s="782"/>
      <c r="O79" s="782"/>
      <c r="P79" s="782"/>
      <c r="Q79" s="783"/>
      <c r="AY79" s="491"/>
      <c r="AZ79" s="491"/>
      <c r="BA79" s="491"/>
      <c r="BB79" s="491"/>
      <c r="BC79" s="491"/>
      <c r="BD79" s="591"/>
      <c r="BE79" s="591"/>
      <c r="BF79" s="591"/>
      <c r="BG79" s="491"/>
      <c r="BH79" s="491"/>
      <c r="BI79" s="491"/>
      <c r="BJ79" s="491"/>
    </row>
    <row r="80" spans="1:74" s="425" customFormat="1" ht="12" customHeight="1" x14ac:dyDescent="0.2">
      <c r="A80" s="424"/>
      <c r="B80" s="789" t="s">
        <v>859</v>
      </c>
      <c r="C80" s="790"/>
      <c r="D80" s="790"/>
      <c r="E80" s="790"/>
      <c r="F80" s="790"/>
      <c r="G80" s="790"/>
      <c r="H80" s="790"/>
      <c r="I80" s="790"/>
      <c r="J80" s="790"/>
      <c r="K80" s="790"/>
      <c r="L80" s="790"/>
      <c r="M80" s="790"/>
      <c r="N80" s="790"/>
      <c r="O80" s="790"/>
      <c r="P80" s="790"/>
      <c r="Q80" s="786"/>
      <c r="AY80" s="491"/>
      <c r="AZ80" s="491"/>
      <c r="BA80" s="491"/>
      <c r="BB80" s="491"/>
      <c r="BC80" s="491"/>
      <c r="BD80" s="591"/>
      <c r="BE80" s="591"/>
      <c r="BF80" s="591"/>
      <c r="BG80" s="491"/>
      <c r="BH80" s="491"/>
      <c r="BI80" s="491"/>
      <c r="BJ80" s="491"/>
    </row>
    <row r="81" spans="1:74" s="425" customFormat="1" ht="12" customHeight="1" x14ac:dyDescent="0.2">
      <c r="A81" s="424"/>
      <c r="B81" s="789" t="s">
        <v>860</v>
      </c>
      <c r="C81" s="790"/>
      <c r="D81" s="790"/>
      <c r="E81" s="790"/>
      <c r="F81" s="790"/>
      <c r="G81" s="790"/>
      <c r="H81" s="790"/>
      <c r="I81" s="790"/>
      <c r="J81" s="790"/>
      <c r="K81" s="790"/>
      <c r="L81" s="790"/>
      <c r="M81" s="790"/>
      <c r="N81" s="790"/>
      <c r="O81" s="790"/>
      <c r="P81" s="790"/>
      <c r="Q81" s="786"/>
      <c r="AY81" s="491"/>
      <c r="AZ81" s="491"/>
      <c r="BA81" s="491"/>
      <c r="BB81" s="491"/>
      <c r="BC81" s="491"/>
      <c r="BD81" s="591"/>
      <c r="BE81" s="591"/>
      <c r="BF81" s="591"/>
      <c r="BG81" s="491"/>
      <c r="BH81" s="491"/>
      <c r="BI81" s="491"/>
      <c r="BJ81" s="491"/>
    </row>
    <row r="82" spans="1:74" s="425" customFormat="1" ht="12" customHeight="1" x14ac:dyDescent="0.2">
      <c r="A82" s="424"/>
      <c r="B82" s="791" t="s">
        <v>861</v>
      </c>
      <c r="C82" s="786"/>
      <c r="D82" s="786"/>
      <c r="E82" s="786"/>
      <c r="F82" s="786"/>
      <c r="G82" s="786"/>
      <c r="H82" s="786"/>
      <c r="I82" s="786"/>
      <c r="J82" s="786"/>
      <c r="K82" s="786"/>
      <c r="L82" s="786"/>
      <c r="M82" s="786"/>
      <c r="N82" s="786"/>
      <c r="O82" s="786"/>
      <c r="P82" s="786"/>
      <c r="Q82" s="786"/>
      <c r="AY82" s="491"/>
      <c r="AZ82" s="491"/>
      <c r="BA82" s="491"/>
      <c r="BB82" s="491"/>
      <c r="BC82" s="491"/>
      <c r="BD82" s="591"/>
      <c r="BE82" s="591"/>
      <c r="BF82" s="591"/>
      <c r="BG82" s="491"/>
      <c r="BH82" s="491"/>
      <c r="BI82" s="491"/>
      <c r="BJ82" s="491"/>
    </row>
    <row r="83" spans="1:74" s="425" customFormat="1" ht="12" customHeight="1" x14ac:dyDescent="0.2">
      <c r="A83" s="424"/>
      <c r="B83" s="791" t="s">
        <v>862</v>
      </c>
      <c r="C83" s="786"/>
      <c r="D83" s="786"/>
      <c r="E83" s="786"/>
      <c r="F83" s="786"/>
      <c r="G83" s="786"/>
      <c r="H83" s="786"/>
      <c r="I83" s="786"/>
      <c r="J83" s="786"/>
      <c r="K83" s="786"/>
      <c r="L83" s="786"/>
      <c r="M83" s="786"/>
      <c r="N83" s="786"/>
      <c r="O83" s="786"/>
      <c r="P83" s="786"/>
      <c r="Q83" s="786"/>
      <c r="AY83" s="491"/>
      <c r="AZ83" s="491"/>
      <c r="BA83" s="491"/>
      <c r="BB83" s="491"/>
      <c r="BC83" s="491"/>
      <c r="BD83" s="591"/>
      <c r="BE83" s="591"/>
      <c r="BF83" s="591"/>
      <c r="BG83" s="491"/>
      <c r="BH83" s="491"/>
      <c r="BI83" s="491"/>
      <c r="BJ83" s="491"/>
    </row>
    <row r="84" spans="1:74" s="425" customFormat="1" ht="12" customHeight="1" x14ac:dyDescent="0.2">
      <c r="A84" s="424"/>
      <c r="B84" s="784" t="s">
        <v>863</v>
      </c>
      <c r="C84" s="785"/>
      <c r="D84" s="785"/>
      <c r="E84" s="785"/>
      <c r="F84" s="785"/>
      <c r="G84" s="785"/>
      <c r="H84" s="785"/>
      <c r="I84" s="785"/>
      <c r="J84" s="785"/>
      <c r="K84" s="785"/>
      <c r="L84" s="785"/>
      <c r="M84" s="785"/>
      <c r="N84" s="785"/>
      <c r="O84" s="785"/>
      <c r="P84" s="785"/>
      <c r="Q84" s="786"/>
      <c r="AY84" s="491"/>
      <c r="AZ84" s="491"/>
      <c r="BA84" s="491"/>
      <c r="BB84" s="491"/>
      <c r="BC84" s="491"/>
      <c r="BD84" s="591"/>
      <c r="BE84" s="591"/>
      <c r="BF84" s="591"/>
      <c r="BG84" s="491"/>
      <c r="BH84" s="491"/>
      <c r="BI84" s="491"/>
      <c r="BJ84" s="491"/>
    </row>
    <row r="85" spans="1:74" s="426" customFormat="1" ht="12" customHeight="1" x14ac:dyDescent="0.2">
      <c r="A85" s="424"/>
      <c r="B85" s="787" t="s">
        <v>1150</v>
      </c>
      <c r="C85" s="786"/>
      <c r="D85" s="786"/>
      <c r="E85" s="786"/>
      <c r="F85" s="786"/>
      <c r="G85" s="786"/>
      <c r="H85" s="786"/>
      <c r="I85" s="786"/>
      <c r="J85" s="786"/>
      <c r="K85" s="786"/>
      <c r="L85" s="786"/>
      <c r="M85" s="786"/>
      <c r="N85" s="786"/>
      <c r="O85" s="786"/>
      <c r="P85" s="786"/>
      <c r="Q85" s="786"/>
      <c r="AY85" s="492"/>
      <c r="AZ85" s="492"/>
      <c r="BA85" s="492"/>
      <c r="BB85" s="492"/>
      <c r="BC85" s="492"/>
      <c r="BD85" s="741"/>
      <c r="BE85" s="741"/>
      <c r="BF85" s="741"/>
      <c r="BG85" s="492"/>
      <c r="BH85" s="492"/>
      <c r="BI85" s="492"/>
      <c r="BJ85" s="492"/>
    </row>
    <row r="86" spans="1:74" s="426" customFormat="1" ht="12" customHeight="1" x14ac:dyDescent="0.2">
      <c r="A86" s="424"/>
      <c r="B86" s="788" t="s">
        <v>864</v>
      </c>
      <c r="C86" s="786"/>
      <c r="D86" s="786"/>
      <c r="E86" s="786"/>
      <c r="F86" s="786"/>
      <c r="G86" s="786"/>
      <c r="H86" s="786"/>
      <c r="I86" s="786"/>
      <c r="J86" s="786"/>
      <c r="K86" s="786"/>
      <c r="L86" s="786"/>
      <c r="M86" s="786"/>
      <c r="N86" s="786"/>
      <c r="O86" s="786"/>
      <c r="P86" s="786"/>
      <c r="Q86" s="786"/>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AY19" sqref="AY19"/>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2" t="s">
        <v>817</v>
      </c>
      <c r="B1" s="808" t="s">
        <v>1023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60"/>
    </row>
    <row r="2" spans="1:74" ht="12.75" x14ac:dyDescent="0.2">
      <c r="A2" s="793"/>
      <c r="B2" s="532" t="str">
        <f>"U.S. Energy Information Administration  |  Short-Term Energy Outlook  - "&amp;Dates!D1</f>
        <v>U.S. Energy Information Administration  |  Short-Term Energy Outlook  - February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57.57</v>
      </c>
      <c r="AZ6" s="323">
        <v>50.5</v>
      </c>
      <c r="BA6" s="323">
        <v>50.5</v>
      </c>
      <c r="BB6" s="323">
        <v>50.5</v>
      </c>
      <c r="BC6" s="323">
        <v>51.5</v>
      </c>
      <c r="BD6" s="323">
        <v>54.5</v>
      </c>
      <c r="BE6" s="323">
        <v>56.5</v>
      </c>
      <c r="BF6" s="323">
        <v>58.5</v>
      </c>
      <c r="BG6" s="323">
        <v>59.5</v>
      </c>
      <c r="BH6" s="323">
        <v>59.5</v>
      </c>
      <c r="BI6" s="323">
        <v>59.5</v>
      </c>
      <c r="BJ6" s="323">
        <v>59.5</v>
      </c>
      <c r="BK6" s="323">
        <v>60.5</v>
      </c>
      <c r="BL6" s="323">
        <v>60.5</v>
      </c>
      <c r="BM6" s="323">
        <v>60.5</v>
      </c>
      <c r="BN6" s="323">
        <v>61.5</v>
      </c>
      <c r="BO6" s="323">
        <v>61.5</v>
      </c>
      <c r="BP6" s="323">
        <v>61.5</v>
      </c>
      <c r="BQ6" s="323">
        <v>62.5</v>
      </c>
      <c r="BR6" s="323">
        <v>62.5</v>
      </c>
      <c r="BS6" s="323">
        <v>62.5</v>
      </c>
      <c r="BT6" s="323">
        <v>63.5</v>
      </c>
      <c r="BU6" s="323">
        <v>63.5</v>
      </c>
      <c r="BV6" s="323">
        <v>63.5</v>
      </c>
    </row>
    <row r="7" spans="1:74" ht="11.1" customHeight="1" x14ac:dyDescent="0.2">
      <c r="A7" s="52" t="s">
        <v>100</v>
      </c>
      <c r="B7" s="151" t="s">
        <v>99</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323">
        <v>56</v>
      </c>
      <c r="BA7" s="323">
        <v>56</v>
      </c>
      <c r="BB7" s="323">
        <v>56</v>
      </c>
      <c r="BC7" s="323">
        <v>57</v>
      </c>
      <c r="BD7" s="323">
        <v>60</v>
      </c>
      <c r="BE7" s="323">
        <v>62</v>
      </c>
      <c r="BF7" s="323">
        <v>64</v>
      </c>
      <c r="BG7" s="323">
        <v>65</v>
      </c>
      <c r="BH7" s="323">
        <v>65</v>
      </c>
      <c r="BI7" s="323">
        <v>65</v>
      </c>
      <c r="BJ7" s="323">
        <v>65</v>
      </c>
      <c r="BK7" s="323">
        <v>66</v>
      </c>
      <c r="BL7" s="323">
        <v>66</v>
      </c>
      <c r="BM7" s="323">
        <v>66</v>
      </c>
      <c r="BN7" s="323">
        <v>67</v>
      </c>
      <c r="BO7" s="323">
        <v>67</v>
      </c>
      <c r="BP7" s="323">
        <v>67</v>
      </c>
      <c r="BQ7" s="323">
        <v>68</v>
      </c>
      <c r="BR7" s="323">
        <v>68</v>
      </c>
      <c r="BS7" s="323">
        <v>68</v>
      </c>
      <c r="BT7" s="323">
        <v>69</v>
      </c>
      <c r="BU7" s="323">
        <v>69</v>
      </c>
      <c r="BV7" s="323">
        <v>69</v>
      </c>
    </row>
    <row r="8" spans="1:74" ht="11.1" customHeight="1" x14ac:dyDescent="0.2">
      <c r="A8" s="52" t="s">
        <v>534</v>
      </c>
      <c r="B8" s="627" t="s">
        <v>1026</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49.57</v>
      </c>
      <c r="AN8" s="215">
        <v>56.5</v>
      </c>
      <c r="AO8" s="215">
        <v>61.14</v>
      </c>
      <c r="AP8" s="215">
        <v>65.42</v>
      </c>
      <c r="AQ8" s="215">
        <v>65.03</v>
      </c>
      <c r="AR8" s="215">
        <v>58.16</v>
      </c>
      <c r="AS8" s="215">
        <v>59.18</v>
      </c>
      <c r="AT8" s="215">
        <v>55.41</v>
      </c>
      <c r="AU8" s="215">
        <v>57.31</v>
      </c>
      <c r="AV8" s="215">
        <v>54.31</v>
      </c>
      <c r="AW8" s="215">
        <v>54.197000000000003</v>
      </c>
      <c r="AX8" s="215">
        <v>56.627000000000002</v>
      </c>
      <c r="AY8" s="215">
        <v>53.92</v>
      </c>
      <c r="AZ8" s="323">
        <v>46.85</v>
      </c>
      <c r="BA8" s="323">
        <v>46.85</v>
      </c>
      <c r="BB8" s="323">
        <v>46.85</v>
      </c>
      <c r="BC8" s="323">
        <v>47.85</v>
      </c>
      <c r="BD8" s="323">
        <v>50.85</v>
      </c>
      <c r="BE8" s="323">
        <v>53.43</v>
      </c>
      <c r="BF8" s="323">
        <v>55.43</v>
      </c>
      <c r="BG8" s="323">
        <v>56.43</v>
      </c>
      <c r="BH8" s="323">
        <v>56.43</v>
      </c>
      <c r="BI8" s="323">
        <v>56.43</v>
      </c>
      <c r="BJ8" s="323">
        <v>56.43</v>
      </c>
      <c r="BK8" s="323">
        <v>58.01</v>
      </c>
      <c r="BL8" s="323">
        <v>58.01</v>
      </c>
      <c r="BM8" s="323">
        <v>58.01</v>
      </c>
      <c r="BN8" s="323">
        <v>59.01</v>
      </c>
      <c r="BO8" s="323">
        <v>59.01</v>
      </c>
      <c r="BP8" s="323">
        <v>59.01</v>
      </c>
      <c r="BQ8" s="323">
        <v>60.01</v>
      </c>
      <c r="BR8" s="323">
        <v>60.01</v>
      </c>
      <c r="BS8" s="323">
        <v>60.01</v>
      </c>
      <c r="BT8" s="323">
        <v>61.01</v>
      </c>
      <c r="BU8" s="323">
        <v>61.01</v>
      </c>
      <c r="BV8" s="323">
        <v>61.01</v>
      </c>
    </row>
    <row r="9" spans="1:74" ht="11.1" customHeight="1" x14ac:dyDescent="0.2">
      <c r="A9" s="52" t="s">
        <v>804</v>
      </c>
      <c r="B9" s="627" t="s">
        <v>1025</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52.11</v>
      </c>
      <c r="AN9" s="215">
        <v>57.35</v>
      </c>
      <c r="AO9" s="215">
        <v>61.64</v>
      </c>
      <c r="AP9" s="215">
        <v>66.52</v>
      </c>
      <c r="AQ9" s="215">
        <v>65.11</v>
      </c>
      <c r="AR9" s="215">
        <v>59.16</v>
      </c>
      <c r="AS9" s="215">
        <v>60.53</v>
      </c>
      <c r="AT9" s="215">
        <v>56.9</v>
      </c>
      <c r="AU9" s="215">
        <v>58.6</v>
      </c>
      <c r="AV9" s="215">
        <v>55.8</v>
      </c>
      <c r="AW9" s="215">
        <v>55.447000000000003</v>
      </c>
      <c r="AX9" s="215">
        <v>59.127000000000002</v>
      </c>
      <c r="AY9" s="215">
        <v>56.42</v>
      </c>
      <c r="AZ9" s="323">
        <v>49.35</v>
      </c>
      <c r="BA9" s="323">
        <v>49.35</v>
      </c>
      <c r="BB9" s="323">
        <v>49.35</v>
      </c>
      <c r="BC9" s="323">
        <v>50.35</v>
      </c>
      <c r="BD9" s="323">
        <v>53.35</v>
      </c>
      <c r="BE9" s="323">
        <v>55.93</v>
      </c>
      <c r="BF9" s="323">
        <v>57.93</v>
      </c>
      <c r="BG9" s="323">
        <v>58.93</v>
      </c>
      <c r="BH9" s="323">
        <v>58.93</v>
      </c>
      <c r="BI9" s="323">
        <v>58.93</v>
      </c>
      <c r="BJ9" s="323">
        <v>58.93</v>
      </c>
      <c r="BK9" s="323">
        <v>59.51</v>
      </c>
      <c r="BL9" s="323">
        <v>59.51</v>
      </c>
      <c r="BM9" s="323">
        <v>59.51</v>
      </c>
      <c r="BN9" s="323">
        <v>60.51</v>
      </c>
      <c r="BO9" s="323">
        <v>60.51</v>
      </c>
      <c r="BP9" s="323">
        <v>60.51</v>
      </c>
      <c r="BQ9" s="323">
        <v>61.51</v>
      </c>
      <c r="BR9" s="323">
        <v>61.51</v>
      </c>
      <c r="BS9" s="323">
        <v>61.51</v>
      </c>
      <c r="BT9" s="323">
        <v>62.51</v>
      </c>
      <c r="BU9" s="323">
        <v>62.51</v>
      </c>
      <c r="BV9" s="323">
        <v>62.51</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182</v>
      </c>
      <c r="AX12" s="238">
        <v>176.0453</v>
      </c>
      <c r="AY12" s="238">
        <v>174.22829999999999</v>
      </c>
      <c r="AZ12" s="329">
        <v>158.37200000000001</v>
      </c>
      <c r="BA12" s="329">
        <v>162.66569999999999</v>
      </c>
      <c r="BB12" s="329">
        <v>167.26730000000001</v>
      </c>
      <c r="BC12" s="329">
        <v>173.91380000000001</v>
      </c>
      <c r="BD12" s="329">
        <v>183.8235</v>
      </c>
      <c r="BE12" s="329">
        <v>188.6737</v>
      </c>
      <c r="BF12" s="329">
        <v>189.73320000000001</v>
      </c>
      <c r="BG12" s="329">
        <v>188.53489999999999</v>
      </c>
      <c r="BH12" s="329">
        <v>184.59809999999999</v>
      </c>
      <c r="BI12" s="329">
        <v>180.91130000000001</v>
      </c>
      <c r="BJ12" s="329">
        <v>173.7826</v>
      </c>
      <c r="BK12" s="329">
        <v>169.10489999999999</v>
      </c>
      <c r="BL12" s="329">
        <v>176.93600000000001</v>
      </c>
      <c r="BM12" s="329">
        <v>185.0641</v>
      </c>
      <c r="BN12" s="329">
        <v>193.1729</v>
      </c>
      <c r="BO12" s="329">
        <v>197.56280000000001</v>
      </c>
      <c r="BP12" s="329">
        <v>197.26009999999999</v>
      </c>
      <c r="BQ12" s="329">
        <v>196.89420000000001</v>
      </c>
      <c r="BR12" s="329">
        <v>197.09700000000001</v>
      </c>
      <c r="BS12" s="329">
        <v>189.51050000000001</v>
      </c>
      <c r="BT12" s="329">
        <v>185.74279999999999</v>
      </c>
      <c r="BU12" s="329">
        <v>184.23519999999999</v>
      </c>
      <c r="BV12" s="329">
        <v>178.3854</v>
      </c>
    </row>
    <row r="13" spans="1:74" ht="11.1" customHeight="1" x14ac:dyDescent="0.2">
      <c r="A13" s="49" t="s">
        <v>805</v>
      </c>
      <c r="B13" s="151" t="s">
        <v>571</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198.91679999999999</v>
      </c>
      <c r="AY13" s="238">
        <v>190.2859</v>
      </c>
      <c r="AZ13" s="329">
        <v>170.1096</v>
      </c>
      <c r="BA13" s="329">
        <v>179.773</v>
      </c>
      <c r="BB13" s="329">
        <v>178.58690000000001</v>
      </c>
      <c r="BC13" s="329">
        <v>177.28899999999999</v>
      </c>
      <c r="BD13" s="329">
        <v>183.2647</v>
      </c>
      <c r="BE13" s="329">
        <v>188.24510000000001</v>
      </c>
      <c r="BF13" s="329">
        <v>192.98849999999999</v>
      </c>
      <c r="BG13" s="329">
        <v>195.4598</v>
      </c>
      <c r="BH13" s="329">
        <v>196.7165</v>
      </c>
      <c r="BI13" s="329">
        <v>196.39930000000001</v>
      </c>
      <c r="BJ13" s="329">
        <v>193.12100000000001</v>
      </c>
      <c r="BK13" s="329">
        <v>184.90280000000001</v>
      </c>
      <c r="BL13" s="329">
        <v>191.11279999999999</v>
      </c>
      <c r="BM13" s="329">
        <v>198.7835</v>
      </c>
      <c r="BN13" s="329">
        <v>200.94730000000001</v>
      </c>
      <c r="BO13" s="329">
        <v>202.0736</v>
      </c>
      <c r="BP13" s="329">
        <v>200.8528</v>
      </c>
      <c r="BQ13" s="329">
        <v>200.92910000000001</v>
      </c>
      <c r="BR13" s="329">
        <v>204.67660000000001</v>
      </c>
      <c r="BS13" s="329">
        <v>203.53980000000001</v>
      </c>
      <c r="BT13" s="329">
        <v>207.7294</v>
      </c>
      <c r="BU13" s="329">
        <v>206.24080000000001</v>
      </c>
      <c r="BV13" s="329">
        <v>202.58690000000001</v>
      </c>
    </row>
    <row r="14" spans="1:74" ht="11.1" customHeight="1" x14ac:dyDescent="0.2">
      <c r="A14" s="52" t="s">
        <v>538</v>
      </c>
      <c r="B14" s="151" t="s">
        <v>564</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194.5898</v>
      </c>
      <c r="AY14" s="238">
        <v>189.70269999999999</v>
      </c>
      <c r="AZ14" s="329">
        <v>167.48699999999999</v>
      </c>
      <c r="BA14" s="329">
        <v>171.9675</v>
      </c>
      <c r="BB14" s="329">
        <v>167.37260000000001</v>
      </c>
      <c r="BC14" s="329">
        <v>167.74109999999999</v>
      </c>
      <c r="BD14" s="329">
        <v>172.02</v>
      </c>
      <c r="BE14" s="329">
        <v>176.5034</v>
      </c>
      <c r="BF14" s="329">
        <v>179.11879999999999</v>
      </c>
      <c r="BG14" s="329">
        <v>182.79259999999999</v>
      </c>
      <c r="BH14" s="329">
        <v>184.92330000000001</v>
      </c>
      <c r="BI14" s="329">
        <v>187.15039999999999</v>
      </c>
      <c r="BJ14" s="329">
        <v>188.9272</v>
      </c>
      <c r="BK14" s="329">
        <v>189.42910000000001</v>
      </c>
      <c r="BL14" s="329">
        <v>195.3931</v>
      </c>
      <c r="BM14" s="329">
        <v>198.68879999999999</v>
      </c>
      <c r="BN14" s="329">
        <v>196.79810000000001</v>
      </c>
      <c r="BO14" s="329">
        <v>199.8837</v>
      </c>
      <c r="BP14" s="329">
        <v>198.0609</v>
      </c>
      <c r="BQ14" s="329">
        <v>197.9623</v>
      </c>
      <c r="BR14" s="329">
        <v>202.7629</v>
      </c>
      <c r="BS14" s="329">
        <v>202.41919999999999</v>
      </c>
      <c r="BT14" s="329">
        <v>204.41329999999999</v>
      </c>
      <c r="BU14" s="329">
        <v>204.29669999999999</v>
      </c>
      <c r="BV14" s="329">
        <v>205.0128</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199.36189999999999</v>
      </c>
      <c r="AY16" s="238">
        <v>189.64609999999999</v>
      </c>
      <c r="AZ16" s="329">
        <v>166.2638</v>
      </c>
      <c r="BA16" s="329">
        <v>173.53729999999999</v>
      </c>
      <c r="BB16" s="329">
        <v>177.59370000000001</v>
      </c>
      <c r="BC16" s="329">
        <v>175.92750000000001</v>
      </c>
      <c r="BD16" s="329">
        <v>182.21559999999999</v>
      </c>
      <c r="BE16" s="329">
        <v>186.79689999999999</v>
      </c>
      <c r="BF16" s="329">
        <v>191.59800000000001</v>
      </c>
      <c r="BG16" s="329">
        <v>193.98650000000001</v>
      </c>
      <c r="BH16" s="329">
        <v>192.32900000000001</v>
      </c>
      <c r="BI16" s="329">
        <v>193.298</v>
      </c>
      <c r="BJ16" s="329">
        <v>191.33869999999999</v>
      </c>
      <c r="BK16" s="329">
        <v>187.53909999999999</v>
      </c>
      <c r="BL16" s="329">
        <v>190.76679999999999</v>
      </c>
      <c r="BM16" s="329">
        <v>198.07</v>
      </c>
      <c r="BN16" s="329">
        <v>199.2225</v>
      </c>
      <c r="BO16" s="329">
        <v>201.9873</v>
      </c>
      <c r="BP16" s="329">
        <v>200.7594</v>
      </c>
      <c r="BQ16" s="329">
        <v>199.9186</v>
      </c>
      <c r="BR16" s="329">
        <v>203.41569999999999</v>
      </c>
      <c r="BS16" s="329">
        <v>204.03229999999999</v>
      </c>
      <c r="BT16" s="329">
        <v>205.8708</v>
      </c>
      <c r="BU16" s="329">
        <v>204.6343</v>
      </c>
      <c r="BV16" s="329">
        <v>204.376</v>
      </c>
    </row>
    <row r="17" spans="1:74" ht="11.1" customHeight="1" x14ac:dyDescent="0.2">
      <c r="A17" s="52" t="s">
        <v>539</v>
      </c>
      <c r="B17" s="151" t="s">
        <v>113</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157</v>
      </c>
      <c r="AX17" s="238">
        <v>154.10230000000001</v>
      </c>
      <c r="AY17" s="238">
        <v>181.15479999999999</v>
      </c>
      <c r="AZ17" s="329">
        <v>148.8784</v>
      </c>
      <c r="BA17" s="329">
        <v>121.9943</v>
      </c>
      <c r="BB17" s="329">
        <v>143.81290000000001</v>
      </c>
      <c r="BC17" s="329">
        <v>142.7714</v>
      </c>
      <c r="BD17" s="329">
        <v>149.23599999999999</v>
      </c>
      <c r="BE17" s="329">
        <v>160.33160000000001</v>
      </c>
      <c r="BF17" s="329">
        <v>166.40479999999999</v>
      </c>
      <c r="BG17" s="329">
        <v>176.2475</v>
      </c>
      <c r="BH17" s="329">
        <v>174.14330000000001</v>
      </c>
      <c r="BI17" s="329">
        <v>174.76519999999999</v>
      </c>
      <c r="BJ17" s="329">
        <v>178.70050000000001</v>
      </c>
      <c r="BK17" s="329">
        <v>146.32939999999999</v>
      </c>
      <c r="BL17" s="329">
        <v>148.32939999999999</v>
      </c>
      <c r="BM17" s="329">
        <v>145.8288</v>
      </c>
      <c r="BN17" s="329">
        <v>144.7603</v>
      </c>
      <c r="BO17" s="329">
        <v>145.31540000000001</v>
      </c>
      <c r="BP17" s="329">
        <v>145.06950000000001</v>
      </c>
      <c r="BQ17" s="329">
        <v>143.36089999999999</v>
      </c>
      <c r="BR17" s="329">
        <v>147.21</v>
      </c>
      <c r="BS17" s="329">
        <v>146.1891</v>
      </c>
      <c r="BT17" s="329">
        <v>145.67910000000001</v>
      </c>
      <c r="BU17" s="329">
        <v>148.64959999999999</v>
      </c>
      <c r="BV17" s="329">
        <v>149.32050000000001</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329">
        <v>235.8459</v>
      </c>
      <c r="BA19" s="329">
        <v>233.38640000000001</v>
      </c>
      <c r="BB19" s="329">
        <v>237.64189999999999</v>
      </c>
      <c r="BC19" s="329">
        <v>247.0575</v>
      </c>
      <c r="BD19" s="329">
        <v>261.52530000000002</v>
      </c>
      <c r="BE19" s="329">
        <v>265.31299999999999</v>
      </c>
      <c r="BF19" s="329">
        <v>268.18279999999999</v>
      </c>
      <c r="BG19" s="329">
        <v>262.96109999999999</v>
      </c>
      <c r="BH19" s="329">
        <v>259.94729999999998</v>
      </c>
      <c r="BI19" s="329">
        <v>257.99400000000003</v>
      </c>
      <c r="BJ19" s="329">
        <v>253.23869999999999</v>
      </c>
      <c r="BK19" s="329">
        <v>242.39330000000001</v>
      </c>
      <c r="BL19" s="329">
        <v>248.38390000000001</v>
      </c>
      <c r="BM19" s="329">
        <v>256.05239999999998</v>
      </c>
      <c r="BN19" s="329">
        <v>265.73570000000001</v>
      </c>
      <c r="BO19" s="329">
        <v>274.99759999999998</v>
      </c>
      <c r="BP19" s="329">
        <v>276.16989999999998</v>
      </c>
      <c r="BQ19" s="329">
        <v>275.10270000000003</v>
      </c>
      <c r="BR19" s="329">
        <v>275.12119999999999</v>
      </c>
      <c r="BS19" s="329">
        <v>266.40710000000001</v>
      </c>
      <c r="BT19" s="329">
        <v>261.94130000000001</v>
      </c>
      <c r="BU19" s="329">
        <v>261.89819999999997</v>
      </c>
      <c r="BV19" s="329">
        <v>253.0325</v>
      </c>
    </row>
    <row r="20" spans="1:74" ht="11.1" customHeight="1" x14ac:dyDescent="0.2">
      <c r="A20" s="52" t="s">
        <v>536</v>
      </c>
      <c r="B20" s="151" t="s">
        <v>239</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329">
        <v>245.88509999999999</v>
      </c>
      <c r="BA20" s="329">
        <v>244.059</v>
      </c>
      <c r="BB20" s="329">
        <v>248.91990000000001</v>
      </c>
      <c r="BC20" s="329">
        <v>258.74250000000001</v>
      </c>
      <c r="BD20" s="329">
        <v>273.30799999999999</v>
      </c>
      <c r="BE20" s="329">
        <v>277.4187</v>
      </c>
      <c r="BF20" s="329">
        <v>280.4239</v>
      </c>
      <c r="BG20" s="329">
        <v>275.35129999999998</v>
      </c>
      <c r="BH20" s="329">
        <v>272.55720000000002</v>
      </c>
      <c r="BI20" s="329">
        <v>270.77280000000002</v>
      </c>
      <c r="BJ20" s="329">
        <v>266.1961</v>
      </c>
      <c r="BK20" s="329">
        <v>255.26310000000001</v>
      </c>
      <c r="BL20" s="329">
        <v>261.27850000000001</v>
      </c>
      <c r="BM20" s="329">
        <v>268.74439999999998</v>
      </c>
      <c r="BN20" s="329">
        <v>278.47309999999999</v>
      </c>
      <c r="BO20" s="329">
        <v>287.77659999999997</v>
      </c>
      <c r="BP20" s="329">
        <v>288.84350000000001</v>
      </c>
      <c r="BQ20" s="329">
        <v>287.97949999999997</v>
      </c>
      <c r="BR20" s="329">
        <v>288.06279999999998</v>
      </c>
      <c r="BS20" s="329">
        <v>279.46100000000001</v>
      </c>
      <c r="BT20" s="329">
        <v>275.19459999999998</v>
      </c>
      <c r="BU20" s="329">
        <v>275.30220000000003</v>
      </c>
      <c r="BV20" s="329">
        <v>266.61410000000001</v>
      </c>
    </row>
    <row r="21" spans="1:74" ht="11.1" customHeight="1" x14ac:dyDescent="0.2">
      <c r="A21" s="52" t="s">
        <v>537</v>
      </c>
      <c r="B21" s="151" t="s">
        <v>829</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329">
        <v>285.79849999999999</v>
      </c>
      <c r="BA21" s="329">
        <v>286.99799999999999</v>
      </c>
      <c r="BB21" s="329">
        <v>284.2758</v>
      </c>
      <c r="BC21" s="329">
        <v>283.14800000000002</v>
      </c>
      <c r="BD21" s="329">
        <v>288.07510000000002</v>
      </c>
      <c r="BE21" s="329">
        <v>292.90440000000001</v>
      </c>
      <c r="BF21" s="329">
        <v>297.22089999999997</v>
      </c>
      <c r="BG21" s="329">
        <v>299.80290000000002</v>
      </c>
      <c r="BH21" s="329">
        <v>301.88959999999997</v>
      </c>
      <c r="BI21" s="329">
        <v>303.48410000000001</v>
      </c>
      <c r="BJ21" s="329">
        <v>305.61259999999999</v>
      </c>
      <c r="BK21" s="329">
        <v>292.04469999999998</v>
      </c>
      <c r="BL21" s="329">
        <v>290.98660000000001</v>
      </c>
      <c r="BM21" s="329">
        <v>298.15870000000001</v>
      </c>
      <c r="BN21" s="329">
        <v>300.95030000000003</v>
      </c>
      <c r="BO21" s="329">
        <v>302.62180000000001</v>
      </c>
      <c r="BP21" s="329">
        <v>303.90289999999999</v>
      </c>
      <c r="BQ21" s="329">
        <v>303.93299999999999</v>
      </c>
      <c r="BR21" s="329">
        <v>305.8784</v>
      </c>
      <c r="BS21" s="329">
        <v>305.4307</v>
      </c>
      <c r="BT21" s="329">
        <v>308.25380000000001</v>
      </c>
      <c r="BU21" s="329">
        <v>309.57619999999997</v>
      </c>
      <c r="BV21" s="329">
        <v>311.2783</v>
      </c>
    </row>
    <row r="22" spans="1:74" ht="11.1" customHeight="1" x14ac:dyDescent="0.2">
      <c r="A22" s="52" t="s">
        <v>497</v>
      </c>
      <c r="B22" s="151" t="s">
        <v>564</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301.0729</v>
      </c>
      <c r="AX22" s="238">
        <v>312.49560000000002</v>
      </c>
      <c r="AY22" s="238">
        <v>305.38470000000001</v>
      </c>
      <c r="AZ22" s="329">
        <v>290.59320000000002</v>
      </c>
      <c r="BA22" s="329">
        <v>290.15570000000002</v>
      </c>
      <c r="BB22" s="329">
        <v>280.99680000000001</v>
      </c>
      <c r="BC22" s="329">
        <v>280.8057</v>
      </c>
      <c r="BD22" s="329">
        <v>277.65480000000002</v>
      </c>
      <c r="BE22" s="329">
        <v>276.35890000000001</v>
      </c>
      <c r="BF22" s="329">
        <v>278.17009999999999</v>
      </c>
      <c r="BG22" s="329">
        <v>283.94810000000001</v>
      </c>
      <c r="BH22" s="329">
        <v>289.76850000000002</v>
      </c>
      <c r="BI22" s="329">
        <v>295.45920000000001</v>
      </c>
      <c r="BJ22" s="329">
        <v>301.24529999999999</v>
      </c>
      <c r="BK22" s="329">
        <v>295.5797</v>
      </c>
      <c r="BL22" s="329">
        <v>298.16579999999999</v>
      </c>
      <c r="BM22" s="329">
        <v>299.91030000000001</v>
      </c>
      <c r="BN22" s="329">
        <v>296.30399999999997</v>
      </c>
      <c r="BO22" s="329">
        <v>298.75599999999997</v>
      </c>
      <c r="BP22" s="329">
        <v>296.4076</v>
      </c>
      <c r="BQ22" s="329">
        <v>295.35160000000002</v>
      </c>
      <c r="BR22" s="329">
        <v>299.96440000000001</v>
      </c>
      <c r="BS22" s="329">
        <v>305.10640000000001</v>
      </c>
      <c r="BT22" s="329">
        <v>311.09809999999999</v>
      </c>
      <c r="BU22" s="329">
        <v>313.78530000000001</v>
      </c>
      <c r="BV22" s="329">
        <v>318.23759999999999</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407"/>
      <c r="BA23" s="407"/>
      <c r="BB23" s="407"/>
      <c r="BC23" s="407"/>
      <c r="BD23" s="407"/>
      <c r="BE23" s="407"/>
      <c r="BF23" s="407"/>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755</v>
      </c>
      <c r="B24" s="151" t="s">
        <v>136</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323">
        <v>2.0137200000000002</v>
      </c>
      <c r="BA24" s="323">
        <v>2.042805</v>
      </c>
      <c r="BB24" s="323">
        <v>2.0725259999999999</v>
      </c>
      <c r="BC24" s="323">
        <v>2.0926870000000002</v>
      </c>
      <c r="BD24" s="323">
        <v>2.3309850000000001</v>
      </c>
      <c r="BE24" s="323">
        <v>2.485493</v>
      </c>
      <c r="BF24" s="323">
        <v>2.4830000000000001</v>
      </c>
      <c r="BG24" s="323">
        <v>2.3666800000000001</v>
      </c>
      <c r="BH24" s="323">
        <v>2.4071769999999999</v>
      </c>
      <c r="BI24" s="323">
        <v>2.5002740000000001</v>
      </c>
      <c r="BJ24" s="323">
        <v>2.63503</v>
      </c>
      <c r="BK24" s="323">
        <v>2.7800910000000001</v>
      </c>
      <c r="BL24" s="323">
        <v>2.7593350000000001</v>
      </c>
      <c r="BM24" s="323">
        <v>2.7080320000000002</v>
      </c>
      <c r="BN24" s="323">
        <v>2.51193</v>
      </c>
      <c r="BO24" s="323">
        <v>2.5229680000000001</v>
      </c>
      <c r="BP24" s="323">
        <v>2.544708</v>
      </c>
      <c r="BQ24" s="323">
        <v>2.5684710000000002</v>
      </c>
      <c r="BR24" s="323">
        <v>2.5625939999999998</v>
      </c>
      <c r="BS24" s="323">
        <v>2.544867</v>
      </c>
      <c r="BT24" s="323">
        <v>2.5686680000000002</v>
      </c>
      <c r="BU24" s="323">
        <v>2.6532990000000001</v>
      </c>
      <c r="BV24" s="323">
        <v>2.7705259999999998</v>
      </c>
    </row>
    <row r="25" spans="1:74" ht="11.1" customHeight="1" x14ac:dyDescent="0.2">
      <c r="A25" s="52" t="s">
        <v>138</v>
      </c>
      <c r="B25" s="151" t="s">
        <v>130</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323">
        <v>1.94</v>
      </c>
      <c r="BA25" s="323">
        <v>1.9680200000000001</v>
      </c>
      <c r="BB25" s="323">
        <v>1.996653</v>
      </c>
      <c r="BC25" s="323">
        <v>2.016076</v>
      </c>
      <c r="BD25" s="323">
        <v>2.2456499999999999</v>
      </c>
      <c r="BE25" s="323">
        <v>2.3945020000000001</v>
      </c>
      <c r="BF25" s="323">
        <v>2.3921000000000001</v>
      </c>
      <c r="BG25" s="323">
        <v>2.2800379999999998</v>
      </c>
      <c r="BH25" s="323">
        <v>2.3190529999999998</v>
      </c>
      <c r="BI25" s="323">
        <v>2.4087420000000002</v>
      </c>
      <c r="BJ25" s="323">
        <v>2.5385650000000002</v>
      </c>
      <c r="BK25" s="323">
        <v>2.678315</v>
      </c>
      <c r="BL25" s="323">
        <v>2.6583190000000001</v>
      </c>
      <c r="BM25" s="323">
        <v>2.6088939999999998</v>
      </c>
      <c r="BN25" s="323">
        <v>2.4199709999999999</v>
      </c>
      <c r="BO25" s="323">
        <v>2.4306049999999999</v>
      </c>
      <c r="BP25" s="323">
        <v>2.451549</v>
      </c>
      <c r="BQ25" s="323">
        <v>2.4744429999999999</v>
      </c>
      <c r="BR25" s="323">
        <v>2.4687800000000002</v>
      </c>
      <c r="BS25" s="323">
        <v>2.451702</v>
      </c>
      <c r="BT25" s="323">
        <v>2.4746320000000002</v>
      </c>
      <c r="BU25" s="323">
        <v>2.556165</v>
      </c>
      <c r="BV25" s="323">
        <v>2.6691009999999999</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4.2282500000000001</v>
      </c>
      <c r="AY27" s="215">
        <v>3.804535</v>
      </c>
      <c r="AZ27" s="323">
        <v>3.4781260000000001</v>
      </c>
      <c r="BA27" s="323">
        <v>3.3101790000000002</v>
      </c>
      <c r="BB27" s="323">
        <v>3.0863360000000002</v>
      </c>
      <c r="BC27" s="323">
        <v>3.0115409999999998</v>
      </c>
      <c r="BD27" s="323">
        <v>3.0510419999999998</v>
      </c>
      <c r="BE27" s="323">
        <v>3.2543319999999998</v>
      </c>
      <c r="BF27" s="323">
        <v>3.3822420000000002</v>
      </c>
      <c r="BG27" s="323">
        <v>3.2850329999999999</v>
      </c>
      <c r="BH27" s="323">
        <v>3.4239109999999999</v>
      </c>
      <c r="BI27" s="323">
        <v>3.5956049999999999</v>
      </c>
      <c r="BJ27" s="323">
        <v>3.9127770000000002</v>
      </c>
      <c r="BK27" s="323">
        <v>4.1564259999999997</v>
      </c>
      <c r="BL27" s="323">
        <v>4.0993069999999996</v>
      </c>
      <c r="BM27" s="323">
        <v>3.9375900000000001</v>
      </c>
      <c r="BN27" s="323">
        <v>3.6245799999999999</v>
      </c>
      <c r="BO27" s="323">
        <v>3.4442390000000001</v>
      </c>
      <c r="BP27" s="323">
        <v>3.4056090000000001</v>
      </c>
      <c r="BQ27" s="323">
        <v>3.431235</v>
      </c>
      <c r="BR27" s="323">
        <v>3.486615</v>
      </c>
      <c r="BS27" s="323">
        <v>3.4306800000000002</v>
      </c>
      <c r="BT27" s="323">
        <v>3.6200869999999998</v>
      </c>
      <c r="BU27" s="323">
        <v>3.7821180000000001</v>
      </c>
      <c r="BV27" s="323">
        <v>4.0708000000000002</v>
      </c>
    </row>
    <row r="28" spans="1:74" ht="11.1" customHeight="1" x14ac:dyDescent="0.2">
      <c r="A28" s="52" t="s">
        <v>686</v>
      </c>
      <c r="B28" s="151" t="s">
        <v>401</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7.351947</v>
      </c>
      <c r="AY28" s="215">
        <v>7.2193870000000002</v>
      </c>
      <c r="AZ28" s="323">
        <v>6.9595729999999998</v>
      </c>
      <c r="BA28" s="323">
        <v>7.0472830000000002</v>
      </c>
      <c r="BB28" s="323">
        <v>7.1364359999999998</v>
      </c>
      <c r="BC28" s="323">
        <v>7.4647649999999999</v>
      </c>
      <c r="BD28" s="323">
        <v>7.7985759999999997</v>
      </c>
      <c r="BE28" s="323">
        <v>7.9469599999999998</v>
      </c>
      <c r="BF28" s="323">
        <v>8.0665949999999995</v>
      </c>
      <c r="BG28" s="323">
        <v>7.936839</v>
      </c>
      <c r="BH28" s="323">
        <v>7.514513</v>
      </c>
      <c r="BI28" s="323">
        <v>7.2552079999999997</v>
      </c>
      <c r="BJ28" s="323">
        <v>7.2034140000000004</v>
      </c>
      <c r="BK28" s="323">
        <v>7.1732870000000002</v>
      </c>
      <c r="BL28" s="323">
        <v>7.2107020000000004</v>
      </c>
      <c r="BM28" s="323">
        <v>7.4035970000000004</v>
      </c>
      <c r="BN28" s="323">
        <v>7.533849</v>
      </c>
      <c r="BO28" s="323">
        <v>7.8384799999999997</v>
      </c>
      <c r="BP28" s="323">
        <v>8.1540169999999996</v>
      </c>
      <c r="BQ28" s="323">
        <v>8.2348409999999994</v>
      </c>
      <c r="BR28" s="323">
        <v>8.2848240000000004</v>
      </c>
      <c r="BS28" s="323">
        <v>8.1051319999999993</v>
      </c>
      <c r="BT28" s="323">
        <v>7.6793699999999996</v>
      </c>
      <c r="BU28" s="323">
        <v>7.4055099999999996</v>
      </c>
      <c r="BV28" s="323">
        <v>7.3432399999999998</v>
      </c>
    </row>
    <row r="29" spans="1:74" ht="11.1" customHeight="1" x14ac:dyDescent="0.2">
      <c r="A29" s="52" t="s">
        <v>543</v>
      </c>
      <c r="B29" s="151" t="s">
        <v>402</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9.43</v>
      </c>
      <c r="AX29" s="215">
        <v>9.2277950000000004</v>
      </c>
      <c r="AY29" s="215">
        <v>9.1618089999999999</v>
      </c>
      <c r="AZ29" s="323">
        <v>8.965325</v>
      </c>
      <c r="BA29" s="323">
        <v>9.2113350000000001</v>
      </c>
      <c r="BB29" s="323">
        <v>10.150359999999999</v>
      </c>
      <c r="BC29" s="323">
        <v>12.238709999999999</v>
      </c>
      <c r="BD29" s="323">
        <v>14.830260000000001</v>
      </c>
      <c r="BE29" s="323">
        <v>16.357530000000001</v>
      </c>
      <c r="BF29" s="323">
        <v>17.02261</v>
      </c>
      <c r="BG29" s="323">
        <v>16.039200000000001</v>
      </c>
      <c r="BH29" s="323">
        <v>12.641019999999999</v>
      </c>
      <c r="BI29" s="323">
        <v>10.00864</v>
      </c>
      <c r="BJ29" s="323">
        <v>9.1285980000000002</v>
      </c>
      <c r="BK29" s="323">
        <v>8.8586390000000002</v>
      </c>
      <c r="BL29" s="323">
        <v>9.1417490000000008</v>
      </c>
      <c r="BM29" s="323">
        <v>9.531739</v>
      </c>
      <c r="BN29" s="323">
        <v>10.581440000000001</v>
      </c>
      <c r="BO29" s="323">
        <v>12.698079999999999</v>
      </c>
      <c r="BP29" s="323">
        <v>15.309799999999999</v>
      </c>
      <c r="BQ29" s="323">
        <v>16.781230000000001</v>
      </c>
      <c r="BR29" s="323">
        <v>17.38036</v>
      </c>
      <c r="BS29" s="323">
        <v>16.34423</v>
      </c>
      <c r="BT29" s="323">
        <v>12.895049999999999</v>
      </c>
      <c r="BU29" s="323">
        <v>10.214549999999999</v>
      </c>
      <c r="BV29" s="323">
        <v>9.3229349999999993</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1.99</v>
      </c>
      <c r="AW32" s="215">
        <v>2.0844200000000002</v>
      </c>
      <c r="AX32" s="215">
        <v>2.0995919999999999</v>
      </c>
      <c r="AY32" s="215">
        <v>2.0914540000000001</v>
      </c>
      <c r="AZ32" s="323">
        <v>2.0915089999999998</v>
      </c>
      <c r="BA32" s="323">
        <v>2.0976490000000001</v>
      </c>
      <c r="BB32" s="323">
        <v>2.1082640000000001</v>
      </c>
      <c r="BC32" s="323">
        <v>2.0917590000000001</v>
      </c>
      <c r="BD32" s="323">
        <v>2.07592</v>
      </c>
      <c r="BE32" s="323">
        <v>2.074525</v>
      </c>
      <c r="BF32" s="323">
        <v>2.0790479999999998</v>
      </c>
      <c r="BG32" s="323">
        <v>2.0858469999999998</v>
      </c>
      <c r="BH32" s="323">
        <v>2.0756760000000001</v>
      </c>
      <c r="BI32" s="323">
        <v>2.077226</v>
      </c>
      <c r="BJ32" s="323">
        <v>2.0927639999999998</v>
      </c>
      <c r="BK32" s="323">
        <v>2.0827559999999998</v>
      </c>
      <c r="BL32" s="323">
        <v>2.0931799999999998</v>
      </c>
      <c r="BM32" s="323">
        <v>2.1056360000000001</v>
      </c>
      <c r="BN32" s="323">
        <v>2.1234989999999998</v>
      </c>
      <c r="BO32" s="323">
        <v>2.1092740000000001</v>
      </c>
      <c r="BP32" s="323">
        <v>2.0880299999999998</v>
      </c>
      <c r="BQ32" s="323">
        <v>2.0823969999999998</v>
      </c>
      <c r="BR32" s="323">
        <v>2.0850409999999999</v>
      </c>
      <c r="BS32" s="323">
        <v>2.0926619999999998</v>
      </c>
      <c r="BT32" s="323">
        <v>2.0839059999999998</v>
      </c>
      <c r="BU32" s="323">
        <v>2.086487</v>
      </c>
      <c r="BV32" s="323">
        <v>2.102214</v>
      </c>
    </row>
    <row r="33" spans="1:74" ht="11.1" customHeight="1" x14ac:dyDescent="0.2">
      <c r="A33" s="52" t="s">
        <v>542</v>
      </c>
      <c r="B33" s="151" t="s">
        <v>404</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2.5</v>
      </c>
      <c r="AW33" s="215">
        <v>3.034456</v>
      </c>
      <c r="AX33" s="215">
        <v>3.2565119999999999</v>
      </c>
      <c r="AY33" s="215">
        <v>2.8065730000000002</v>
      </c>
      <c r="AZ33" s="323">
        <v>2.367613</v>
      </c>
      <c r="BA33" s="323">
        <v>2.2228479999999999</v>
      </c>
      <c r="BB33" s="323">
        <v>2.132654</v>
      </c>
      <c r="BC33" s="323">
        <v>2.0226250000000001</v>
      </c>
      <c r="BD33" s="323">
        <v>2.1879149999999998</v>
      </c>
      <c r="BE33" s="323">
        <v>2.4042289999999999</v>
      </c>
      <c r="BF33" s="323">
        <v>2.4486159999999999</v>
      </c>
      <c r="BG33" s="323">
        <v>2.2940900000000002</v>
      </c>
      <c r="BH33" s="323">
        <v>2.4210639999999999</v>
      </c>
      <c r="BI33" s="323">
        <v>2.6440359999999998</v>
      </c>
      <c r="BJ33" s="323">
        <v>2.9844819999999999</v>
      </c>
      <c r="BK33" s="323">
        <v>3.26762</v>
      </c>
      <c r="BL33" s="323">
        <v>3.0988869999999999</v>
      </c>
      <c r="BM33" s="323">
        <v>2.9286979999999998</v>
      </c>
      <c r="BN33" s="323">
        <v>2.6667679999999998</v>
      </c>
      <c r="BO33" s="323">
        <v>2.5462590000000001</v>
      </c>
      <c r="BP33" s="323">
        <v>2.4592480000000001</v>
      </c>
      <c r="BQ33" s="323">
        <v>2.5084569999999999</v>
      </c>
      <c r="BR33" s="323">
        <v>2.523193</v>
      </c>
      <c r="BS33" s="323">
        <v>2.5118209999999999</v>
      </c>
      <c r="BT33" s="323">
        <v>2.6177480000000002</v>
      </c>
      <c r="BU33" s="323">
        <v>2.8151809999999999</v>
      </c>
      <c r="BV33" s="323">
        <v>3.1335310000000001</v>
      </c>
    </row>
    <row r="34" spans="1:74" ht="11.1" customHeight="1" x14ac:dyDescent="0.2">
      <c r="A34" s="52" t="s">
        <v>541</v>
      </c>
      <c r="B34" s="627" t="s">
        <v>1029</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11.86965</v>
      </c>
      <c r="AX34" s="215">
        <v>12.317170000000001</v>
      </c>
      <c r="AY34" s="215">
        <v>12.594279999999999</v>
      </c>
      <c r="AZ34" s="323">
        <v>11.908440000000001</v>
      </c>
      <c r="BA34" s="323">
        <v>11.61225</v>
      </c>
      <c r="BB34" s="323">
        <v>11.9854</v>
      </c>
      <c r="BC34" s="323">
        <v>11.41442</v>
      </c>
      <c r="BD34" s="323">
        <v>11.82887</v>
      </c>
      <c r="BE34" s="323">
        <v>11.65442</v>
      </c>
      <c r="BF34" s="323">
        <v>11.540290000000001</v>
      </c>
      <c r="BG34" s="323">
        <v>11.605040000000001</v>
      </c>
      <c r="BH34" s="323">
        <v>11.719950000000001</v>
      </c>
      <c r="BI34" s="323">
        <v>11.805289999999999</v>
      </c>
      <c r="BJ34" s="323">
        <v>12.28326</v>
      </c>
      <c r="BK34" s="323">
        <v>12.26957</v>
      </c>
      <c r="BL34" s="323">
        <v>12.06977</v>
      </c>
      <c r="BM34" s="323">
        <v>12.53851</v>
      </c>
      <c r="BN34" s="323">
        <v>13.2624</v>
      </c>
      <c r="BO34" s="323">
        <v>12.961349999999999</v>
      </c>
      <c r="BP34" s="323">
        <v>13.36637</v>
      </c>
      <c r="BQ34" s="323">
        <v>12.91126</v>
      </c>
      <c r="BR34" s="323">
        <v>12.6189</v>
      </c>
      <c r="BS34" s="323">
        <v>12.424530000000001</v>
      </c>
      <c r="BT34" s="323">
        <v>12.375959999999999</v>
      </c>
      <c r="BU34" s="323">
        <v>12.453889999999999</v>
      </c>
      <c r="BV34" s="323">
        <v>12.92398</v>
      </c>
    </row>
    <row r="35" spans="1:74" ht="11.1" customHeight="1" x14ac:dyDescent="0.2">
      <c r="A35" s="52" t="s">
        <v>18</v>
      </c>
      <c r="B35" s="151" t="s">
        <v>411</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15.31</v>
      </c>
      <c r="AO35" s="215">
        <v>15.69</v>
      </c>
      <c r="AP35" s="215">
        <v>16.32</v>
      </c>
      <c r="AQ35" s="215">
        <v>16.18</v>
      </c>
      <c r="AR35" s="215">
        <v>14.86</v>
      </c>
      <c r="AS35" s="215">
        <v>15.1</v>
      </c>
      <c r="AT35" s="215">
        <v>14.83</v>
      </c>
      <c r="AU35" s="215">
        <v>15.11</v>
      </c>
      <c r="AV35" s="215">
        <v>15.38</v>
      </c>
      <c r="AW35" s="215">
        <v>15.61172</v>
      </c>
      <c r="AX35" s="215">
        <v>15.49447</v>
      </c>
      <c r="AY35" s="215">
        <v>14.986359999999999</v>
      </c>
      <c r="AZ35" s="323">
        <v>13.81279</v>
      </c>
      <c r="BA35" s="323">
        <v>14.270860000000001</v>
      </c>
      <c r="BB35" s="323">
        <v>14.052820000000001</v>
      </c>
      <c r="BC35" s="323">
        <v>13.77791</v>
      </c>
      <c r="BD35" s="323">
        <v>14.282539999999999</v>
      </c>
      <c r="BE35" s="323">
        <v>14.764699999999999</v>
      </c>
      <c r="BF35" s="323">
        <v>14.77191</v>
      </c>
      <c r="BG35" s="323">
        <v>14.866529999999999</v>
      </c>
      <c r="BH35" s="323">
        <v>15.05246</v>
      </c>
      <c r="BI35" s="323">
        <v>15.479900000000001</v>
      </c>
      <c r="BJ35" s="323">
        <v>15.14705</v>
      </c>
      <c r="BK35" s="323">
        <v>14.57375</v>
      </c>
      <c r="BL35" s="323">
        <v>14.8721</v>
      </c>
      <c r="BM35" s="323">
        <v>15.57165</v>
      </c>
      <c r="BN35" s="323">
        <v>15.5959</v>
      </c>
      <c r="BO35" s="323">
        <v>15.525700000000001</v>
      </c>
      <c r="BP35" s="323">
        <v>15.678559999999999</v>
      </c>
      <c r="BQ35" s="323">
        <v>15.79571</v>
      </c>
      <c r="BR35" s="323">
        <v>15.67239</v>
      </c>
      <c r="BS35" s="323">
        <v>15.530099999999999</v>
      </c>
      <c r="BT35" s="323">
        <v>15.82212</v>
      </c>
      <c r="BU35" s="323">
        <v>16.208729999999999</v>
      </c>
      <c r="BV35" s="323">
        <v>15.84482</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26"/>
      <c r="BA36" s="326"/>
      <c r="BB36" s="326"/>
      <c r="BC36" s="326"/>
      <c r="BD36" s="326"/>
      <c r="BE36" s="326"/>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6.8</v>
      </c>
      <c r="AF37" s="479">
        <v>7.18</v>
      </c>
      <c r="AG37" s="479">
        <v>7.32</v>
      </c>
      <c r="AH37" s="479">
        <v>7.25</v>
      </c>
      <c r="AI37" s="479">
        <v>7.05</v>
      </c>
      <c r="AJ37" s="479">
        <v>6.88</v>
      </c>
      <c r="AK37" s="479">
        <v>6.85</v>
      </c>
      <c r="AL37" s="479">
        <v>6.67</v>
      </c>
      <c r="AM37" s="479">
        <v>6.58</v>
      </c>
      <c r="AN37" s="479">
        <v>6.69</v>
      </c>
      <c r="AO37" s="479">
        <v>6.73</v>
      </c>
      <c r="AP37" s="479">
        <v>6.51</v>
      </c>
      <c r="AQ37" s="479">
        <v>6.71</v>
      </c>
      <c r="AR37" s="479">
        <v>6.92</v>
      </c>
      <c r="AS37" s="479">
        <v>7.18</v>
      </c>
      <c r="AT37" s="479">
        <v>7.44</v>
      </c>
      <c r="AU37" s="479">
        <v>7.09</v>
      </c>
      <c r="AV37" s="479">
        <v>6.85</v>
      </c>
      <c r="AW37" s="479">
        <v>6.8237909999999999</v>
      </c>
      <c r="AX37" s="479">
        <v>6.5916030000000001</v>
      </c>
      <c r="AY37" s="479">
        <v>6.519285</v>
      </c>
      <c r="AZ37" s="480">
        <v>6.5888460000000002</v>
      </c>
      <c r="BA37" s="480">
        <v>6.6162809999999999</v>
      </c>
      <c r="BB37" s="480">
        <v>6.4621709999999997</v>
      </c>
      <c r="BC37" s="480">
        <v>6.6532619999999998</v>
      </c>
      <c r="BD37" s="480">
        <v>6.9382169999999999</v>
      </c>
      <c r="BE37" s="480">
        <v>7.2527220000000003</v>
      </c>
      <c r="BF37" s="480">
        <v>7.5703849999999999</v>
      </c>
      <c r="BG37" s="480">
        <v>7.1634270000000004</v>
      </c>
      <c r="BH37" s="480">
        <v>6.9361129999999998</v>
      </c>
      <c r="BI37" s="480">
        <v>6.7952219999999999</v>
      </c>
      <c r="BJ37" s="480">
        <v>6.6183930000000002</v>
      </c>
      <c r="BK37" s="480">
        <v>6.6186850000000002</v>
      </c>
      <c r="BL37" s="480">
        <v>6.7637989999999997</v>
      </c>
      <c r="BM37" s="480">
        <v>6.797879</v>
      </c>
      <c r="BN37" s="480">
        <v>6.6185830000000001</v>
      </c>
      <c r="BO37" s="480">
        <v>6.8220419999999997</v>
      </c>
      <c r="BP37" s="480">
        <v>7.0619040000000002</v>
      </c>
      <c r="BQ37" s="480">
        <v>7.3452999999999999</v>
      </c>
      <c r="BR37" s="480">
        <v>7.6628730000000003</v>
      </c>
      <c r="BS37" s="480">
        <v>7.2769149999999998</v>
      </c>
      <c r="BT37" s="480">
        <v>7.0370600000000003</v>
      </c>
      <c r="BU37" s="480">
        <v>6.8812519999999999</v>
      </c>
      <c r="BV37" s="480">
        <v>6.6933590000000001</v>
      </c>
    </row>
    <row r="38" spans="1:74" ht="11.1" customHeight="1" x14ac:dyDescent="0.2">
      <c r="A38" s="56" t="s">
        <v>7</v>
      </c>
      <c r="B38" s="152" t="s">
        <v>401</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10.29</v>
      </c>
      <c r="AN38" s="479">
        <v>10.52</v>
      </c>
      <c r="AO38" s="479">
        <v>10.44</v>
      </c>
      <c r="AP38" s="479">
        <v>10.5</v>
      </c>
      <c r="AQ38" s="479">
        <v>10.53</v>
      </c>
      <c r="AR38" s="479">
        <v>10.89</v>
      </c>
      <c r="AS38" s="479">
        <v>11.02</v>
      </c>
      <c r="AT38" s="479">
        <v>11</v>
      </c>
      <c r="AU38" s="479">
        <v>10.97</v>
      </c>
      <c r="AV38" s="479">
        <v>10.74</v>
      </c>
      <c r="AW38" s="479">
        <v>10.498749999999999</v>
      </c>
      <c r="AX38" s="479">
        <v>10.29721</v>
      </c>
      <c r="AY38" s="479">
        <v>10.256320000000001</v>
      </c>
      <c r="AZ38" s="480">
        <v>10.4133</v>
      </c>
      <c r="BA38" s="480">
        <v>10.3375</v>
      </c>
      <c r="BB38" s="480">
        <v>10.37767</v>
      </c>
      <c r="BC38" s="480">
        <v>10.4177</v>
      </c>
      <c r="BD38" s="480">
        <v>10.77281</v>
      </c>
      <c r="BE38" s="480">
        <v>10.91051</v>
      </c>
      <c r="BF38" s="480">
        <v>10.938000000000001</v>
      </c>
      <c r="BG38" s="480">
        <v>11.003909999999999</v>
      </c>
      <c r="BH38" s="480">
        <v>10.752219999999999</v>
      </c>
      <c r="BI38" s="480">
        <v>10.51423</v>
      </c>
      <c r="BJ38" s="480">
        <v>10.28145</v>
      </c>
      <c r="BK38" s="480">
        <v>10.24356</v>
      </c>
      <c r="BL38" s="480">
        <v>10.486079999999999</v>
      </c>
      <c r="BM38" s="480">
        <v>10.439450000000001</v>
      </c>
      <c r="BN38" s="480">
        <v>10.49854</v>
      </c>
      <c r="BO38" s="480">
        <v>10.56241</v>
      </c>
      <c r="BP38" s="480">
        <v>10.933619999999999</v>
      </c>
      <c r="BQ38" s="480">
        <v>11.08855</v>
      </c>
      <c r="BR38" s="480">
        <v>11.13139</v>
      </c>
      <c r="BS38" s="480">
        <v>11.216950000000001</v>
      </c>
      <c r="BT38" s="480">
        <v>10.97395</v>
      </c>
      <c r="BU38" s="480">
        <v>10.734999999999999</v>
      </c>
      <c r="BV38" s="480">
        <v>10.477639999999999</v>
      </c>
    </row>
    <row r="39" spans="1:74" ht="11.1" customHeight="1" x14ac:dyDescent="0.2">
      <c r="A39" s="56" t="s">
        <v>544</v>
      </c>
      <c r="B39" s="262" t="s">
        <v>402</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12.47</v>
      </c>
      <c r="AN39" s="481">
        <v>12.72</v>
      </c>
      <c r="AO39" s="481">
        <v>12.85</v>
      </c>
      <c r="AP39" s="481">
        <v>13.27</v>
      </c>
      <c r="AQ39" s="481">
        <v>13.33</v>
      </c>
      <c r="AR39" s="481">
        <v>13.34</v>
      </c>
      <c r="AS39" s="481">
        <v>13.27</v>
      </c>
      <c r="AT39" s="481">
        <v>13.3</v>
      </c>
      <c r="AU39" s="481">
        <v>13.17</v>
      </c>
      <c r="AV39" s="481">
        <v>12.84</v>
      </c>
      <c r="AW39" s="481">
        <v>13.012700000000001</v>
      </c>
      <c r="AX39" s="481">
        <v>12.54373</v>
      </c>
      <c r="AY39" s="481">
        <v>12.669639999999999</v>
      </c>
      <c r="AZ39" s="482">
        <v>12.79444</v>
      </c>
      <c r="BA39" s="482">
        <v>12.85356</v>
      </c>
      <c r="BB39" s="482">
        <v>13.33949</v>
      </c>
      <c r="BC39" s="482">
        <v>13.32033</v>
      </c>
      <c r="BD39" s="482">
        <v>13.291309999999999</v>
      </c>
      <c r="BE39" s="482">
        <v>13.2294</v>
      </c>
      <c r="BF39" s="482">
        <v>13.323549999999999</v>
      </c>
      <c r="BG39" s="482">
        <v>13.40067</v>
      </c>
      <c r="BH39" s="482">
        <v>12.9701</v>
      </c>
      <c r="BI39" s="482">
        <v>13.17601</v>
      </c>
      <c r="BJ39" s="482">
        <v>12.65368</v>
      </c>
      <c r="BK39" s="482">
        <v>12.6107</v>
      </c>
      <c r="BL39" s="482">
        <v>12.892379999999999</v>
      </c>
      <c r="BM39" s="482">
        <v>13.075939999999999</v>
      </c>
      <c r="BN39" s="482">
        <v>13.66788</v>
      </c>
      <c r="BO39" s="482">
        <v>13.58972</v>
      </c>
      <c r="BP39" s="482">
        <v>13.567500000000001</v>
      </c>
      <c r="BQ39" s="482">
        <v>13.516489999999999</v>
      </c>
      <c r="BR39" s="482">
        <v>13.624079999999999</v>
      </c>
      <c r="BS39" s="482">
        <v>13.71527</v>
      </c>
      <c r="BT39" s="482">
        <v>13.24372</v>
      </c>
      <c r="BU39" s="482">
        <v>13.513579999999999</v>
      </c>
      <c r="BV39" s="482">
        <v>12.963699999999999</v>
      </c>
    </row>
    <row r="40" spans="1:74" s="261" customFormat="1" ht="9.6" customHeight="1" x14ac:dyDescent="0.2">
      <c r="A40" s="56"/>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803" t="s">
        <v>834</v>
      </c>
      <c r="C41" s="800"/>
      <c r="D41" s="800"/>
      <c r="E41" s="800"/>
      <c r="F41" s="800"/>
      <c r="G41" s="800"/>
      <c r="H41" s="800"/>
      <c r="I41" s="800"/>
      <c r="J41" s="800"/>
      <c r="K41" s="800"/>
      <c r="L41" s="800"/>
      <c r="M41" s="800"/>
      <c r="N41" s="800"/>
      <c r="O41" s="800"/>
      <c r="P41" s="800"/>
      <c r="Q41" s="800"/>
      <c r="AY41" s="494"/>
      <c r="AZ41" s="494"/>
      <c r="BA41" s="494"/>
      <c r="BB41" s="494"/>
      <c r="BC41" s="494"/>
      <c r="BD41" s="632"/>
      <c r="BE41" s="632"/>
      <c r="BF41" s="632"/>
      <c r="BG41" s="494"/>
      <c r="BH41" s="494"/>
      <c r="BI41" s="494"/>
      <c r="BJ41" s="494"/>
      <c r="BK41" s="476"/>
    </row>
    <row r="42" spans="1:74" s="261" customFormat="1" ht="12" customHeight="1" x14ac:dyDescent="0.2">
      <c r="A42" s="56"/>
      <c r="B42" s="805" t="s">
        <v>133</v>
      </c>
      <c r="C42" s="800"/>
      <c r="D42" s="800"/>
      <c r="E42" s="800"/>
      <c r="F42" s="800"/>
      <c r="G42" s="800"/>
      <c r="H42" s="800"/>
      <c r="I42" s="800"/>
      <c r="J42" s="800"/>
      <c r="K42" s="800"/>
      <c r="L42" s="800"/>
      <c r="M42" s="800"/>
      <c r="N42" s="800"/>
      <c r="O42" s="800"/>
      <c r="P42" s="800"/>
      <c r="Q42" s="800"/>
      <c r="AY42" s="494"/>
      <c r="AZ42" s="494"/>
      <c r="BA42" s="494"/>
      <c r="BB42" s="494"/>
      <c r="BC42" s="494"/>
      <c r="BD42" s="632"/>
      <c r="BE42" s="632"/>
      <c r="BF42" s="632"/>
      <c r="BG42" s="738"/>
      <c r="BH42" s="494"/>
      <c r="BI42" s="494"/>
      <c r="BJ42" s="494"/>
      <c r="BK42" s="476"/>
    </row>
    <row r="43" spans="1:74" s="428" customFormat="1" ht="12" customHeight="1" x14ac:dyDescent="0.2">
      <c r="A43" s="427"/>
      <c r="B43" s="811" t="s">
        <v>865</v>
      </c>
      <c r="C43" s="790"/>
      <c r="D43" s="790"/>
      <c r="E43" s="790"/>
      <c r="F43" s="790"/>
      <c r="G43" s="790"/>
      <c r="H43" s="790"/>
      <c r="I43" s="790"/>
      <c r="J43" s="790"/>
      <c r="K43" s="790"/>
      <c r="L43" s="790"/>
      <c r="M43" s="790"/>
      <c r="N43" s="790"/>
      <c r="O43" s="790"/>
      <c r="P43" s="790"/>
      <c r="Q43" s="786"/>
      <c r="AY43" s="495"/>
      <c r="AZ43" s="495"/>
      <c r="BA43" s="495"/>
      <c r="BB43" s="495"/>
      <c r="BC43" s="495"/>
      <c r="BD43" s="633"/>
      <c r="BE43" s="633"/>
      <c r="BF43" s="633"/>
      <c r="BG43" s="495"/>
      <c r="BH43" s="495"/>
      <c r="BI43" s="495"/>
      <c r="BJ43" s="495"/>
    </row>
    <row r="44" spans="1:74" s="428" customFormat="1" ht="12" customHeight="1" x14ac:dyDescent="0.2">
      <c r="A44" s="427"/>
      <c r="B44" s="811" t="s">
        <v>866</v>
      </c>
      <c r="C44" s="790"/>
      <c r="D44" s="790"/>
      <c r="E44" s="790"/>
      <c r="F44" s="790"/>
      <c r="G44" s="790"/>
      <c r="H44" s="790"/>
      <c r="I44" s="790"/>
      <c r="J44" s="790"/>
      <c r="K44" s="790"/>
      <c r="L44" s="790"/>
      <c r="M44" s="790"/>
      <c r="N44" s="790"/>
      <c r="O44" s="790"/>
      <c r="P44" s="790"/>
      <c r="Q44" s="786"/>
      <c r="AY44" s="495"/>
      <c r="AZ44" s="495"/>
      <c r="BA44" s="495"/>
      <c r="BB44" s="495"/>
      <c r="BC44" s="495"/>
      <c r="BD44" s="633"/>
      <c r="BE44" s="633"/>
      <c r="BF44" s="633"/>
      <c r="BG44" s="495"/>
      <c r="BH44" s="495"/>
      <c r="BI44" s="495"/>
      <c r="BJ44" s="495"/>
    </row>
    <row r="45" spans="1:74" s="428" customFormat="1" ht="12" customHeight="1" x14ac:dyDescent="0.2">
      <c r="A45" s="427"/>
      <c r="B45" s="810" t="s">
        <v>1030</v>
      </c>
      <c r="C45" s="790"/>
      <c r="D45" s="790"/>
      <c r="E45" s="790"/>
      <c r="F45" s="790"/>
      <c r="G45" s="790"/>
      <c r="H45" s="790"/>
      <c r="I45" s="790"/>
      <c r="J45" s="790"/>
      <c r="K45" s="790"/>
      <c r="L45" s="790"/>
      <c r="M45" s="790"/>
      <c r="N45" s="790"/>
      <c r="O45" s="790"/>
      <c r="P45" s="790"/>
      <c r="Q45" s="786"/>
      <c r="AY45" s="495"/>
      <c r="AZ45" s="495"/>
      <c r="BA45" s="495"/>
      <c r="BB45" s="495"/>
      <c r="BC45" s="495"/>
      <c r="BD45" s="633"/>
      <c r="BE45" s="633"/>
      <c r="BF45" s="633"/>
      <c r="BG45" s="495"/>
      <c r="BH45" s="495"/>
      <c r="BI45" s="495"/>
      <c r="BJ45" s="495"/>
    </row>
    <row r="46" spans="1:74" s="428" customFormat="1" ht="12" customHeight="1" x14ac:dyDescent="0.2">
      <c r="A46" s="427"/>
      <c r="B46" s="789" t="s">
        <v>859</v>
      </c>
      <c r="C46" s="790"/>
      <c r="D46" s="790"/>
      <c r="E46" s="790"/>
      <c r="F46" s="790"/>
      <c r="G46" s="790"/>
      <c r="H46" s="790"/>
      <c r="I46" s="790"/>
      <c r="J46" s="790"/>
      <c r="K46" s="790"/>
      <c r="L46" s="790"/>
      <c r="M46" s="790"/>
      <c r="N46" s="790"/>
      <c r="O46" s="790"/>
      <c r="P46" s="790"/>
      <c r="Q46" s="786"/>
      <c r="AY46" s="495"/>
      <c r="AZ46" s="495"/>
      <c r="BA46" s="495"/>
      <c r="BB46" s="495"/>
      <c r="BC46" s="495"/>
      <c r="BD46" s="633"/>
      <c r="BE46" s="633"/>
      <c r="BF46" s="633"/>
      <c r="BG46" s="495"/>
      <c r="BH46" s="495"/>
      <c r="BI46" s="495"/>
      <c r="BJ46" s="495"/>
    </row>
    <row r="47" spans="1:74" s="428" customFormat="1" ht="12" customHeight="1" x14ac:dyDescent="0.2">
      <c r="A47" s="427"/>
      <c r="B47" s="784" t="s">
        <v>867</v>
      </c>
      <c r="C47" s="785"/>
      <c r="D47" s="785"/>
      <c r="E47" s="785"/>
      <c r="F47" s="785"/>
      <c r="G47" s="785"/>
      <c r="H47" s="785"/>
      <c r="I47" s="785"/>
      <c r="J47" s="785"/>
      <c r="K47" s="785"/>
      <c r="L47" s="785"/>
      <c r="M47" s="785"/>
      <c r="N47" s="785"/>
      <c r="O47" s="785"/>
      <c r="P47" s="785"/>
      <c r="Q47" s="785"/>
      <c r="AY47" s="495"/>
      <c r="AZ47" s="495"/>
      <c r="BA47" s="495"/>
      <c r="BB47" s="495"/>
      <c r="BC47" s="495"/>
      <c r="BD47" s="633"/>
      <c r="BE47" s="633"/>
      <c r="BF47" s="633"/>
      <c r="BG47" s="495"/>
      <c r="BH47" s="495"/>
      <c r="BI47" s="495"/>
      <c r="BJ47" s="495"/>
    </row>
    <row r="48" spans="1:74" s="428" customFormat="1" ht="12" customHeight="1" x14ac:dyDescent="0.2">
      <c r="A48" s="427"/>
      <c r="B48" s="789" t="s">
        <v>868</v>
      </c>
      <c r="C48" s="790"/>
      <c r="D48" s="790"/>
      <c r="E48" s="790"/>
      <c r="F48" s="790"/>
      <c r="G48" s="790"/>
      <c r="H48" s="790"/>
      <c r="I48" s="790"/>
      <c r="J48" s="790"/>
      <c r="K48" s="790"/>
      <c r="L48" s="790"/>
      <c r="M48" s="790"/>
      <c r="N48" s="790"/>
      <c r="O48" s="790"/>
      <c r="P48" s="790"/>
      <c r="Q48" s="786"/>
      <c r="AY48" s="495"/>
      <c r="AZ48" s="495"/>
      <c r="BA48" s="495"/>
      <c r="BB48" s="495"/>
      <c r="BC48" s="495"/>
      <c r="BD48" s="633"/>
      <c r="BE48" s="633"/>
      <c r="BF48" s="633"/>
      <c r="BG48" s="495"/>
      <c r="BH48" s="495"/>
      <c r="BI48" s="495"/>
      <c r="BJ48" s="495"/>
    </row>
    <row r="49" spans="1:74" s="428" customFormat="1" ht="12" customHeight="1" x14ac:dyDescent="0.2">
      <c r="A49" s="427"/>
      <c r="B49" s="807" t="s">
        <v>869</v>
      </c>
      <c r="C49" s="786"/>
      <c r="D49" s="786"/>
      <c r="E49" s="786"/>
      <c r="F49" s="786"/>
      <c r="G49" s="786"/>
      <c r="H49" s="786"/>
      <c r="I49" s="786"/>
      <c r="J49" s="786"/>
      <c r="K49" s="786"/>
      <c r="L49" s="786"/>
      <c r="M49" s="786"/>
      <c r="N49" s="786"/>
      <c r="O49" s="786"/>
      <c r="P49" s="786"/>
      <c r="Q49" s="786"/>
      <c r="AY49" s="495"/>
      <c r="AZ49" s="495"/>
      <c r="BA49" s="495"/>
      <c r="BB49" s="495"/>
      <c r="BC49" s="495"/>
      <c r="BD49" s="633"/>
      <c r="BE49" s="633"/>
      <c r="BF49" s="633"/>
      <c r="BG49" s="495"/>
      <c r="BH49" s="495"/>
      <c r="BI49" s="495"/>
      <c r="BJ49" s="495"/>
    </row>
    <row r="50" spans="1:74" s="428" customFormat="1" ht="12" customHeight="1" x14ac:dyDescent="0.2">
      <c r="A50" s="427"/>
      <c r="B50" s="809" t="s">
        <v>697</v>
      </c>
      <c r="C50" s="786"/>
      <c r="D50" s="786"/>
      <c r="E50" s="786"/>
      <c r="F50" s="786"/>
      <c r="G50" s="786"/>
      <c r="H50" s="786"/>
      <c r="I50" s="786"/>
      <c r="J50" s="786"/>
      <c r="K50" s="786"/>
      <c r="L50" s="786"/>
      <c r="M50" s="786"/>
      <c r="N50" s="786"/>
      <c r="O50" s="786"/>
      <c r="P50" s="786"/>
      <c r="Q50" s="786"/>
      <c r="AY50" s="495"/>
      <c r="AZ50" s="495"/>
      <c r="BA50" s="495"/>
      <c r="BB50" s="495"/>
      <c r="BC50" s="495"/>
      <c r="BD50" s="633"/>
      <c r="BE50" s="633"/>
      <c r="BF50" s="633"/>
      <c r="BG50" s="495"/>
      <c r="BH50" s="495"/>
      <c r="BI50" s="495"/>
      <c r="BJ50" s="495"/>
    </row>
    <row r="51" spans="1:74" s="428" customFormat="1" ht="12" customHeight="1" x14ac:dyDescent="0.2">
      <c r="A51" s="427"/>
      <c r="B51" s="784" t="s">
        <v>863</v>
      </c>
      <c r="C51" s="785"/>
      <c r="D51" s="785"/>
      <c r="E51" s="785"/>
      <c r="F51" s="785"/>
      <c r="G51" s="785"/>
      <c r="H51" s="785"/>
      <c r="I51" s="785"/>
      <c r="J51" s="785"/>
      <c r="K51" s="785"/>
      <c r="L51" s="785"/>
      <c r="M51" s="785"/>
      <c r="N51" s="785"/>
      <c r="O51" s="785"/>
      <c r="P51" s="785"/>
      <c r="Q51" s="786"/>
      <c r="AY51" s="495"/>
      <c r="AZ51" s="495"/>
      <c r="BA51" s="495"/>
      <c r="BB51" s="495"/>
      <c r="BC51" s="495"/>
      <c r="BD51" s="633"/>
      <c r="BE51" s="633"/>
      <c r="BF51" s="633"/>
      <c r="BG51" s="495"/>
      <c r="BH51" s="495"/>
      <c r="BI51" s="495"/>
      <c r="BJ51" s="495"/>
    </row>
    <row r="52" spans="1:74" s="430" customFormat="1" ht="12" customHeight="1" x14ac:dyDescent="0.2">
      <c r="A52" s="429"/>
      <c r="B52" s="806" t="s">
        <v>959</v>
      </c>
      <c r="C52" s="786"/>
      <c r="D52" s="786"/>
      <c r="E52" s="786"/>
      <c r="F52" s="786"/>
      <c r="G52" s="786"/>
      <c r="H52" s="786"/>
      <c r="I52" s="786"/>
      <c r="J52" s="786"/>
      <c r="K52" s="786"/>
      <c r="L52" s="786"/>
      <c r="M52" s="786"/>
      <c r="N52" s="786"/>
      <c r="O52" s="786"/>
      <c r="P52" s="786"/>
      <c r="Q52" s="786"/>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B25" sqref="BB25"/>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2" t="s">
        <v>817</v>
      </c>
      <c r="B1" s="820" t="s">
        <v>931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32" t="str">
        <f>"U.S. Energy Information Administration  |  Short-Term Energy Outlook  - "&amp;Dates!D1</f>
        <v>U.S. Energy Information Administration  |  Short-Term Energy Outlook  - February 2020</v>
      </c>
      <c r="C2" s="535"/>
      <c r="D2" s="535"/>
      <c r="E2" s="535"/>
      <c r="F2" s="535"/>
      <c r="G2" s="535"/>
      <c r="H2" s="535"/>
      <c r="I2" s="535"/>
      <c r="J2" s="535"/>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28.835359097000001</v>
      </c>
      <c r="AB6" s="250">
        <v>29.283589143</v>
      </c>
      <c r="AC6" s="250">
        <v>29.587888129</v>
      </c>
      <c r="AD6" s="250">
        <v>29.425531667000001</v>
      </c>
      <c r="AE6" s="250">
        <v>29.246747871</v>
      </c>
      <c r="AF6" s="250">
        <v>29.542649999999998</v>
      </c>
      <c r="AG6" s="250">
        <v>30.284110161000001</v>
      </c>
      <c r="AH6" s="250">
        <v>31.023605418999999</v>
      </c>
      <c r="AI6" s="250">
        <v>30.450237999999999</v>
      </c>
      <c r="AJ6" s="250">
        <v>31.118159128999999</v>
      </c>
      <c r="AK6" s="250">
        <v>31.618212667000002</v>
      </c>
      <c r="AL6" s="250">
        <v>31.707355903</v>
      </c>
      <c r="AM6" s="250">
        <v>30.977253225999998</v>
      </c>
      <c r="AN6" s="250">
        <v>30.988246</v>
      </c>
      <c r="AO6" s="250">
        <v>31.255806226000001</v>
      </c>
      <c r="AP6" s="250">
        <v>31.557229</v>
      </c>
      <c r="AQ6" s="250">
        <v>31.260985935000001</v>
      </c>
      <c r="AR6" s="250">
        <v>31.135561332999998</v>
      </c>
      <c r="AS6" s="250">
        <v>31.087380452000001</v>
      </c>
      <c r="AT6" s="250">
        <v>31.594128935000001</v>
      </c>
      <c r="AU6" s="250">
        <v>31.644693666999999</v>
      </c>
      <c r="AV6" s="250">
        <v>32.137646355000001</v>
      </c>
      <c r="AW6" s="250">
        <v>32.904248037000002</v>
      </c>
      <c r="AX6" s="250">
        <v>33.372074570999999</v>
      </c>
      <c r="AY6" s="250">
        <v>33.243561268000001</v>
      </c>
      <c r="AZ6" s="403">
        <v>33.414764484000003</v>
      </c>
      <c r="BA6" s="403">
        <v>33.598620683</v>
      </c>
      <c r="BB6" s="403">
        <v>33.795312830999997</v>
      </c>
      <c r="BC6" s="403">
        <v>33.735749212999998</v>
      </c>
      <c r="BD6" s="403">
        <v>33.796105908000001</v>
      </c>
      <c r="BE6" s="403">
        <v>33.707391696000002</v>
      </c>
      <c r="BF6" s="403">
        <v>33.72169873</v>
      </c>
      <c r="BG6" s="403">
        <v>33.591564998999999</v>
      </c>
      <c r="BH6" s="403">
        <v>33.824158388000001</v>
      </c>
      <c r="BI6" s="403">
        <v>34.060477271000003</v>
      </c>
      <c r="BJ6" s="403">
        <v>33.985237933000001</v>
      </c>
      <c r="BK6" s="403">
        <v>33.869316245</v>
      </c>
      <c r="BL6" s="403">
        <v>33.887091034000001</v>
      </c>
      <c r="BM6" s="403">
        <v>33.940690605</v>
      </c>
      <c r="BN6" s="403">
        <v>34.123631365000001</v>
      </c>
      <c r="BO6" s="403">
        <v>34.116968247999999</v>
      </c>
      <c r="BP6" s="403">
        <v>34.236617725000002</v>
      </c>
      <c r="BQ6" s="403">
        <v>34.315537855999999</v>
      </c>
      <c r="BR6" s="403">
        <v>34.500269950000003</v>
      </c>
      <c r="BS6" s="403">
        <v>34.519138015999999</v>
      </c>
      <c r="BT6" s="403">
        <v>34.790919203000001</v>
      </c>
      <c r="BU6" s="403">
        <v>35.125597470000002</v>
      </c>
      <c r="BV6" s="403">
        <v>35.234040241000002</v>
      </c>
    </row>
    <row r="7" spans="1:74" ht="11.1" customHeight="1" x14ac:dyDescent="0.2">
      <c r="A7" s="162" t="s">
        <v>301</v>
      </c>
      <c r="B7" s="173" t="s">
        <v>255</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16.397916097</v>
      </c>
      <c r="AB7" s="250">
        <v>16.826146142999999</v>
      </c>
      <c r="AC7" s="250">
        <v>17.243445129000001</v>
      </c>
      <c r="AD7" s="250">
        <v>17.319088666999999</v>
      </c>
      <c r="AE7" s="250">
        <v>17.368304870999999</v>
      </c>
      <c r="AF7" s="250">
        <v>17.591207000000001</v>
      </c>
      <c r="AG7" s="250">
        <v>17.967667161000001</v>
      </c>
      <c r="AH7" s="250">
        <v>18.642162419000002</v>
      </c>
      <c r="AI7" s="250">
        <v>18.702794999999998</v>
      </c>
      <c r="AJ7" s="250">
        <v>18.739716129000001</v>
      </c>
      <c r="AK7" s="250">
        <v>19.160769667</v>
      </c>
      <c r="AL7" s="250">
        <v>19.201912903</v>
      </c>
      <c r="AM7" s="250">
        <v>18.912810226000001</v>
      </c>
      <c r="AN7" s="250">
        <v>18.791803000000002</v>
      </c>
      <c r="AO7" s="250">
        <v>19.010363225999999</v>
      </c>
      <c r="AP7" s="250">
        <v>19.353785999999999</v>
      </c>
      <c r="AQ7" s="250">
        <v>19.412502934999999</v>
      </c>
      <c r="AR7" s="250">
        <v>19.376078332999999</v>
      </c>
      <c r="AS7" s="250">
        <v>19.018897452000001</v>
      </c>
      <c r="AT7" s="250">
        <v>19.634685935</v>
      </c>
      <c r="AU7" s="250">
        <v>19.830250667000001</v>
      </c>
      <c r="AV7" s="250">
        <v>20.056203355000001</v>
      </c>
      <c r="AW7" s="250">
        <v>20.397877666999999</v>
      </c>
      <c r="AX7" s="250">
        <v>20.769707922999999</v>
      </c>
      <c r="AY7" s="250">
        <v>20.659867858999998</v>
      </c>
      <c r="AZ7" s="403">
        <v>20.8163713</v>
      </c>
      <c r="BA7" s="403">
        <v>21.001652400000001</v>
      </c>
      <c r="BB7" s="403">
        <v>21.170404000000001</v>
      </c>
      <c r="BC7" s="403">
        <v>21.257129200000001</v>
      </c>
      <c r="BD7" s="403">
        <v>21.262255799999998</v>
      </c>
      <c r="BE7" s="403">
        <v>21.166050200000001</v>
      </c>
      <c r="BF7" s="403">
        <v>21.2802015</v>
      </c>
      <c r="BG7" s="403">
        <v>21.2312294</v>
      </c>
      <c r="BH7" s="403">
        <v>21.167014600000002</v>
      </c>
      <c r="BI7" s="403">
        <v>21.389806799999999</v>
      </c>
      <c r="BJ7" s="403">
        <v>21.363695199999999</v>
      </c>
      <c r="BK7" s="403">
        <v>21.1201583</v>
      </c>
      <c r="BL7" s="403">
        <v>21.127384599999999</v>
      </c>
      <c r="BM7" s="403">
        <v>21.244721999999999</v>
      </c>
      <c r="BN7" s="403">
        <v>21.418314599999999</v>
      </c>
      <c r="BO7" s="403">
        <v>21.539985600000001</v>
      </c>
      <c r="BP7" s="403">
        <v>21.600518900000001</v>
      </c>
      <c r="BQ7" s="403">
        <v>21.667074299999999</v>
      </c>
      <c r="BR7" s="403">
        <v>21.8596483</v>
      </c>
      <c r="BS7" s="403">
        <v>21.947874200000001</v>
      </c>
      <c r="BT7" s="403">
        <v>21.933695</v>
      </c>
      <c r="BU7" s="403">
        <v>22.245647999999999</v>
      </c>
      <c r="BV7" s="403">
        <v>22.402045999999999</v>
      </c>
    </row>
    <row r="8" spans="1:74" ht="11.1" customHeight="1" x14ac:dyDescent="0.2">
      <c r="A8" s="162" t="s">
        <v>302</v>
      </c>
      <c r="B8" s="173" t="s">
        <v>276</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5.5261389999999997</v>
      </c>
      <c r="AU8" s="250">
        <v>5.3561389999999998</v>
      </c>
      <c r="AV8" s="250">
        <v>5.4661390000000001</v>
      </c>
      <c r="AW8" s="250">
        <v>5.6725930915999996</v>
      </c>
      <c r="AX8" s="250">
        <v>5.6372833551000001</v>
      </c>
      <c r="AY8" s="250">
        <v>5.6319051415999999</v>
      </c>
      <c r="AZ8" s="403">
        <v>5.6277153322000002</v>
      </c>
      <c r="BA8" s="403">
        <v>5.6089285957000001</v>
      </c>
      <c r="BB8" s="403">
        <v>5.6265917532999996</v>
      </c>
      <c r="BC8" s="403">
        <v>5.6072392545999996</v>
      </c>
      <c r="BD8" s="403">
        <v>5.6298178149</v>
      </c>
      <c r="BE8" s="403">
        <v>5.6309457877</v>
      </c>
      <c r="BF8" s="403">
        <v>5.6694954574</v>
      </c>
      <c r="BG8" s="403">
        <v>5.7217208740999999</v>
      </c>
      <c r="BH8" s="403">
        <v>5.7258597563000002</v>
      </c>
      <c r="BI8" s="403">
        <v>5.7532826749000003</v>
      </c>
      <c r="BJ8" s="403">
        <v>5.7156460827000002</v>
      </c>
      <c r="BK8" s="403">
        <v>5.8212023177000001</v>
      </c>
      <c r="BL8" s="403">
        <v>5.8116490213000001</v>
      </c>
      <c r="BM8" s="403">
        <v>5.7773549358</v>
      </c>
      <c r="BN8" s="403">
        <v>5.8055173293999998</v>
      </c>
      <c r="BO8" s="403">
        <v>5.7866425727999999</v>
      </c>
      <c r="BP8" s="403">
        <v>5.8208707415000003</v>
      </c>
      <c r="BQ8" s="403">
        <v>5.8108307232999996</v>
      </c>
      <c r="BR8" s="403">
        <v>5.8667147148999996</v>
      </c>
      <c r="BS8" s="403">
        <v>5.9214812269000001</v>
      </c>
      <c r="BT8" s="403">
        <v>5.9287036072000001</v>
      </c>
      <c r="BU8" s="403">
        <v>5.9587476645999997</v>
      </c>
      <c r="BV8" s="403">
        <v>5.9247038874999998</v>
      </c>
    </row>
    <row r="9" spans="1:74" ht="11.1" customHeight="1" x14ac:dyDescent="0.2">
      <c r="A9" s="162" t="s">
        <v>303</v>
      </c>
      <c r="B9" s="173" t="s">
        <v>285</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1.9155040000000001</v>
      </c>
      <c r="AU9" s="250">
        <v>1.940504</v>
      </c>
      <c r="AV9" s="250">
        <v>1.884504</v>
      </c>
      <c r="AW9" s="250">
        <v>1.932136345</v>
      </c>
      <c r="AX9" s="250">
        <v>1.9408526799000001</v>
      </c>
      <c r="AY9" s="250">
        <v>1.9156780975000001</v>
      </c>
      <c r="AZ9" s="403">
        <v>1.8939398251999999</v>
      </c>
      <c r="BA9" s="403">
        <v>1.8936681033</v>
      </c>
      <c r="BB9" s="403">
        <v>1.8936736445</v>
      </c>
      <c r="BC9" s="403">
        <v>1.8936678333999999</v>
      </c>
      <c r="BD9" s="403">
        <v>1.8909379164</v>
      </c>
      <c r="BE9" s="403">
        <v>1.8734239619999999</v>
      </c>
      <c r="BF9" s="403">
        <v>1.8562061185000001</v>
      </c>
      <c r="BG9" s="403">
        <v>1.8393352276999999</v>
      </c>
      <c r="BH9" s="403">
        <v>1.8225880335</v>
      </c>
      <c r="BI9" s="403">
        <v>1.8064543537</v>
      </c>
      <c r="BJ9" s="403">
        <v>1.7906424796</v>
      </c>
      <c r="BK9" s="403">
        <v>1.8245652989000001</v>
      </c>
      <c r="BL9" s="403">
        <v>1.8191633084000001</v>
      </c>
      <c r="BM9" s="403">
        <v>1.8129891375</v>
      </c>
      <c r="BN9" s="403">
        <v>1.8070578504000001</v>
      </c>
      <c r="BO9" s="403">
        <v>1.80120013</v>
      </c>
      <c r="BP9" s="403">
        <v>1.7957029253000001</v>
      </c>
      <c r="BQ9" s="403">
        <v>1.7899739539999999</v>
      </c>
      <c r="BR9" s="403">
        <v>1.7842172295000001</v>
      </c>
      <c r="BS9" s="403">
        <v>1.7785879871000001</v>
      </c>
      <c r="BT9" s="403">
        <v>1.7727337910000001</v>
      </c>
      <c r="BU9" s="403">
        <v>1.7672633357</v>
      </c>
      <c r="BV9" s="403">
        <v>1.7618759005</v>
      </c>
    </row>
    <row r="10" spans="1:74" ht="11.1" customHeight="1" x14ac:dyDescent="0.2">
      <c r="A10" s="162" t="s">
        <v>304</v>
      </c>
      <c r="B10" s="173" t="s">
        <v>279</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4.8878000000000004</v>
      </c>
      <c r="AL10" s="250">
        <v>4.8937999999999997</v>
      </c>
      <c r="AM10" s="250">
        <v>4.8108000000000004</v>
      </c>
      <c r="AN10" s="250">
        <v>4.8407999999999998</v>
      </c>
      <c r="AO10" s="250">
        <v>4.8117999999999999</v>
      </c>
      <c r="AP10" s="250">
        <v>4.7458</v>
      </c>
      <c r="AQ10" s="250">
        <v>4.5818399999999997</v>
      </c>
      <c r="AR10" s="250">
        <v>4.3518400000000002</v>
      </c>
      <c r="AS10" s="250">
        <v>4.66784</v>
      </c>
      <c r="AT10" s="250">
        <v>4.5178000000000003</v>
      </c>
      <c r="AU10" s="250">
        <v>4.5178000000000003</v>
      </c>
      <c r="AV10" s="250">
        <v>4.7308000000000003</v>
      </c>
      <c r="AW10" s="250">
        <v>4.9016409337000004</v>
      </c>
      <c r="AX10" s="250">
        <v>5.0242306125000002</v>
      </c>
      <c r="AY10" s="250">
        <v>5.0361101705999998</v>
      </c>
      <c r="AZ10" s="403">
        <v>5.0767380267000002</v>
      </c>
      <c r="BA10" s="403">
        <v>5.0943715838000001</v>
      </c>
      <c r="BB10" s="403">
        <v>5.1046434329999997</v>
      </c>
      <c r="BC10" s="403">
        <v>4.9777129245999996</v>
      </c>
      <c r="BD10" s="403">
        <v>5.0130943764999998</v>
      </c>
      <c r="BE10" s="403">
        <v>5.0369717462999999</v>
      </c>
      <c r="BF10" s="403">
        <v>4.9157956543000001</v>
      </c>
      <c r="BG10" s="403">
        <v>4.7992794973999997</v>
      </c>
      <c r="BH10" s="403">
        <v>5.1086959984</v>
      </c>
      <c r="BI10" s="403">
        <v>5.1109334425000004</v>
      </c>
      <c r="BJ10" s="403">
        <v>5.1152541710000001</v>
      </c>
      <c r="BK10" s="403">
        <v>5.1033903287999998</v>
      </c>
      <c r="BL10" s="403">
        <v>5.1288941047999996</v>
      </c>
      <c r="BM10" s="403">
        <v>5.1056245315000002</v>
      </c>
      <c r="BN10" s="403">
        <v>5.0927415849999997</v>
      </c>
      <c r="BO10" s="403">
        <v>4.9891399456999999</v>
      </c>
      <c r="BP10" s="403">
        <v>5.0195251583999996</v>
      </c>
      <c r="BQ10" s="403">
        <v>5.0476588782</v>
      </c>
      <c r="BR10" s="403">
        <v>4.9896897057</v>
      </c>
      <c r="BS10" s="403">
        <v>4.8711946020000001</v>
      </c>
      <c r="BT10" s="403">
        <v>5.1557868051</v>
      </c>
      <c r="BU10" s="403">
        <v>5.1539384700999999</v>
      </c>
      <c r="BV10" s="403">
        <v>5.1454144531999999</v>
      </c>
    </row>
    <row r="11" spans="1:74" ht="11.1" customHeight="1" x14ac:dyDescent="0.2">
      <c r="A11" s="162" t="s">
        <v>311</v>
      </c>
      <c r="B11" s="173" t="s">
        <v>280</v>
      </c>
      <c r="C11" s="250">
        <v>70.389902929000002</v>
      </c>
      <c r="D11" s="250">
        <v>69.862311223000006</v>
      </c>
      <c r="E11" s="250">
        <v>69.918313791000003</v>
      </c>
      <c r="F11" s="250">
        <v>70.227213828999993</v>
      </c>
      <c r="G11" s="250">
        <v>70.310249472999999</v>
      </c>
      <c r="H11" s="250">
        <v>70.913372366999994</v>
      </c>
      <c r="I11" s="250">
        <v>70.929178281999995</v>
      </c>
      <c r="J11" s="250">
        <v>70.285075758000005</v>
      </c>
      <c r="K11" s="250">
        <v>71.003942846000001</v>
      </c>
      <c r="L11" s="250">
        <v>71.360118752000005</v>
      </c>
      <c r="M11" s="250">
        <v>71.824474093999996</v>
      </c>
      <c r="N11" s="250">
        <v>71.368651338000006</v>
      </c>
      <c r="O11" s="250">
        <v>70.210381373000004</v>
      </c>
      <c r="P11" s="250">
        <v>69.891011861999999</v>
      </c>
      <c r="Q11" s="250">
        <v>69.214856358999995</v>
      </c>
      <c r="R11" s="250">
        <v>69.618323343</v>
      </c>
      <c r="S11" s="250">
        <v>70.364410778000007</v>
      </c>
      <c r="T11" s="250">
        <v>71.147780928000003</v>
      </c>
      <c r="U11" s="250">
        <v>71.391495102999997</v>
      </c>
      <c r="V11" s="250">
        <v>70.716725224000001</v>
      </c>
      <c r="W11" s="250">
        <v>71.251714488999994</v>
      </c>
      <c r="X11" s="250">
        <v>70.788893021000007</v>
      </c>
      <c r="Y11" s="250">
        <v>70.525754597000002</v>
      </c>
      <c r="Z11" s="250">
        <v>70.202718848000004</v>
      </c>
      <c r="AA11" s="250">
        <v>70.325546677999995</v>
      </c>
      <c r="AB11" s="250">
        <v>70.126190042999994</v>
      </c>
      <c r="AC11" s="250">
        <v>69.967825105000003</v>
      </c>
      <c r="AD11" s="250">
        <v>70.200368668999999</v>
      </c>
      <c r="AE11" s="250">
        <v>70.332158500000006</v>
      </c>
      <c r="AF11" s="250">
        <v>70.863500101</v>
      </c>
      <c r="AG11" s="250">
        <v>70.924602268000001</v>
      </c>
      <c r="AH11" s="250">
        <v>70.780753868000005</v>
      </c>
      <c r="AI11" s="250">
        <v>71.267790000000005</v>
      </c>
      <c r="AJ11" s="250">
        <v>71.481606999999997</v>
      </c>
      <c r="AK11" s="250">
        <v>71.127380000000002</v>
      </c>
      <c r="AL11" s="250">
        <v>70.345061999999999</v>
      </c>
      <c r="AM11" s="250">
        <v>69.605918000000003</v>
      </c>
      <c r="AN11" s="250">
        <v>69.342589000000004</v>
      </c>
      <c r="AO11" s="250">
        <v>69.123934000000006</v>
      </c>
      <c r="AP11" s="250">
        <v>68.978905999999995</v>
      </c>
      <c r="AQ11" s="250">
        <v>68.992714000000007</v>
      </c>
      <c r="AR11" s="250">
        <v>69.383162999999996</v>
      </c>
      <c r="AS11" s="250">
        <v>69.048534000000004</v>
      </c>
      <c r="AT11" s="250">
        <v>69.583912999999995</v>
      </c>
      <c r="AU11" s="250">
        <v>67.579251999999997</v>
      </c>
      <c r="AV11" s="250">
        <v>69.162187000000003</v>
      </c>
      <c r="AW11" s="250">
        <v>69.036137698000005</v>
      </c>
      <c r="AX11" s="250">
        <v>68.127818864000005</v>
      </c>
      <c r="AY11" s="250">
        <v>67.742139330000001</v>
      </c>
      <c r="AZ11" s="403">
        <v>66.956218640000003</v>
      </c>
      <c r="BA11" s="403">
        <v>66.684969932000001</v>
      </c>
      <c r="BB11" s="403">
        <v>67.619409395999995</v>
      </c>
      <c r="BC11" s="403">
        <v>68.398418520000007</v>
      </c>
      <c r="BD11" s="403">
        <v>68.690249644999994</v>
      </c>
      <c r="BE11" s="403">
        <v>68.883660445999993</v>
      </c>
      <c r="BF11" s="403">
        <v>68.969932192000002</v>
      </c>
      <c r="BG11" s="403">
        <v>69.172514156999995</v>
      </c>
      <c r="BH11" s="403">
        <v>69.027745534999994</v>
      </c>
      <c r="BI11" s="403">
        <v>68.710051637999996</v>
      </c>
      <c r="BJ11" s="403">
        <v>68.296020026999997</v>
      </c>
      <c r="BK11" s="403">
        <v>67.918900254999997</v>
      </c>
      <c r="BL11" s="403">
        <v>67.882143991999996</v>
      </c>
      <c r="BM11" s="403">
        <v>67.852249524000001</v>
      </c>
      <c r="BN11" s="403">
        <v>68.517552116999994</v>
      </c>
      <c r="BO11" s="403">
        <v>68.770328547999995</v>
      </c>
      <c r="BP11" s="403">
        <v>68.873408983999994</v>
      </c>
      <c r="BQ11" s="403">
        <v>68.967707825999994</v>
      </c>
      <c r="BR11" s="403">
        <v>68.909086833000003</v>
      </c>
      <c r="BS11" s="403">
        <v>69.365743992999995</v>
      </c>
      <c r="BT11" s="403">
        <v>69.154813855</v>
      </c>
      <c r="BU11" s="403">
        <v>69.001875071000001</v>
      </c>
      <c r="BV11" s="403">
        <v>68.520305977999996</v>
      </c>
    </row>
    <row r="12" spans="1:74" ht="11.1" customHeight="1" x14ac:dyDescent="0.2">
      <c r="A12" s="162" t="s">
        <v>306</v>
      </c>
      <c r="B12" s="173" t="s">
        <v>914</v>
      </c>
      <c r="C12" s="250">
        <v>37.255767929000001</v>
      </c>
      <c r="D12" s="250">
        <v>36.786782223000003</v>
      </c>
      <c r="E12" s="250">
        <v>37.038590790999997</v>
      </c>
      <c r="F12" s="250">
        <v>37.129151829000001</v>
      </c>
      <c r="G12" s="250">
        <v>37.003205473000001</v>
      </c>
      <c r="H12" s="250">
        <v>37.429878367000001</v>
      </c>
      <c r="I12" s="250">
        <v>37.628388282000003</v>
      </c>
      <c r="J12" s="250">
        <v>37.503755757999997</v>
      </c>
      <c r="K12" s="250">
        <v>37.518100846000003</v>
      </c>
      <c r="L12" s="250">
        <v>37.837377752000002</v>
      </c>
      <c r="M12" s="250">
        <v>38.307511093999999</v>
      </c>
      <c r="N12" s="250">
        <v>38.048996338000002</v>
      </c>
      <c r="O12" s="250">
        <v>37.260623373000001</v>
      </c>
      <c r="P12" s="250">
        <v>37.060704862000001</v>
      </c>
      <c r="Q12" s="250">
        <v>36.568791359000002</v>
      </c>
      <c r="R12" s="250">
        <v>36.779742343000002</v>
      </c>
      <c r="S12" s="250">
        <v>37.262915778</v>
      </c>
      <c r="T12" s="250">
        <v>37.658910927999997</v>
      </c>
      <c r="U12" s="250">
        <v>37.894361103000001</v>
      </c>
      <c r="V12" s="250">
        <v>37.688202224000001</v>
      </c>
      <c r="W12" s="250">
        <v>37.847043489000001</v>
      </c>
      <c r="X12" s="250">
        <v>37.582106021000001</v>
      </c>
      <c r="Y12" s="250">
        <v>37.420909596999998</v>
      </c>
      <c r="Z12" s="250">
        <v>37.345397847999998</v>
      </c>
      <c r="AA12" s="250">
        <v>37.647471678000002</v>
      </c>
      <c r="AB12" s="250">
        <v>37.490528042999998</v>
      </c>
      <c r="AC12" s="250">
        <v>37.240895105</v>
      </c>
      <c r="AD12" s="250">
        <v>37.140570668999999</v>
      </c>
      <c r="AE12" s="250">
        <v>37.010089499999999</v>
      </c>
      <c r="AF12" s="250">
        <v>37.061407101</v>
      </c>
      <c r="AG12" s="250">
        <v>37.114241268000001</v>
      </c>
      <c r="AH12" s="250">
        <v>37.378769867999999</v>
      </c>
      <c r="AI12" s="250">
        <v>37.648468000000001</v>
      </c>
      <c r="AJ12" s="250">
        <v>37.785468000000002</v>
      </c>
      <c r="AK12" s="250">
        <v>37.551468</v>
      </c>
      <c r="AL12" s="250">
        <v>36.754468000000003</v>
      </c>
      <c r="AM12" s="250">
        <v>36.238467999999997</v>
      </c>
      <c r="AN12" s="250">
        <v>36.205468000000003</v>
      </c>
      <c r="AO12" s="250">
        <v>35.725467999999999</v>
      </c>
      <c r="AP12" s="250">
        <v>35.771467999999999</v>
      </c>
      <c r="AQ12" s="250">
        <v>35.324468000000003</v>
      </c>
      <c r="AR12" s="250">
        <v>35.421467999999997</v>
      </c>
      <c r="AS12" s="250">
        <v>35.014468000000001</v>
      </c>
      <c r="AT12" s="250">
        <v>35.263468000000003</v>
      </c>
      <c r="AU12" s="250">
        <v>33.357467999999997</v>
      </c>
      <c r="AV12" s="250">
        <v>35.035468999999999</v>
      </c>
      <c r="AW12" s="250">
        <v>34.810144551</v>
      </c>
      <c r="AX12" s="250">
        <v>34.446983273000001</v>
      </c>
      <c r="AY12" s="250">
        <v>34.191728695000002</v>
      </c>
      <c r="AZ12" s="403">
        <v>33.406567709000001</v>
      </c>
      <c r="BA12" s="403">
        <v>33.248191992999999</v>
      </c>
      <c r="BB12" s="403">
        <v>33.503756826</v>
      </c>
      <c r="BC12" s="403">
        <v>33.882899322999997</v>
      </c>
      <c r="BD12" s="403">
        <v>34.075221012999997</v>
      </c>
      <c r="BE12" s="403">
        <v>34.275260334999999</v>
      </c>
      <c r="BF12" s="403">
        <v>34.267042654999997</v>
      </c>
      <c r="BG12" s="403">
        <v>34.252243505999999</v>
      </c>
      <c r="BH12" s="403">
        <v>34.260172298999997</v>
      </c>
      <c r="BI12" s="403">
        <v>34.241703121999997</v>
      </c>
      <c r="BJ12" s="403">
        <v>34.252316954000001</v>
      </c>
      <c r="BK12" s="403">
        <v>34.270202097999999</v>
      </c>
      <c r="BL12" s="403">
        <v>34.262970353</v>
      </c>
      <c r="BM12" s="403">
        <v>34.245563845</v>
      </c>
      <c r="BN12" s="403">
        <v>34.248117229000002</v>
      </c>
      <c r="BO12" s="403">
        <v>34.236048603999997</v>
      </c>
      <c r="BP12" s="403">
        <v>34.234736992999999</v>
      </c>
      <c r="BQ12" s="403">
        <v>34.252762967999999</v>
      </c>
      <c r="BR12" s="403">
        <v>34.227093443999998</v>
      </c>
      <c r="BS12" s="403">
        <v>34.220334043999998</v>
      </c>
      <c r="BT12" s="403">
        <v>34.239009912999997</v>
      </c>
      <c r="BU12" s="403">
        <v>34.359630778000003</v>
      </c>
      <c r="BV12" s="403">
        <v>34.350793400000001</v>
      </c>
    </row>
    <row r="13" spans="1:74" ht="11.1" customHeight="1" x14ac:dyDescent="0.2">
      <c r="A13" s="162" t="s">
        <v>307</v>
      </c>
      <c r="B13" s="173" t="s">
        <v>286</v>
      </c>
      <c r="C13" s="250">
        <v>32.023541999999999</v>
      </c>
      <c r="D13" s="250">
        <v>31.605530000000002</v>
      </c>
      <c r="E13" s="250">
        <v>31.711545000000001</v>
      </c>
      <c r="F13" s="250">
        <v>31.821058000000001</v>
      </c>
      <c r="G13" s="250">
        <v>31.847351</v>
      </c>
      <c r="H13" s="250">
        <v>32.275463000000002</v>
      </c>
      <c r="I13" s="250">
        <v>32.354995000000002</v>
      </c>
      <c r="J13" s="250">
        <v>32.232742999999999</v>
      </c>
      <c r="K13" s="250">
        <v>32.295520000000003</v>
      </c>
      <c r="L13" s="250">
        <v>32.551327000000001</v>
      </c>
      <c r="M13" s="250">
        <v>32.935315000000003</v>
      </c>
      <c r="N13" s="250">
        <v>32.793708000000002</v>
      </c>
      <c r="O13" s="250">
        <v>31.846</v>
      </c>
      <c r="P13" s="250">
        <v>31.727</v>
      </c>
      <c r="Q13" s="250">
        <v>31.346</v>
      </c>
      <c r="R13" s="250">
        <v>31.423999999999999</v>
      </c>
      <c r="S13" s="250">
        <v>31.931999999999999</v>
      </c>
      <c r="T13" s="250">
        <v>32.369999999999997</v>
      </c>
      <c r="U13" s="250">
        <v>32.591000000000001</v>
      </c>
      <c r="V13" s="250">
        <v>32.453000000000003</v>
      </c>
      <c r="W13" s="250">
        <v>32.594000000000001</v>
      </c>
      <c r="X13" s="250">
        <v>32.396000000000001</v>
      </c>
      <c r="Y13" s="250">
        <v>32.131999999999998</v>
      </c>
      <c r="Z13" s="250">
        <v>31.997</v>
      </c>
      <c r="AA13" s="250">
        <v>32.268999999999998</v>
      </c>
      <c r="AB13" s="250">
        <v>32.098999999999997</v>
      </c>
      <c r="AC13" s="250">
        <v>31.92</v>
      </c>
      <c r="AD13" s="250">
        <v>31.86</v>
      </c>
      <c r="AE13" s="250">
        <v>31.744</v>
      </c>
      <c r="AF13" s="250">
        <v>31.745999999999999</v>
      </c>
      <c r="AG13" s="250">
        <v>31.809000000000001</v>
      </c>
      <c r="AH13" s="250">
        <v>32.06</v>
      </c>
      <c r="AI13" s="250">
        <v>32.183999999999997</v>
      </c>
      <c r="AJ13" s="250">
        <v>32.353999999999999</v>
      </c>
      <c r="AK13" s="250">
        <v>32.110999999999997</v>
      </c>
      <c r="AL13" s="250">
        <v>31.335000000000001</v>
      </c>
      <c r="AM13" s="250">
        <v>30.68</v>
      </c>
      <c r="AN13" s="250">
        <v>30.623999999999999</v>
      </c>
      <c r="AO13" s="250">
        <v>30.125</v>
      </c>
      <c r="AP13" s="250">
        <v>30.184000000000001</v>
      </c>
      <c r="AQ13" s="250">
        <v>29.867000000000001</v>
      </c>
      <c r="AR13" s="250">
        <v>29.956</v>
      </c>
      <c r="AS13" s="250">
        <v>29.545999999999999</v>
      </c>
      <c r="AT13" s="250">
        <v>29.795000000000002</v>
      </c>
      <c r="AU13" s="250">
        <v>28.231999999999999</v>
      </c>
      <c r="AV13" s="250">
        <v>29.594999999999999</v>
      </c>
      <c r="AW13" s="250">
        <v>29.550944999999999</v>
      </c>
      <c r="AX13" s="250">
        <v>29.295000000000002</v>
      </c>
      <c r="AY13" s="250">
        <v>29.105</v>
      </c>
      <c r="AZ13" s="403">
        <v>28.315860000000001</v>
      </c>
      <c r="BA13" s="403">
        <v>28.205454</v>
      </c>
      <c r="BB13" s="403">
        <v>28.458366999999999</v>
      </c>
      <c r="BC13" s="403">
        <v>28.835011000000002</v>
      </c>
      <c r="BD13" s="403">
        <v>29.02403</v>
      </c>
      <c r="BE13" s="403">
        <v>29.221454000000001</v>
      </c>
      <c r="BF13" s="403">
        <v>29.210896999999999</v>
      </c>
      <c r="BG13" s="403">
        <v>29.193695000000002</v>
      </c>
      <c r="BH13" s="403">
        <v>29.199622999999999</v>
      </c>
      <c r="BI13" s="403">
        <v>29.17811</v>
      </c>
      <c r="BJ13" s="403">
        <v>29.185614999999999</v>
      </c>
      <c r="BK13" s="403">
        <v>29.229223000000001</v>
      </c>
      <c r="BL13" s="403">
        <v>29.218288999999999</v>
      </c>
      <c r="BM13" s="403">
        <v>29.198967</v>
      </c>
      <c r="BN13" s="403">
        <v>29.199110999999998</v>
      </c>
      <c r="BO13" s="403">
        <v>29.184605999999999</v>
      </c>
      <c r="BP13" s="403">
        <v>29.180171999999999</v>
      </c>
      <c r="BQ13" s="403">
        <v>29.195615</v>
      </c>
      <c r="BR13" s="403">
        <v>29.167725000000001</v>
      </c>
      <c r="BS13" s="403">
        <v>29.158556999999998</v>
      </c>
      <c r="BT13" s="403">
        <v>29.175391000000001</v>
      </c>
      <c r="BU13" s="403">
        <v>29.293049</v>
      </c>
      <c r="BV13" s="403">
        <v>29.281137000000001</v>
      </c>
    </row>
    <row r="14" spans="1:74" ht="11.1" customHeight="1" x14ac:dyDescent="0.2">
      <c r="A14" s="162" t="s">
        <v>388</v>
      </c>
      <c r="B14" s="173" t="s">
        <v>1065</v>
      </c>
      <c r="C14" s="250">
        <v>5.2322259293000002</v>
      </c>
      <c r="D14" s="250">
        <v>5.1812522231000004</v>
      </c>
      <c r="E14" s="250">
        <v>5.3270457904999997</v>
      </c>
      <c r="F14" s="250">
        <v>5.3080938288999997</v>
      </c>
      <c r="G14" s="250">
        <v>5.1558544725999997</v>
      </c>
      <c r="H14" s="250">
        <v>5.1544153673000004</v>
      </c>
      <c r="I14" s="250">
        <v>5.2733932817999998</v>
      </c>
      <c r="J14" s="250">
        <v>5.2710127582000004</v>
      </c>
      <c r="K14" s="250">
        <v>5.2225808459999996</v>
      </c>
      <c r="L14" s="250">
        <v>5.2860507522000004</v>
      </c>
      <c r="M14" s="250">
        <v>5.3721960944999996</v>
      </c>
      <c r="N14" s="250">
        <v>5.2552883383999998</v>
      </c>
      <c r="O14" s="250">
        <v>5.4146233731000004</v>
      </c>
      <c r="P14" s="250">
        <v>5.3337048620000003</v>
      </c>
      <c r="Q14" s="250">
        <v>5.2227913590000004</v>
      </c>
      <c r="R14" s="250">
        <v>5.3557423429000002</v>
      </c>
      <c r="S14" s="250">
        <v>5.3309157780999996</v>
      </c>
      <c r="T14" s="250">
        <v>5.2889109274999999</v>
      </c>
      <c r="U14" s="250">
        <v>5.3033611030000003</v>
      </c>
      <c r="V14" s="250">
        <v>5.2352022239</v>
      </c>
      <c r="W14" s="250">
        <v>5.2530434888000004</v>
      </c>
      <c r="X14" s="250">
        <v>5.1861060205999996</v>
      </c>
      <c r="Y14" s="250">
        <v>5.2889095972</v>
      </c>
      <c r="Z14" s="250">
        <v>5.3483978478000003</v>
      </c>
      <c r="AA14" s="250">
        <v>5.3784716775000003</v>
      </c>
      <c r="AB14" s="250">
        <v>5.3915280432000001</v>
      </c>
      <c r="AC14" s="250">
        <v>5.3208951049</v>
      </c>
      <c r="AD14" s="250">
        <v>5.2805706694000003</v>
      </c>
      <c r="AE14" s="250">
        <v>5.2660894998999996</v>
      </c>
      <c r="AF14" s="250">
        <v>5.3154071010999999</v>
      </c>
      <c r="AG14" s="250">
        <v>5.3052412676999996</v>
      </c>
      <c r="AH14" s="250">
        <v>5.3187698678000004</v>
      </c>
      <c r="AI14" s="250">
        <v>5.4644680000000001</v>
      </c>
      <c r="AJ14" s="250">
        <v>5.4314679999999997</v>
      </c>
      <c r="AK14" s="250">
        <v>5.4404680000000001</v>
      </c>
      <c r="AL14" s="250">
        <v>5.4194680000000002</v>
      </c>
      <c r="AM14" s="250">
        <v>5.5584680000000004</v>
      </c>
      <c r="AN14" s="250">
        <v>5.5814680000000001</v>
      </c>
      <c r="AO14" s="250">
        <v>5.6004680000000002</v>
      </c>
      <c r="AP14" s="250">
        <v>5.5874680000000003</v>
      </c>
      <c r="AQ14" s="250">
        <v>5.4574680000000004</v>
      </c>
      <c r="AR14" s="250">
        <v>5.4654680000000004</v>
      </c>
      <c r="AS14" s="250">
        <v>5.4684679999999997</v>
      </c>
      <c r="AT14" s="250">
        <v>5.4684679999999997</v>
      </c>
      <c r="AU14" s="250">
        <v>5.1254679999999997</v>
      </c>
      <c r="AV14" s="250">
        <v>5.4404690000000002</v>
      </c>
      <c r="AW14" s="250">
        <v>5.2591995507</v>
      </c>
      <c r="AX14" s="250">
        <v>5.1519832731999999</v>
      </c>
      <c r="AY14" s="250">
        <v>5.0867286945999997</v>
      </c>
      <c r="AZ14" s="403">
        <v>5.0907077087000001</v>
      </c>
      <c r="BA14" s="403">
        <v>5.0427379928000002</v>
      </c>
      <c r="BB14" s="403">
        <v>5.0453898264000001</v>
      </c>
      <c r="BC14" s="403">
        <v>5.0478883232999996</v>
      </c>
      <c r="BD14" s="403">
        <v>5.0511910126000004</v>
      </c>
      <c r="BE14" s="403">
        <v>5.0538063344999999</v>
      </c>
      <c r="BF14" s="403">
        <v>5.0561456548999999</v>
      </c>
      <c r="BG14" s="403">
        <v>5.0585485061000002</v>
      </c>
      <c r="BH14" s="403">
        <v>5.0605492985999998</v>
      </c>
      <c r="BI14" s="403">
        <v>5.0635931224000004</v>
      </c>
      <c r="BJ14" s="403">
        <v>5.0667019537</v>
      </c>
      <c r="BK14" s="403">
        <v>5.0409790979000002</v>
      </c>
      <c r="BL14" s="403">
        <v>5.0446813527999996</v>
      </c>
      <c r="BM14" s="403">
        <v>5.0465968449999998</v>
      </c>
      <c r="BN14" s="403">
        <v>5.0490062292999998</v>
      </c>
      <c r="BO14" s="403">
        <v>5.0514426039</v>
      </c>
      <c r="BP14" s="403">
        <v>5.0545649926999996</v>
      </c>
      <c r="BQ14" s="403">
        <v>5.0571479683999998</v>
      </c>
      <c r="BR14" s="403">
        <v>5.0593684441000004</v>
      </c>
      <c r="BS14" s="403">
        <v>5.0617770441000003</v>
      </c>
      <c r="BT14" s="403">
        <v>5.0636189126</v>
      </c>
      <c r="BU14" s="403">
        <v>5.0665817779999998</v>
      </c>
      <c r="BV14" s="403">
        <v>5.0696563997000004</v>
      </c>
    </row>
    <row r="15" spans="1:74" ht="11.1" customHeight="1" x14ac:dyDescent="0.2">
      <c r="A15" s="162" t="s">
        <v>308</v>
      </c>
      <c r="B15" s="173" t="s">
        <v>281</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14.606063000000001</v>
      </c>
      <c r="AS15" s="250">
        <v>14.603063000000001</v>
      </c>
      <c r="AT15" s="250">
        <v>14.614063</v>
      </c>
      <c r="AU15" s="250">
        <v>14.545063000000001</v>
      </c>
      <c r="AV15" s="250">
        <v>14.561063000000001</v>
      </c>
      <c r="AW15" s="250">
        <v>14.728826909</v>
      </c>
      <c r="AX15" s="250">
        <v>14.754202571</v>
      </c>
      <c r="AY15" s="250">
        <v>14.788222931</v>
      </c>
      <c r="AZ15" s="403">
        <v>14.780761533</v>
      </c>
      <c r="BA15" s="403">
        <v>14.566688639000001</v>
      </c>
      <c r="BB15" s="403">
        <v>14.573549095000001</v>
      </c>
      <c r="BC15" s="403">
        <v>14.594705082000001</v>
      </c>
      <c r="BD15" s="403">
        <v>14.551879599999999</v>
      </c>
      <c r="BE15" s="403">
        <v>14.613598689</v>
      </c>
      <c r="BF15" s="403">
        <v>14.630334463000001</v>
      </c>
      <c r="BG15" s="403">
        <v>14.522581831</v>
      </c>
      <c r="BH15" s="403">
        <v>14.635770872</v>
      </c>
      <c r="BI15" s="403">
        <v>14.669346818999999</v>
      </c>
      <c r="BJ15" s="403">
        <v>14.663833943</v>
      </c>
      <c r="BK15" s="403">
        <v>14.632294160000001</v>
      </c>
      <c r="BL15" s="403">
        <v>14.634611886</v>
      </c>
      <c r="BM15" s="403">
        <v>14.573355738</v>
      </c>
      <c r="BN15" s="403">
        <v>14.559862784</v>
      </c>
      <c r="BO15" s="403">
        <v>14.439883797</v>
      </c>
      <c r="BP15" s="403">
        <v>14.408776668</v>
      </c>
      <c r="BQ15" s="403">
        <v>14.545940530999999</v>
      </c>
      <c r="BR15" s="403">
        <v>14.426436168</v>
      </c>
      <c r="BS15" s="403">
        <v>14.547679953999999</v>
      </c>
      <c r="BT15" s="403">
        <v>14.595364303</v>
      </c>
      <c r="BU15" s="403">
        <v>14.597518609</v>
      </c>
      <c r="BV15" s="403">
        <v>14.592130620000001</v>
      </c>
    </row>
    <row r="16" spans="1:74" ht="11.1" customHeight="1" x14ac:dyDescent="0.2">
      <c r="A16" s="162" t="s">
        <v>309</v>
      </c>
      <c r="B16" s="173" t="s">
        <v>282</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4.9018616981000003</v>
      </c>
      <c r="AX16" s="250">
        <v>4.8670953515999997</v>
      </c>
      <c r="AY16" s="250">
        <v>4.9252604622999998</v>
      </c>
      <c r="AZ16" s="403">
        <v>4.9230319179000004</v>
      </c>
      <c r="BA16" s="403">
        <v>4.9173071006000004</v>
      </c>
      <c r="BB16" s="403">
        <v>4.9270155523000003</v>
      </c>
      <c r="BC16" s="403">
        <v>4.9487261832999998</v>
      </c>
      <c r="BD16" s="403">
        <v>4.9850940801999997</v>
      </c>
      <c r="BE16" s="403">
        <v>4.9252248143999999</v>
      </c>
      <c r="BF16" s="403">
        <v>4.9606807199</v>
      </c>
      <c r="BG16" s="403">
        <v>4.9818783196999998</v>
      </c>
      <c r="BH16" s="403">
        <v>5.0009054344999999</v>
      </c>
      <c r="BI16" s="403">
        <v>5.0196512356999996</v>
      </c>
      <c r="BJ16" s="403">
        <v>4.9792828867000001</v>
      </c>
      <c r="BK16" s="403">
        <v>4.9847893838999999</v>
      </c>
      <c r="BL16" s="403">
        <v>4.9803400022000002</v>
      </c>
      <c r="BM16" s="403">
        <v>4.9750114054000001</v>
      </c>
      <c r="BN16" s="403">
        <v>4.9838619038000003</v>
      </c>
      <c r="BO16" s="403">
        <v>5.0055529178000002</v>
      </c>
      <c r="BP16" s="403">
        <v>5.0409447602000004</v>
      </c>
      <c r="BQ16" s="403">
        <v>4.9811892984000004</v>
      </c>
      <c r="BR16" s="403">
        <v>5.0161728202000004</v>
      </c>
      <c r="BS16" s="403">
        <v>5.0378934732999996</v>
      </c>
      <c r="BT16" s="403">
        <v>5.0560989750000003</v>
      </c>
      <c r="BU16" s="403">
        <v>5.0746497555000003</v>
      </c>
      <c r="BV16" s="403">
        <v>5.0343896950999998</v>
      </c>
    </row>
    <row r="17" spans="1:74" ht="11.1" customHeight="1" x14ac:dyDescent="0.2">
      <c r="A17" s="162" t="s">
        <v>310</v>
      </c>
      <c r="B17" s="173" t="s">
        <v>284</v>
      </c>
      <c r="C17" s="250">
        <v>13.726482000000001</v>
      </c>
      <c r="D17" s="250">
        <v>13.666876</v>
      </c>
      <c r="E17" s="250">
        <v>13.487069999999999</v>
      </c>
      <c r="F17" s="250">
        <v>14.004409000000001</v>
      </c>
      <c r="G17" s="250">
        <v>14.382391</v>
      </c>
      <c r="H17" s="250">
        <v>14.355841</v>
      </c>
      <c r="I17" s="250">
        <v>14.497137</v>
      </c>
      <c r="J17" s="250">
        <v>14.363667</v>
      </c>
      <c r="K17" s="250">
        <v>14.447189</v>
      </c>
      <c r="L17" s="250">
        <v>14.297088</v>
      </c>
      <c r="M17" s="250">
        <v>14.176310000000001</v>
      </c>
      <c r="N17" s="250">
        <v>13.891002</v>
      </c>
      <c r="O17" s="250">
        <v>13.676105</v>
      </c>
      <c r="P17" s="250">
        <v>13.615653999999999</v>
      </c>
      <c r="Q17" s="250">
        <v>13.454412</v>
      </c>
      <c r="R17" s="250">
        <v>13.655927999999999</v>
      </c>
      <c r="S17" s="250">
        <v>14.044841999999999</v>
      </c>
      <c r="T17" s="250">
        <v>14.272216999999999</v>
      </c>
      <c r="U17" s="250">
        <v>14.374480999999999</v>
      </c>
      <c r="V17" s="250">
        <v>14.15887</v>
      </c>
      <c r="W17" s="250">
        <v>14.411018</v>
      </c>
      <c r="X17" s="250">
        <v>14.227134</v>
      </c>
      <c r="Y17" s="250">
        <v>13.935192000000001</v>
      </c>
      <c r="Z17" s="250">
        <v>13.713668</v>
      </c>
      <c r="AA17" s="250">
        <v>13.517422</v>
      </c>
      <c r="AB17" s="250">
        <v>13.448009000000001</v>
      </c>
      <c r="AC17" s="250">
        <v>13.510277</v>
      </c>
      <c r="AD17" s="250">
        <v>13.936145</v>
      </c>
      <c r="AE17" s="250">
        <v>14.186415999999999</v>
      </c>
      <c r="AF17" s="250">
        <v>14.362439999999999</v>
      </c>
      <c r="AG17" s="250">
        <v>14.409708</v>
      </c>
      <c r="AH17" s="250">
        <v>14.178331</v>
      </c>
      <c r="AI17" s="250">
        <v>14.153669000000001</v>
      </c>
      <c r="AJ17" s="250">
        <v>14.083486000000001</v>
      </c>
      <c r="AK17" s="250">
        <v>13.923259</v>
      </c>
      <c r="AL17" s="250">
        <v>13.775941</v>
      </c>
      <c r="AM17" s="250">
        <v>13.590387</v>
      </c>
      <c r="AN17" s="250">
        <v>13.404057999999999</v>
      </c>
      <c r="AO17" s="250">
        <v>13.646402999999999</v>
      </c>
      <c r="AP17" s="250">
        <v>13.923375</v>
      </c>
      <c r="AQ17" s="250">
        <v>14.480183</v>
      </c>
      <c r="AR17" s="250">
        <v>14.370632000000001</v>
      </c>
      <c r="AS17" s="250">
        <v>14.527003000000001</v>
      </c>
      <c r="AT17" s="250">
        <v>14.824382</v>
      </c>
      <c r="AU17" s="250">
        <v>14.797720999999999</v>
      </c>
      <c r="AV17" s="250">
        <v>14.696655</v>
      </c>
      <c r="AW17" s="250">
        <v>14.595304541000001</v>
      </c>
      <c r="AX17" s="250">
        <v>14.059537668000001</v>
      </c>
      <c r="AY17" s="250">
        <v>13.836927243</v>
      </c>
      <c r="AZ17" s="403">
        <v>13.845857479999999</v>
      </c>
      <c r="BA17" s="403">
        <v>13.952782199</v>
      </c>
      <c r="BB17" s="403">
        <v>14.615087923000001</v>
      </c>
      <c r="BC17" s="403">
        <v>14.972087931000001</v>
      </c>
      <c r="BD17" s="403">
        <v>15.078054953000001</v>
      </c>
      <c r="BE17" s="403">
        <v>15.069576608</v>
      </c>
      <c r="BF17" s="403">
        <v>15.111874354999999</v>
      </c>
      <c r="BG17" s="403">
        <v>15.415810499999999</v>
      </c>
      <c r="BH17" s="403">
        <v>15.13089693</v>
      </c>
      <c r="BI17" s="403">
        <v>14.779350461</v>
      </c>
      <c r="BJ17" s="403">
        <v>14.400586243999999</v>
      </c>
      <c r="BK17" s="403">
        <v>14.031614613</v>
      </c>
      <c r="BL17" s="403">
        <v>14.004221751999999</v>
      </c>
      <c r="BM17" s="403">
        <v>14.058318536</v>
      </c>
      <c r="BN17" s="403">
        <v>14.725710201</v>
      </c>
      <c r="BO17" s="403">
        <v>15.08884323</v>
      </c>
      <c r="BP17" s="403">
        <v>15.188950563000001</v>
      </c>
      <c r="BQ17" s="403">
        <v>15.187815027999999</v>
      </c>
      <c r="BR17" s="403">
        <v>15.239384401000001</v>
      </c>
      <c r="BS17" s="403">
        <v>15.559836520999999</v>
      </c>
      <c r="BT17" s="403">
        <v>15.264340665000001</v>
      </c>
      <c r="BU17" s="403">
        <v>14.970075928</v>
      </c>
      <c r="BV17" s="403">
        <v>14.542992264</v>
      </c>
    </row>
    <row r="18" spans="1:74" ht="11.1" customHeight="1" x14ac:dyDescent="0.2">
      <c r="A18" s="162" t="s">
        <v>312</v>
      </c>
      <c r="B18" s="173" t="s">
        <v>506</v>
      </c>
      <c r="C18" s="250">
        <v>97.933489639000001</v>
      </c>
      <c r="D18" s="250">
        <v>97.075207602000006</v>
      </c>
      <c r="E18" s="250">
        <v>97.204220919999997</v>
      </c>
      <c r="F18" s="250">
        <v>96.924188495999999</v>
      </c>
      <c r="G18" s="250">
        <v>96.441562568999998</v>
      </c>
      <c r="H18" s="250">
        <v>96.928711367000005</v>
      </c>
      <c r="I18" s="250">
        <v>98.00330683</v>
      </c>
      <c r="J18" s="250">
        <v>96.988187436000004</v>
      </c>
      <c r="K18" s="250">
        <v>97.123761178999999</v>
      </c>
      <c r="L18" s="250">
        <v>98.356577654999995</v>
      </c>
      <c r="M18" s="250">
        <v>99.523641428000005</v>
      </c>
      <c r="N18" s="250">
        <v>98.414906724999994</v>
      </c>
      <c r="O18" s="250">
        <v>97.353571791999997</v>
      </c>
      <c r="P18" s="250">
        <v>97.503192147999997</v>
      </c>
      <c r="Q18" s="250">
        <v>96.853583068999995</v>
      </c>
      <c r="R18" s="250">
        <v>96.664005342999999</v>
      </c>
      <c r="S18" s="250">
        <v>97.602920165</v>
      </c>
      <c r="T18" s="250">
        <v>98.347786260999996</v>
      </c>
      <c r="U18" s="250">
        <v>99.048030780000005</v>
      </c>
      <c r="V18" s="250">
        <v>98.292961513999998</v>
      </c>
      <c r="W18" s="250">
        <v>98.395518488999997</v>
      </c>
      <c r="X18" s="250">
        <v>98.916669374999998</v>
      </c>
      <c r="Y18" s="250">
        <v>99.512804931000005</v>
      </c>
      <c r="Z18" s="250">
        <v>98.756475234999996</v>
      </c>
      <c r="AA18" s="250">
        <v>99.160905774</v>
      </c>
      <c r="AB18" s="250">
        <v>99.409779185999994</v>
      </c>
      <c r="AC18" s="250">
        <v>99.555713233999995</v>
      </c>
      <c r="AD18" s="250">
        <v>99.625900336000001</v>
      </c>
      <c r="AE18" s="250">
        <v>99.578906371000002</v>
      </c>
      <c r="AF18" s="250">
        <v>100.4061501</v>
      </c>
      <c r="AG18" s="250">
        <v>101.20871243000001</v>
      </c>
      <c r="AH18" s="250">
        <v>101.80435928999999</v>
      </c>
      <c r="AI18" s="250">
        <v>101.718028</v>
      </c>
      <c r="AJ18" s="250">
        <v>102.59976613000001</v>
      </c>
      <c r="AK18" s="250">
        <v>102.74559266999999</v>
      </c>
      <c r="AL18" s="250">
        <v>102.05241789999999</v>
      </c>
      <c r="AM18" s="250">
        <v>100.58317123</v>
      </c>
      <c r="AN18" s="250">
        <v>100.33083499999999</v>
      </c>
      <c r="AO18" s="250">
        <v>100.37974023</v>
      </c>
      <c r="AP18" s="250">
        <v>100.536135</v>
      </c>
      <c r="AQ18" s="250">
        <v>100.25369994</v>
      </c>
      <c r="AR18" s="250">
        <v>100.51872433</v>
      </c>
      <c r="AS18" s="250">
        <v>100.13591445</v>
      </c>
      <c r="AT18" s="250">
        <v>101.17804194</v>
      </c>
      <c r="AU18" s="250">
        <v>99.223945666999995</v>
      </c>
      <c r="AV18" s="250">
        <v>101.29983335</v>
      </c>
      <c r="AW18" s="250">
        <v>101.94038573</v>
      </c>
      <c r="AX18" s="250">
        <v>101.49989343</v>
      </c>
      <c r="AY18" s="250">
        <v>100.9857006</v>
      </c>
      <c r="AZ18" s="403">
        <v>100.37098312000001</v>
      </c>
      <c r="BA18" s="403">
        <v>100.28359062</v>
      </c>
      <c r="BB18" s="403">
        <v>101.41472223</v>
      </c>
      <c r="BC18" s="403">
        <v>102.13416773</v>
      </c>
      <c r="BD18" s="403">
        <v>102.48635555</v>
      </c>
      <c r="BE18" s="403">
        <v>102.59105214</v>
      </c>
      <c r="BF18" s="403">
        <v>102.69163091999999</v>
      </c>
      <c r="BG18" s="403">
        <v>102.76407915999999</v>
      </c>
      <c r="BH18" s="403">
        <v>102.85190392</v>
      </c>
      <c r="BI18" s="403">
        <v>102.77052891</v>
      </c>
      <c r="BJ18" s="403">
        <v>102.28125796</v>
      </c>
      <c r="BK18" s="403">
        <v>101.7882165</v>
      </c>
      <c r="BL18" s="403">
        <v>101.76923503</v>
      </c>
      <c r="BM18" s="403">
        <v>101.79294013000001</v>
      </c>
      <c r="BN18" s="403">
        <v>102.64118348</v>
      </c>
      <c r="BO18" s="403">
        <v>102.8872968</v>
      </c>
      <c r="BP18" s="403">
        <v>103.11002671</v>
      </c>
      <c r="BQ18" s="403">
        <v>103.28324567999999</v>
      </c>
      <c r="BR18" s="403">
        <v>103.40935678</v>
      </c>
      <c r="BS18" s="403">
        <v>103.88488201</v>
      </c>
      <c r="BT18" s="403">
        <v>103.94573305999999</v>
      </c>
      <c r="BU18" s="403">
        <v>104.12747254</v>
      </c>
      <c r="BV18" s="403">
        <v>103.75434622</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60.67772171</v>
      </c>
      <c r="D20" s="250">
        <v>60.288425379000003</v>
      </c>
      <c r="E20" s="250">
        <v>60.165630129</v>
      </c>
      <c r="F20" s="250">
        <v>59.795036666999998</v>
      </c>
      <c r="G20" s="250">
        <v>59.438357097000001</v>
      </c>
      <c r="H20" s="250">
        <v>59.498832999999998</v>
      </c>
      <c r="I20" s="250">
        <v>60.374918547999997</v>
      </c>
      <c r="J20" s="250">
        <v>59.484431677000003</v>
      </c>
      <c r="K20" s="250">
        <v>59.605660333000003</v>
      </c>
      <c r="L20" s="250">
        <v>60.519199903000001</v>
      </c>
      <c r="M20" s="250">
        <v>61.216130333000002</v>
      </c>
      <c r="N20" s="250">
        <v>60.365910387</v>
      </c>
      <c r="O20" s="250">
        <v>60.092948419000003</v>
      </c>
      <c r="P20" s="250">
        <v>60.442487286000002</v>
      </c>
      <c r="Q20" s="250">
        <v>60.28479171</v>
      </c>
      <c r="R20" s="250">
        <v>59.884262999999997</v>
      </c>
      <c r="S20" s="250">
        <v>60.340004387</v>
      </c>
      <c r="T20" s="250">
        <v>60.688875332999999</v>
      </c>
      <c r="U20" s="250">
        <v>61.153669677000003</v>
      </c>
      <c r="V20" s="250">
        <v>60.604759289999997</v>
      </c>
      <c r="W20" s="250">
        <v>60.548475000000003</v>
      </c>
      <c r="X20" s="250">
        <v>61.334563355</v>
      </c>
      <c r="Y20" s="250">
        <v>62.091895332999997</v>
      </c>
      <c r="Z20" s="250">
        <v>61.411077386999999</v>
      </c>
      <c r="AA20" s="250">
        <v>61.513434097000001</v>
      </c>
      <c r="AB20" s="250">
        <v>61.919251142999997</v>
      </c>
      <c r="AC20" s="250">
        <v>62.314818129000003</v>
      </c>
      <c r="AD20" s="250">
        <v>62.485329667000002</v>
      </c>
      <c r="AE20" s="250">
        <v>62.568816871000003</v>
      </c>
      <c r="AF20" s="250">
        <v>63.344743000000001</v>
      </c>
      <c r="AG20" s="250">
        <v>64.094471161000001</v>
      </c>
      <c r="AH20" s="250">
        <v>64.425589419000005</v>
      </c>
      <c r="AI20" s="250">
        <v>64.069559999999996</v>
      </c>
      <c r="AJ20" s="250">
        <v>64.814298128999994</v>
      </c>
      <c r="AK20" s="250">
        <v>65.194124666999997</v>
      </c>
      <c r="AL20" s="250">
        <v>65.297949903000003</v>
      </c>
      <c r="AM20" s="250">
        <v>64.344703225999993</v>
      </c>
      <c r="AN20" s="250">
        <v>64.125366999999997</v>
      </c>
      <c r="AO20" s="250">
        <v>64.654272226000003</v>
      </c>
      <c r="AP20" s="250">
        <v>64.764667000000003</v>
      </c>
      <c r="AQ20" s="250">
        <v>64.929231935000004</v>
      </c>
      <c r="AR20" s="250">
        <v>65.097256333000004</v>
      </c>
      <c r="AS20" s="250">
        <v>65.121446452000001</v>
      </c>
      <c r="AT20" s="250">
        <v>65.914573935000007</v>
      </c>
      <c r="AU20" s="250">
        <v>65.866477666999998</v>
      </c>
      <c r="AV20" s="250">
        <v>66.264364354999998</v>
      </c>
      <c r="AW20" s="250">
        <v>67.130241183999999</v>
      </c>
      <c r="AX20" s="250">
        <v>67.052910162000003</v>
      </c>
      <c r="AY20" s="250">
        <v>66.793971904000003</v>
      </c>
      <c r="AZ20" s="403">
        <v>66.964415415000005</v>
      </c>
      <c r="BA20" s="403">
        <v>67.035398622000002</v>
      </c>
      <c r="BB20" s="403">
        <v>67.910965400999999</v>
      </c>
      <c r="BC20" s="403">
        <v>68.251268409000005</v>
      </c>
      <c r="BD20" s="403">
        <v>68.411134540999996</v>
      </c>
      <c r="BE20" s="403">
        <v>68.315791806999997</v>
      </c>
      <c r="BF20" s="403">
        <v>68.424588267000004</v>
      </c>
      <c r="BG20" s="403">
        <v>68.511835649999995</v>
      </c>
      <c r="BH20" s="403">
        <v>68.591731624999994</v>
      </c>
      <c r="BI20" s="403">
        <v>68.528825787000002</v>
      </c>
      <c r="BJ20" s="403">
        <v>68.028941007</v>
      </c>
      <c r="BK20" s="403">
        <v>67.518014402000006</v>
      </c>
      <c r="BL20" s="403">
        <v>67.506264673999993</v>
      </c>
      <c r="BM20" s="403">
        <v>67.547376283999995</v>
      </c>
      <c r="BN20" s="403">
        <v>68.393066253000001</v>
      </c>
      <c r="BO20" s="403">
        <v>68.651248193000001</v>
      </c>
      <c r="BP20" s="403">
        <v>68.875289715999997</v>
      </c>
      <c r="BQ20" s="403">
        <v>69.030482712999998</v>
      </c>
      <c r="BR20" s="403">
        <v>69.182263339000002</v>
      </c>
      <c r="BS20" s="403">
        <v>69.664547964999997</v>
      </c>
      <c r="BT20" s="403">
        <v>69.706723146000002</v>
      </c>
      <c r="BU20" s="403">
        <v>69.767841763000007</v>
      </c>
      <c r="BV20" s="403">
        <v>69.403552820000002</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45.501620584000001</v>
      </c>
      <c r="D23" s="250">
        <v>47.755606684</v>
      </c>
      <c r="E23" s="250">
        <v>47.136101295000003</v>
      </c>
      <c r="F23" s="250">
        <v>46.198778963000002</v>
      </c>
      <c r="G23" s="250">
        <v>45.543209085999997</v>
      </c>
      <c r="H23" s="250">
        <v>46.606955839000001</v>
      </c>
      <c r="I23" s="250">
        <v>46.589666563999998</v>
      </c>
      <c r="J23" s="250">
        <v>48.163910831999999</v>
      </c>
      <c r="K23" s="250">
        <v>47.227695203000003</v>
      </c>
      <c r="L23" s="250">
        <v>46.695114681</v>
      </c>
      <c r="M23" s="250">
        <v>47.256906852</v>
      </c>
      <c r="N23" s="250">
        <v>48.224158553999999</v>
      </c>
      <c r="O23" s="250">
        <v>45.962734961000002</v>
      </c>
      <c r="P23" s="250">
        <v>46.952313601999997</v>
      </c>
      <c r="Q23" s="250">
        <v>47.714637031000002</v>
      </c>
      <c r="R23" s="250">
        <v>46.017662688999998</v>
      </c>
      <c r="S23" s="250">
        <v>47.105372424999999</v>
      </c>
      <c r="T23" s="250">
        <v>48.075417135000002</v>
      </c>
      <c r="U23" s="250">
        <v>47.586856709000003</v>
      </c>
      <c r="V23" s="250">
        <v>47.861550061999999</v>
      </c>
      <c r="W23" s="250">
        <v>47.45497142</v>
      </c>
      <c r="X23" s="250">
        <v>47.247683404999997</v>
      </c>
      <c r="Y23" s="250">
        <v>48.390482497999997</v>
      </c>
      <c r="Z23" s="250">
        <v>48.299259128000003</v>
      </c>
      <c r="AA23" s="250">
        <v>47.250758388000001</v>
      </c>
      <c r="AB23" s="250">
        <v>48.097154996999997</v>
      </c>
      <c r="AC23" s="250">
        <v>48.069375336</v>
      </c>
      <c r="AD23" s="250">
        <v>46.787004809000003</v>
      </c>
      <c r="AE23" s="250">
        <v>46.917223876000001</v>
      </c>
      <c r="AF23" s="250">
        <v>47.552732798000001</v>
      </c>
      <c r="AG23" s="250">
        <v>48.182400903000001</v>
      </c>
      <c r="AH23" s="250">
        <v>48.838005908</v>
      </c>
      <c r="AI23" s="250">
        <v>47.142182986999998</v>
      </c>
      <c r="AJ23" s="250">
        <v>47.968171529000003</v>
      </c>
      <c r="AK23" s="250">
        <v>47.887353629000003</v>
      </c>
      <c r="AL23" s="250">
        <v>46.906409607000001</v>
      </c>
      <c r="AM23" s="250">
        <v>47.481389344</v>
      </c>
      <c r="AN23" s="250">
        <v>48.050563744000002</v>
      </c>
      <c r="AO23" s="250">
        <v>46.801573883000003</v>
      </c>
      <c r="AP23" s="250">
        <v>47.047074438999999</v>
      </c>
      <c r="AQ23" s="250">
        <v>46.251161779</v>
      </c>
      <c r="AR23" s="250">
        <v>46.882039016999997</v>
      </c>
      <c r="AS23" s="250">
        <v>48.149740326</v>
      </c>
      <c r="AT23" s="250">
        <v>48.335265669999998</v>
      </c>
      <c r="AU23" s="250">
        <v>47.044663894000003</v>
      </c>
      <c r="AV23" s="250">
        <v>47.552852221999999</v>
      </c>
      <c r="AW23" s="250">
        <v>47.649194758</v>
      </c>
      <c r="AX23" s="250">
        <v>47.549102712</v>
      </c>
      <c r="AY23" s="250">
        <v>45.874438718</v>
      </c>
      <c r="AZ23" s="403">
        <v>47.919418319000002</v>
      </c>
      <c r="BA23" s="403">
        <v>47.143378761000001</v>
      </c>
      <c r="BB23" s="403">
        <v>46.436068888000001</v>
      </c>
      <c r="BC23" s="403">
        <v>46.158477318999999</v>
      </c>
      <c r="BD23" s="403">
        <v>47.349171099000003</v>
      </c>
      <c r="BE23" s="403">
        <v>47.765745993000003</v>
      </c>
      <c r="BF23" s="403">
        <v>48.270679661999999</v>
      </c>
      <c r="BG23" s="403">
        <v>47.684958508000001</v>
      </c>
      <c r="BH23" s="403">
        <v>47.920690956000001</v>
      </c>
      <c r="BI23" s="403">
        <v>47.837124113000002</v>
      </c>
      <c r="BJ23" s="403">
        <v>48.120127191000002</v>
      </c>
      <c r="BK23" s="403">
        <v>46.994829656999997</v>
      </c>
      <c r="BL23" s="403">
        <v>48.196614066000002</v>
      </c>
      <c r="BM23" s="403">
        <v>47.279726285999999</v>
      </c>
      <c r="BN23" s="403">
        <v>46.617587485999998</v>
      </c>
      <c r="BO23" s="403">
        <v>46.283546946999998</v>
      </c>
      <c r="BP23" s="403">
        <v>47.330324607000001</v>
      </c>
      <c r="BQ23" s="403">
        <v>47.874806888999998</v>
      </c>
      <c r="BR23" s="403">
        <v>48.201024957999998</v>
      </c>
      <c r="BS23" s="403">
        <v>47.773240129999998</v>
      </c>
      <c r="BT23" s="403">
        <v>47.937611965000002</v>
      </c>
      <c r="BU23" s="403">
        <v>47.867761594000001</v>
      </c>
      <c r="BV23" s="403">
        <v>48.211133727000004</v>
      </c>
    </row>
    <row r="24" spans="1:74" ht="11.1" customHeight="1" x14ac:dyDescent="0.2">
      <c r="A24" s="162" t="s">
        <v>287</v>
      </c>
      <c r="B24" s="173" t="s">
        <v>255</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20.545141000000001</v>
      </c>
      <c r="AB24" s="250">
        <v>19.678706999999999</v>
      </c>
      <c r="AC24" s="250">
        <v>20.756360000000001</v>
      </c>
      <c r="AD24" s="250">
        <v>20.036521</v>
      </c>
      <c r="AE24" s="250">
        <v>20.247367000000001</v>
      </c>
      <c r="AF24" s="250">
        <v>20.790271000000001</v>
      </c>
      <c r="AG24" s="250">
        <v>20.682276999999999</v>
      </c>
      <c r="AH24" s="250">
        <v>21.358391999999998</v>
      </c>
      <c r="AI24" s="250">
        <v>20.082809000000001</v>
      </c>
      <c r="AJ24" s="250">
        <v>20.734406</v>
      </c>
      <c r="AK24" s="250">
        <v>20.746514000000001</v>
      </c>
      <c r="AL24" s="250">
        <v>20.303449000000001</v>
      </c>
      <c r="AM24" s="250">
        <v>20.452114999999999</v>
      </c>
      <c r="AN24" s="250">
        <v>20.193715999999998</v>
      </c>
      <c r="AO24" s="250">
        <v>20.204429999999999</v>
      </c>
      <c r="AP24" s="250">
        <v>20.112278</v>
      </c>
      <c r="AQ24" s="250">
        <v>20.259079</v>
      </c>
      <c r="AR24" s="250">
        <v>20.603662</v>
      </c>
      <c r="AS24" s="250">
        <v>20.741786000000001</v>
      </c>
      <c r="AT24" s="250">
        <v>21.062179</v>
      </c>
      <c r="AU24" s="250">
        <v>20.221131</v>
      </c>
      <c r="AV24" s="250">
        <v>20.771643999999998</v>
      </c>
      <c r="AW24" s="250">
        <v>20.589673999999999</v>
      </c>
      <c r="AX24" s="250">
        <v>20.043051673000001</v>
      </c>
      <c r="AY24" s="250">
        <v>19.693024261000001</v>
      </c>
      <c r="AZ24" s="403">
        <v>20.14968</v>
      </c>
      <c r="BA24" s="403">
        <v>20.244509999999998</v>
      </c>
      <c r="BB24" s="403">
        <v>20.138400000000001</v>
      </c>
      <c r="BC24" s="403">
        <v>20.243680000000001</v>
      </c>
      <c r="BD24" s="403">
        <v>20.798310000000001</v>
      </c>
      <c r="BE24" s="403">
        <v>20.884509999999999</v>
      </c>
      <c r="BF24" s="403">
        <v>21.329129999999999</v>
      </c>
      <c r="BG24" s="403">
        <v>20.528680000000001</v>
      </c>
      <c r="BH24" s="403">
        <v>20.968579999999999</v>
      </c>
      <c r="BI24" s="403">
        <v>20.7775</v>
      </c>
      <c r="BJ24" s="403">
        <v>20.62707</v>
      </c>
      <c r="BK24" s="403">
        <v>20.66742</v>
      </c>
      <c r="BL24" s="403">
        <v>20.448460000000001</v>
      </c>
      <c r="BM24" s="403">
        <v>20.382380000000001</v>
      </c>
      <c r="BN24" s="403">
        <v>20.317450000000001</v>
      </c>
      <c r="BO24" s="403">
        <v>20.360189999999999</v>
      </c>
      <c r="BP24" s="403">
        <v>20.797789999999999</v>
      </c>
      <c r="BQ24" s="403">
        <v>21.02045</v>
      </c>
      <c r="BR24" s="403">
        <v>21.274260000000002</v>
      </c>
      <c r="BS24" s="403">
        <v>20.645969999999998</v>
      </c>
      <c r="BT24" s="403">
        <v>21.00638</v>
      </c>
      <c r="BU24" s="403">
        <v>20.82375</v>
      </c>
      <c r="BV24" s="403">
        <v>20.756119999999999</v>
      </c>
    </row>
    <row r="25" spans="1:74" ht="11.1" customHeight="1" x14ac:dyDescent="0.2">
      <c r="A25" s="162" t="s">
        <v>288</v>
      </c>
      <c r="B25" s="173" t="s">
        <v>275</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0.117824445</v>
      </c>
      <c r="P25" s="250">
        <v>0.121052459</v>
      </c>
      <c r="Q25" s="250">
        <v>0.15512593399999999</v>
      </c>
      <c r="R25" s="250">
        <v>9.6304355999999994E-2</v>
      </c>
      <c r="S25" s="250">
        <v>0.13109516700000001</v>
      </c>
      <c r="T25" s="250">
        <v>0.123204468</v>
      </c>
      <c r="U25" s="250">
        <v>0.118900451</v>
      </c>
      <c r="V25" s="250">
        <v>0.13145383599999999</v>
      </c>
      <c r="W25" s="250">
        <v>5.1727086999999998E-2</v>
      </c>
      <c r="X25" s="250">
        <v>8.9387244000000005E-2</v>
      </c>
      <c r="Y25" s="250">
        <v>7.0377831000000002E-2</v>
      </c>
      <c r="Z25" s="250">
        <v>4.3836385999999998E-2</v>
      </c>
      <c r="AA25" s="250">
        <v>7.9391582000000002E-2</v>
      </c>
      <c r="AB25" s="250">
        <v>8.3233711000000002E-2</v>
      </c>
      <c r="AC25" s="250">
        <v>0.12378952999999999</v>
      </c>
      <c r="AD25" s="250">
        <v>5.3350476000000001E-2</v>
      </c>
      <c r="AE25" s="250">
        <v>9.9760102000000003E-2</v>
      </c>
      <c r="AF25" s="250">
        <v>9.5795131000000006E-2</v>
      </c>
      <c r="AG25" s="250">
        <v>9.0672290000000003E-2</v>
      </c>
      <c r="AH25" s="250">
        <v>0.10661390799999999</v>
      </c>
      <c r="AI25" s="250">
        <v>8.7707320000000005E-2</v>
      </c>
      <c r="AJ25" s="250">
        <v>0.13295907700000001</v>
      </c>
      <c r="AK25" s="250">
        <v>0.110906296</v>
      </c>
      <c r="AL25" s="250">
        <v>7.9315445999999998E-2</v>
      </c>
      <c r="AM25" s="250">
        <v>9.8942085999999999E-2</v>
      </c>
      <c r="AN25" s="250">
        <v>0.103094887</v>
      </c>
      <c r="AO25" s="250">
        <v>0.14884365699999999</v>
      </c>
      <c r="AP25" s="250">
        <v>7.7408106000000004E-2</v>
      </c>
      <c r="AQ25" s="250">
        <v>0.123920876</v>
      </c>
      <c r="AR25" s="250">
        <v>0.114601684</v>
      </c>
      <c r="AS25" s="250">
        <v>0.110518487</v>
      </c>
      <c r="AT25" s="250">
        <v>0.13034447599999999</v>
      </c>
      <c r="AU25" s="250">
        <v>0.106622894</v>
      </c>
      <c r="AV25" s="250">
        <v>0.151948061</v>
      </c>
      <c r="AW25" s="250">
        <v>0.134073678</v>
      </c>
      <c r="AX25" s="250">
        <v>0.10272729799999999</v>
      </c>
      <c r="AY25" s="250">
        <v>9.9013667999999999E-2</v>
      </c>
      <c r="AZ25" s="403">
        <v>0.10316600099999999</v>
      </c>
      <c r="BA25" s="403">
        <v>0.148940035</v>
      </c>
      <c r="BB25" s="403">
        <v>7.7464482000000001E-2</v>
      </c>
      <c r="BC25" s="403">
        <v>0.124000178</v>
      </c>
      <c r="BD25" s="403">
        <v>0.114675839</v>
      </c>
      <c r="BE25" s="403">
        <v>0.110589834</v>
      </c>
      <c r="BF25" s="403">
        <v>0.13042401100000001</v>
      </c>
      <c r="BG25" s="403">
        <v>0.106689329</v>
      </c>
      <c r="BH25" s="403">
        <v>0.15203952700000001</v>
      </c>
      <c r="BI25" s="403">
        <v>0.134152511</v>
      </c>
      <c r="BJ25" s="403">
        <v>0.102788821</v>
      </c>
      <c r="BK25" s="403">
        <v>0.14108738000000001</v>
      </c>
      <c r="BL25" s="403">
        <v>0.14023923099999999</v>
      </c>
      <c r="BM25" s="403">
        <v>0.186039281</v>
      </c>
      <c r="BN25" s="403">
        <v>0.11352253599999999</v>
      </c>
      <c r="BO25" s="403">
        <v>0.155081839</v>
      </c>
      <c r="BP25" s="403">
        <v>0.1457522</v>
      </c>
      <c r="BQ25" s="403">
        <v>0.14066330499999999</v>
      </c>
      <c r="BR25" s="403">
        <v>0.155505913</v>
      </c>
      <c r="BS25" s="403">
        <v>0.13175774100000001</v>
      </c>
      <c r="BT25" s="403">
        <v>0.177133714</v>
      </c>
      <c r="BU25" s="403">
        <v>0.15423369000000001</v>
      </c>
      <c r="BV25" s="403">
        <v>0.12285217499999999</v>
      </c>
    </row>
    <row r="26" spans="1:74" ht="11.1" customHeight="1" x14ac:dyDescent="0.2">
      <c r="A26" s="162" t="s">
        <v>289</v>
      </c>
      <c r="B26" s="173" t="s">
        <v>276</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2.3868999999999998</v>
      </c>
      <c r="AR26" s="250">
        <v>2.4613999999999998</v>
      </c>
      <c r="AS26" s="250">
        <v>2.5154000000000001</v>
      </c>
      <c r="AT26" s="250">
        <v>2.6667999999999998</v>
      </c>
      <c r="AU26" s="250">
        <v>2.6036000000000001</v>
      </c>
      <c r="AV26" s="250">
        <v>2.5838064516000001</v>
      </c>
      <c r="AW26" s="250">
        <v>2.5706831710000002</v>
      </c>
      <c r="AX26" s="250">
        <v>2.5763669610000002</v>
      </c>
      <c r="AY26" s="250">
        <v>2.5221871500000002</v>
      </c>
      <c r="AZ26" s="403">
        <v>2.5706692809999998</v>
      </c>
      <c r="BA26" s="403">
        <v>2.458192344</v>
      </c>
      <c r="BB26" s="403">
        <v>2.3974233169999999</v>
      </c>
      <c r="BC26" s="403">
        <v>2.459627308</v>
      </c>
      <c r="BD26" s="403">
        <v>2.5220558359999998</v>
      </c>
      <c r="BE26" s="403">
        <v>2.543422386</v>
      </c>
      <c r="BF26" s="403">
        <v>2.602814333</v>
      </c>
      <c r="BG26" s="403">
        <v>2.55176896</v>
      </c>
      <c r="BH26" s="403">
        <v>2.523945275</v>
      </c>
      <c r="BI26" s="403">
        <v>2.546217414</v>
      </c>
      <c r="BJ26" s="403">
        <v>2.551176495</v>
      </c>
      <c r="BK26" s="403">
        <v>2.5221871500000002</v>
      </c>
      <c r="BL26" s="403">
        <v>2.5706692809999998</v>
      </c>
      <c r="BM26" s="403">
        <v>2.458192344</v>
      </c>
      <c r="BN26" s="403">
        <v>2.3974233169999999</v>
      </c>
      <c r="BO26" s="403">
        <v>2.459627308</v>
      </c>
      <c r="BP26" s="403">
        <v>2.5220558359999998</v>
      </c>
      <c r="BQ26" s="403">
        <v>2.543422386</v>
      </c>
      <c r="BR26" s="403">
        <v>2.602814333</v>
      </c>
      <c r="BS26" s="403">
        <v>2.55176896</v>
      </c>
      <c r="BT26" s="403">
        <v>2.523945275</v>
      </c>
      <c r="BU26" s="403">
        <v>2.546217414</v>
      </c>
      <c r="BV26" s="403">
        <v>2.551176495</v>
      </c>
    </row>
    <row r="27" spans="1:74" ht="11.1" customHeight="1" x14ac:dyDescent="0.2">
      <c r="A27" s="162" t="s">
        <v>290</v>
      </c>
      <c r="B27" s="173" t="s">
        <v>277</v>
      </c>
      <c r="C27" s="250">
        <v>12.928064515999999</v>
      </c>
      <c r="D27" s="250">
        <v>13.892482759</v>
      </c>
      <c r="E27" s="250">
        <v>13.949</v>
      </c>
      <c r="F27" s="250">
        <v>14.034566667</v>
      </c>
      <c r="G27" s="250">
        <v>13.674516129000001</v>
      </c>
      <c r="H27" s="250">
        <v>14.086933332999999</v>
      </c>
      <c r="I27" s="250">
        <v>14.098032258</v>
      </c>
      <c r="J27" s="250">
        <v>14.639161290000001</v>
      </c>
      <c r="K27" s="250">
        <v>14.595966667000001</v>
      </c>
      <c r="L27" s="250">
        <v>14.332645161</v>
      </c>
      <c r="M27" s="250">
        <v>14.1099</v>
      </c>
      <c r="N27" s="250">
        <v>14.096</v>
      </c>
      <c r="O27" s="250">
        <v>13.564290323</v>
      </c>
      <c r="P27" s="250">
        <v>13.957571429</v>
      </c>
      <c r="Q27" s="250">
        <v>14.183225805999999</v>
      </c>
      <c r="R27" s="250">
        <v>13.918866667</v>
      </c>
      <c r="S27" s="250">
        <v>14.319806452</v>
      </c>
      <c r="T27" s="250">
        <v>14.8109</v>
      </c>
      <c r="U27" s="250">
        <v>14.705064516</v>
      </c>
      <c r="V27" s="250">
        <v>14.648225805999999</v>
      </c>
      <c r="W27" s="250">
        <v>15.055266667</v>
      </c>
      <c r="X27" s="250">
        <v>14.585483870999999</v>
      </c>
      <c r="Y27" s="250">
        <v>14.603666667000001</v>
      </c>
      <c r="Z27" s="250">
        <v>14.245129031999999</v>
      </c>
      <c r="AA27" s="250">
        <v>13.371516129</v>
      </c>
      <c r="AB27" s="250">
        <v>14.607928571</v>
      </c>
      <c r="AC27" s="250">
        <v>14.283838709999999</v>
      </c>
      <c r="AD27" s="250">
        <v>14.242533333000001</v>
      </c>
      <c r="AE27" s="250">
        <v>14.060838710000001</v>
      </c>
      <c r="AF27" s="250">
        <v>14.3988</v>
      </c>
      <c r="AG27" s="250">
        <v>14.809483870999999</v>
      </c>
      <c r="AH27" s="250">
        <v>14.707225806</v>
      </c>
      <c r="AI27" s="250">
        <v>14.469966667</v>
      </c>
      <c r="AJ27" s="250">
        <v>14.568645160999999</v>
      </c>
      <c r="AK27" s="250">
        <v>14.152133333</v>
      </c>
      <c r="AL27" s="250">
        <v>13.607161290000001</v>
      </c>
      <c r="AM27" s="250">
        <v>13.801548387</v>
      </c>
      <c r="AN27" s="250">
        <v>14.216714286</v>
      </c>
      <c r="AO27" s="250">
        <v>13.806645161</v>
      </c>
      <c r="AP27" s="250">
        <v>14.295633333</v>
      </c>
      <c r="AQ27" s="250">
        <v>13.794806452</v>
      </c>
      <c r="AR27" s="250">
        <v>14.043699999999999</v>
      </c>
      <c r="AS27" s="250">
        <v>14.818548387</v>
      </c>
      <c r="AT27" s="250">
        <v>14.393870968</v>
      </c>
      <c r="AU27" s="250">
        <v>14.366566667000001</v>
      </c>
      <c r="AV27" s="250">
        <v>14.330225806</v>
      </c>
      <c r="AW27" s="250">
        <v>14.184356213999999</v>
      </c>
      <c r="AX27" s="250">
        <v>13.951662691999999</v>
      </c>
      <c r="AY27" s="250">
        <v>13.168466099</v>
      </c>
      <c r="AZ27" s="403">
        <v>14.180660937000001</v>
      </c>
      <c r="BA27" s="403">
        <v>13.932481508</v>
      </c>
      <c r="BB27" s="403">
        <v>13.970999150999999</v>
      </c>
      <c r="BC27" s="403">
        <v>13.74735278</v>
      </c>
      <c r="BD27" s="403">
        <v>14.257901811</v>
      </c>
      <c r="BE27" s="403">
        <v>14.454716680000001</v>
      </c>
      <c r="BF27" s="403">
        <v>14.286358625</v>
      </c>
      <c r="BG27" s="403">
        <v>14.752829384</v>
      </c>
      <c r="BH27" s="403">
        <v>14.518892941000001</v>
      </c>
      <c r="BI27" s="403">
        <v>14.159419366</v>
      </c>
      <c r="BJ27" s="403">
        <v>13.921222351000001</v>
      </c>
      <c r="BK27" s="403">
        <v>13.279021766</v>
      </c>
      <c r="BL27" s="403">
        <v>14.163222781</v>
      </c>
      <c r="BM27" s="403">
        <v>13.930266140000001</v>
      </c>
      <c r="BN27" s="403">
        <v>13.968771925</v>
      </c>
      <c r="BO27" s="403">
        <v>13.757831734</v>
      </c>
      <c r="BP27" s="403">
        <v>14.254470314000001</v>
      </c>
      <c r="BQ27" s="403">
        <v>14.445777948</v>
      </c>
      <c r="BR27" s="403">
        <v>14.295412430000001</v>
      </c>
      <c r="BS27" s="403">
        <v>14.745097412</v>
      </c>
      <c r="BT27" s="403">
        <v>14.51976399</v>
      </c>
      <c r="BU27" s="403">
        <v>14.173146781</v>
      </c>
      <c r="BV27" s="403">
        <v>13.921167983</v>
      </c>
    </row>
    <row r="28" spans="1:74" ht="11.1" customHeight="1" x14ac:dyDescent="0.2">
      <c r="A28" s="162" t="s">
        <v>291</v>
      </c>
      <c r="B28" s="173" t="s">
        <v>278</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3.3642580645</v>
      </c>
      <c r="AW28" s="250">
        <v>3.7607882730000002</v>
      </c>
      <c r="AX28" s="250">
        <v>4.2922879610000004</v>
      </c>
      <c r="AY28" s="250">
        <v>3.99318135</v>
      </c>
      <c r="AZ28" s="403">
        <v>4.2596914889999997</v>
      </c>
      <c r="BA28" s="403">
        <v>3.9032983859999999</v>
      </c>
      <c r="BB28" s="403">
        <v>3.5132173779999998</v>
      </c>
      <c r="BC28" s="403">
        <v>3.2117101159999999</v>
      </c>
      <c r="BD28" s="403">
        <v>3.2388056440000002</v>
      </c>
      <c r="BE28" s="403">
        <v>3.370031558</v>
      </c>
      <c r="BF28" s="403">
        <v>3.4677293229999999</v>
      </c>
      <c r="BG28" s="403">
        <v>3.3703960579999999</v>
      </c>
      <c r="BH28" s="403">
        <v>3.3923527419999999</v>
      </c>
      <c r="BI28" s="403">
        <v>3.6478163939999999</v>
      </c>
      <c r="BJ28" s="403">
        <v>4.1740364449999996</v>
      </c>
      <c r="BK28" s="403">
        <v>3.9589270870000002</v>
      </c>
      <c r="BL28" s="403">
        <v>4.2127305379999997</v>
      </c>
      <c r="BM28" s="403">
        <v>3.8612431030000001</v>
      </c>
      <c r="BN28" s="403">
        <v>3.4765314680000001</v>
      </c>
      <c r="BO28" s="403">
        <v>3.1752834820000002</v>
      </c>
      <c r="BP28" s="403">
        <v>3.194224245</v>
      </c>
      <c r="BQ28" s="403">
        <v>3.3236438659999998</v>
      </c>
      <c r="BR28" s="403">
        <v>3.4199968439999999</v>
      </c>
      <c r="BS28" s="403">
        <v>3.3240033480000002</v>
      </c>
      <c r="BT28" s="403">
        <v>3.3456578029999999</v>
      </c>
      <c r="BU28" s="403">
        <v>3.5976050580000001</v>
      </c>
      <c r="BV28" s="403">
        <v>4.1165818139999999</v>
      </c>
    </row>
    <row r="29" spans="1:74" ht="11.1" customHeight="1" x14ac:dyDescent="0.2">
      <c r="A29" s="162" t="s">
        <v>292</v>
      </c>
      <c r="B29" s="173" t="s">
        <v>279</v>
      </c>
      <c r="C29" s="250">
        <v>6.5224193548000002</v>
      </c>
      <c r="D29" s="250">
        <v>6.7785172414000003</v>
      </c>
      <c r="E29" s="250">
        <v>6.4784193547999998</v>
      </c>
      <c r="F29" s="250">
        <v>6.3897000000000004</v>
      </c>
      <c r="G29" s="250">
        <v>6.4123870967999999</v>
      </c>
      <c r="H29" s="250">
        <v>6.4854333332999996</v>
      </c>
      <c r="I29" s="250">
        <v>6.3062580644999997</v>
      </c>
      <c r="J29" s="250">
        <v>6.6125806452000004</v>
      </c>
      <c r="K29" s="250">
        <v>6.4741</v>
      </c>
      <c r="L29" s="250">
        <v>6.3197741934999998</v>
      </c>
      <c r="M29" s="250">
        <v>6.6975666667000002</v>
      </c>
      <c r="N29" s="250">
        <v>6.8710322580999996</v>
      </c>
      <c r="O29" s="250">
        <v>6.4567741935000003</v>
      </c>
      <c r="P29" s="250">
        <v>6.8226071428999999</v>
      </c>
      <c r="Q29" s="250">
        <v>6.6870322581000003</v>
      </c>
      <c r="R29" s="250">
        <v>6.4229000000000003</v>
      </c>
      <c r="S29" s="250">
        <v>6.6378387096999996</v>
      </c>
      <c r="T29" s="250">
        <v>6.6353</v>
      </c>
      <c r="U29" s="250">
        <v>6.5588387096999998</v>
      </c>
      <c r="V29" s="250">
        <v>6.5391612903</v>
      </c>
      <c r="W29" s="250">
        <v>6.5692333332999997</v>
      </c>
      <c r="X29" s="250">
        <v>6.4680645161000001</v>
      </c>
      <c r="Y29" s="250">
        <v>6.7138999999999998</v>
      </c>
      <c r="Z29" s="250">
        <v>6.6999677419000001</v>
      </c>
      <c r="AA29" s="250">
        <v>6.5778064515999999</v>
      </c>
      <c r="AB29" s="250">
        <v>6.7283571429000002</v>
      </c>
      <c r="AC29" s="250">
        <v>6.5775161290000002</v>
      </c>
      <c r="AD29" s="250">
        <v>6.5454666667000003</v>
      </c>
      <c r="AE29" s="250">
        <v>6.6131612902999999</v>
      </c>
      <c r="AF29" s="250">
        <v>6.6059666666999997</v>
      </c>
      <c r="AG29" s="250">
        <v>6.4967096774000002</v>
      </c>
      <c r="AH29" s="250">
        <v>6.4775161289999996</v>
      </c>
      <c r="AI29" s="250">
        <v>6.3624999999999998</v>
      </c>
      <c r="AJ29" s="250">
        <v>6.2214516129000001</v>
      </c>
      <c r="AK29" s="250">
        <v>6.4486333333000001</v>
      </c>
      <c r="AL29" s="250">
        <v>6.3584838709999998</v>
      </c>
      <c r="AM29" s="250">
        <v>6.5778709677</v>
      </c>
      <c r="AN29" s="250">
        <v>6.6743171428999997</v>
      </c>
      <c r="AO29" s="250">
        <v>6.4155873226000004</v>
      </c>
      <c r="AP29" s="250">
        <v>6.4938549999999999</v>
      </c>
      <c r="AQ29" s="250">
        <v>6.3643909355000003</v>
      </c>
      <c r="AR29" s="250">
        <v>6.3447086666999999</v>
      </c>
      <c r="AS29" s="250">
        <v>6.5571003548000002</v>
      </c>
      <c r="AT29" s="250">
        <v>6.6420067097000004</v>
      </c>
      <c r="AU29" s="250">
        <v>6.2575433333000001</v>
      </c>
      <c r="AV29" s="250">
        <v>6.3509698387000002</v>
      </c>
      <c r="AW29" s="250">
        <v>6.4096194219999996</v>
      </c>
      <c r="AX29" s="250">
        <v>6.583006127</v>
      </c>
      <c r="AY29" s="250">
        <v>6.3985661900000004</v>
      </c>
      <c r="AZ29" s="403">
        <v>6.6555506109999998</v>
      </c>
      <c r="BA29" s="403">
        <v>6.455956488</v>
      </c>
      <c r="BB29" s="403">
        <v>6.33856456</v>
      </c>
      <c r="BC29" s="403">
        <v>6.3721069369999999</v>
      </c>
      <c r="BD29" s="403">
        <v>6.4174219690000003</v>
      </c>
      <c r="BE29" s="403">
        <v>6.4024755349999998</v>
      </c>
      <c r="BF29" s="403">
        <v>6.4542233700000002</v>
      </c>
      <c r="BG29" s="403">
        <v>6.3745947770000004</v>
      </c>
      <c r="BH29" s="403">
        <v>6.3648804710000002</v>
      </c>
      <c r="BI29" s="403">
        <v>6.5720184279999998</v>
      </c>
      <c r="BJ29" s="403">
        <v>6.7438330789999998</v>
      </c>
      <c r="BK29" s="403">
        <v>6.426186274</v>
      </c>
      <c r="BL29" s="403">
        <v>6.6612922350000003</v>
      </c>
      <c r="BM29" s="403">
        <v>6.4616054180000004</v>
      </c>
      <c r="BN29" s="403">
        <v>6.3438882400000001</v>
      </c>
      <c r="BO29" s="403">
        <v>6.3755325840000001</v>
      </c>
      <c r="BP29" s="403">
        <v>6.4160320119999996</v>
      </c>
      <c r="BQ29" s="403">
        <v>6.4008493839999998</v>
      </c>
      <c r="BR29" s="403">
        <v>6.4530354379999997</v>
      </c>
      <c r="BS29" s="403">
        <v>6.374642669</v>
      </c>
      <c r="BT29" s="403">
        <v>6.364731183</v>
      </c>
      <c r="BU29" s="403">
        <v>6.5728086509999999</v>
      </c>
      <c r="BV29" s="403">
        <v>6.7432352599999996</v>
      </c>
    </row>
    <row r="30" spans="1:74" ht="11.1" customHeight="1" x14ac:dyDescent="0.2">
      <c r="A30" s="162" t="s">
        <v>299</v>
      </c>
      <c r="B30" s="173" t="s">
        <v>280</v>
      </c>
      <c r="C30" s="250">
        <v>47.410676381000002</v>
      </c>
      <c r="D30" s="250">
        <v>50.222237405999998</v>
      </c>
      <c r="E30" s="250">
        <v>49.779620848999997</v>
      </c>
      <c r="F30" s="250">
        <v>50.374653913000003</v>
      </c>
      <c r="G30" s="250">
        <v>50.397936858000001</v>
      </c>
      <c r="H30" s="250">
        <v>50.020872296999997</v>
      </c>
      <c r="I30" s="250">
        <v>49.343914906000002</v>
      </c>
      <c r="J30" s="250">
        <v>50.941006899000001</v>
      </c>
      <c r="K30" s="250">
        <v>49.737737842000001</v>
      </c>
      <c r="L30" s="250">
        <v>48.810309746999998</v>
      </c>
      <c r="M30" s="250">
        <v>50.364127615000001</v>
      </c>
      <c r="N30" s="250">
        <v>50.82818425</v>
      </c>
      <c r="O30" s="250">
        <v>49.294624564000003</v>
      </c>
      <c r="P30" s="250">
        <v>49.965630028</v>
      </c>
      <c r="Q30" s="250">
        <v>51.232130161000001</v>
      </c>
      <c r="R30" s="250">
        <v>50.591952675000002</v>
      </c>
      <c r="S30" s="250">
        <v>52.027723579000003</v>
      </c>
      <c r="T30" s="250">
        <v>52.827686106999998</v>
      </c>
      <c r="U30" s="250">
        <v>51.276391525999998</v>
      </c>
      <c r="V30" s="250">
        <v>51.226570010000003</v>
      </c>
      <c r="W30" s="250">
        <v>52.545166360000003</v>
      </c>
      <c r="X30" s="250">
        <v>51.159592222999997</v>
      </c>
      <c r="Y30" s="250">
        <v>52.682560559999999</v>
      </c>
      <c r="Z30" s="250">
        <v>51.160980459999998</v>
      </c>
      <c r="AA30" s="250">
        <v>50.871314710999997</v>
      </c>
      <c r="AB30" s="250">
        <v>51.695783593000002</v>
      </c>
      <c r="AC30" s="250">
        <v>51.926987627999999</v>
      </c>
      <c r="AD30" s="250">
        <v>52.130631514999997</v>
      </c>
      <c r="AE30" s="250">
        <v>52.510357145999997</v>
      </c>
      <c r="AF30" s="250">
        <v>53.239521472</v>
      </c>
      <c r="AG30" s="250">
        <v>52.614218956999999</v>
      </c>
      <c r="AH30" s="250">
        <v>52.15104951</v>
      </c>
      <c r="AI30" s="250">
        <v>52.672619738999998</v>
      </c>
      <c r="AJ30" s="250">
        <v>52.031851076999999</v>
      </c>
      <c r="AK30" s="250">
        <v>52.677972165</v>
      </c>
      <c r="AL30" s="250">
        <v>53.474346455999999</v>
      </c>
      <c r="AM30" s="250">
        <v>51.835454704999997</v>
      </c>
      <c r="AN30" s="250">
        <v>53.159488758999998</v>
      </c>
      <c r="AO30" s="250">
        <v>52.613877746999997</v>
      </c>
      <c r="AP30" s="250">
        <v>53.202263590000001</v>
      </c>
      <c r="AQ30" s="250">
        <v>53.588996641999998</v>
      </c>
      <c r="AR30" s="250">
        <v>53.601111406000001</v>
      </c>
      <c r="AS30" s="250">
        <v>53.750022745000003</v>
      </c>
      <c r="AT30" s="250">
        <v>53.070194776000001</v>
      </c>
      <c r="AU30" s="250">
        <v>53.649099493999998</v>
      </c>
      <c r="AV30" s="250">
        <v>52.755052644999999</v>
      </c>
      <c r="AW30" s="250">
        <v>54.066012608999998</v>
      </c>
      <c r="AX30" s="250">
        <v>54.510019409000002</v>
      </c>
      <c r="AY30" s="250">
        <v>52.623048269000002</v>
      </c>
      <c r="AZ30" s="403">
        <v>53.929827121999999</v>
      </c>
      <c r="BA30" s="403">
        <v>53.381092735000003</v>
      </c>
      <c r="BB30" s="403">
        <v>54.115418449000003</v>
      </c>
      <c r="BC30" s="403">
        <v>54.364678150000003</v>
      </c>
      <c r="BD30" s="403">
        <v>54.989312544999997</v>
      </c>
      <c r="BE30" s="403">
        <v>54.739793220999999</v>
      </c>
      <c r="BF30" s="403">
        <v>54.282736702000001</v>
      </c>
      <c r="BG30" s="403">
        <v>55.074916876000003</v>
      </c>
      <c r="BH30" s="403">
        <v>54.145037443</v>
      </c>
      <c r="BI30" s="403">
        <v>55.050664683000001</v>
      </c>
      <c r="BJ30" s="403">
        <v>55.711858989</v>
      </c>
      <c r="BK30" s="403">
        <v>53.906733766999999</v>
      </c>
      <c r="BL30" s="403">
        <v>55.443359489000002</v>
      </c>
      <c r="BM30" s="403">
        <v>55.146986302000002</v>
      </c>
      <c r="BN30" s="403">
        <v>55.594260036999998</v>
      </c>
      <c r="BO30" s="403">
        <v>55.887464528999999</v>
      </c>
      <c r="BP30" s="403">
        <v>56.374021261999999</v>
      </c>
      <c r="BQ30" s="403">
        <v>56.050503309</v>
      </c>
      <c r="BR30" s="403">
        <v>55.628653135999997</v>
      </c>
      <c r="BS30" s="403">
        <v>56.402158331000003</v>
      </c>
      <c r="BT30" s="403">
        <v>55.307661729000003</v>
      </c>
      <c r="BU30" s="403">
        <v>56.140305779000002</v>
      </c>
      <c r="BV30" s="403">
        <v>56.787567265</v>
      </c>
    </row>
    <row r="31" spans="1:74" ht="11.1" customHeight="1" x14ac:dyDescent="0.2">
      <c r="A31" s="162" t="s">
        <v>294</v>
      </c>
      <c r="B31" s="173" t="s">
        <v>956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4.7462373710000003</v>
      </c>
      <c r="AB31" s="250">
        <v>4.8913856029999998</v>
      </c>
      <c r="AC31" s="250">
        <v>4.7254398259999997</v>
      </c>
      <c r="AD31" s="250">
        <v>4.6344326699999998</v>
      </c>
      <c r="AE31" s="250">
        <v>4.8248883789999999</v>
      </c>
      <c r="AF31" s="250">
        <v>5.0269587739999997</v>
      </c>
      <c r="AG31" s="250">
        <v>5.0935418649999997</v>
      </c>
      <c r="AH31" s="250">
        <v>5.1969405819999999</v>
      </c>
      <c r="AI31" s="250">
        <v>5.0096335160000001</v>
      </c>
      <c r="AJ31" s="250">
        <v>4.9345728270000002</v>
      </c>
      <c r="AK31" s="250">
        <v>4.9931053289999996</v>
      </c>
      <c r="AL31" s="250">
        <v>5.0106382109999998</v>
      </c>
      <c r="AM31" s="250">
        <v>4.7234233349999997</v>
      </c>
      <c r="AN31" s="250">
        <v>4.9603157040000001</v>
      </c>
      <c r="AO31" s="250">
        <v>4.8247747829999996</v>
      </c>
      <c r="AP31" s="250">
        <v>4.738371656</v>
      </c>
      <c r="AQ31" s="250">
        <v>4.8699253340000004</v>
      </c>
      <c r="AR31" s="250">
        <v>5.0788932429999996</v>
      </c>
      <c r="AS31" s="250">
        <v>5.1305338430000003</v>
      </c>
      <c r="AT31" s="250">
        <v>5.232049526</v>
      </c>
      <c r="AU31" s="250">
        <v>5.1473806619999998</v>
      </c>
      <c r="AV31" s="250">
        <v>5.0519844899999997</v>
      </c>
      <c r="AW31" s="250">
        <v>5.1227039449999996</v>
      </c>
      <c r="AX31" s="250">
        <v>5.1799083149999996</v>
      </c>
      <c r="AY31" s="250">
        <v>4.6469378680000002</v>
      </c>
      <c r="AZ31" s="403">
        <v>5.003375632</v>
      </c>
      <c r="BA31" s="403">
        <v>4.8669303890000002</v>
      </c>
      <c r="BB31" s="403">
        <v>4.8049498320000001</v>
      </c>
      <c r="BC31" s="403">
        <v>4.9383996210000003</v>
      </c>
      <c r="BD31" s="403">
        <v>5.1501236190000004</v>
      </c>
      <c r="BE31" s="403">
        <v>5.3035726360000002</v>
      </c>
      <c r="BF31" s="403">
        <v>5.4070208339999999</v>
      </c>
      <c r="BG31" s="403">
        <v>5.3222668339999997</v>
      </c>
      <c r="BH31" s="403">
        <v>5.1507649039999999</v>
      </c>
      <c r="BI31" s="403">
        <v>5.2482984630000002</v>
      </c>
      <c r="BJ31" s="403">
        <v>5.3322112280000002</v>
      </c>
      <c r="BK31" s="403">
        <v>4.8622178549999999</v>
      </c>
      <c r="BL31" s="403">
        <v>5.1079718420000004</v>
      </c>
      <c r="BM31" s="403">
        <v>4.968596131</v>
      </c>
      <c r="BN31" s="403">
        <v>4.8793765660000004</v>
      </c>
      <c r="BO31" s="403">
        <v>5.0165522170000001</v>
      </c>
      <c r="BP31" s="403">
        <v>5.2337985749999998</v>
      </c>
      <c r="BQ31" s="403">
        <v>5.3894549899999999</v>
      </c>
      <c r="BR31" s="403">
        <v>5.4960601310000001</v>
      </c>
      <c r="BS31" s="403">
        <v>5.40883702</v>
      </c>
      <c r="BT31" s="403">
        <v>5.2072226309999996</v>
      </c>
      <c r="BU31" s="403">
        <v>5.2816238169999998</v>
      </c>
      <c r="BV31" s="403">
        <v>5.3418286149999998</v>
      </c>
    </row>
    <row r="32" spans="1:74" ht="11.1" customHeight="1" x14ac:dyDescent="0.2">
      <c r="A32" s="162" t="s">
        <v>295</v>
      </c>
      <c r="B32" s="173" t="s">
        <v>277</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0.75165751800000002</v>
      </c>
      <c r="AB32" s="250">
        <v>0.75689828800000003</v>
      </c>
      <c r="AC32" s="250">
        <v>0.75933604200000004</v>
      </c>
      <c r="AD32" s="250">
        <v>0.75106238999999997</v>
      </c>
      <c r="AE32" s="250">
        <v>0.75071647799999996</v>
      </c>
      <c r="AF32" s="250">
        <v>0.76657553099999998</v>
      </c>
      <c r="AG32" s="250">
        <v>0.76340487000000001</v>
      </c>
      <c r="AH32" s="250">
        <v>0.76833240599999997</v>
      </c>
      <c r="AI32" s="250">
        <v>0.77427409199999997</v>
      </c>
      <c r="AJ32" s="250">
        <v>0.78267298900000004</v>
      </c>
      <c r="AK32" s="250">
        <v>0.77137809300000004</v>
      </c>
      <c r="AL32" s="250">
        <v>0.76936328099999995</v>
      </c>
      <c r="AM32" s="250">
        <v>0.76037256499999994</v>
      </c>
      <c r="AN32" s="250">
        <v>0.76575795999999996</v>
      </c>
      <c r="AO32" s="250">
        <v>0.76810613800000005</v>
      </c>
      <c r="AP32" s="250">
        <v>0.75977276699999996</v>
      </c>
      <c r="AQ32" s="250">
        <v>0.759544671</v>
      </c>
      <c r="AR32" s="250">
        <v>0.77578243099999999</v>
      </c>
      <c r="AS32" s="250">
        <v>0.77297410700000002</v>
      </c>
      <c r="AT32" s="250">
        <v>0.77802454799999998</v>
      </c>
      <c r="AU32" s="250">
        <v>0.78410771499999998</v>
      </c>
      <c r="AV32" s="250">
        <v>0.79227902299999997</v>
      </c>
      <c r="AW32" s="250">
        <v>0.78071698099999998</v>
      </c>
      <c r="AX32" s="250">
        <v>0.77850522499999997</v>
      </c>
      <c r="AY32" s="250">
        <v>0.76919438699999998</v>
      </c>
      <c r="AZ32" s="403">
        <v>0.77472789799999997</v>
      </c>
      <c r="BA32" s="403">
        <v>0.77698347000000001</v>
      </c>
      <c r="BB32" s="403">
        <v>0.76858669199999996</v>
      </c>
      <c r="BC32" s="403">
        <v>0.768474612</v>
      </c>
      <c r="BD32" s="403">
        <v>0.78509593700000002</v>
      </c>
      <c r="BE32" s="403">
        <v>0.78265340999999999</v>
      </c>
      <c r="BF32" s="403">
        <v>0.78782337800000002</v>
      </c>
      <c r="BG32" s="403">
        <v>0.79404823499999999</v>
      </c>
      <c r="BH32" s="403">
        <v>0.80199282999999999</v>
      </c>
      <c r="BI32" s="403">
        <v>0.790160996</v>
      </c>
      <c r="BJ32" s="403">
        <v>0.78775554299999995</v>
      </c>
      <c r="BK32" s="403">
        <v>0.77812803399999997</v>
      </c>
      <c r="BL32" s="403">
        <v>0.78381323999999997</v>
      </c>
      <c r="BM32" s="403">
        <v>0.78597310200000003</v>
      </c>
      <c r="BN32" s="403">
        <v>0.77750905699999995</v>
      </c>
      <c r="BO32" s="403">
        <v>0.77751114499999996</v>
      </c>
      <c r="BP32" s="403">
        <v>0.79452102099999999</v>
      </c>
      <c r="BQ32" s="403">
        <v>0.79244767400000005</v>
      </c>
      <c r="BR32" s="403">
        <v>0.79773370499999996</v>
      </c>
      <c r="BS32" s="403">
        <v>0.80410046700000004</v>
      </c>
      <c r="BT32" s="403">
        <v>0.81181935699999996</v>
      </c>
      <c r="BU32" s="403">
        <v>0.79971502000000005</v>
      </c>
      <c r="BV32" s="403">
        <v>0.79711920300000005</v>
      </c>
    </row>
    <row r="33" spans="1:74" ht="11.1" customHeight="1" x14ac:dyDescent="0.2">
      <c r="A33" s="162" t="s">
        <v>296</v>
      </c>
      <c r="B33" s="173" t="s">
        <v>282</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13.703578621</v>
      </c>
      <c r="AB33" s="250">
        <v>14.120864545</v>
      </c>
      <c r="AC33" s="250">
        <v>14.03744075</v>
      </c>
      <c r="AD33" s="250">
        <v>14.332096161000001</v>
      </c>
      <c r="AE33" s="250">
        <v>14.128112786000001</v>
      </c>
      <c r="AF33" s="250">
        <v>13.971399134</v>
      </c>
      <c r="AG33" s="250">
        <v>13.919222718</v>
      </c>
      <c r="AH33" s="250">
        <v>13.495468989000001</v>
      </c>
      <c r="AI33" s="250">
        <v>14.231429350000001</v>
      </c>
      <c r="AJ33" s="250">
        <v>13.401391683</v>
      </c>
      <c r="AK33" s="250">
        <v>14.245969315</v>
      </c>
      <c r="AL33" s="250">
        <v>14.648039119</v>
      </c>
      <c r="AM33" s="250">
        <v>14.125032126000001</v>
      </c>
      <c r="AN33" s="250">
        <v>14.553454388</v>
      </c>
      <c r="AO33" s="250">
        <v>14.465985649</v>
      </c>
      <c r="AP33" s="250">
        <v>14.867746849</v>
      </c>
      <c r="AQ33" s="250">
        <v>14.655750034</v>
      </c>
      <c r="AR33" s="250">
        <v>14.492261306</v>
      </c>
      <c r="AS33" s="250">
        <v>14.436264142000001</v>
      </c>
      <c r="AT33" s="250">
        <v>13.997377704</v>
      </c>
      <c r="AU33" s="250">
        <v>14.752776985000001</v>
      </c>
      <c r="AV33" s="250">
        <v>13.895076673</v>
      </c>
      <c r="AW33" s="250">
        <v>14.761991782000001</v>
      </c>
      <c r="AX33" s="250">
        <v>15.172961741</v>
      </c>
      <c r="AY33" s="250">
        <v>14.607114975</v>
      </c>
      <c r="AZ33" s="403">
        <v>14.874489019</v>
      </c>
      <c r="BA33" s="403">
        <v>14.517912825</v>
      </c>
      <c r="BB33" s="403">
        <v>15.058943706000001</v>
      </c>
      <c r="BC33" s="403">
        <v>14.95963383</v>
      </c>
      <c r="BD33" s="403">
        <v>14.877233382</v>
      </c>
      <c r="BE33" s="403">
        <v>14.880048023000001</v>
      </c>
      <c r="BF33" s="403">
        <v>14.423175228</v>
      </c>
      <c r="BG33" s="403">
        <v>15.21279691</v>
      </c>
      <c r="BH33" s="403">
        <v>14.346563973</v>
      </c>
      <c r="BI33" s="403">
        <v>15.254201981</v>
      </c>
      <c r="BJ33" s="403">
        <v>15.686671376</v>
      </c>
      <c r="BK33" s="403">
        <v>15.233405614</v>
      </c>
      <c r="BL33" s="403">
        <v>15.692604403000001</v>
      </c>
      <c r="BM33" s="403">
        <v>15.596234742</v>
      </c>
      <c r="BN33" s="403">
        <v>15.920160551</v>
      </c>
      <c r="BO33" s="403">
        <v>15.690817609</v>
      </c>
      <c r="BP33" s="403">
        <v>15.514417944</v>
      </c>
      <c r="BQ33" s="403">
        <v>15.454555098</v>
      </c>
      <c r="BR33" s="403">
        <v>14.982520757</v>
      </c>
      <c r="BS33" s="403">
        <v>15.798759693999999</v>
      </c>
      <c r="BT33" s="403">
        <v>14.876465309</v>
      </c>
      <c r="BU33" s="403">
        <v>15.814223727</v>
      </c>
      <c r="BV33" s="403">
        <v>16.261044828999999</v>
      </c>
    </row>
    <row r="34" spans="1:74" ht="11.1" customHeight="1" x14ac:dyDescent="0.2">
      <c r="A34" s="162" t="s">
        <v>297</v>
      </c>
      <c r="B34" s="173" t="s">
        <v>283</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12.9421389</v>
      </c>
      <c r="P34" s="250">
        <v>12.785711758</v>
      </c>
      <c r="Q34" s="250">
        <v>13.403753774</v>
      </c>
      <c r="R34" s="250">
        <v>13.150263839000001</v>
      </c>
      <c r="S34" s="250">
        <v>13.400635812999999</v>
      </c>
      <c r="T34" s="250">
        <v>13.447087486999999</v>
      </c>
      <c r="U34" s="250">
        <v>13.040199287</v>
      </c>
      <c r="V34" s="250">
        <v>12.996329039000001</v>
      </c>
      <c r="W34" s="250">
        <v>13.070004059</v>
      </c>
      <c r="X34" s="250">
        <v>13.140841225000001</v>
      </c>
      <c r="Y34" s="250">
        <v>13.489760172</v>
      </c>
      <c r="Z34" s="250">
        <v>13.454541589</v>
      </c>
      <c r="AA34" s="250">
        <v>13.312831802</v>
      </c>
      <c r="AB34" s="250">
        <v>13.708076595</v>
      </c>
      <c r="AC34" s="250">
        <v>13.747925508</v>
      </c>
      <c r="AD34" s="250">
        <v>13.790359611</v>
      </c>
      <c r="AE34" s="250">
        <v>13.858382518000001</v>
      </c>
      <c r="AF34" s="250">
        <v>13.797031313</v>
      </c>
      <c r="AG34" s="250">
        <v>13.445591501999999</v>
      </c>
      <c r="AH34" s="250">
        <v>13.333942321</v>
      </c>
      <c r="AI34" s="250">
        <v>13.297987986000001</v>
      </c>
      <c r="AJ34" s="250">
        <v>13.560392845999999</v>
      </c>
      <c r="AK34" s="250">
        <v>13.548879352</v>
      </c>
      <c r="AL34" s="250">
        <v>13.903326736</v>
      </c>
      <c r="AM34" s="250">
        <v>13.783213578</v>
      </c>
      <c r="AN34" s="250">
        <v>14.054750689</v>
      </c>
      <c r="AO34" s="250">
        <v>14.014370037000001</v>
      </c>
      <c r="AP34" s="250">
        <v>14.002079310999999</v>
      </c>
      <c r="AQ34" s="250">
        <v>14.072210186</v>
      </c>
      <c r="AR34" s="250">
        <v>13.842054929</v>
      </c>
      <c r="AS34" s="250">
        <v>13.765186072000001</v>
      </c>
      <c r="AT34" s="250">
        <v>13.642115668000001</v>
      </c>
      <c r="AU34" s="250">
        <v>13.447813784999999</v>
      </c>
      <c r="AV34" s="250">
        <v>13.64065884</v>
      </c>
      <c r="AW34" s="250">
        <v>14.196655053000001</v>
      </c>
      <c r="AX34" s="250">
        <v>14.078735915999999</v>
      </c>
      <c r="AY34" s="250">
        <v>13.910876193</v>
      </c>
      <c r="AZ34" s="403">
        <v>14.338339019999999</v>
      </c>
      <c r="BA34" s="403">
        <v>14.304354813</v>
      </c>
      <c r="BB34" s="403">
        <v>14.314768036</v>
      </c>
      <c r="BC34" s="403">
        <v>14.421207001000001</v>
      </c>
      <c r="BD34" s="403">
        <v>14.321747501999999</v>
      </c>
      <c r="BE34" s="403">
        <v>14.037115642</v>
      </c>
      <c r="BF34" s="403">
        <v>13.914048636</v>
      </c>
      <c r="BG34" s="403">
        <v>13.952549267</v>
      </c>
      <c r="BH34" s="403">
        <v>14.124726194000001</v>
      </c>
      <c r="BI34" s="403">
        <v>14.373662266</v>
      </c>
      <c r="BJ34" s="403">
        <v>14.473563516</v>
      </c>
      <c r="BK34" s="403">
        <v>14.379910711000001</v>
      </c>
      <c r="BL34" s="403">
        <v>14.872701697</v>
      </c>
      <c r="BM34" s="403">
        <v>14.837581881</v>
      </c>
      <c r="BN34" s="403">
        <v>14.845191045</v>
      </c>
      <c r="BO34" s="403">
        <v>14.934123981999999</v>
      </c>
      <c r="BP34" s="403">
        <v>14.790355636999999</v>
      </c>
      <c r="BQ34" s="403">
        <v>14.493944218999999</v>
      </c>
      <c r="BR34" s="403">
        <v>14.366393263000001</v>
      </c>
      <c r="BS34" s="403">
        <v>14.407503654999999</v>
      </c>
      <c r="BT34" s="403">
        <v>14.586479944000001</v>
      </c>
      <c r="BU34" s="403">
        <v>14.843615685</v>
      </c>
      <c r="BV34" s="403">
        <v>14.945989196999999</v>
      </c>
    </row>
    <row r="35" spans="1:74" ht="11.1" customHeight="1" x14ac:dyDescent="0.2">
      <c r="A35" s="162" t="s">
        <v>298</v>
      </c>
      <c r="B35" s="173" t="s">
        <v>284</v>
      </c>
      <c r="C35" s="250">
        <v>18.176986108000001</v>
      </c>
      <c r="D35" s="250">
        <v>18.354049477</v>
      </c>
      <c r="E35" s="250">
        <v>18.574098955</v>
      </c>
      <c r="F35" s="250">
        <v>18.506957885999999</v>
      </c>
      <c r="G35" s="250">
        <v>19.059084547000001</v>
      </c>
      <c r="H35" s="250">
        <v>19.484667828999999</v>
      </c>
      <c r="I35" s="250">
        <v>19.161512987999998</v>
      </c>
      <c r="J35" s="250">
        <v>19.639838799</v>
      </c>
      <c r="K35" s="250">
        <v>18.880887162000001</v>
      </c>
      <c r="L35" s="250">
        <v>18.678262350000001</v>
      </c>
      <c r="M35" s="250">
        <v>18.617231363999998</v>
      </c>
      <c r="N35" s="250">
        <v>18.644329912</v>
      </c>
      <c r="O35" s="250">
        <v>18.157624796</v>
      </c>
      <c r="P35" s="250">
        <v>18.603965716000001</v>
      </c>
      <c r="Q35" s="250">
        <v>18.752037310999999</v>
      </c>
      <c r="R35" s="250">
        <v>18.618742685000001</v>
      </c>
      <c r="S35" s="250">
        <v>19.12661344</v>
      </c>
      <c r="T35" s="250">
        <v>19.717178011000001</v>
      </c>
      <c r="U35" s="250">
        <v>19.400064364999999</v>
      </c>
      <c r="V35" s="250">
        <v>19.577157680999999</v>
      </c>
      <c r="W35" s="250">
        <v>19.470089973</v>
      </c>
      <c r="X35" s="250">
        <v>19.130377588000002</v>
      </c>
      <c r="Y35" s="250">
        <v>18.801875743</v>
      </c>
      <c r="Z35" s="250">
        <v>18.905919892</v>
      </c>
      <c r="AA35" s="250">
        <v>18.357009398999999</v>
      </c>
      <c r="AB35" s="250">
        <v>18.218558561999998</v>
      </c>
      <c r="AC35" s="250">
        <v>18.656845501999999</v>
      </c>
      <c r="AD35" s="250">
        <v>18.622680682999999</v>
      </c>
      <c r="AE35" s="250">
        <v>18.948256985</v>
      </c>
      <c r="AF35" s="250">
        <v>19.677556719999998</v>
      </c>
      <c r="AG35" s="250">
        <v>19.392458002000001</v>
      </c>
      <c r="AH35" s="250">
        <v>19.356365212</v>
      </c>
      <c r="AI35" s="250">
        <v>19.359294795</v>
      </c>
      <c r="AJ35" s="250">
        <v>19.352820732000001</v>
      </c>
      <c r="AK35" s="250">
        <v>19.118640075999998</v>
      </c>
      <c r="AL35" s="250">
        <v>19.142979108999999</v>
      </c>
      <c r="AM35" s="250">
        <v>18.443413101000001</v>
      </c>
      <c r="AN35" s="250">
        <v>18.825210018</v>
      </c>
      <c r="AO35" s="250">
        <v>18.540641140000002</v>
      </c>
      <c r="AP35" s="250">
        <v>18.834293006999999</v>
      </c>
      <c r="AQ35" s="250">
        <v>19.231566417</v>
      </c>
      <c r="AR35" s="250">
        <v>19.412119496999999</v>
      </c>
      <c r="AS35" s="250">
        <v>19.645064581</v>
      </c>
      <c r="AT35" s="250">
        <v>19.420627329999999</v>
      </c>
      <c r="AU35" s="250">
        <v>19.517020346999999</v>
      </c>
      <c r="AV35" s="250">
        <v>19.375053618999999</v>
      </c>
      <c r="AW35" s="250">
        <v>19.203944847999999</v>
      </c>
      <c r="AX35" s="250">
        <v>19.299908211999998</v>
      </c>
      <c r="AY35" s="250">
        <v>18.688924845999999</v>
      </c>
      <c r="AZ35" s="403">
        <v>18.938895552999998</v>
      </c>
      <c r="BA35" s="403">
        <v>18.914911237999998</v>
      </c>
      <c r="BB35" s="403">
        <v>19.168170183000001</v>
      </c>
      <c r="BC35" s="403">
        <v>19.276963085999999</v>
      </c>
      <c r="BD35" s="403">
        <v>19.855112105</v>
      </c>
      <c r="BE35" s="403">
        <v>19.736403509999999</v>
      </c>
      <c r="BF35" s="403">
        <v>19.750668626</v>
      </c>
      <c r="BG35" s="403">
        <v>19.793255630000001</v>
      </c>
      <c r="BH35" s="403">
        <v>19.720989542000002</v>
      </c>
      <c r="BI35" s="403">
        <v>19.384340977000001</v>
      </c>
      <c r="BJ35" s="403">
        <v>19.431657326</v>
      </c>
      <c r="BK35" s="403">
        <v>18.653071553</v>
      </c>
      <c r="BL35" s="403">
        <v>18.986268307</v>
      </c>
      <c r="BM35" s="403">
        <v>18.958600445999998</v>
      </c>
      <c r="BN35" s="403">
        <v>19.172022817999999</v>
      </c>
      <c r="BO35" s="403">
        <v>19.468459576000001</v>
      </c>
      <c r="BP35" s="403">
        <v>20.040928085000001</v>
      </c>
      <c r="BQ35" s="403">
        <v>19.920101328000001</v>
      </c>
      <c r="BR35" s="403">
        <v>19.985945279999999</v>
      </c>
      <c r="BS35" s="403">
        <v>19.982957495000001</v>
      </c>
      <c r="BT35" s="403">
        <v>19.825674488000001</v>
      </c>
      <c r="BU35" s="403">
        <v>19.40112753</v>
      </c>
      <c r="BV35" s="403">
        <v>19.441585420999999</v>
      </c>
    </row>
    <row r="36" spans="1:74" ht="11.1" customHeight="1" x14ac:dyDescent="0.2">
      <c r="A36" s="162" t="s">
        <v>300</v>
      </c>
      <c r="B36" s="173" t="s">
        <v>230</v>
      </c>
      <c r="C36" s="250">
        <v>92.912296966</v>
      </c>
      <c r="D36" s="250">
        <v>97.977844090000005</v>
      </c>
      <c r="E36" s="250">
        <v>96.915722144</v>
      </c>
      <c r="F36" s="250">
        <v>96.573432877000002</v>
      </c>
      <c r="G36" s="250">
        <v>95.941145943999999</v>
      </c>
      <c r="H36" s="250">
        <v>96.627828136000005</v>
      </c>
      <c r="I36" s="250">
        <v>95.933581470999997</v>
      </c>
      <c r="J36" s="250">
        <v>99.104917731</v>
      </c>
      <c r="K36" s="250">
        <v>96.965433044999997</v>
      </c>
      <c r="L36" s="250">
        <v>95.505424429000001</v>
      </c>
      <c r="M36" s="250">
        <v>97.621034467000001</v>
      </c>
      <c r="N36" s="250">
        <v>99.052342804000006</v>
      </c>
      <c r="O36" s="250">
        <v>95.257359524999998</v>
      </c>
      <c r="P36" s="250">
        <v>96.917943629000007</v>
      </c>
      <c r="Q36" s="250">
        <v>98.946767191999996</v>
      </c>
      <c r="R36" s="250">
        <v>96.609615364000007</v>
      </c>
      <c r="S36" s="250">
        <v>99.133096003999995</v>
      </c>
      <c r="T36" s="250">
        <v>100.90310323999999</v>
      </c>
      <c r="U36" s="250">
        <v>98.863248235</v>
      </c>
      <c r="V36" s="250">
        <v>99.088120071999995</v>
      </c>
      <c r="W36" s="250">
        <v>100.00013778</v>
      </c>
      <c r="X36" s="250">
        <v>98.407275627999994</v>
      </c>
      <c r="Y36" s="250">
        <v>101.07304306</v>
      </c>
      <c r="Z36" s="250">
        <v>99.460239587999993</v>
      </c>
      <c r="AA36" s="250">
        <v>98.122073099000005</v>
      </c>
      <c r="AB36" s="250">
        <v>99.792938590000006</v>
      </c>
      <c r="AC36" s="250">
        <v>99.996362963999999</v>
      </c>
      <c r="AD36" s="250">
        <v>98.917636325000004</v>
      </c>
      <c r="AE36" s="250">
        <v>99.427581021999998</v>
      </c>
      <c r="AF36" s="250">
        <v>100.79225427</v>
      </c>
      <c r="AG36" s="250">
        <v>100.79661986000001</v>
      </c>
      <c r="AH36" s="250">
        <v>100.98905542</v>
      </c>
      <c r="AI36" s="250">
        <v>99.814802725000007</v>
      </c>
      <c r="AJ36" s="250">
        <v>100.00002261</v>
      </c>
      <c r="AK36" s="250">
        <v>100.56532579</v>
      </c>
      <c r="AL36" s="250">
        <v>100.38075606</v>
      </c>
      <c r="AM36" s="250">
        <v>99.316844048999997</v>
      </c>
      <c r="AN36" s="250">
        <v>101.2100525</v>
      </c>
      <c r="AO36" s="250">
        <v>99.415451630000007</v>
      </c>
      <c r="AP36" s="250">
        <v>100.24933803</v>
      </c>
      <c r="AQ36" s="250">
        <v>99.840158420999998</v>
      </c>
      <c r="AR36" s="250">
        <v>100.48315042</v>
      </c>
      <c r="AS36" s="250">
        <v>101.89976307000001</v>
      </c>
      <c r="AT36" s="250">
        <v>101.40546045000001</v>
      </c>
      <c r="AU36" s="250">
        <v>100.69376339</v>
      </c>
      <c r="AV36" s="250">
        <v>100.30790487</v>
      </c>
      <c r="AW36" s="250">
        <v>101.71520737</v>
      </c>
      <c r="AX36" s="250">
        <v>102.05912212</v>
      </c>
      <c r="AY36" s="250">
        <v>98.497486987000002</v>
      </c>
      <c r="AZ36" s="403">
        <v>101.84924544</v>
      </c>
      <c r="BA36" s="403">
        <v>100.5244715</v>
      </c>
      <c r="BB36" s="403">
        <v>100.55148733999999</v>
      </c>
      <c r="BC36" s="403">
        <v>100.52315547000001</v>
      </c>
      <c r="BD36" s="403">
        <v>102.33848364000001</v>
      </c>
      <c r="BE36" s="403">
        <v>102.50553920999999</v>
      </c>
      <c r="BF36" s="403">
        <v>102.55341636</v>
      </c>
      <c r="BG36" s="403">
        <v>102.75987538</v>
      </c>
      <c r="BH36" s="403">
        <v>102.0657284</v>
      </c>
      <c r="BI36" s="403">
        <v>102.8877888</v>
      </c>
      <c r="BJ36" s="403">
        <v>103.83198618</v>
      </c>
      <c r="BK36" s="403">
        <v>100.90156342</v>
      </c>
      <c r="BL36" s="403">
        <v>103.63997354999999</v>
      </c>
      <c r="BM36" s="403">
        <v>102.42671258999999</v>
      </c>
      <c r="BN36" s="403">
        <v>102.21184752000001</v>
      </c>
      <c r="BO36" s="403">
        <v>102.17101148</v>
      </c>
      <c r="BP36" s="403">
        <v>103.70434587</v>
      </c>
      <c r="BQ36" s="403">
        <v>103.9253102</v>
      </c>
      <c r="BR36" s="403">
        <v>103.82967809</v>
      </c>
      <c r="BS36" s="403">
        <v>104.17539846</v>
      </c>
      <c r="BT36" s="403">
        <v>103.24527369</v>
      </c>
      <c r="BU36" s="403">
        <v>104.00806737000001</v>
      </c>
      <c r="BV36" s="403">
        <v>104.99870099</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-0.20569454839000001</v>
      </c>
      <c r="AN39" s="250">
        <v>0.61622389286000001</v>
      </c>
      <c r="AO39" s="250">
        <v>0.1358536129</v>
      </c>
      <c r="AP39" s="250">
        <v>-0.59118213333000003</v>
      </c>
      <c r="AQ39" s="250">
        <v>-1.3282341612999999</v>
      </c>
      <c r="AR39" s="250">
        <v>7.0941366667000003E-2</v>
      </c>
      <c r="AS39" s="250">
        <v>-0.14701596774</v>
      </c>
      <c r="AT39" s="250">
        <v>0.24275387097000001</v>
      </c>
      <c r="AU39" s="250">
        <v>8.6628200000000002E-2</v>
      </c>
      <c r="AV39" s="250">
        <v>0.50548499999999996</v>
      </c>
      <c r="AW39" s="250">
        <v>0.26918466667000002</v>
      </c>
      <c r="AX39" s="250">
        <v>0.34268134838999997</v>
      </c>
      <c r="AY39" s="250">
        <v>-0.28849533712999997</v>
      </c>
      <c r="AZ39" s="403">
        <v>0.61450816038</v>
      </c>
      <c r="BA39" s="403">
        <v>-5.5632258065000002E-2</v>
      </c>
      <c r="BB39" s="403">
        <v>-0.37265666667000003</v>
      </c>
      <c r="BC39" s="403">
        <v>-0.48644193547999998</v>
      </c>
      <c r="BD39" s="403">
        <v>-0.26755333332999998</v>
      </c>
      <c r="BE39" s="403">
        <v>-0.13895806452000001</v>
      </c>
      <c r="BF39" s="403">
        <v>-7.9193548387000004E-2</v>
      </c>
      <c r="BG39" s="403">
        <v>-0.20526666666999999</v>
      </c>
      <c r="BH39" s="403">
        <v>0.20451612902999999</v>
      </c>
      <c r="BI39" s="403">
        <v>-4.7000000000000002E-3</v>
      </c>
      <c r="BJ39" s="403">
        <v>0.81690322580999997</v>
      </c>
      <c r="BK39" s="403">
        <v>2.0193548387E-2</v>
      </c>
      <c r="BL39" s="403">
        <v>-6.6107142857000006E-2</v>
      </c>
      <c r="BM39" s="403">
        <v>-0.11538709677</v>
      </c>
      <c r="BN39" s="403">
        <v>-0.31986666667000002</v>
      </c>
      <c r="BO39" s="403">
        <v>-0.60338709677000002</v>
      </c>
      <c r="BP39" s="403">
        <v>-0.1045</v>
      </c>
      <c r="BQ39" s="403">
        <v>-2.5774193548E-2</v>
      </c>
      <c r="BR39" s="403">
        <v>-7.2516129031999998E-2</v>
      </c>
      <c r="BS39" s="403">
        <v>-0.216</v>
      </c>
      <c r="BT39" s="403">
        <v>0.20574193548</v>
      </c>
      <c r="BU39" s="403">
        <v>0.1711</v>
      </c>
      <c r="BV39" s="403">
        <v>0.97238709677000001</v>
      </c>
    </row>
    <row r="40" spans="1:74" ht="11.1" customHeight="1" x14ac:dyDescent="0.2">
      <c r="A40" s="162" t="s">
        <v>318</v>
      </c>
      <c r="B40" s="173" t="s">
        <v>584</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-1.0066774194000001</v>
      </c>
      <c r="AB40" s="250">
        <v>0.44957142856999999</v>
      </c>
      <c r="AC40" s="250">
        <v>0.95351612903000005</v>
      </c>
      <c r="AD40" s="250">
        <v>7.2999999999999995E-2</v>
      </c>
      <c r="AE40" s="250">
        <v>0.12622580645000001</v>
      </c>
      <c r="AF40" s="250">
        <v>0.27626666666999999</v>
      </c>
      <c r="AG40" s="250">
        <v>-0.56674193547999996</v>
      </c>
      <c r="AH40" s="250">
        <v>-0.25245161290000001</v>
      </c>
      <c r="AI40" s="250">
        <v>1.2152666667000001</v>
      </c>
      <c r="AJ40" s="250">
        <v>-0.12458064516</v>
      </c>
      <c r="AK40" s="250">
        <v>-4.7399999999999998E-2</v>
      </c>
      <c r="AL40" s="250">
        <v>-0.37361290323000002</v>
      </c>
      <c r="AM40" s="250">
        <v>-0.11158064516000001</v>
      </c>
      <c r="AN40" s="250">
        <v>-0.49853571428999999</v>
      </c>
      <c r="AO40" s="250">
        <v>-5.1064516129000002E-2</v>
      </c>
      <c r="AP40" s="250">
        <v>0.43266666666999998</v>
      </c>
      <c r="AQ40" s="250">
        <v>-0.12887096774000001</v>
      </c>
      <c r="AR40" s="250">
        <v>-0.32223333332999998</v>
      </c>
      <c r="AS40" s="250">
        <v>-0.42164516129000001</v>
      </c>
      <c r="AT40" s="250">
        <v>-1.0381935484</v>
      </c>
      <c r="AU40" s="250">
        <v>1.1307666667</v>
      </c>
      <c r="AV40" s="250">
        <v>0.58035483871000004</v>
      </c>
      <c r="AW40" s="250">
        <v>-0.16489539410000001</v>
      </c>
      <c r="AX40" s="250">
        <v>7.2624329355000003E-2</v>
      </c>
      <c r="AY40" s="250">
        <v>-0.73081820311000001</v>
      </c>
      <c r="AZ40" s="403">
        <v>0.29359063021999998</v>
      </c>
      <c r="BA40" s="403">
        <v>9.9350670624999998E-2</v>
      </c>
      <c r="BB40" s="403">
        <v>-0.16043487579999999</v>
      </c>
      <c r="BC40" s="403">
        <v>-0.36301946345000002</v>
      </c>
      <c r="BD40" s="403">
        <v>3.8970298064999999E-2</v>
      </c>
      <c r="BE40" s="403">
        <v>1.7601730271999998E-2</v>
      </c>
      <c r="BF40" s="403">
        <v>-1.9576872118000001E-2</v>
      </c>
      <c r="BG40" s="403">
        <v>6.6399617894999999E-2</v>
      </c>
      <c r="BH40" s="403">
        <v>-0.32924994143000003</v>
      </c>
      <c r="BI40" s="403">
        <v>4.0192145733999998E-2</v>
      </c>
      <c r="BJ40" s="403">
        <v>0.24247476524</v>
      </c>
      <c r="BK40" s="403">
        <v>-0.29756561932999998</v>
      </c>
      <c r="BL40" s="403">
        <v>0.64602613636999995</v>
      </c>
      <c r="BM40" s="403">
        <v>0.24560385057</v>
      </c>
      <c r="BN40" s="403">
        <v>-3.5155731452000002E-2</v>
      </c>
      <c r="BO40" s="403">
        <v>-3.5774007720999999E-2</v>
      </c>
      <c r="BP40" s="403">
        <v>0.22364267038999999</v>
      </c>
      <c r="BQ40" s="403">
        <v>0.21632482132</v>
      </c>
      <c r="BR40" s="403">
        <v>0.16074678324</v>
      </c>
      <c r="BS40" s="403">
        <v>0.16449781686000001</v>
      </c>
      <c r="BT40" s="403">
        <v>-0.29675882443000001</v>
      </c>
      <c r="BU40" s="403">
        <v>-9.4445989172000006E-2</v>
      </c>
      <c r="BV40" s="403">
        <v>8.8635416679000004E-2</v>
      </c>
    </row>
    <row r="41" spans="1:74" ht="11.1" customHeight="1" x14ac:dyDescent="0.2">
      <c r="A41" s="162" t="s">
        <v>319</v>
      </c>
      <c r="B41" s="173" t="s">
        <v>585</v>
      </c>
      <c r="C41" s="250">
        <v>-3.1240293183999999</v>
      </c>
      <c r="D41" s="250">
        <v>1.0523147981000001</v>
      </c>
      <c r="E41" s="250">
        <v>-0.60328825941999997</v>
      </c>
      <c r="F41" s="250">
        <v>5.9058477795999997E-3</v>
      </c>
      <c r="G41" s="250">
        <v>0.32501237436000002</v>
      </c>
      <c r="H41" s="250">
        <v>-0.20110649819000001</v>
      </c>
      <c r="I41" s="250">
        <v>-0.40622461761000001</v>
      </c>
      <c r="J41" s="250">
        <v>1.6059446828999999</v>
      </c>
      <c r="K41" s="250">
        <v>-1.0816701338000001</v>
      </c>
      <c r="L41" s="250">
        <v>-3.1893803559</v>
      </c>
      <c r="M41" s="250">
        <v>-2.5774279608000001</v>
      </c>
      <c r="N41" s="250">
        <v>-0.84290269567999998</v>
      </c>
      <c r="O41" s="250">
        <v>0.26561218397000003</v>
      </c>
      <c r="P41" s="250">
        <v>-0.91235933977000006</v>
      </c>
      <c r="Q41" s="250">
        <v>1.0311920264000001</v>
      </c>
      <c r="R41" s="250">
        <v>0.47128015463</v>
      </c>
      <c r="S41" s="250">
        <v>1.4498882261999999</v>
      </c>
      <c r="T41" s="250">
        <v>1.1714711471000001</v>
      </c>
      <c r="U41" s="250">
        <v>5.4657551663000001E-2</v>
      </c>
      <c r="V41" s="250">
        <v>9.0501170610000001E-2</v>
      </c>
      <c r="W41" s="250">
        <v>0.15832049191</v>
      </c>
      <c r="X41" s="250">
        <v>-2.1258973603000002</v>
      </c>
      <c r="Y41" s="250">
        <v>0.60548166087999999</v>
      </c>
      <c r="Z41" s="250">
        <v>-0.83934203369000004</v>
      </c>
      <c r="AA41" s="250">
        <v>-0.41808525546000003</v>
      </c>
      <c r="AB41" s="250">
        <v>-0.19442248892</v>
      </c>
      <c r="AC41" s="250">
        <v>-0.99474320527000004</v>
      </c>
      <c r="AD41" s="250">
        <v>-0.66085871149999997</v>
      </c>
      <c r="AE41" s="250">
        <v>-0.10423060667</v>
      </c>
      <c r="AF41" s="250">
        <v>-1.8923598401E-2</v>
      </c>
      <c r="AG41" s="250">
        <v>0.32947462463999999</v>
      </c>
      <c r="AH41" s="250">
        <v>5.6450807828999999E-2</v>
      </c>
      <c r="AI41" s="250">
        <v>-1.806243008</v>
      </c>
      <c r="AJ41" s="250">
        <v>-2.9442699429000001</v>
      </c>
      <c r="AK41" s="250">
        <v>-2.3625905394000002</v>
      </c>
      <c r="AL41" s="250">
        <v>-1.2502137111</v>
      </c>
      <c r="AM41" s="250">
        <v>-0.94905198318999995</v>
      </c>
      <c r="AN41" s="250">
        <v>0.76152932457</v>
      </c>
      <c r="AO41" s="250">
        <v>-1.0490776928000001</v>
      </c>
      <c r="AP41" s="250">
        <v>-0.12828150399999999</v>
      </c>
      <c r="AQ41" s="250">
        <v>1.0435636148</v>
      </c>
      <c r="AR41" s="250">
        <v>0.21571805666999999</v>
      </c>
      <c r="AS41" s="250">
        <v>2.3325097481000001</v>
      </c>
      <c r="AT41" s="250">
        <v>1.0228581875</v>
      </c>
      <c r="AU41" s="250">
        <v>0.25242285466999997</v>
      </c>
      <c r="AV41" s="250">
        <v>-2.0777683263000002</v>
      </c>
      <c r="AW41" s="250">
        <v>-0.32946764048999999</v>
      </c>
      <c r="AX41" s="250">
        <v>0.14392300795999999</v>
      </c>
      <c r="AY41" s="250">
        <v>-1.4689000719</v>
      </c>
      <c r="AZ41" s="403">
        <v>0.57016352659000002</v>
      </c>
      <c r="BA41" s="403">
        <v>0.19716246839000001</v>
      </c>
      <c r="BB41" s="403">
        <v>-0.33014334749000002</v>
      </c>
      <c r="BC41" s="403">
        <v>-0.76155086415999995</v>
      </c>
      <c r="BD41" s="403">
        <v>8.0711126177000006E-2</v>
      </c>
      <c r="BE41" s="403">
        <v>3.5843406741999997E-2</v>
      </c>
      <c r="BF41" s="403">
        <v>-3.9444137695999998E-2</v>
      </c>
      <c r="BG41" s="403">
        <v>0.13466327631</v>
      </c>
      <c r="BH41" s="403">
        <v>-0.66144171179</v>
      </c>
      <c r="BI41" s="403">
        <v>8.1767741061000002E-2</v>
      </c>
      <c r="BJ41" s="403">
        <v>0.49135022836999998</v>
      </c>
      <c r="BK41" s="403">
        <v>-0.60928100516999995</v>
      </c>
      <c r="BL41" s="403">
        <v>1.2908195346</v>
      </c>
      <c r="BM41" s="403">
        <v>0.50355570541000005</v>
      </c>
      <c r="BN41" s="403">
        <v>-7.4313561181000007E-2</v>
      </c>
      <c r="BO41" s="403">
        <v>-7.7124216267000001E-2</v>
      </c>
      <c r="BP41" s="403">
        <v>0.47517648963999998</v>
      </c>
      <c r="BQ41" s="403">
        <v>0.45151388890999999</v>
      </c>
      <c r="BR41" s="403">
        <v>0.33209065633000001</v>
      </c>
      <c r="BS41" s="403">
        <v>0.34201863537999999</v>
      </c>
      <c r="BT41" s="403">
        <v>-0.60944247548999997</v>
      </c>
      <c r="BU41" s="403">
        <v>-0.19605917906000001</v>
      </c>
      <c r="BV41" s="403">
        <v>0.18333225896999999</v>
      </c>
    </row>
    <row r="42" spans="1:74" ht="11.1" customHeight="1" x14ac:dyDescent="0.2">
      <c r="A42" s="162" t="s">
        <v>320</v>
      </c>
      <c r="B42" s="173" t="s">
        <v>586</v>
      </c>
      <c r="C42" s="250">
        <v>-5.0211926731999998</v>
      </c>
      <c r="D42" s="250">
        <v>0.90263648771000005</v>
      </c>
      <c r="E42" s="250">
        <v>-0.28849877553999997</v>
      </c>
      <c r="F42" s="250">
        <v>-0.35075561889000001</v>
      </c>
      <c r="G42" s="250">
        <v>-0.50041662564</v>
      </c>
      <c r="H42" s="250">
        <v>-0.30088323153000002</v>
      </c>
      <c r="I42" s="250">
        <v>-2.0697253595</v>
      </c>
      <c r="J42" s="250">
        <v>2.1167302958000001</v>
      </c>
      <c r="K42" s="250">
        <v>-0.15832813383</v>
      </c>
      <c r="L42" s="250">
        <v>-2.8511532269000002</v>
      </c>
      <c r="M42" s="250">
        <v>-1.9026069608</v>
      </c>
      <c r="N42" s="250">
        <v>0.63743607850999995</v>
      </c>
      <c r="O42" s="250">
        <v>-2.0962122675999999</v>
      </c>
      <c r="P42" s="250">
        <v>-0.58524851834000002</v>
      </c>
      <c r="Q42" s="250">
        <v>2.0931841231999999</v>
      </c>
      <c r="R42" s="250">
        <v>-5.4389978706999999E-2</v>
      </c>
      <c r="S42" s="250">
        <v>1.5301758391</v>
      </c>
      <c r="T42" s="250">
        <v>2.5553169804000002</v>
      </c>
      <c r="U42" s="250">
        <v>-0.18478254511</v>
      </c>
      <c r="V42" s="250">
        <v>0.79515855770999999</v>
      </c>
      <c r="W42" s="250">
        <v>1.6046192919</v>
      </c>
      <c r="X42" s="250">
        <v>-0.50939374740999999</v>
      </c>
      <c r="Y42" s="250">
        <v>1.5602381274999999</v>
      </c>
      <c r="Z42" s="250">
        <v>0.70376435339999999</v>
      </c>
      <c r="AA42" s="250">
        <v>-1.0388326748000001</v>
      </c>
      <c r="AB42" s="250">
        <v>0.38315940393999998</v>
      </c>
      <c r="AC42" s="250">
        <v>0.44064973021999998</v>
      </c>
      <c r="AD42" s="250">
        <v>-0.70826401149999996</v>
      </c>
      <c r="AE42" s="250">
        <v>-0.15132534860999999</v>
      </c>
      <c r="AF42" s="250">
        <v>0.38610416826999999</v>
      </c>
      <c r="AG42" s="250">
        <v>-0.41209256891000001</v>
      </c>
      <c r="AH42" s="250">
        <v>-0.81530386959000001</v>
      </c>
      <c r="AI42" s="250">
        <v>-1.9032252747</v>
      </c>
      <c r="AJ42" s="250">
        <v>-2.5997435234999999</v>
      </c>
      <c r="AK42" s="250">
        <v>-2.1802668726999999</v>
      </c>
      <c r="AL42" s="250">
        <v>-1.6716618402000001</v>
      </c>
      <c r="AM42" s="250">
        <v>-1.2663271766999999</v>
      </c>
      <c r="AN42" s="250">
        <v>0.87921750314000002</v>
      </c>
      <c r="AO42" s="250">
        <v>-0.96428859600000005</v>
      </c>
      <c r="AP42" s="250">
        <v>-0.28679697066999998</v>
      </c>
      <c r="AQ42" s="250">
        <v>-0.41354151426000002</v>
      </c>
      <c r="AR42" s="250">
        <v>-3.557391E-2</v>
      </c>
      <c r="AS42" s="250">
        <v>1.7638486191</v>
      </c>
      <c r="AT42" s="250">
        <v>0.22741851006</v>
      </c>
      <c r="AU42" s="250">
        <v>1.4698177213000001</v>
      </c>
      <c r="AV42" s="250">
        <v>-0.99192848754999996</v>
      </c>
      <c r="AW42" s="250">
        <v>-0.22517836792000001</v>
      </c>
      <c r="AX42" s="250">
        <v>0.55922868570999995</v>
      </c>
      <c r="AY42" s="250">
        <v>-2.4882136121</v>
      </c>
      <c r="AZ42" s="403">
        <v>1.4782623172</v>
      </c>
      <c r="BA42" s="403">
        <v>0.24088088094999999</v>
      </c>
      <c r="BB42" s="403">
        <v>-0.86323488994999997</v>
      </c>
      <c r="BC42" s="403">
        <v>-1.6110122630999999</v>
      </c>
      <c r="BD42" s="403">
        <v>-0.14787190909</v>
      </c>
      <c r="BE42" s="403">
        <v>-8.5512927502E-2</v>
      </c>
      <c r="BF42" s="403">
        <v>-0.1382145582</v>
      </c>
      <c r="BG42" s="403">
        <v>-4.2037724668000003E-3</v>
      </c>
      <c r="BH42" s="403">
        <v>-0.78617552419000003</v>
      </c>
      <c r="BI42" s="403">
        <v>0.11725988679</v>
      </c>
      <c r="BJ42" s="403">
        <v>1.5507282194000001</v>
      </c>
      <c r="BK42" s="403">
        <v>-0.88665307610999999</v>
      </c>
      <c r="BL42" s="403">
        <v>1.8707385281</v>
      </c>
      <c r="BM42" s="403">
        <v>0.63377245921000003</v>
      </c>
      <c r="BN42" s="403">
        <v>-0.42933595930000001</v>
      </c>
      <c r="BO42" s="403">
        <v>-0.71628532075999995</v>
      </c>
      <c r="BP42" s="403">
        <v>0.59431916002999996</v>
      </c>
      <c r="BQ42" s="403">
        <v>0.64206451667999997</v>
      </c>
      <c r="BR42" s="403">
        <v>0.42032131052999999</v>
      </c>
      <c r="BS42" s="403">
        <v>0.29051645223</v>
      </c>
      <c r="BT42" s="403">
        <v>-0.70045936444000001</v>
      </c>
      <c r="BU42" s="403">
        <v>-0.11940516824</v>
      </c>
      <c r="BV42" s="403">
        <v>1.2443547723999999</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403"/>
      <c r="BA43" s="403"/>
      <c r="BB43" s="403"/>
      <c r="BC43" s="403"/>
      <c r="BD43" s="403"/>
      <c r="BE43" s="403"/>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1157</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403"/>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1270.477748</v>
      </c>
      <c r="AN45" s="255">
        <v>1253.2364789999999</v>
      </c>
      <c r="AO45" s="255">
        <v>1249.0250169999999</v>
      </c>
      <c r="AP45" s="255">
        <v>1267.298481</v>
      </c>
      <c r="AQ45" s="255">
        <v>1312.2437399999999</v>
      </c>
      <c r="AR45" s="255">
        <v>1310.115499</v>
      </c>
      <c r="AS45" s="255">
        <v>1314.672994</v>
      </c>
      <c r="AT45" s="255">
        <v>1307.147624</v>
      </c>
      <c r="AU45" s="255">
        <v>1304.5487780000001</v>
      </c>
      <c r="AV45" s="255">
        <v>1292.5437429999999</v>
      </c>
      <c r="AW45" s="255">
        <v>1290.6542030000001</v>
      </c>
      <c r="AX45" s="255">
        <v>1280.0310812</v>
      </c>
      <c r="AY45" s="255">
        <v>1288.9744367000001</v>
      </c>
      <c r="AZ45" s="337">
        <v>1271.3869999999999</v>
      </c>
      <c r="BA45" s="337">
        <v>1273.345</v>
      </c>
      <c r="BB45" s="337">
        <v>1284.758</v>
      </c>
      <c r="BC45" s="337">
        <v>1300.0709999999999</v>
      </c>
      <c r="BD45" s="337">
        <v>1308.3309999999999</v>
      </c>
      <c r="BE45" s="337">
        <v>1312.8720000000001</v>
      </c>
      <c r="BF45" s="337">
        <v>1315.327</v>
      </c>
      <c r="BG45" s="337">
        <v>1321.4849999999999</v>
      </c>
      <c r="BH45" s="337">
        <v>1316.145</v>
      </c>
      <c r="BI45" s="337">
        <v>1317.2860000000001</v>
      </c>
      <c r="BJ45" s="337">
        <v>1292.962</v>
      </c>
      <c r="BK45" s="337">
        <v>1293.336</v>
      </c>
      <c r="BL45" s="337">
        <v>1296.1869999999999</v>
      </c>
      <c r="BM45" s="337">
        <v>1300.7639999999999</v>
      </c>
      <c r="BN45" s="337">
        <v>1311.36</v>
      </c>
      <c r="BO45" s="337">
        <v>1331.0650000000001</v>
      </c>
      <c r="BP45" s="337">
        <v>1335.2</v>
      </c>
      <c r="BQ45" s="337">
        <v>1336.999</v>
      </c>
      <c r="BR45" s="337">
        <v>1339.2470000000001</v>
      </c>
      <c r="BS45" s="337">
        <v>1345.7270000000001</v>
      </c>
      <c r="BT45" s="337">
        <v>1340.1489999999999</v>
      </c>
      <c r="BU45" s="337">
        <v>1335.816</v>
      </c>
      <c r="BV45" s="337">
        <v>1306.472</v>
      </c>
    </row>
    <row r="46" spans="1:74" ht="11.1" customHeight="1" x14ac:dyDescent="0.2">
      <c r="A46" s="162" t="s">
        <v>316</v>
      </c>
      <c r="B46" s="254" t="s">
        <v>315</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2867.5831189999999</v>
      </c>
      <c r="AB46" s="253">
        <v>2850.1868260000001</v>
      </c>
      <c r="AC46" s="253">
        <v>2805.6916449999999</v>
      </c>
      <c r="AD46" s="253">
        <v>2808.6038039999999</v>
      </c>
      <c r="AE46" s="253">
        <v>2813.8627409999999</v>
      </c>
      <c r="AF46" s="253">
        <v>2801.8639079999998</v>
      </c>
      <c r="AG46" s="253">
        <v>2824.8544910000001</v>
      </c>
      <c r="AH46" s="253">
        <v>2851.8808859999999</v>
      </c>
      <c r="AI46" s="253">
        <v>2854.7923540000002</v>
      </c>
      <c r="AJ46" s="253">
        <v>2849.281035</v>
      </c>
      <c r="AK46" s="253">
        <v>2849.0843249999998</v>
      </c>
      <c r="AL46" s="253">
        <v>2862.577217</v>
      </c>
      <c r="AM46" s="253">
        <v>2872.4127480000002</v>
      </c>
      <c r="AN46" s="253">
        <v>2869.1304789999999</v>
      </c>
      <c r="AO46" s="253">
        <v>2866.5020169999998</v>
      </c>
      <c r="AP46" s="253">
        <v>2871.7954810000001</v>
      </c>
      <c r="AQ46" s="253">
        <v>2920.7357400000001</v>
      </c>
      <c r="AR46" s="253">
        <v>2928.2744990000001</v>
      </c>
      <c r="AS46" s="253">
        <v>2945.902994</v>
      </c>
      <c r="AT46" s="253">
        <v>2970.5616239999999</v>
      </c>
      <c r="AU46" s="253">
        <v>2934.0397779999998</v>
      </c>
      <c r="AV46" s="253">
        <v>2904.0437430000002</v>
      </c>
      <c r="AW46" s="253">
        <v>2907.1010648000001</v>
      </c>
      <c r="AX46" s="253">
        <v>2894.2265888000002</v>
      </c>
      <c r="AY46" s="253">
        <v>2925.8253086</v>
      </c>
      <c r="AZ46" s="338">
        <v>2899.7237436</v>
      </c>
      <c r="BA46" s="338">
        <v>2898.6018727999999</v>
      </c>
      <c r="BB46" s="338">
        <v>2914.8279191000001</v>
      </c>
      <c r="BC46" s="338">
        <v>2941.3945225000002</v>
      </c>
      <c r="BD46" s="338">
        <v>2948.4854135</v>
      </c>
      <c r="BE46" s="338">
        <v>2952.4807599000001</v>
      </c>
      <c r="BF46" s="338">
        <v>2955.5426428999999</v>
      </c>
      <c r="BG46" s="338">
        <v>2959.7086543999999</v>
      </c>
      <c r="BH46" s="338">
        <v>2964.5754026</v>
      </c>
      <c r="BI46" s="338">
        <v>2964.5106381999999</v>
      </c>
      <c r="BJ46" s="338">
        <v>2932.6699205</v>
      </c>
      <c r="BK46" s="338">
        <v>2942.2684546999999</v>
      </c>
      <c r="BL46" s="338">
        <v>2927.0307229</v>
      </c>
      <c r="BM46" s="338">
        <v>2923.9940035</v>
      </c>
      <c r="BN46" s="338">
        <v>2935.6446753999999</v>
      </c>
      <c r="BO46" s="338">
        <v>2956.4586697</v>
      </c>
      <c r="BP46" s="338">
        <v>2953.8843895999998</v>
      </c>
      <c r="BQ46" s="338">
        <v>2948.9773200999998</v>
      </c>
      <c r="BR46" s="338">
        <v>2946.2421697999998</v>
      </c>
      <c r="BS46" s="338">
        <v>2947.7872352999998</v>
      </c>
      <c r="BT46" s="338">
        <v>2951.4087589000001</v>
      </c>
      <c r="BU46" s="338">
        <v>2949.9091386</v>
      </c>
      <c r="BV46" s="338">
        <v>2917.8174405999998</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21" t="s">
        <v>834</v>
      </c>
      <c r="C48" s="800"/>
      <c r="D48" s="800"/>
      <c r="E48" s="800"/>
      <c r="F48" s="800"/>
      <c r="G48" s="800"/>
      <c r="H48" s="800"/>
      <c r="I48" s="800"/>
      <c r="J48" s="800"/>
      <c r="K48" s="800"/>
      <c r="L48" s="800"/>
      <c r="M48" s="800"/>
      <c r="N48" s="800"/>
      <c r="O48" s="800"/>
      <c r="P48" s="800"/>
      <c r="Q48" s="800"/>
      <c r="BJ48" s="153"/>
    </row>
    <row r="49" spans="1:74" s="432" customFormat="1" ht="12" customHeight="1" x14ac:dyDescent="0.2">
      <c r="A49" s="431"/>
      <c r="B49" s="814" t="s">
        <v>667</v>
      </c>
      <c r="C49" s="790"/>
      <c r="D49" s="790"/>
      <c r="E49" s="790"/>
      <c r="F49" s="790"/>
      <c r="G49" s="790"/>
      <c r="H49" s="790"/>
      <c r="I49" s="790"/>
      <c r="J49" s="790"/>
      <c r="K49" s="790"/>
      <c r="L49" s="790"/>
      <c r="M49" s="790"/>
      <c r="N49" s="790"/>
      <c r="O49" s="790"/>
      <c r="P49" s="790"/>
      <c r="Q49" s="786"/>
      <c r="R49" s="153"/>
      <c r="AY49" s="530"/>
      <c r="AZ49" s="530"/>
      <c r="BA49" s="530"/>
      <c r="BB49" s="530"/>
      <c r="BC49" s="530"/>
      <c r="BD49" s="629"/>
      <c r="BE49" s="629"/>
      <c r="BF49" s="629"/>
      <c r="BG49" s="530"/>
      <c r="BH49" s="530"/>
      <c r="BI49" s="530"/>
      <c r="BJ49" s="530"/>
    </row>
    <row r="50" spans="1:74" s="432" customFormat="1" ht="12" customHeight="1" x14ac:dyDescent="0.2">
      <c r="A50" s="431"/>
      <c r="B50" s="814" t="s">
        <v>1423</v>
      </c>
      <c r="C50" s="786"/>
      <c r="D50" s="786"/>
      <c r="E50" s="786"/>
      <c r="F50" s="786"/>
      <c r="G50" s="786"/>
      <c r="H50" s="786"/>
      <c r="I50" s="786"/>
      <c r="J50" s="786"/>
      <c r="K50" s="786"/>
      <c r="L50" s="786"/>
      <c r="M50" s="786"/>
      <c r="N50" s="786"/>
      <c r="O50" s="786"/>
      <c r="P50" s="786"/>
      <c r="Q50" s="786"/>
      <c r="R50" s="153"/>
      <c r="AY50" s="530"/>
      <c r="AZ50" s="530"/>
      <c r="BA50" s="530"/>
      <c r="BB50" s="530"/>
      <c r="BC50" s="530"/>
      <c r="BD50" s="629"/>
      <c r="BE50" s="629"/>
      <c r="BF50" s="629"/>
      <c r="BG50" s="530"/>
      <c r="BH50" s="530"/>
      <c r="BI50" s="530"/>
      <c r="BJ50" s="530"/>
    </row>
    <row r="51" spans="1:74" s="432" customFormat="1" ht="12" customHeight="1" x14ac:dyDescent="0.2">
      <c r="A51" s="431"/>
      <c r="B51" s="814" t="s">
        <v>1422</v>
      </c>
      <c r="C51" s="786"/>
      <c r="D51" s="786"/>
      <c r="E51" s="786"/>
      <c r="F51" s="786"/>
      <c r="G51" s="786"/>
      <c r="H51" s="786"/>
      <c r="I51" s="786"/>
      <c r="J51" s="786"/>
      <c r="K51" s="786"/>
      <c r="L51" s="786"/>
      <c r="M51" s="786"/>
      <c r="N51" s="786"/>
      <c r="O51" s="786"/>
      <c r="P51" s="786"/>
      <c r="Q51" s="786"/>
      <c r="R51" s="153"/>
      <c r="AY51" s="530"/>
      <c r="AZ51" s="530"/>
      <c r="BA51" s="530"/>
      <c r="BB51" s="530"/>
      <c r="BC51" s="530"/>
      <c r="BD51" s="629"/>
      <c r="BE51" s="629"/>
      <c r="BF51" s="629"/>
      <c r="BG51" s="530"/>
      <c r="BH51" s="530"/>
      <c r="BI51" s="530"/>
      <c r="BJ51" s="530"/>
    </row>
    <row r="52" spans="1:74" s="432" customFormat="1" ht="12" customHeight="1" x14ac:dyDescent="0.2">
      <c r="A52" s="431"/>
      <c r="B52" s="819" t="s">
        <v>1171</v>
      </c>
      <c r="C52" s="819"/>
      <c r="D52" s="819"/>
      <c r="E52" s="819"/>
      <c r="F52" s="819"/>
      <c r="G52" s="819"/>
      <c r="H52" s="819"/>
      <c r="I52" s="819"/>
      <c r="J52" s="819"/>
      <c r="K52" s="819"/>
      <c r="L52" s="819"/>
      <c r="M52" s="819"/>
      <c r="N52" s="819"/>
      <c r="O52" s="819"/>
      <c r="P52" s="819"/>
      <c r="Q52" s="819"/>
      <c r="R52" s="819"/>
      <c r="AY52" s="530"/>
      <c r="AZ52" s="530"/>
      <c r="BA52" s="530"/>
      <c r="BB52" s="530"/>
      <c r="BC52" s="530"/>
      <c r="BD52" s="629"/>
      <c r="BE52" s="629"/>
      <c r="BF52" s="629"/>
      <c r="BG52" s="530"/>
      <c r="BH52" s="530"/>
      <c r="BI52" s="530"/>
      <c r="BJ52" s="530"/>
    </row>
    <row r="53" spans="1:74" s="432" customFormat="1" ht="12" customHeight="1" x14ac:dyDescent="0.2">
      <c r="A53" s="431"/>
      <c r="B53" s="819" t="s">
        <v>1172</v>
      </c>
      <c r="C53" s="819"/>
      <c r="D53" s="819"/>
      <c r="E53" s="819"/>
      <c r="F53" s="819"/>
      <c r="G53" s="819"/>
      <c r="H53" s="819"/>
      <c r="I53" s="819"/>
      <c r="J53" s="819"/>
      <c r="K53" s="819"/>
      <c r="L53" s="819"/>
      <c r="M53" s="819"/>
      <c r="N53" s="819"/>
      <c r="O53" s="819"/>
      <c r="P53" s="819"/>
      <c r="Q53" s="819"/>
      <c r="R53" s="753"/>
      <c r="AY53" s="530"/>
      <c r="AZ53" s="530"/>
      <c r="BA53" s="530"/>
      <c r="BB53" s="530"/>
      <c r="BC53" s="530"/>
      <c r="BD53" s="629"/>
      <c r="BE53" s="629"/>
      <c r="BF53" s="629"/>
      <c r="BG53" s="530"/>
      <c r="BH53" s="530"/>
      <c r="BI53" s="530"/>
      <c r="BJ53" s="530"/>
    </row>
    <row r="54" spans="1:74" s="707" customFormat="1" ht="12" customHeight="1" x14ac:dyDescent="0.2">
      <c r="A54" s="431"/>
      <c r="B54" s="814" t="s">
        <v>822</v>
      </c>
      <c r="C54" s="814"/>
      <c r="D54" s="814"/>
      <c r="E54" s="814"/>
      <c r="F54" s="814"/>
      <c r="G54" s="814"/>
      <c r="H54" s="814"/>
      <c r="I54" s="814"/>
      <c r="J54" s="814"/>
      <c r="K54" s="814"/>
      <c r="L54" s="814"/>
      <c r="M54" s="814"/>
      <c r="N54" s="814"/>
      <c r="O54" s="814"/>
      <c r="P54" s="814"/>
      <c r="Q54" s="786"/>
      <c r="R54" s="752"/>
      <c r="AY54" s="530"/>
      <c r="AZ54" s="530"/>
      <c r="BA54" s="530"/>
      <c r="BB54" s="530"/>
      <c r="BC54" s="530"/>
      <c r="BD54" s="629"/>
      <c r="BE54" s="629"/>
      <c r="BF54" s="629"/>
      <c r="BG54" s="530"/>
      <c r="BH54" s="530"/>
      <c r="BI54" s="530"/>
      <c r="BJ54" s="530"/>
    </row>
    <row r="55" spans="1:74" s="432" customFormat="1" ht="12" customHeight="1" x14ac:dyDescent="0.2">
      <c r="A55" s="431"/>
      <c r="B55" s="818" t="s">
        <v>1173</v>
      </c>
      <c r="C55" s="786"/>
      <c r="D55" s="786"/>
      <c r="E55" s="786"/>
      <c r="F55" s="786"/>
      <c r="G55" s="786"/>
      <c r="H55" s="786"/>
      <c r="I55" s="786"/>
      <c r="J55" s="786"/>
      <c r="K55" s="786"/>
      <c r="L55" s="786"/>
      <c r="M55" s="786"/>
      <c r="N55" s="786"/>
      <c r="O55" s="786"/>
      <c r="P55" s="786"/>
      <c r="Q55" s="786"/>
      <c r="R55" s="752"/>
      <c r="AY55" s="530"/>
      <c r="AZ55" s="530"/>
      <c r="BA55" s="530"/>
      <c r="BB55" s="530"/>
      <c r="BC55" s="530"/>
      <c r="BD55" s="629"/>
      <c r="BE55" s="629"/>
      <c r="BF55" s="629"/>
      <c r="BG55" s="530"/>
      <c r="BH55" s="530"/>
      <c r="BI55" s="530"/>
      <c r="BJ55" s="530"/>
    </row>
    <row r="56" spans="1:74" s="432" customFormat="1" ht="12" customHeight="1" x14ac:dyDescent="0.2">
      <c r="A56" s="431"/>
      <c r="B56" s="814" t="s">
        <v>1174</v>
      </c>
      <c r="C56" s="790"/>
      <c r="D56" s="790"/>
      <c r="E56" s="790"/>
      <c r="F56" s="790"/>
      <c r="G56" s="790"/>
      <c r="H56" s="790"/>
      <c r="I56" s="790"/>
      <c r="J56" s="790"/>
      <c r="K56" s="790"/>
      <c r="L56" s="790"/>
      <c r="M56" s="790"/>
      <c r="N56" s="790"/>
      <c r="O56" s="790"/>
      <c r="P56" s="790"/>
      <c r="Q56" s="786"/>
      <c r="R56" s="752"/>
      <c r="AY56" s="530"/>
      <c r="AZ56" s="530"/>
      <c r="BA56" s="530"/>
      <c r="BB56" s="530"/>
      <c r="BC56" s="530"/>
      <c r="BD56" s="629"/>
      <c r="BE56" s="629"/>
      <c r="BF56" s="629"/>
      <c r="BG56" s="530"/>
      <c r="BH56" s="530"/>
      <c r="BI56" s="530"/>
      <c r="BJ56" s="530"/>
    </row>
    <row r="57" spans="1:74" s="432" customFormat="1" ht="12" customHeight="1" x14ac:dyDescent="0.2">
      <c r="A57" s="431"/>
      <c r="B57" s="819" t="s">
        <v>1175</v>
      </c>
      <c r="C57" s="819"/>
      <c r="D57" s="819"/>
      <c r="E57" s="819"/>
      <c r="F57" s="819"/>
      <c r="G57" s="819"/>
      <c r="H57" s="819"/>
      <c r="I57" s="819"/>
      <c r="J57" s="819"/>
      <c r="K57" s="819"/>
      <c r="L57" s="819"/>
      <c r="M57" s="819"/>
      <c r="N57" s="819"/>
      <c r="O57" s="819"/>
      <c r="P57" s="819"/>
      <c r="Q57" s="819"/>
      <c r="R57" s="752"/>
      <c r="AY57" s="530"/>
      <c r="AZ57" s="530"/>
      <c r="BA57" s="530"/>
      <c r="BB57" s="530"/>
      <c r="BC57" s="530"/>
      <c r="BD57" s="629"/>
      <c r="BE57" s="629"/>
      <c r="BF57" s="629"/>
      <c r="BG57" s="530"/>
      <c r="BH57" s="530"/>
      <c r="BI57" s="530"/>
      <c r="BJ57" s="530"/>
    </row>
    <row r="58" spans="1:74" s="432" customFormat="1" ht="12.75" customHeight="1" x14ac:dyDescent="0.2">
      <c r="A58" s="431"/>
      <c r="B58" s="789" t="s">
        <v>373</v>
      </c>
      <c r="C58" s="790"/>
      <c r="D58" s="790"/>
      <c r="E58" s="790"/>
      <c r="F58" s="790"/>
      <c r="G58" s="790"/>
      <c r="H58" s="790"/>
      <c r="I58" s="790"/>
      <c r="J58" s="790"/>
      <c r="K58" s="790"/>
      <c r="L58" s="790"/>
      <c r="M58" s="790"/>
      <c r="N58" s="790"/>
      <c r="O58" s="790"/>
      <c r="P58" s="790"/>
      <c r="Q58" s="786"/>
      <c r="R58" s="752"/>
      <c r="AY58" s="530"/>
      <c r="AZ58" s="530"/>
      <c r="BA58" s="530"/>
      <c r="BB58" s="530"/>
      <c r="BC58" s="530"/>
      <c r="BD58" s="629"/>
      <c r="BE58" s="629"/>
      <c r="BF58" s="629"/>
      <c r="BG58" s="530"/>
      <c r="BH58" s="530"/>
      <c r="BI58" s="530"/>
      <c r="BJ58" s="530"/>
    </row>
    <row r="59" spans="1:74" s="432" customFormat="1" ht="12" customHeight="1" x14ac:dyDescent="0.2">
      <c r="A59" s="431"/>
      <c r="B59" s="815" t="s">
        <v>881</v>
      </c>
      <c r="C59" s="786"/>
      <c r="D59" s="786"/>
      <c r="E59" s="786"/>
      <c r="F59" s="786"/>
      <c r="G59" s="786"/>
      <c r="H59" s="786"/>
      <c r="I59" s="786"/>
      <c r="J59" s="786"/>
      <c r="K59" s="786"/>
      <c r="L59" s="786"/>
      <c r="M59" s="786"/>
      <c r="N59" s="786"/>
      <c r="O59" s="786"/>
      <c r="P59" s="786"/>
      <c r="Q59" s="786"/>
      <c r="R59" s="752"/>
      <c r="AY59" s="530"/>
      <c r="AZ59" s="530"/>
      <c r="BA59" s="530"/>
      <c r="BB59" s="530"/>
      <c r="BC59" s="530"/>
      <c r="BD59" s="629"/>
      <c r="BE59" s="629"/>
      <c r="BF59" s="629"/>
      <c r="BG59" s="530"/>
      <c r="BH59" s="530"/>
      <c r="BI59" s="530"/>
      <c r="BJ59" s="530"/>
    </row>
    <row r="60" spans="1:74" s="433" customFormat="1" ht="12" customHeight="1" x14ac:dyDescent="0.2">
      <c r="A60" s="429"/>
      <c r="B60" s="816" t="s">
        <v>863</v>
      </c>
      <c r="C60" s="817"/>
      <c r="D60" s="817"/>
      <c r="E60" s="817"/>
      <c r="F60" s="817"/>
      <c r="G60" s="817"/>
      <c r="H60" s="817"/>
      <c r="I60" s="817"/>
      <c r="J60" s="817"/>
      <c r="K60" s="817"/>
      <c r="L60" s="817"/>
      <c r="M60" s="817"/>
      <c r="N60" s="817"/>
      <c r="O60" s="817"/>
      <c r="P60" s="817"/>
      <c r="Q60" s="786"/>
      <c r="R60" s="752"/>
      <c r="AY60" s="529"/>
      <c r="AZ60" s="529"/>
      <c r="BA60" s="529"/>
      <c r="BB60" s="529"/>
      <c r="BC60" s="529"/>
      <c r="BD60" s="628"/>
      <c r="BE60" s="628"/>
      <c r="BF60" s="628"/>
      <c r="BG60" s="529"/>
      <c r="BH60" s="529"/>
      <c r="BI60" s="529"/>
      <c r="BJ60" s="529"/>
    </row>
    <row r="61" spans="1:74" ht="12.75" x14ac:dyDescent="0.2">
      <c r="B61" s="806" t="s">
        <v>959</v>
      </c>
      <c r="C61" s="786"/>
      <c r="D61" s="786"/>
      <c r="E61" s="786"/>
      <c r="F61" s="786"/>
      <c r="G61" s="786"/>
      <c r="H61" s="786"/>
      <c r="I61" s="786"/>
      <c r="J61" s="786"/>
      <c r="K61" s="786"/>
      <c r="L61" s="786"/>
      <c r="M61" s="786"/>
      <c r="N61" s="786"/>
      <c r="O61" s="786"/>
      <c r="P61" s="786"/>
      <c r="Q61" s="786"/>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C23" sqref="BC2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2" t="s">
        <v>817</v>
      </c>
      <c r="B1" s="820" t="s">
        <v>934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32" t="str">
        <f>"U.S. Energy Information Administration  |  Short-Term Energy Outlook  - "&amp;Dates!D1</f>
        <v>U.S. Energy Information Administration  |  Short-Term Energy Outlook  - February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23.835559097000001</v>
      </c>
      <c r="AB6" s="250">
        <v>24.387789142999999</v>
      </c>
      <c r="AC6" s="250">
        <v>24.807088129</v>
      </c>
      <c r="AD6" s="250">
        <v>24.549731667</v>
      </c>
      <c r="AE6" s="250">
        <v>24.714947871</v>
      </c>
      <c r="AF6" s="250">
        <v>24.847850000000001</v>
      </c>
      <c r="AG6" s="250">
        <v>25.435310161</v>
      </c>
      <c r="AH6" s="250">
        <v>26.361805419</v>
      </c>
      <c r="AI6" s="250">
        <v>26.008438000000002</v>
      </c>
      <c r="AJ6" s="250">
        <v>26.263359129000001</v>
      </c>
      <c r="AK6" s="250">
        <v>26.730412667</v>
      </c>
      <c r="AL6" s="250">
        <v>26.813555903000001</v>
      </c>
      <c r="AM6" s="250">
        <v>26.166453226000002</v>
      </c>
      <c r="AN6" s="250">
        <v>26.147445999999999</v>
      </c>
      <c r="AO6" s="250">
        <v>26.444006225999999</v>
      </c>
      <c r="AP6" s="250">
        <v>26.811429</v>
      </c>
      <c r="AQ6" s="250">
        <v>26.679145935000001</v>
      </c>
      <c r="AR6" s="250">
        <v>26.783721332999999</v>
      </c>
      <c r="AS6" s="250">
        <v>26.419540452</v>
      </c>
      <c r="AT6" s="250">
        <v>27.076328934999999</v>
      </c>
      <c r="AU6" s="250">
        <v>27.126893667000001</v>
      </c>
      <c r="AV6" s="250">
        <v>27.406846354999999</v>
      </c>
      <c r="AW6" s="250">
        <v>28.002607102999999</v>
      </c>
      <c r="AX6" s="250">
        <v>28.347843957999999</v>
      </c>
      <c r="AY6" s="250">
        <v>28.207451098</v>
      </c>
      <c r="AZ6" s="403">
        <v>28.338026457000002</v>
      </c>
      <c r="BA6" s="403">
        <v>28.504249098999999</v>
      </c>
      <c r="BB6" s="403">
        <v>28.690669398000001</v>
      </c>
      <c r="BC6" s="403">
        <v>28.758036288</v>
      </c>
      <c r="BD6" s="403">
        <v>28.783011531</v>
      </c>
      <c r="BE6" s="403">
        <v>28.670419949999999</v>
      </c>
      <c r="BF6" s="403">
        <v>28.805903076</v>
      </c>
      <c r="BG6" s="403">
        <v>28.792285501999999</v>
      </c>
      <c r="BH6" s="403">
        <v>28.715462389999999</v>
      </c>
      <c r="BI6" s="403">
        <v>28.949543829</v>
      </c>
      <c r="BJ6" s="403">
        <v>28.869983762</v>
      </c>
      <c r="BK6" s="403">
        <v>28.765925917000001</v>
      </c>
      <c r="BL6" s="403">
        <v>28.75819693</v>
      </c>
      <c r="BM6" s="403">
        <v>28.835066073</v>
      </c>
      <c r="BN6" s="403">
        <v>29.030889779999999</v>
      </c>
      <c r="BO6" s="403">
        <v>29.127828303000001</v>
      </c>
      <c r="BP6" s="403">
        <v>29.217092567000002</v>
      </c>
      <c r="BQ6" s="403">
        <v>29.267878976999999</v>
      </c>
      <c r="BR6" s="403">
        <v>29.510580244</v>
      </c>
      <c r="BS6" s="403">
        <v>29.647943414</v>
      </c>
      <c r="BT6" s="403">
        <v>29.635132398</v>
      </c>
      <c r="BU6" s="403">
        <v>29.971658999999999</v>
      </c>
      <c r="BV6" s="403">
        <v>30.088625788000002</v>
      </c>
    </row>
    <row r="7" spans="1:74" ht="11.1" customHeight="1" x14ac:dyDescent="0.2">
      <c r="A7" s="162" t="s">
        <v>256</v>
      </c>
      <c r="B7" s="173" t="s">
        <v>348</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5.5261389999999997</v>
      </c>
      <c r="AU7" s="250">
        <v>5.3561389999999998</v>
      </c>
      <c r="AV7" s="250">
        <v>5.4661390000000001</v>
      </c>
      <c r="AW7" s="250">
        <v>5.6725930915999996</v>
      </c>
      <c r="AX7" s="250">
        <v>5.6372833551000001</v>
      </c>
      <c r="AY7" s="250">
        <v>5.6319051415999999</v>
      </c>
      <c r="AZ7" s="403">
        <v>5.6277153322000002</v>
      </c>
      <c r="BA7" s="403">
        <v>5.6089285957000001</v>
      </c>
      <c r="BB7" s="403">
        <v>5.6265917532999996</v>
      </c>
      <c r="BC7" s="403">
        <v>5.6072392545999996</v>
      </c>
      <c r="BD7" s="403">
        <v>5.6298178149</v>
      </c>
      <c r="BE7" s="403">
        <v>5.6309457877</v>
      </c>
      <c r="BF7" s="403">
        <v>5.6694954574</v>
      </c>
      <c r="BG7" s="403">
        <v>5.7217208740999999</v>
      </c>
      <c r="BH7" s="403">
        <v>5.7258597563000002</v>
      </c>
      <c r="BI7" s="403">
        <v>5.7532826749000003</v>
      </c>
      <c r="BJ7" s="403">
        <v>5.7156460827000002</v>
      </c>
      <c r="BK7" s="403">
        <v>5.8212023177000001</v>
      </c>
      <c r="BL7" s="403">
        <v>5.8116490213000001</v>
      </c>
      <c r="BM7" s="403">
        <v>5.7773549358</v>
      </c>
      <c r="BN7" s="403">
        <v>5.8055173293999998</v>
      </c>
      <c r="BO7" s="403">
        <v>5.7866425727999999</v>
      </c>
      <c r="BP7" s="403">
        <v>5.8208707415000003</v>
      </c>
      <c r="BQ7" s="403">
        <v>5.8108307232999996</v>
      </c>
      <c r="BR7" s="403">
        <v>5.8667147148999996</v>
      </c>
      <c r="BS7" s="403">
        <v>5.9214812269000001</v>
      </c>
      <c r="BT7" s="403">
        <v>5.9287036072000001</v>
      </c>
      <c r="BU7" s="403">
        <v>5.9587476645999997</v>
      </c>
      <c r="BV7" s="403">
        <v>5.9247038874999998</v>
      </c>
    </row>
    <row r="8" spans="1:74" ht="11.1" customHeight="1" x14ac:dyDescent="0.2">
      <c r="A8" s="162" t="s">
        <v>257</v>
      </c>
      <c r="B8" s="173" t="s">
        <v>349</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1.9155040000000001</v>
      </c>
      <c r="AU8" s="250">
        <v>1.940504</v>
      </c>
      <c r="AV8" s="250">
        <v>1.884504</v>
      </c>
      <c r="AW8" s="250">
        <v>1.932136345</v>
      </c>
      <c r="AX8" s="250">
        <v>1.9408526799000001</v>
      </c>
      <c r="AY8" s="250">
        <v>1.9156780975000001</v>
      </c>
      <c r="AZ8" s="403">
        <v>1.8939398251999999</v>
      </c>
      <c r="BA8" s="403">
        <v>1.8936681033</v>
      </c>
      <c r="BB8" s="403">
        <v>1.8936736445</v>
      </c>
      <c r="BC8" s="403">
        <v>1.8936678333999999</v>
      </c>
      <c r="BD8" s="403">
        <v>1.8909379164</v>
      </c>
      <c r="BE8" s="403">
        <v>1.8734239619999999</v>
      </c>
      <c r="BF8" s="403">
        <v>1.8562061185000001</v>
      </c>
      <c r="BG8" s="403">
        <v>1.8393352276999999</v>
      </c>
      <c r="BH8" s="403">
        <v>1.8225880335</v>
      </c>
      <c r="BI8" s="403">
        <v>1.8064543537</v>
      </c>
      <c r="BJ8" s="403">
        <v>1.7906424796</v>
      </c>
      <c r="BK8" s="403">
        <v>1.8245652989000001</v>
      </c>
      <c r="BL8" s="403">
        <v>1.8191633084000001</v>
      </c>
      <c r="BM8" s="403">
        <v>1.8129891375</v>
      </c>
      <c r="BN8" s="403">
        <v>1.8070578504000001</v>
      </c>
      <c r="BO8" s="403">
        <v>1.80120013</v>
      </c>
      <c r="BP8" s="403">
        <v>1.7957029253000001</v>
      </c>
      <c r="BQ8" s="403">
        <v>1.7899739539999999</v>
      </c>
      <c r="BR8" s="403">
        <v>1.7842172295000001</v>
      </c>
      <c r="BS8" s="403">
        <v>1.7785879871000001</v>
      </c>
      <c r="BT8" s="403">
        <v>1.7727337910000001</v>
      </c>
      <c r="BU8" s="403">
        <v>1.7672633357</v>
      </c>
      <c r="BV8" s="403">
        <v>1.7618759005</v>
      </c>
    </row>
    <row r="9" spans="1:74" ht="11.1" customHeight="1" x14ac:dyDescent="0.2">
      <c r="A9" s="162" t="s">
        <v>258</v>
      </c>
      <c r="B9" s="173" t="s">
        <v>350</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16.397916097</v>
      </c>
      <c r="AB9" s="250">
        <v>16.826146142999999</v>
      </c>
      <c r="AC9" s="250">
        <v>17.243445129000001</v>
      </c>
      <c r="AD9" s="250">
        <v>17.319088666999999</v>
      </c>
      <c r="AE9" s="250">
        <v>17.368304870999999</v>
      </c>
      <c r="AF9" s="250">
        <v>17.591207000000001</v>
      </c>
      <c r="AG9" s="250">
        <v>17.967667161000001</v>
      </c>
      <c r="AH9" s="250">
        <v>18.642162419000002</v>
      </c>
      <c r="AI9" s="250">
        <v>18.702794999999998</v>
      </c>
      <c r="AJ9" s="250">
        <v>18.739716129000001</v>
      </c>
      <c r="AK9" s="250">
        <v>19.160769667</v>
      </c>
      <c r="AL9" s="250">
        <v>19.201912903</v>
      </c>
      <c r="AM9" s="250">
        <v>18.912810226000001</v>
      </c>
      <c r="AN9" s="250">
        <v>18.791803000000002</v>
      </c>
      <c r="AO9" s="250">
        <v>19.010363225999999</v>
      </c>
      <c r="AP9" s="250">
        <v>19.353785999999999</v>
      </c>
      <c r="AQ9" s="250">
        <v>19.412502934999999</v>
      </c>
      <c r="AR9" s="250">
        <v>19.376078332999999</v>
      </c>
      <c r="AS9" s="250">
        <v>19.018897452000001</v>
      </c>
      <c r="AT9" s="250">
        <v>19.634685935</v>
      </c>
      <c r="AU9" s="250">
        <v>19.830250667000001</v>
      </c>
      <c r="AV9" s="250">
        <v>20.056203355000001</v>
      </c>
      <c r="AW9" s="250">
        <v>20.397877666999999</v>
      </c>
      <c r="AX9" s="250">
        <v>20.769707922999999</v>
      </c>
      <c r="AY9" s="250">
        <v>20.659867858999998</v>
      </c>
      <c r="AZ9" s="403">
        <v>20.8163713</v>
      </c>
      <c r="BA9" s="403">
        <v>21.001652400000001</v>
      </c>
      <c r="BB9" s="403">
        <v>21.170404000000001</v>
      </c>
      <c r="BC9" s="403">
        <v>21.257129200000001</v>
      </c>
      <c r="BD9" s="403">
        <v>21.262255799999998</v>
      </c>
      <c r="BE9" s="403">
        <v>21.166050200000001</v>
      </c>
      <c r="BF9" s="403">
        <v>21.2802015</v>
      </c>
      <c r="BG9" s="403">
        <v>21.2312294</v>
      </c>
      <c r="BH9" s="403">
        <v>21.167014600000002</v>
      </c>
      <c r="BI9" s="403">
        <v>21.389806799999999</v>
      </c>
      <c r="BJ9" s="403">
        <v>21.363695199999999</v>
      </c>
      <c r="BK9" s="403">
        <v>21.1201583</v>
      </c>
      <c r="BL9" s="403">
        <v>21.127384599999999</v>
      </c>
      <c r="BM9" s="403">
        <v>21.244721999999999</v>
      </c>
      <c r="BN9" s="403">
        <v>21.418314599999999</v>
      </c>
      <c r="BO9" s="403">
        <v>21.539985600000001</v>
      </c>
      <c r="BP9" s="403">
        <v>21.600518900000001</v>
      </c>
      <c r="BQ9" s="403">
        <v>21.667074299999999</v>
      </c>
      <c r="BR9" s="403">
        <v>21.8596483</v>
      </c>
      <c r="BS9" s="403">
        <v>21.947874200000001</v>
      </c>
      <c r="BT9" s="403">
        <v>21.933695</v>
      </c>
      <c r="BU9" s="403">
        <v>22.245647999999999</v>
      </c>
      <c r="BV9" s="403">
        <v>22.402045999999999</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4.8294230000000002</v>
      </c>
      <c r="D11" s="250">
        <v>4.725225</v>
      </c>
      <c r="E11" s="250">
        <v>4.6804189999999997</v>
      </c>
      <c r="F11" s="250">
        <v>5.204758</v>
      </c>
      <c r="G11" s="250">
        <v>5.5577399999999999</v>
      </c>
      <c r="H11" s="250">
        <v>5.4751899999999996</v>
      </c>
      <c r="I11" s="250">
        <v>5.6344859999999999</v>
      </c>
      <c r="J11" s="250">
        <v>5.5920160000000001</v>
      </c>
      <c r="K11" s="250">
        <v>5.7075379999999996</v>
      </c>
      <c r="L11" s="250">
        <v>5.4864369999999996</v>
      </c>
      <c r="M11" s="250">
        <v>5.3616590000000004</v>
      </c>
      <c r="N11" s="250">
        <v>5.1143510000000001</v>
      </c>
      <c r="O11" s="250">
        <v>4.9840900000000001</v>
      </c>
      <c r="P11" s="250">
        <v>4.9626390000000002</v>
      </c>
      <c r="Q11" s="250">
        <v>4.8333969999999997</v>
      </c>
      <c r="R11" s="250">
        <v>5.1139130000000002</v>
      </c>
      <c r="S11" s="250">
        <v>5.4678269999999998</v>
      </c>
      <c r="T11" s="250">
        <v>5.6572019999999998</v>
      </c>
      <c r="U11" s="250">
        <v>5.7324659999999996</v>
      </c>
      <c r="V11" s="250">
        <v>5.6068550000000004</v>
      </c>
      <c r="W11" s="250">
        <v>5.8120029999999998</v>
      </c>
      <c r="X11" s="250">
        <v>5.6061189999999996</v>
      </c>
      <c r="Y11" s="250">
        <v>5.3181770000000004</v>
      </c>
      <c r="Z11" s="250">
        <v>5.0946530000000001</v>
      </c>
      <c r="AA11" s="250">
        <v>4.9334069999999999</v>
      </c>
      <c r="AB11" s="250">
        <v>4.8459940000000001</v>
      </c>
      <c r="AC11" s="250">
        <v>4.9272619999999998</v>
      </c>
      <c r="AD11" s="250">
        <v>5.4571300000000003</v>
      </c>
      <c r="AE11" s="250">
        <v>5.6644009999999998</v>
      </c>
      <c r="AF11" s="250">
        <v>5.8444250000000002</v>
      </c>
      <c r="AG11" s="250">
        <v>5.8796929999999996</v>
      </c>
      <c r="AH11" s="250">
        <v>5.671316</v>
      </c>
      <c r="AI11" s="250">
        <v>5.6356539999999997</v>
      </c>
      <c r="AJ11" s="250">
        <v>5.5544710000000004</v>
      </c>
      <c r="AK11" s="250">
        <v>5.350244</v>
      </c>
      <c r="AL11" s="250">
        <v>5.2069260000000002</v>
      </c>
      <c r="AM11" s="250">
        <v>4.9566420000000004</v>
      </c>
      <c r="AN11" s="250">
        <v>4.792313</v>
      </c>
      <c r="AO11" s="250">
        <v>4.9616579999999999</v>
      </c>
      <c r="AP11" s="250">
        <v>5.3816300000000004</v>
      </c>
      <c r="AQ11" s="250">
        <v>5.8634380000000004</v>
      </c>
      <c r="AR11" s="250">
        <v>5.8008870000000003</v>
      </c>
      <c r="AS11" s="250">
        <v>6.049258</v>
      </c>
      <c r="AT11" s="250">
        <v>6.4046370000000001</v>
      </c>
      <c r="AU11" s="250">
        <v>6.3019759999999998</v>
      </c>
      <c r="AV11" s="250">
        <v>6.1929100000000004</v>
      </c>
      <c r="AW11" s="250">
        <v>5.9336890332000003</v>
      </c>
      <c r="AX11" s="250">
        <v>5.4373598181</v>
      </c>
      <c r="AY11" s="250">
        <v>5.2519952462999999</v>
      </c>
      <c r="AZ11" s="403">
        <v>5.2589457460000002</v>
      </c>
      <c r="BA11" s="403">
        <v>5.3679226437000001</v>
      </c>
      <c r="BB11" s="403">
        <v>6.0392507672000004</v>
      </c>
      <c r="BC11" s="403">
        <v>6.4050706388999998</v>
      </c>
      <c r="BD11" s="403">
        <v>6.5111010147000004</v>
      </c>
      <c r="BE11" s="403">
        <v>6.5123353983000003</v>
      </c>
      <c r="BF11" s="403">
        <v>6.5678263121000002</v>
      </c>
      <c r="BG11" s="403">
        <v>6.8790555269000002</v>
      </c>
      <c r="BH11" s="403">
        <v>6.5982097583000003</v>
      </c>
      <c r="BI11" s="403">
        <v>6.2591127693999997</v>
      </c>
      <c r="BJ11" s="403">
        <v>5.8831020459000003</v>
      </c>
      <c r="BK11" s="403">
        <v>5.5118735363000004</v>
      </c>
      <c r="BL11" s="403">
        <v>5.4935470471999999</v>
      </c>
      <c r="BM11" s="403">
        <v>5.5598246208999997</v>
      </c>
      <c r="BN11" s="403">
        <v>6.2459603458000004</v>
      </c>
      <c r="BO11" s="403">
        <v>6.6173569969999999</v>
      </c>
      <c r="BP11" s="403">
        <v>6.7179817875000003</v>
      </c>
      <c r="BQ11" s="403">
        <v>6.7269394151000004</v>
      </c>
      <c r="BR11" s="403">
        <v>6.7854310289999997</v>
      </c>
      <c r="BS11" s="403">
        <v>7.1141177889999998</v>
      </c>
      <c r="BT11" s="403">
        <v>6.8198830694000003</v>
      </c>
      <c r="BU11" s="403">
        <v>6.5373054356000004</v>
      </c>
      <c r="BV11" s="403">
        <v>6.1073092771999997</v>
      </c>
    </row>
    <row r="12" spans="1:74" ht="11.1" customHeight="1" x14ac:dyDescent="0.2">
      <c r="A12" s="162" t="s">
        <v>259</v>
      </c>
      <c r="B12" s="173" t="s">
        <v>351</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0.66663899999999998</v>
      </c>
      <c r="AW12" s="250">
        <v>0.69814118752999998</v>
      </c>
      <c r="AX12" s="250">
        <v>0.65801990226999996</v>
      </c>
      <c r="AY12" s="250">
        <v>0.7010983583</v>
      </c>
      <c r="AZ12" s="403">
        <v>0.66950291148999996</v>
      </c>
      <c r="BA12" s="403">
        <v>0.69761792024000002</v>
      </c>
      <c r="BB12" s="403">
        <v>0.71967099340999996</v>
      </c>
      <c r="BC12" s="403">
        <v>0.71955659565999996</v>
      </c>
      <c r="BD12" s="403">
        <v>0.69509109518000001</v>
      </c>
      <c r="BE12" s="403">
        <v>0.69169280679</v>
      </c>
      <c r="BF12" s="403">
        <v>0.72575229825999998</v>
      </c>
      <c r="BG12" s="403">
        <v>0.72676597538999999</v>
      </c>
      <c r="BH12" s="403">
        <v>0.71156452498</v>
      </c>
      <c r="BI12" s="403">
        <v>0.71180547343</v>
      </c>
      <c r="BJ12" s="403">
        <v>0.67208705312999995</v>
      </c>
      <c r="BK12" s="403">
        <v>0.71446642358000001</v>
      </c>
      <c r="BL12" s="403">
        <v>0.70327692905999994</v>
      </c>
      <c r="BM12" s="403">
        <v>0.71137117757000001</v>
      </c>
      <c r="BN12" s="403">
        <v>0.73258158607000001</v>
      </c>
      <c r="BO12" s="403">
        <v>0.73246117415000001</v>
      </c>
      <c r="BP12" s="403">
        <v>0.70872767063999997</v>
      </c>
      <c r="BQ12" s="403">
        <v>0.70603090103999999</v>
      </c>
      <c r="BR12" s="403">
        <v>0.73873369705000003</v>
      </c>
      <c r="BS12" s="403">
        <v>0.73955685795000004</v>
      </c>
      <c r="BT12" s="403">
        <v>0.72471465856999995</v>
      </c>
      <c r="BU12" s="403">
        <v>0.72500018108999997</v>
      </c>
      <c r="BV12" s="403">
        <v>0.68554983996999996</v>
      </c>
    </row>
    <row r="13" spans="1:74" ht="11.1" customHeight="1" x14ac:dyDescent="0.2">
      <c r="A13" s="162" t="s">
        <v>260</v>
      </c>
      <c r="B13" s="173" t="s">
        <v>352</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3.784548</v>
      </c>
      <c r="AS13" s="250">
        <v>4.058548</v>
      </c>
      <c r="AT13" s="250">
        <v>4.3595480000000002</v>
      </c>
      <c r="AU13" s="250">
        <v>4.2505480000000002</v>
      </c>
      <c r="AV13" s="250">
        <v>4.2145479999999997</v>
      </c>
      <c r="AW13" s="250">
        <v>3.9076730399000001</v>
      </c>
      <c r="AX13" s="250">
        <v>3.4488857300000002</v>
      </c>
      <c r="AY13" s="250">
        <v>3.1934529337000002</v>
      </c>
      <c r="AZ13" s="403">
        <v>3.1833187542000001</v>
      </c>
      <c r="BA13" s="403">
        <v>3.2410638296999998</v>
      </c>
      <c r="BB13" s="403">
        <v>3.8981539504999998</v>
      </c>
      <c r="BC13" s="403">
        <v>4.2540504079000003</v>
      </c>
      <c r="BD13" s="403">
        <v>4.3857449664999999</v>
      </c>
      <c r="BE13" s="403">
        <v>4.4143707182999998</v>
      </c>
      <c r="BF13" s="403">
        <v>4.4148655938000001</v>
      </c>
      <c r="BG13" s="403">
        <v>4.7209298900999999</v>
      </c>
      <c r="BH13" s="403">
        <v>4.4651864166999999</v>
      </c>
      <c r="BI13" s="403">
        <v>4.1099481930000001</v>
      </c>
      <c r="BJ13" s="403">
        <v>3.7839112597</v>
      </c>
      <c r="BK13" s="403">
        <v>3.3745573930999999</v>
      </c>
      <c r="BL13" s="403">
        <v>3.3639541072000001</v>
      </c>
      <c r="BM13" s="403">
        <v>3.4291648152</v>
      </c>
      <c r="BN13" s="403">
        <v>4.1020022866000003</v>
      </c>
      <c r="BO13" s="403">
        <v>4.4635652144</v>
      </c>
      <c r="BP13" s="403">
        <v>4.5890122815999996</v>
      </c>
      <c r="BQ13" s="403">
        <v>4.6245070040999998</v>
      </c>
      <c r="BR13" s="403">
        <v>4.6294441750999997</v>
      </c>
      <c r="BS13" s="403">
        <v>4.9532639042</v>
      </c>
      <c r="BT13" s="403">
        <v>4.6838213615999997</v>
      </c>
      <c r="BU13" s="403">
        <v>4.3852583254999997</v>
      </c>
      <c r="BV13" s="403">
        <v>4.0046075602000002</v>
      </c>
    </row>
    <row r="14" spans="1:74" ht="11.1" customHeight="1" x14ac:dyDescent="0.2">
      <c r="A14" s="162" t="s">
        <v>261</v>
      </c>
      <c r="B14" s="173" t="s">
        <v>353</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0.92094100000000001</v>
      </c>
      <c r="AR14" s="250">
        <v>0.92194100000000001</v>
      </c>
      <c r="AS14" s="250">
        <v>0.89894099999999999</v>
      </c>
      <c r="AT14" s="250">
        <v>0.912941</v>
      </c>
      <c r="AU14" s="250">
        <v>0.913941</v>
      </c>
      <c r="AV14" s="250">
        <v>0.90294099999999999</v>
      </c>
      <c r="AW14" s="250">
        <v>0.90727966729999998</v>
      </c>
      <c r="AX14" s="250">
        <v>0.91021281234999996</v>
      </c>
      <c r="AY14" s="250">
        <v>0.91951902119999995</v>
      </c>
      <c r="AZ14" s="403">
        <v>0.91351231788999998</v>
      </c>
      <c r="BA14" s="403">
        <v>0.90566172788999999</v>
      </c>
      <c r="BB14" s="403">
        <v>0.91175594665000004</v>
      </c>
      <c r="BC14" s="403">
        <v>0.91523657943000003</v>
      </c>
      <c r="BD14" s="403">
        <v>0.91304835727</v>
      </c>
      <c r="BE14" s="403">
        <v>0.88978590328999996</v>
      </c>
      <c r="BF14" s="403">
        <v>0.90380413164999995</v>
      </c>
      <c r="BG14" s="403">
        <v>0.90047586985000005</v>
      </c>
      <c r="BH14" s="403">
        <v>0.90359295989999999</v>
      </c>
      <c r="BI14" s="403">
        <v>0.90119956230999998</v>
      </c>
      <c r="BJ14" s="403">
        <v>0.90415402196000005</v>
      </c>
      <c r="BK14" s="403">
        <v>0.91343718328000001</v>
      </c>
      <c r="BL14" s="403">
        <v>0.90743156931000002</v>
      </c>
      <c r="BM14" s="403">
        <v>0.89964303224999997</v>
      </c>
      <c r="BN14" s="403">
        <v>0.90567781008000003</v>
      </c>
      <c r="BO14" s="403">
        <v>0.90913319646000001</v>
      </c>
      <c r="BP14" s="403">
        <v>0.90694159447</v>
      </c>
      <c r="BQ14" s="403">
        <v>0.88384580190999995</v>
      </c>
      <c r="BR14" s="403">
        <v>0.89775596165000005</v>
      </c>
      <c r="BS14" s="403">
        <v>0.89446076737000002</v>
      </c>
      <c r="BT14" s="403">
        <v>0.89753931576000001</v>
      </c>
      <c r="BU14" s="403">
        <v>0.89515895642999999</v>
      </c>
      <c r="BV14" s="403">
        <v>0.89809641797999995</v>
      </c>
    </row>
    <row r="15" spans="1:74" ht="11.1" customHeight="1" x14ac:dyDescent="0.2">
      <c r="A15" s="162" t="s">
        <v>262</v>
      </c>
      <c r="B15" s="173" t="s">
        <v>354</v>
      </c>
      <c r="C15" s="250">
        <v>0.40815000000000001</v>
      </c>
      <c r="D15" s="250">
        <v>0.426952</v>
      </c>
      <c r="E15" s="250">
        <v>0.42714600000000003</v>
      </c>
      <c r="F15" s="250">
        <v>0.428485</v>
      </c>
      <c r="G15" s="250">
        <v>0.43346699999999999</v>
      </c>
      <c r="H15" s="250">
        <v>0.41091699999999998</v>
      </c>
      <c r="I15" s="250">
        <v>0.419213</v>
      </c>
      <c r="J15" s="250">
        <v>0.42274299999999998</v>
      </c>
      <c r="K15" s="250">
        <v>0.41426499999999999</v>
      </c>
      <c r="L15" s="250">
        <v>0.41416399999999998</v>
      </c>
      <c r="M15" s="250">
        <v>0.42038599999999998</v>
      </c>
      <c r="N15" s="250">
        <v>0.43007800000000002</v>
      </c>
      <c r="O15" s="250">
        <v>0.42796200000000001</v>
      </c>
      <c r="P15" s="250">
        <v>0.43151099999999998</v>
      </c>
      <c r="Q15" s="250">
        <v>0.419269</v>
      </c>
      <c r="R15" s="250">
        <v>0.41878500000000002</v>
      </c>
      <c r="S15" s="250">
        <v>0.41569899999999999</v>
      </c>
      <c r="T15" s="250">
        <v>0.42607400000000001</v>
      </c>
      <c r="U15" s="250">
        <v>0.42433799999999999</v>
      </c>
      <c r="V15" s="250">
        <v>0.43572699999999998</v>
      </c>
      <c r="W15" s="250">
        <v>0.41287499999999999</v>
      </c>
      <c r="X15" s="250">
        <v>0.413991</v>
      </c>
      <c r="Y15" s="250">
        <v>0.42304900000000001</v>
      </c>
      <c r="Z15" s="250">
        <v>0.435525</v>
      </c>
      <c r="AA15" s="250">
        <v>0.43327900000000003</v>
      </c>
      <c r="AB15" s="250">
        <v>0.39286599999999999</v>
      </c>
      <c r="AC15" s="250">
        <v>0.43013400000000002</v>
      </c>
      <c r="AD15" s="250">
        <v>0.433002</v>
      </c>
      <c r="AE15" s="250">
        <v>0.42927300000000002</v>
      </c>
      <c r="AF15" s="250">
        <v>0.42229699999999998</v>
      </c>
      <c r="AG15" s="250">
        <v>0.40656500000000001</v>
      </c>
      <c r="AH15" s="250">
        <v>0.39118799999999998</v>
      </c>
      <c r="AI15" s="250">
        <v>0.42052600000000001</v>
      </c>
      <c r="AJ15" s="250">
        <v>0.41334300000000002</v>
      </c>
      <c r="AK15" s="250">
        <v>0.41811599999999999</v>
      </c>
      <c r="AL15" s="250">
        <v>0.414798</v>
      </c>
      <c r="AM15" s="250">
        <v>0.40751399999999999</v>
      </c>
      <c r="AN15" s="250">
        <v>0.42618499999999998</v>
      </c>
      <c r="AO15" s="250">
        <v>0.42253000000000002</v>
      </c>
      <c r="AP15" s="250">
        <v>0.40750199999999998</v>
      </c>
      <c r="AQ15" s="250">
        <v>0.41431000000000001</v>
      </c>
      <c r="AR15" s="250">
        <v>0.41175899999999999</v>
      </c>
      <c r="AS15" s="250">
        <v>0.41313</v>
      </c>
      <c r="AT15" s="250">
        <v>0.42050900000000002</v>
      </c>
      <c r="AU15" s="250">
        <v>0.423848</v>
      </c>
      <c r="AV15" s="250">
        <v>0.40878199999999998</v>
      </c>
      <c r="AW15" s="250">
        <v>0.42059513847000002</v>
      </c>
      <c r="AX15" s="250">
        <v>0.42024137348000001</v>
      </c>
      <c r="AY15" s="250">
        <v>0.43792493305000002</v>
      </c>
      <c r="AZ15" s="403">
        <v>0.49261176242999999</v>
      </c>
      <c r="BA15" s="403">
        <v>0.52357916584999997</v>
      </c>
      <c r="BB15" s="403">
        <v>0.50966987663999996</v>
      </c>
      <c r="BC15" s="403">
        <v>0.51622705589999995</v>
      </c>
      <c r="BD15" s="403">
        <v>0.51721659581000001</v>
      </c>
      <c r="BE15" s="403">
        <v>0.51648596987999995</v>
      </c>
      <c r="BF15" s="403">
        <v>0.52340428839999997</v>
      </c>
      <c r="BG15" s="403">
        <v>0.53088379154999998</v>
      </c>
      <c r="BH15" s="403">
        <v>0.51786585672999996</v>
      </c>
      <c r="BI15" s="403">
        <v>0.53615954070000005</v>
      </c>
      <c r="BJ15" s="403">
        <v>0.52294971110999999</v>
      </c>
      <c r="BK15" s="403">
        <v>0.50941253634000006</v>
      </c>
      <c r="BL15" s="403">
        <v>0.51888444164000003</v>
      </c>
      <c r="BM15" s="403">
        <v>0.51964559589000003</v>
      </c>
      <c r="BN15" s="403">
        <v>0.50569866308</v>
      </c>
      <c r="BO15" s="403">
        <v>0.51219741200000002</v>
      </c>
      <c r="BP15" s="403">
        <v>0.51330024080000003</v>
      </c>
      <c r="BQ15" s="403">
        <v>0.51255570805999995</v>
      </c>
      <c r="BR15" s="403">
        <v>0.51949719521000004</v>
      </c>
      <c r="BS15" s="403">
        <v>0.52683625953000002</v>
      </c>
      <c r="BT15" s="403">
        <v>0.51380773349999997</v>
      </c>
      <c r="BU15" s="403">
        <v>0.53188797254999998</v>
      </c>
      <c r="BV15" s="403">
        <v>0.51905545910999995</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4.603726</v>
      </c>
      <c r="D17" s="250">
        <v>4.5950949999999997</v>
      </c>
      <c r="E17" s="250">
        <v>4.5619370000000004</v>
      </c>
      <c r="F17" s="250">
        <v>4.5228770000000003</v>
      </c>
      <c r="G17" s="250">
        <v>4.4526700000000003</v>
      </c>
      <c r="H17" s="250">
        <v>4.1981310000000001</v>
      </c>
      <c r="I17" s="250">
        <v>4.5960390000000002</v>
      </c>
      <c r="J17" s="250">
        <v>4.296119</v>
      </c>
      <c r="K17" s="250">
        <v>3.955508</v>
      </c>
      <c r="L17" s="250">
        <v>4.4467559999999997</v>
      </c>
      <c r="M17" s="250">
        <v>4.6759230000000001</v>
      </c>
      <c r="N17" s="250">
        <v>4.5780469999999998</v>
      </c>
      <c r="O17" s="250">
        <v>4.4376189999999998</v>
      </c>
      <c r="P17" s="250">
        <v>4.467619</v>
      </c>
      <c r="Q17" s="250">
        <v>4.5246190000000004</v>
      </c>
      <c r="R17" s="250">
        <v>4.4606190000000003</v>
      </c>
      <c r="S17" s="250">
        <v>4.2916189999999999</v>
      </c>
      <c r="T17" s="250">
        <v>4.1866190000000003</v>
      </c>
      <c r="U17" s="250">
        <v>4.3216190000000001</v>
      </c>
      <c r="V17" s="250">
        <v>4.1476189999999997</v>
      </c>
      <c r="W17" s="250">
        <v>4.0856190000000003</v>
      </c>
      <c r="X17" s="250">
        <v>4.3206189999999998</v>
      </c>
      <c r="Y17" s="250">
        <v>4.2706189999999999</v>
      </c>
      <c r="Z17" s="250">
        <v>4.0716190000000001</v>
      </c>
      <c r="AA17" s="250">
        <v>4.4765290000000002</v>
      </c>
      <c r="AB17" s="250">
        <v>4.3735290000000004</v>
      </c>
      <c r="AC17" s="250">
        <v>4.2625289999999998</v>
      </c>
      <c r="AD17" s="250">
        <v>4.3705290000000003</v>
      </c>
      <c r="AE17" s="250">
        <v>4.0645290000000003</v>
      </c>
      <c r="AF17" s="250">
        <v>4.1885289999999999</v>
      </c>
      <c r="AG17" s="250">
        <v>4.3315289999999997</v>
      </c>
      <c r="AH17" s="250">
        <v>4.1335290000000002</v>
      </c>
      <c r="AI17" s="250">
        <v>3.9005290000000001</v>
      </c>
      <c r="AJ17" s="250">
        <v>4.3035290000000002</v>
      </c>
      <c r="AK17" s="250">
        <v>4.3345289999999999</v>
      </c>
      <c r="AL17" s="250">
        <v>4.3365289999999996</v>
      </c>
      <c r="AM17" s="250">
        <v>4.2665290000000002</v>
      </c>
      <c r="AN17" s="250">
        <v>4.2695290000000004</v>
      </c>
      <c r="AO17" s="250">
        <v>4.2585290000000002</v>
      </c>
      <c r="AP17" s="250">
        <v>4.1495290000000002</v>
      </c>
      <c r="AQ17" s="250">
        <v>4.0095689999999999</v>
      </c>
      <c r="AR17" s="250">
        <v>3.738569</v>
      </c>
      <c r="AS17" s="250">
        <v>4.0505690000000003</v>
      </c>
      <c r="AT17" s="250">
        <v>3.877529</v>
      </c>
      <c r="AU17" s="250">
        <v>3.893529</v>
      </c>
      <c r="AV17" s="250">
        <v>4.0695290000000002</v>
      </c>
      <c r="AW17" s="250">
        <v>4.3717086799000002</v>
      </c>
      <c r="AX17" s="250">
        <v>4.5080610554999998</v>
      </c>
      <c r="AY17" s="250">
        <v>4.5013706440999997</v>
      </c>
      <c r="AZ17" s="403">
        <v>4.5260170417000003</v>
      </c>
      <c r="BA17" s="403">
        <v>4.5420347050999998</v>
      </c>
      <c r="BB17" s="403">
        <v>4.5506717606000002</v>
      </c>
      <c r="BC17" s="403">
        <v>4.4422619603999998</v>
      </c>
      <c r="BD17" s="403">
        <v>4.4513680831000002</v>
      </c>
      <c r="BE17" s="403">
        <v>4.4716574144000001</v>
      </c>
      <c r="BF17" s="403">
        <v>4.3445397934000001</v>
      </c>
      <c r="BG17" s="403">
        <v>4.2470989542000002</v>
      </c>
      <c r="BH17" s="403">
        <v>4.5368744112000003</v>
      </c>
      <c r="BI17" s="403">
        <v>4.5412180777</v>
      </c>
      <c r="BJ17" s="403">
        <v>4.5433554465999997</v>
      </c>
      <c r="BK17" s="403">
        <v>4.5355405535999997</v>
      </c>
      <c r="BL17" s="403">
        <v>4.5566824059000002</v>
      </c>
      <c r="BM17" s="403">
        <v>4.5390768924999998</v>
      </c>
      <c r="BN17" s="403">
        <v>4.5271299992999996</v>
      </c>
      <c r="BO17" s="403">
        <v>4.4244155873000004</v>
      </c>
      <c r="BP17" s="403">
        <v>4.4541972912999999</v>
      </c>
      <c r="BQ17" s="403">
        <v>4.4834917788000004</v>
      </c>
      <c r="BR17" s="403">
        <v>4.426036818</v>
      </c>
      <c r="BS17" s="403">
        <v>4.3101514333999997</v>
      </c>
      <c r="BT17" s="403">
        <v>4.5996311778000001</v>
      </c>
      <c r="BU17" s="403">
        <v>4.6000168965999997</v>
      </c>
      <c r="BV17" s="403">
        <v>4.5890836073000001</v>
      </c>
    </row>
    <row r="18" spans="1:74" ht="11.1" customHeight="1" x14ac:dyDescent="0.2">
      <c r="A18" s="162" t="s">
        <v>263</v>
      </c>
      <c r="B18" s="173" t="s">
        <v>355</v>
      </c>
      <c r="C18" s="250">
        <v>2.0425589999999998</v>
      </c>
      <c r="D18" s="250">
        <v>2.072559</v>
      </c>
      <c r="E18" s="250">
        <v>2.0175589999999999</v>
      </c>
      <c r="F18" s="250">
        <v>2.0425589999999998</v>
      </c>
      <c r="G18" s="250">
        <v>1.9705589999999999</v>
      </c>
      <c r="H18" s="250">
        <v>1.8235589999999999</v>
      </c>
      <c r="I18" s="250">
        <v>2.1395590000000002</v>
      </c>
      <c r="J18" s="250">
        <v>1.9445589999999999</v>
      </c>
      <c r="K18" s="250">
        <v>1.621559</v>
      </c>
      <c r="L18" s="250">
        <v>2.1245590000000001</v>
      </c>
      <c r="M18" s="250">
        <v>2.1645590000000001</v>
      </c>
      <c r="N18" s="250">
        <v>2.0735589999999999</v>
      </c>
      <c r="O18" s="250">
        <v>2.0408580000000001</v>
      </c>
      <c r="P18" s="250">
        <v>2.0768580000000001</v>
      </c>
      <c r="Q18" s="250">
        <v>2.1368580000000001</v>
      </c>
      <c r="R18" s="250">
        <v>2.1268579999999999</v>
      </c>
      <c r="S18" s="250">
        <v>1.9958579999999999</v>
      </c>
      <c r="T18" s="250">
        <v>1.8948579999999999</v>
      </c>
      <c r="U18" s="250">
        <v>2.0108579999999998</v>
      </c>
      <c r="V18" s="250">
        <v>1.9358580000000001</v>
      </c>
      <c r="W18" s="250">
        <v>1.7858579999999999</v>
      </c>
      <c r="X18" s="250">
        <v>1.9498580000000001</v>
      </c>
      <c r="Y18" s="250">
        <v>1.877858</v>
      </c>
      <c r="Z18" s="250">
        <v>1.9418580000000001</v>
      </c>
      <c r="AA18" s="250">
        <v>2.0358580000000002</v>
      </c>
      <c r="AB18" s="250">
        <v>1.960858</v>
      </c>
      <c r="AC18" s="250">
        <v>1.9138580000000001</v>
      </c>
      <c r="AD18" s="250">
        <v>1.8808579999999999</v>
      </c>
      <c r="AE18" s="250">
        <v>1.668858</v>
      </c>
      <c r="AF18" s="250">
        <v>1.8588579999999999</v>
      </c>
      <c r="AG18" s="250">
        <v>1.924858</v>
      </c>
      <c r="AH18" s="250">
        <v>1.8828579999999999</v>
      </c>
      <c r="AI18" s="250">
        <v>1.6208579999999999</v>
      </c>
      <c r="AJ18" s="250">
        <v>1.8688579999999999</v>
      </c>
      <c r="AK18" s="250">
        <v>1.887858</v>
      </c>
      <c r="AL18" s="250">
        <v>1.863858</v>
      </c>
      <c r="AM18" s="250">
        <v>1.831858</v>
      </c>
      <c r="AN18" s="250">
        <v>1.758858</v>
      </c>
      <c r="AO18" s="250">
        <v>1.7678579999999999</v>
      </c>
      <c r="AP18" s="250">
        <v>1.730858</v>
      </c>
      <c r="AQ18" s="250">
        <v>1.599858</v>
      </c>
      <c r="AR18" s="250">
        <v>1.4098580000000001</v>
      </c>
      <c r="AS18" s="250">
        <v>1.726858</v>
      </c>
      <c r="AT18" s="250">
        <v>1.670858</v>
      </c>
      <c r="AU18" s="250">
        <v>1.575858</v>
      </c>
      <c r="AV18" s="250">
        <v>1.791858</v>
      </c>
      <c r="AW18" s="250">
        <v>1.9991076502</v>
      </c>
      <c r="AX18" s="250">
        <v>2.0945332857999999</v>
      </c>
      <c r="AY18" s="250">
        <v>2.0995441251</v>
      </c>
      <c r="AZ18" s="403">
        <v>2.1104116715000001</v>
      </c>
      <c r="BA18" s="403">
        <v>2.1247725868999998</v>
      </c>
      <c r="BB18" s="403">
        <v>2.1402855798</v>
      </c>
      <c r="BC18" s="403">
        <v>2.0479581815999999</v>
      </c>
      <c r="BD18" s="403">
        <v>2.0560905111999999</v>
      </c>
      <c r="BE18" s="403">
        <v>2.1540715222000002</v>
      </c>
      <c r="BF18" s="403">
        <v>2.1520807397000001</v>
      </c>
      <c r="BG18" s="403">
        <v>1.9026505119999999</v>
      </c>
      <c r="BH18" s="403">
        <v>2.1617226067000002</v>
      </c>
      <c r="BI18" s="403">
        <v>2.1685143056</v>
      </c>
      <c r="BJ18" s="403">
        <v>2.1753613277000001</v>
      </c>
      <c r="BK18" s="403">
        <v>2.1726269076000002</v>
      </c>
      <c r="BL18" s="403">
        <v>2.1943493917999999</v>
      </c>
      <c r="BM18" s="403">
        <v>2.1871471221999998</v>
      </c>
      <c r="BN18" s="403">
        <v>2.1811020227000002</v>
      </c>
      <c r="BO18" s="403">
        <v>2.0836168366000001</v>
      </c>
      <c r="BP18" s="403">
        <v>2.0930226214999998</v>
      </c>
      <c r="BQ18" s="403">
        <v>2.2023129094999998</v>
      </c>
      <c r="BR18" s="403">
        <v>2.2112045360999999</v>
      </c>
      <c r="BS18" s="403">
        <v>1.9570217007999999</v>
      </c>
      <c r="BT18" s="403">
        <v>2.1997288045999999</v>
      </c>
      <c r="BU18" s="403">
        <v>2.1926374889</v>
      </c>
      <c r="BV18" s="403">
        <v>2.1855910625999999</v>
      </c>
    </row>
    <row r="19" spans="1:74" ht="11.1" customHeight="1" x14ac:dyDescent="0.2">
      <c r="A19" s="162" t="s">
        <v>1067</v>
      </c>
      <c r="B19" s="173" t="s">
        <v>1068</v>
      </c>
      <c r="C19" s="250">
        <v>1.15181</v>
      </c>
      <c r="D19" s="250">
        <v>1.165179</v>
      </c>
      <c r="E19" s="250">
        <v>1.1350210000000001</v>
      </c>
      <c r="F19" s="250">
        <v>1.139961</v>
      </c>
      <c r="G19" s="250">
        <v>1.144754</v>
      </c>
      <c r="H19" s="250">
        <v>1.041215</v>
      </c>
      <c r="I19" s="250">
        <v>1.136123</v>
      </c>
      <c r="J19" s="250">
        <v>0.98220300000000005</v>
      </c>
      <c r="K19" s="250">
        <v>0.964592</v>
      </c>
      <c r="L19" s="250">
        <v>0.91883999999999999</v>
      </c>
      <c r="M19" s="250">
        <v>1.1110070000000001</v>
      </c>
      <c r="N19" s="250">
        <v>1.1191310000000001</v>
      </c>
      <c r="O19" s="250">
        <v>1.130244</v>
      </c>
      <c r="P19" s="250">
        <v>1.112244</v>
      </c>
      <c r="Q19" s="250">
        <v>1.114244</v>
      </c>
      <c r="R19" s="250">
        <v>1.080244</v>
      </c>
      <c r="S19" s="250">
        <v>1.106244</v>
      </c>
      <c r="T19" s="250">
        <v>1.1032439999999999</v>
      </c>
      <c r="U19" s="250">
        <v>1.0812440000000001</v>
      </c>
      <c r="V19" s="250">
        <v>0.972244</v>
      </c>
      <c r="W19" s="250">
        <v>1.0332440000000001</v>
      </c>
      <c r="X19" s="250">
        <v>1.116244</v>
      </c>
      <c r="Y19" s="250">
        <v>1.138244</v>
      </c>
      <c r="Z19" s="250">
        <v>0.88024400000000003</v>
      </c>
      <c r="AA19" s="250">
        <v>1.1822440000000001</v>
      </c>
      <c r="AB19" s="250">
        <v>1.1612439999999999</v>
      </c>
      <c r="AC19" s="250">
        <v>1.1132439999999999</v>
      </c>
      <c r="AD19" s="250">
        <v>1.243244</v>
      </c>
      <c r="AE19" s="250">
        <v>1.1492439999999999</v>
      </c>
      <c r="AF19" s="250">
        <v>1.096244</v>
      </c>
      <c r="AG19" s="250">
        <v>1.169244</v>
      </c>
      <c r="AH19" s="250">
        <v>1.0652440000000001</v>
      </c>
      <c r="AI19" s="250">
        <v>1.0382439999999999</v>
      </c>
      <c r="AJ19" s="250">
        <v>1.193244</v>
      </c>
      <c r="AK19" s="250">
        <v>1.1982440000000001</v>
      </c>
      <c r="AL19" s="250">
        <v>1.237244</v>
      </c>
      <c r="AM19" s="250">
        <v>1.211244</v>
      </c>
      <c r="AN19" s="250">
        <v>1.2802439999999999</v>
      </c>
      <c r="AO19" s="250">
        <v>1.255244</v>
      </c>
      <c r="AP19" s="250">
        <v>1.191244</v>
      </c>
      <c r="AQ19" s="250">
        <v>1.1962440000000001</v>
      </c>
      <c r="AR19" s="250">
        <v>1.1312439999999999</v>
      </c>
      <c r="AS19" s="250">
        <v>1.1252439999999999</v>
      </c>
      <c r="AT19" s="250">
        <v>1.007244</v>
      </c>
      <c r="AU19" s="250">
        <v>1.1532439999999999</v>
      </c>
      <c r="AV19" s="250">
        <v>1.1032439999999999</v>
      </c>
      <c r="AW19" s="250">
        <v>1.1728954818999999</v>
      </c>
      <c r="AX19" s="250">
        <v>1.2051589245000001</v>
      </c>
      <c r="AY19" s="250">
        <v>1.2082428768</v>
      </c>
      <c r="AZ19" s="403">
        <v>1.2152631849</v>
      </c>
      <c r="BA19" s="403">
        <v>1.2198813962999999</v>
      </c>
      <c r="BB19" s="403">
        <v>1.2216364593</v>
      </c>
      <c r="BC19" s="403">
        <v>1.2145572232999999</v>
      </c>
      <c r="BD19" s="403">
        <v>1.2085351401</v>
      </c>
      <c r="BE19" s="403">
        <v>1.1291660611000001</v>
      </c>
      <c r="BF19" s="403">
        <v>1.0153484488</v>
      </c>
      <c r="BG19" s="403">
        <v>1.1504275396000001</v>
      </c>
      <c r="BH19" s="403">
        <v>1.1793989988</v>
      </c>
      <c r="BI19" s="403">
        <v>1.1731389098</v>
      </c>
      <c r="BJ19" s="403">
        <v>1.1670160612</v>
      </c>
      <c r="BK19" s="403">
        <v>1.1709127824000001</v>
      </c>
      <c r="BL19" s="403">
        <v>1.1656526840000001</v>
      </c>
      <c r="BM19" s="403">
        <v>1.158374027</v>
      </c>
      <c r="BN19" s="403">
        <v>1.1624686677</v>
      </c>
      <c r="BO19" s="403">
        <v>1.1667257161</v>
      </c>
      <c r="BP19" s="403">
        <v>1.1811755051999999</v>
      </c>
      <c r="BQ19" s="403">
        <v>1.1150024972999999</v>
      </c>
      <c r="BR19" s="403">
        <v>1.0266646742000001</v>
      </c>
      <c r="BS19" s="403">
        <v>1.1653687479999999</v>
      </c>
      <c r="BT19" s="403">
        <v>1.2123033044</v>
      </c>
      <c r="BU19" s="403">
        <v>1.2160029268999999</v>
      </c>
      <c r="BV19" s="403">
        <v>1.2105920882000001</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404"/>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14.325063</v>
      </c>
      <c r="D21" s="250">
        <v>14.342063</v>
      </c>
      <c r="E21" s="250">
        <v>14.385063000000001</v>
      </c>
      <c r="F21" s="250">
        <v>14.138063000000001</v>
      </c>
      <c r="G21" s="250">
        <v>14.031063</v>
      </c>
      <c r="H21" s="250">
        <v>14.173063000000001</v>
      </c>
      <c r="I21" s="250">
        <v>13.946063000000001</v>
      </c>
      <c r="J21" s="250">
        <v>13.623063</v>
      </c>
      <c r="K21" s="250">
        <v>14.230062999999999</v>
      </c>
      <c r="L21" s="250">
        <v>14.525062999999999</v>
      </c>
      <c r="M21" s="250">
        <v>14.506062999999999</v>
      </c>
      <c r="N21" s="250">
        <v>14.575063</v>
      </c>
      <c r="O21" s="250">
        <v>14.474062999999999</v>
      </c>
      <c r="P21" s="250">
        <v>14.464062999999999</v>
      </c>
      <c r="Q21" s="250">
        <v>14.398063</v>
      </c>
      <c r="R21" s="250">
        <v>14.366063</v>
      </c>
      <c r="S21" s="250">
        <v>14.278063</v>
      </c>
      <c r="T21" s="250">
        <v>14.310063</v>
      </c>
      <c r="U21" s="250">
        <v>14.328063</v>
      </c>
      <c r="V21" s="250">
        <v>14.144062999999999</v>
      </c>
      <c r="W21" s="250">
        <v>14.246062999999999</v>
      </c>
      <c r="X21" s="250">
        <v>14.239063</v>
      </c>
      <c r="Y21" s="250">
        <v>14.375063000000001</v>
      </c>
      <c r="Z21" s="250">
        <v>14.402063</v>
      </c>
      <c r="AA21" s="250">
        <v>14.401063000000001</v>
      </c>
      <c r="AB21" s="250">
        <v>14.437063</v>
      </c>
      <c r="AC21" s="250">
        <v>14.460063</v>
      </c>
      <c r="AD21" s="250">
        <v>14.350063</v>
      </c>
      <c r="AE21" s="250">
        <v>14.374063</v>
      </c>
      <c r="AF21" s="250">
        <v>14.581063</v>
      </c>
      <c r="AG21" s="250">
        <v>14.666062999999999</v>
      </c>
      <c r="AH21" s="250">
        <v>14.452063000000001</v>
      </c>
      <c r="AI21" s="250">
        <v>14.767063</v>
      </c>
      <c r="AJ21" s="250">
        <v>14.818063</v>
      </c>
      <c r="AK21" s="250">
        <v>14.867063</v>
      </c>
      <c r="AL21" s="250">
        <v>14.962063000000001</v>
      </c>
      <c r="AM21" s="250">
        <v>14.908063</v>
      </c>
      <c r="AN21" s="250">
        <v>14.894062999999999</v>
      </c>
      <c r="AO21" s="250">
        <v>14.796063</v>
      </c>
      <c r="AP21" s="250">
        <v>14.398063</v>
      </c>
      <c r="AQ21" s="250">
        <v>14.301062999999999</v>
      </c>
      <c r="AR21" s="250">
        <v>14.606063000000001</v>
      </c>
      <c r="AS21" s="250">
        <v>14.603063000000001</v>
      </c>
      <c r="AT21" s="250">
        <v>14.614063</v>
      </c>
      <c r="AU21" s="250">
        <v>14.545063000000001</v>
      </c>
      <c r="AV21" s="250">
        <v>14.561063000000001</v>
      </c>
      <c r="AW21" s="250">
        <v>14.728826909</v>
      </c>
      <c r="AX21" s="250">
        <v>14.754202571</v>
      </c>
      <c r="AY21" s="250">
        <v>14.788222931</v>
      </c>
      <c r="AZ21" s="403">
        <v>14.780761533</v>
      </c>
      <c r="BA21" s="403">
        <v>14.566688639000001</v>
      </c>
      <c r="BB21" s="403">
        <v>14.573549095000001</v>
      </c>
      <c r="BC21" s="403">
        <v>14.594705082000001</v>
      </c>
      <c r="BD21" s="403">
        <v>14.551879599999999</v>
      </c>
      <c r="BE21" s="403">
        <v>14.613598689</v>
      </c>
      <c r="BF21" s="403">
        <v>14.630334463000001</v>
      </c>
      <c r="BG21" s="403">
        <v>14.522581831</v>
      </c>
      <c r="BH21" s="403">
        <v>14.635770872</v>
      </c>
      <c r="BI21" s="403">
        <v>14.669346818999999</v>
      </c>
      <c r="BJ21" s="403">
        <v>14.663833943</v>
      </c>
      <c r="BK21" s="403">
        <v>14.632294160000001</v>
      </c>
      <c r="BL21" s="403">
        <v>14.634611886</v>
      </c>
      <c r="BM21" s="403">
        <v>14.573355738</v>
      </c>
      <c r="BN21" s="403">
        <v>14.559862784</v>
      </c>
      <c r="BO21" s="403">
        <v>14.439883797</v>
      </c>
      <c r="BP21" s="403">
        <v>14.408776668</v>
      </c>
      <c r="BQ21" s="403">
        <v>14.545940530999999</v>
      </c>
      <c r="BR21" s="403">
        <v>14.426436168</v>
      </c>
      <c r="BS21" s="403">
        <v>14.547679953999999</v>
      </c>
      <c r="BT21" s="403">
        <v>14.595364303</v>
      </c>
      <c r="BU21" s="403">
        <v>14.597518609</v>
      </c>
      <c r="BV21" s="403">
        <v>14.592130620000001</v>
      </c>
    </row>
    <row r="22" spans="1:74" ht="11.1" customHeight="1" x14ac:dyDescent="0.2">
      <c r="A22" s="162" t="s">
        <v>264</v>
      </c>
      <c r="B22" s="173" t="s">
        <v>378</v>
      </c>
      <c r="C22" s="250">
        <v>0.85200799999999999</v>
      </c>
      <c r="D22" s="250">
        <v>0.864008</v>
      </c>
      <c r="E22" s="250">
        <v>0.88300800000000002</v>
      </c>
      <c r="F22" s="250">
        <v>0.868008</v>
      </c>
      <c r="G22" s="250">
        <v>0.864008</v>
      </c>
      <c r="H22" s="250">
        <v>0.88400800000000002</v>
      </c>
      <c r="I22" s="250">
        <v>0.88400800000000002</v>
      </c>
      <c r="J22" s="250">
        <v>0.84900799999999998</v>
      </c>
      <c r="K22" s="250">
        <v>0.78200800000000004</v>
      </c>
      <c r="L22" s="250">
        <v>0.83100799999999997</v>
      </c>
      <c r="M22" s="250">
        <v>0.75400800000000001</v>
      </c>
      <c r="N22" s="250">
        <v>0.80600799999999995</v>
      </c>
      <c r="O22" s="250">
        <v>0.82000799999999996</v>
      </c>
      <c r="P22" s="250">
        <v>0.80300800000000006</v>
      </c>
      <c r="Q22" s="250">
        <v>0.76000800000000002</v>
      </c>
      <c r="R22" s="250">
        <v>0.80200800000000005</v>
      </c>
      <c r="S22" s="250">
        <v>0.80200800000000005</v>
      </c>
      <c r="T22" s="250">
        <v>0.81200799999999995</v>
      </c>
      <c r="U22" s="250">
        <v>0.81400799999999995</v>
      </c>
      <c r="V22" s="250">
        <v>0.75700800000000001</v>
      </c>
      <c r="W22" s="250">
        <v>0.81100799999999995</v>
      </c>
      <c r="X22" s="250">
        <v>0.81100799999999995</v>
      </c>
      <c r="Y22" s="250">
        <v>0.79900800000000005</v>
      </c>
      <c r="Z22" s="250">
        <v>0.81800799999999996</v>
      </c>
      <c r="AA22" s="250">
        <v>0.82300799999999996</v>
      </c>
      <c r="AB22" s="250">
        <v>0.80500799999999995</v>
      </c>
      <c r="AC22" s="250">
        <v>0.80200800000000005</v>
      </c>
      <c r="AD22" s="250">
        <v>0.80600799999999995</v>
      </c>
      <c r="AE22" s="250">
        <v>0.82100799999999996</v>
      </c>
      <c r="AF22" s="250">
        <v>0.81200799999999995</v>
      </c>
      <c r="AG22" s="250">
        <v>0.79200800000000005</v>
      </c>
      <c r="AH22" s="250">
        <v>0.79300800000000005</v>
      </c>
      <c r="AI22" s="250">
        <v>0.81500799999999995</v>
      </c>
      <c r="AJ22" s="250">
        <v>0.80300800000000006</v>
      </c>
      <c r="AK22" s="250">
        <v>0.82100799999999996</v>
      </c>
      <c r="AL22" s="250">
        <v>0.80900799999999995</v>
      </c>
      <c r="AM22" s="250">
        <v>0.81200799999999995</v>
      </c>
      <c r="AN22" s="250">
        <v>0.82500799999999996</v>
      </c>
      <c r="AO22" s="250">
        <v>0.81700799999999996</v>
      </c>
      <c r="AP22" s="250">
        <v>0.78100800000000004</v>
      </c>
      <c r="AQ22" s="250">
        <v>0.79600800000000005</v>
      </c>
      <c r="AR22" s="250">
        <v>0.78700800000000004</v>
      </c>
      <c r="AS22" s="250">
        <v>0.79700800000000005</v>
      </c>
      <c r="AT22" s="250">
        <v>0.76900800000000002</v>
      </c>
      <c r="AU22" s="250">
        <v>0.77400800000000003</v>
      </c>
      <c r="AV22" s="250">
        <v>0.737008</v>
      </c>
      <c r="AW22" s="250">
        <v>0.79228504855000004</v>
      </c>
      <c r="AX22" s="250">
        <v>0.78715862905</v>
      </c>
      <c r="AY22" s="250">
        <v>0.78375545302000005</v>
      </c>
      <c r="AZ22" s="403">
        <v>0.78073545203000005</v>
      </c>
      <c r="BA22" s="403">
        <v>0.76247048579999999</v>
      </c>
      <c r="BB22" s="403">
        <v>0.75931409663000005</v>
      </c>
      <c r="BC22" s="403">
        <v>0.77117730408999996</v>
      </c>
      <c r="BD22" s="403">
        <v>0.76816113151999998</v>
      </c>
      <c r="BE22" s="403">
        <v>0.76496434637999999</v>
      </c>
      <c r="BF22" s="403">
        <v>0.74687443631999995</v>
      </c>
      <c r="BG22" s="403">
        <v>0.74480803200000001</v>
      </c>
      <c r="BH22" s="403">
        <v>0.75770141375</v>
      </c>
      <c r="BI22" s="403">
        <v>0.75569898708000005</v>
      </c>
      <c r="BJ22" s="403">
        <v>0.75271808030999998</v>
      </c>
      <c r="BK22" s="403">
        <v>0.75052344615</v>
      </c>
      <c r="BL22" s="403">
        <v>0.74863636126999999</v>
      </c>
      <c r="BM22" s="403">
        <v>0.73154705350000004</v>
      </c>
      <c r="BN22" s="403">
        <v>0.73154426784000004</v>
      </c>
      <c r="BO22" s="403">
        <v>0.74757405407999999</v>
      </c>
      <c r="BP22" s="403">
        <v>0.74870745929000004</v>
      </c>
      <c r="BQ22" s="403">
        <v>0.74567964044000001</v>
      </c>
      <c r="BR22" s="403">
        <v>0.72874603806000005</v>
      </c>
      <c r="BS22" s="403">
        <v>0.72685214737000003</v>
      </c>
      <c r="BT22" s="403">
        <v>0.73989470757999998</v>
      </c>
      <c r="BU22" s="403">
        <v>0.73805130144999997</v>
      </c>
      <c r="BV22" s="403">
        <v>0.73623499475999998</v>
      </c>
    </row>
    <row r="23" spans="1:74" ht="11.1" customHeight="1" x14ac:dyDescent="0.2">
      <c r="A23" s="162" t="s">
        <v>265</v>
      </c>
      <c r="B23" s="173" t="s">
        <v>379</v>
      </c>
      <c r="C23" s="250">
        <v>1.7610809999999999</v>
      </c>
      <c r="D23" s="250">
        <v>1.7650809999999999</v>
      </c>
      <c r="E23" s="250">
        <v>1.7530809999999999</v>
      </c>
      <c r="F23" s="250">
        <v>1.617081</v>
      </c>
      <c r="G23" s="250">
        <v>1.5700810000000001</v>
      </c>
      <c r="H23" s="250">
        <v>1.706081</v>
      </c>
      <c r="I23" s="250">
        <v>1.702081</v>
      </c>
      <c r="J23" s="250">
        <v>1.3780809999999999</v>
      </c>
      <c r="K23" s="250">
        <v>1.6360809999999999</v>
      </c>
      <c r="L23" s="250">
        <v>1.794081</v>
      </c>
      <c r="M23" s="250">
        <v>1.843081</v>
      </c>
      <c r="N23" s="250">
        <v>1.8580810000000001</v>
      </c>
      <c r="O23" s="250">
        <v>1.8440810000000001</v>
      </c>
      <c r="P23" s="250">
        <v>1.8700810000000001</v>
      </c>
      <c r="Q23" s="250">
        <v>1.9080809999999999</v>
      </c>
      <c r="R23" s="250">
        <v>1.883081</v>
      </c>
      <c r="S23" s="250">
        <v>1.8540810000000001</v>
      </c>
      <c r="T23" s="250">
        <v>1.877081</v>
      </c>
      <c r="U23" s="250">
        <v>1.897081</v>
      </c>
      <c r="V23" s="250">
        <v>1.8110809999999999</v>
      </c>
      <c r="W23" s="250">
        <v>1.8620810000000001</v>
      </c>
      <c r="X23" s="250">
        <v>1.8300810000000001</v>
      </c>
      <c r="Y23" s="250">
        <v>1.964081</v>
      </c>
      <c r="Z23" s="250">
        <v>1.9590810000000001</v>
      </c>
      <c r="AA23" s="250">
        <v>1.950081</v>
      </c>
      <c r="AB23" s="250">
        <v>2.0040809999999998</v>
      </c>
      <c r="AC23" s="250">
        <v>1.9810810000000001</v>
      </c>
      <c r="AD23" s="250">
        <v>1.9320809999999999</v>
      </c>
      <c r="AE23" s="250">
        <v>1.9730810000000001</v>
      </c>
      <c r="AF23" s="250">
        <v>1.9750810000000001</v>
      </c>
      <c r="AG23" s="250">
        <v>1.9950810000000001</v>
      </c>
      <c r="AH23" s="250">
        <v>1.7830809999999999</v>
      </c>
      <c r="AI23" s="250">
        <v>1.9220809999999999</v>
      </c>
      <c r="AJ23" s="250">
        <v>1.9350810000000001</v>
      </c>
      <c r="AK23" s="250">
        <v>2.006081</v>
      </c>
      <c r="AL23" s="250">
        <v>2.0590809999999999</v>
      </c>
      <c r="AM23" s="250">
        <v>2.0480809999999998</v>
      </c>
      <c r="AN23" s="250">
        <v>2.0610810000000002</v>
      </c>
      <c r="AO23" s="250">
        <v>1.9810810000000001</v>
      </c>
      <c r="AP23" s="250">
        <v>1.7370810000000001</v>
      </c>
      <c r="AQ23" s="250">
        <v>1.7810809999999999</v>
      </c>
      <c r="AR23" s="250">
        <v>2.0490810000000002</v>
      </c>
      <c r="AS23" s="250">
        <v>2.0430809999999999</v>
      </c>
      <c r="AT23" s="250">
        <v>1.933081</v>
      </c>
      <c r="AU23" s="250">
        <v>1.899081</v>
      </c>
      <c r="AV23" s="250">
        <v>1.9750810000000001</v>
      </c>
      <c r="AW23" s="250">
        <v>2.0404600571999998</v>
      </c>
      <c r="AX23" s="250">
        <v>2.051940283</v>
      </c>
      <c r="AY23" s="250">
        <v>2.0885560649000001</v>
      </c>
      <c r="AZ23" s="403">
        <v>2.0856066869999998</v>
      </c>
      <c r="BA23" s="403">
        <v>1.9314978647000001</v>
      </c>
      <c r="BB23" s="403">
        <v>1.9908553449999999</v>
      </c>
      <c r="BC23" s="403">
        <v>2.0064807128000002</v>
      </c>
      <c r="BD23" s="403">
        <v>1.9742329489999999</v>
      </c>
      <c r="BE23" s="403">
        <v>2.0412458846999999</v>
      </c>
      <c r="BF23" s="403">
        <v>2.0675666001000002</v>
      </c>
      <c r="BG23" s="403">
        <v>1.9646046093</v>
      </c>
      <c r="BH23" s="403">
        <v>2.0616267213000001</v>
      </c>
      <c r="BI23" s="403">
        <v>2.0587073764000001</v>
      </c>
      <c r="BJ23" s="403">
        <v>2.0558035628</v>
      </c>
      <c r="BK23" s="403">
        <v>2.0527926440000002</v>
      </c>
      <c r="BL23" s="403">
        <v>2.0499676390000001</v>
      </c>
      <c r="BM23" s="403">
        <v>2.0470324628999998</v>
      </c>
      <c r="BN23" s="403">
        <v>2.0441396324999999</v>
      </c>
      <c r="BO23" s="403">
        <v>1.9012636957</v>
      </c>
      <c r="BP23" s="403">
        <v>1.8691482601</v>
      </c>
      <c r="BQ23" s="403">
        <v>2.0063033169</v>
      </c>
      <c r="BR23" s="403">
        <v>1.9034600113</v>
      </c>
      <c r="BS23" s="403">
        <v>2.0299411586999998</v>
      </c>
      <c r="BT23" s="403">
        <v>2.0270947902000001</v>
      </c>
      <c r="BU23" s="403">
        <v>2.0243118591</v>
      </c>
      <c r="BV23" s="403">
        <v>2.0215471672000001</v>
      </c>
    </row>
    <row r="24" spans="1:74" ht="11.1" customHeight="1" x14ac:dyDescent="0.2">
      <c r="A24" s="162" t="s">
        <v>266</v>
      </c>
      <c r="B24" s="173" t="s">
        <v>380</v>
      </c>
      <c r="C24" s="250">
        <v>11.277737999999999</v>
      </c>
      <c r="D24" s="250">
        <v>11.277737999999999</v>
      </c>
      <c r="E24" s="250">
        <v>11.314738</v>
      </c>
      <c r="F24" s="250">
        <v>11.217738000000001</v>
      </c>
      <c r="G24" s="250">
        <v>11.182738000000001</v>
      </c>
      <c r="H24" s="250">
        <v>11.170738</v>
      </c>
      <c r="I24" s="250">
        <v>10.946738</v>
      </c>
      <c r="J24" s="250">
        <v>10.983738000000001</v>
      </c>
      <c r="K24" s="250">
        <v>11.371738000000001</v>
      </c>
      <c r="L24" s="250">
        <v>11.468738</v>
      </c>
      <c r="M24" s="250">
        <v>11.474738</v>
      </c>
      <c r="N24" s="250">
        <v>11.472738</v>
      </c>
      <c r="O24" s="250">
        <v>11.375738</v>
      </c>
      <c r="P24" s="250">
        <v>11.355738000000001</v>
      </c>
      <c r="Q24" s="250">
        <v>11.296738</v>
      </c>
      <c r="R24" s="250">
        <v>11.245737999999999</v>
      </c>
      <c r="S24" s="250">
        <v>11.185738000000001</v>
      </c>
      <c r="T24" s="250">
        <v>11.185738000000001</v>
      </c>
      <c r="U24" s="250">
        <v>11.188738000000001</v>
      </c>
      <c r="V24" s="250">
        <v>11.149737999999999</v>
      </c>
      <c r="W24" s="250">
        <v>11.145738</v>
      </c>
      <c r="X24" s="250">
        <v>11.172738000000001</v>
      </c>
      <c r="Y24" s="250">
        <v>11.185738000000001</v>
      </c>
      <c r="Z24" s="250">
        <v>11.195738</v>
      </c>
      <c r="AA24" s="250">
        <v>11.192738</v>
      </c>
      <c r="AB24" s="250">
        <v>11.194737999999999</v>
      </c>
      <c r="AC24" s="250">
        <v>11.208738</v>
      </c>
      <c r="AD24" s="250">
        <v>11.204738000000001</v>
      </c>
      <c r="AE24" s="250">
        <v>11.211738</v>
      </c>
      <c r="AF24" s="250">
        <v>11.305738</v>
      </c>
      <c r="AG24" s="250">
        <v>11.456738</v>
      </c>
      <c r="AH24" s="250">
        <v>11.453738</v>
      </c>
      <c r="AI24" s="250">
        <v>11.606738</v>
      </c>
      <c r="AJ24" s="250">
        <v>11.656738000000001</v>
      </c>
      <c r="AK24" s="250">
        <v>11.614737999999999</v>
      </c>
      <c r="AL24" s="250">
        <v>11.693738</v>
      </c>
      <c r="AM24" s="250">
        <v>11.615738</v>
      </c>
      <c r="AN24" s="250">
        <v>11.573738000000001</v>
      </c>
      <c r="AO24" s="250">
        <v>11.541738</v>
      </c>
      <c r="AP24" s="250">
        <v>11.477738</v>
      </c>
      <c r="AQ24" s="250">
        <v>11.351737999999999</v>
      </c>
      <c r="AR24" s="250">
        <v>11.398738</v>
      </c>
      <c r="AS24" s="250">
        <v>11.393738000000001</v>
      </c>
      <c r="AT24" s="250">
        <v>11.542738</v>
      </c>
      <c r="AU24" s="250">
        <v>11.502738000000001</v>
      </c>
      <c r="AV24" s="250">
        <v>11.478738</v>
      </c>
      <c r="AW24" s="250">
        <v>11.486695510000001</v>
      </c>
      <c r="AX24" s="250">
        <v>11.504620904999999</v>
      </c>
      <c r="AY24" s="250">
        <v>11.524947142</v>
      </c>
      <c r="AZ24" s="403">
        <v>11.522102852</v>
      </c>
      <c r="BA24" s="403">
        <v>11.482884847999999</v>
      </c>
      <c r="BB24" s="403">
        <v>11.433767874000001</v>
      </c>
      <c r="BC24" s="403">
        <v>11.425789941</v>
      </c>
      <c r="BD24" s="403">
        <v>11.418572549</v>
      </c>
      <c r="BE24" s="403">
        <v>11.415970494</v>
      </c>
      <c r="BF24" s="403">
        <v>11.425484057</v>
      </c>
      <c r="BG24" s="403">
        <v>11.423203444</v>
      </c>
      <c r="BH24" s="403">
        <v>11.428780718000001</v>
      </c>
      <c r="BI24" s="403">
        <v>11.466007102000001</v>
      </c>
      <c r="BJ24" s="403">
        <v>11.467424922999999</v>
      </c>
      <c r="BK24" s="403">
        <v>11.461427733000001</v>
      </c>
      <c r="BL24" s="403">
        <v>11.46715309</v>
      </c>
      <c r="BM24" s="403">
        <v>11.428380964</v>
      </c>
      <c r="BN24" s="403">
        <v>11.418020813</v>
      </c>
      <c r="BO24" s="403">
        <v>11.423234688000001</v>
      </c>
      <c r="BP24" s="403">
        <v>11.423472638</v>
      </c>
      <c r="BQ24" s="403">
        <v>11.425991261</v>
      </c>
      <c r="BR24" s="403">
        <v>11.427279145</v>
      </c>
      <c r="BS24" s="403">
        <v>11.4243592</v>
      </c>
      <c r="BT24" s="403">
        <v>11.464167892000001</v>
      </c>
      <c r="BU24" s="403">
        <v>11.469677369999999</v>
      </c>
      <c r="BV24" s="403">
        <v>11.469906736</v>
      </c>
    </row>
    <row r="25" spans="1:74" ht="11.1" customHeight="1" x14ac:dyDescent="0.2">
      <c r="A25" s="162" t="s">
        <v>890</v>
      </c>
      <c r="B25" s="173" t="s">
        <v>891</v>
      </c>
      <c r="C25" s="250">
        <v>0.270648</v>
      </c>
      <c r="D25" s="250">
        <v>0.270648</v>
      </c>
      <c r="E25" s="250">
        <v>0.270648</v>
      </c>
      <c r="F25" s="250">
        <v>0.270648</v>
      </c>
      <c r="G25" s="250">
        <v>0.25064799999999998</v>
      </c>
      <c r="H25" s="250">
        <v>0.25064799999999998</v>
      </c>
      <c r="I25" s="250">
        <v>0.25064799999999998</v>
      </c>
      <c r="J25" s="250">
        <v>0.25064799999999998</v>
      </c>
      <c r="K25" s="250">
        <v>0.28064800000000001</v>
      </c>
      <c r="L25" s="250">
        <v>0.275648</v>
      </c>
      <c r="M25" s="250">
        <v>0.275648</v>
      </c>
      <c r="N25" s="250">
        <v>0.28064800000000001</v>
      </c>
      <c r="O25" s="250">
        <v>0.28064800000000001</v>
      </c>
      <c r="P25" s="250">
        <v>0.28064800000000001</v>
      </c>
      <c r="Q25" s="250">
        <v>0.28064800000000001</v>
      </c>
      <c r="R25" s="250">
        <v>0.28064800000000001</v>
      </c>
      <c r="S25" s="250">
        <v>0.28064800000000001</v>
      </c>
      <c r="T25" s="250">
        <v>0.28064800000000001</v>
      </c>
      <c r="U25" s="250">
        <v>0.28064800000000001</v>
      </c>
      <c r="V25" s="250">
        <v>0.28064800000000001</v>
      </c>
      <c r="W25" s="250">
        <v>0.28064800000000001</v>
      </c>
      <c r="X25" s="250">
        <v>0.28064800000000001</v>
      </c>
      <c r="Y25" s="250">
        <v>0.28064800000000001</v>
      </c>
      <c r="Z25" s="250">
        <v>0.28064800000000001</v>
      </c>
      <c r="AA25" s="250">
        <v>0.28864800000000002</v>
      </c>
      <c r="AB25" s="250">
        <v>0.28664800000000001</v>
      </c>
      <c r="AC25" s="250">
        <v>0.32264799999999999</v>
      </c>
      <c r="AD25" s="250">
        <v>0.26164799999999999</v>
      </c>
      <c r="AE25" s="250">
        <v>0.22264800000000001</v>
      </c>
      <c r="AF25" s="250">
        <v>0.34264800000000001</v>
      </c>
      <c r="AG25" s="250">
        <v>0.27664800000000001</v>
      </c>
      <c r="AH25" s="250">
        <v>0.27664800000000001</v>
      </c>
      <c r="AI25" s="250">
        <v>0.27664800000000001</v>
      </c>
      <c r="AJ25" s="250">
        <v>0.27664800000000001</v>
      </c>
      <c r="AK25" s="250">
        <v>0.27664800000000001</v>
      </c>
      <c r="AL25" s="250">
        <v>0.25164799999999998</v>
      </c>
      <c r="AM25" s="250">
        <v>0.28264800000000001</v>
      </c>
      <c r="AN25" s="250">
        <v>0.28264800000000001</v>
      </c>
      <c r="AO25" s="250">
        <v>0.30464799999999997</v>
      </c>
      <c r="AP25" s="250">
        <v>0.25064799999999998</v>
      </c>
      <c r="AQ25" s="250">
        <v>0.22164800000000001</v>
      </c>
      <c r="AR25" s="250">
        <v>0.21964800000000001</v>
      </c>
      <c r="AS25" s="250">
        <v>0.21964800000000001</v>
      </c>
      <c r="AT25" s="250">
        <v>0.21964800000000001</v>
      </c>
      <c r="AU25" s="250">
        <v>0.21964800000000001</v>
      </c>
      <c r="AV25" s="250">
        <v>0.21964800000000001</v>
      </c>
      <c r="AW25" s="250">
        <v>0.26171056384000002</v>
      </c>
      <c r="AX25" s="250">
        <v>0.26393739973000002</v>
      </c>
      <c r="AY25" s="250">
        <v>0.25193680059000001</v>
      </c>
      <c r="AZ25" s="403">
        <v>0.25205911334999997</v>
      </c>
      <c r="BA25" s="403">
        <v>0.25201076954000001</v>
      </c>
      <c r="BB25" s="403">
        <v>0.25201175540999998</v>
      </c>
      <c r="BC25" s="403">
        <v>0.25201072151999998</v>
      </c>
      <c r="BD25" s="403">
        <v>0.25207696668000001</v>
      </c>
      <c r="BE25" s="403">
        <v>0.25208306288999999</v>
      </c>
      <c r="BF25" s="403">
        <v>0.25208481002999999</v>
      </c>
      <c r="BG25" s="403">
        <v>0.25209234415999998</v>
      </c>
      <c r="BH25" s="403">
        <v>0.25206701326999997</v>
      </c>
      <c r="BI25" s="403">
        <v>0.25209701199000001</v>
      </c>
      <c r="BJ25" s="403">
        <v>0.25213146775</v>
      </c>
      <c r="BK25" s="403">
        <v>0.2390215611</v>
      </c>
      <c r="BL25" s="403">
        <v>0.23912149148</v>
      </c>
      <c r="BM25" s="403">
        <v>0.23907721702000001</v>
      </c>
      <c r="BN25" s="403">
        <v>0.23906937614000001</v>
      </c>
      <c r="BO25" s="403">
        <v>0.23906788595</v>
      </c>
      <c r="BP25" s="403">
        <v>0.23912384055999999</v>
      </c>
      <c r="BQ25" s="403">
        <v>0.23913190402000001</v>
      </c>
      <c r="BR25" s="403">
        <v>0.2391284142</v>
      </c>
      <c r="BS25" s="403">
        <v>0.23914103027</v>
      </c>
      <c r="BT25" s="403">
        <v>0.23910708805</v>
      </c>
      <c r="BU25" s="403">
        <v>0.239134924</v>
      </c>
      <c r="BV25" s="403">
        <v>0.23917107432000001</v>
      </c>
    </row>
    <row r="26" spans="1:74" ht="11.1" customHeight="1" x14ac:dyDescent="0.2">
      <c r="A26" s="162" t="s">
        <v>381</v>
      </c>
      <c r="B26" s="173" t="s">
        <v>958</v>
      </c>
      <c r="C26" s="250">
        <v>0.16358800000000001</v>
      </c>
      <c r="D26" s="250">
        <v>0.16458800000000001</v>
      </c>
      <c r="E26" s="250">
        <v>0.16358800000000001</v>
      </c>
      <c r="F26" s="250">
        <v>0.16458800000000001</v>
      </c>
      <c r="G26" s="250">
        <v>0.16358800000000001</v>
      </c>
      <c r="H26" s="250">
        <v>0.16158800000000001</v>
      </c>
      <c r="I26" s="250">
        <v>0.16258800000000001</v>
      </c>
      <c r="J26" s="250">
        <v>0.16158800000000001</v>
      </c>
      <c r="K26" s="250">
        <v>0.15958800000000001</v>
      </c>
      <c r="L26" s="250">
        <v>0.155588</v>
      </c>
      <c r="M26" s="250">
        <v>0.15858800000000001</v>
      </c>
      <c r="N26" s="250">
        <v>0.15758800000000001</v>
      </c>
      <c r="O26" s="250">
        <v>0.153588</v>
      </c>
      <c r="P26" s="250">
        <v>0.154588</v>
      </c>
      <c r="Q26" s="250">
        <v>0.152588</v>
      </c>
      <c r="R26" s="250">
        <v>0.154588</v>
      </c>
      <c r="S26" s="250">
        <v>0.155588</v>
      </c>
      <c r="T26" s="250">
        <v>0.154588</v>
      </c>
      <c r="U26" s="250">
        <v>0.147588</v>
      </c>
      <c r="V26" s="250">
        <v>0.145588</v>
      </c>
      <c r="W26" s="250">
        <v>0.146588</v>
      </c>
      <c r="X26" s="250">
        <v>0.14458799999999999</v>
      </c>
      <c r="Y26" s="250">
        <v>0.145588</v>
      </c>
      <c r="Z26" s="250">
        <v>0.148588</v>
      </c>
      <c r="AA26" s="250">
        <v>0.146588</v>
      </c>
      <c r="AB26" s="250">
        <v>0.146588</v>
      </c>
      <c r="AC26" s="250">
        <v>0.145588</v>
      </c>
      <c r="AD26" s="250">
        <v>0.145588</v>
      </c>
      <c r="AE26" s="250">
        <v>0.145588</v>
      </c>
      <c r="AF26" s="250">
        <v>0.145588</v>
      </c>
      <c r="AG26" s="250">
        <v>0.145588</v>
      </c>
      <c r="AH26" s="250">
        <v>0.145588</v>
      </c>
      <c r="AI26" s="250">
        <v>0.146588</v>
      </c>
      <c r="AJ26" s="250">
        <v>0.146588</v>
      </c>
      <c r="AK26" s="250">
        <v>0.148588</v>
      </c>
      <c r="AL26" s="250">
        <v>0.148588</v>
      </c>
      <c r="AM26" s="250">
        <v>0.149588</v>
      </c>
      <c r="AN26" s="250">
        <v>0.151588</v>
      </c>
      <c r="AO26" s="250">
        <v>0.151588</v>
      </c>
      <c r="AP26" s="250">
        <v>0.151588</v>
      </c>
      <c r="AQ26" s="250">
        <v>0.150588</v>
      </c>
      <c r="AR26" s="250">
        <v>0.151588</v>
      </c>
      <c r="AS26" s="250">
        <v>0.149588</v>
      </c>
      <c r="AT26" s="250">
        <v>0.149588</v>
      </c>
      <c r="AU26" s="250">
        <v>0.149588</v>
      </c>
      <c r="AV26" s="250">
        <v>0.150588</v>
      </c>
      <c r="AW26" s="250">
        <v>0.14767572943000001</v>
      </c>
      <c r="AX26" s="250">
        <v>0.14654535431999999</v>
      </c>
      <c r="AY26" s="250">
        <v>0.13902747054</v>
      </c>
      <c r="AZ26" s="403">
        <v>0.14025742835999999</v>
      </c>
      <c r="BA26" s="403">
        <v>0.13782467108999999</v>
      </c>
      <c r="BB26" s="403">
        <v>0.1376000231</v>
      </c>
      <c r="BC26" s="403">
        <v>0.13924640230999999</v>
      </c>
      <c r="BD26" s="403">
        <v>0.13883600314</v>
      </c>
      <c r="BE26" s="403">
        <v>0.13933490107999999</v>
      </c>
      <c r="BF26" s="403">
        <v>0.13832455891000001</v>
      </c>
      <c r="BG26" s="403">
        <v>0.13787340171000001</v>
      </c>
      <c r="BH26" s="403">
        <v>0.13559500532999999</v>
      </c>
      <c r="BI26" s="403">
        <v>0.13683634117999999</v>
      </c>
      <c r="BJ26" s="403">
        <v>0.13575590870000001</v>
      </c>
      <c r="BK26" s="403">
        <v>0.12852877591</v>
      </c>
      <c r="BL26" s="403">
        <v>0.12973330379</v>
      </c>
      <c r="BM26" s="403">
        <v>0.12731804014000001</v>
      </c>
      <c r="BN26" s="403">
        <v>0.12708869431</v>
      </c>
      <c r="BO26" s="403">
        <v>0.12874347316000001</v>
      </c>
      <c r="BP26" s="403">
        <v>0.12832447035</v>
      </c>
      <c r="BQ26" s="403">
        <v>0.12883440875999999</v>
      </c>
      <c r="BR26" s="403">
        <v>0.12782255933</v>
      </c>
      <c r="BS26" s="403">
        <v>0.12738641835</v>
      </c>
      <c r="BT26" s="403">
        <v>0.12509982538</v>
      </c>
      <c r="BU26" s="403">
        <v>0.12634315466000001</v>
      </c>
      <c r="BV26" s="403">
        <v>0.12527064773999999</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3.1073780000000002</v>
      </c>
      <c r="D28" s="250">
        <v>3.1339700000000001</v>
      </c>
      <c r="E28" s="250">
        <v>3.1169699999999998</v>
      </c>
      <c r="F28" s="250">
        <v>3.13497</v>
      </c>
      <c r="G28" s="250">
        <v>3.1409699999999998</v>
      </c>
      <c r="H28" s="250">
        <v>3.1539700000000002</v>
      </c>
      <c r="I28" s="250">
        <v>3.1519699999999999</v>
      </c>
      <c r="J28" s="250">
        <v>3.1539700000000002</v>
      </c>
      <c r="K28" s="250">
        <v>3.07897</v>
      </c>
      <c r="L28" s="250">
        <v>3.1079699999999999</v>
      </c>
      <c r="M28" s="250">
        <v>3.13097</v>
      </c>
      <c r="N28" s="250">
        <v>3.11097</v>
      </c>
      <c r="O28" s="250">
        <v>3.042373</v>
      </c>
      <c r="P28" s="250">
        <v>3.026373</v>
      </c>
      <c r="Q28" s="250">
        <v>3.0243730000000002</v>
      </c>
      <c r="R28" s="250">
        <v>3.0443730000000002</v>
      </c>
      <c r="S28" s="250">
        <v>3.0473729999999999</v>
      </c>
      <c r="T28" s="250">
        <v>3.0453730000000001</v>
      </c>
      <c r="U28" s="250">
        <v>3.058373</v>
      </c>
      <c r="V28" s="250">
        <v>3.0563729999999998</v>
      </c>
      <c r="W28" s="250">
        <v>3.0633729999999999</v>
      </c>
      <c r="X28" s="250">
        <v>3.0643729999999998</v>
      </c>
      <c r="Y28" s="250">
        <v>3.050373</v>
      </c>
      <c r="Z28" s="250">
        <v>3.082373</v>
      </c>
      <c r="AA28" s="250">
        <v>3.038373</v>
      </c>
      <c r="AB28" s="250">
        <v>3.038373</v>
      </c>
      <c r="AC28" s="250">
        <v>3.0483730000000002</v>
      </c>
      <c r="AD28" s="250">
        <v>3.038373</v>
      </c>
      <c r="AE28" s="250">
        <v>3.0403730000000002</v>
      </c>
      <c r="AF28" s="250">
        <v>3.0553729999999999</v>
      </c>
      <c r="AG28" s="250">
        <v>3.062373</v>
      </c>
      <c r="AH28" s="250">
        <v>3.0713729999999999</v>
      </c>
      <c r="AI28" s="250">
        <v>3.0563729999999998</v>
      </c>
      <c r="AJ28" s="250">
        <v>3.062373</v>
      </c>
      <c r="AK28" s="250">
        <v>3.0683729999999998</v>
      </c>
      <c r="AL28" s="250">
        <v>3.058373</v>
      </c>
      <c r="AM28" s="250">
        <v>3.1093730000000002</v>
      </c>
      <c r="AN28" s="250">
        <v>3.1103730000000001</v>
      </c>
      <c r="AO28" s="250">
        <v>3.1093730000000002</v>
      </c>
      <c r="AP28" s="250">
        <v>3.1093730000000002</v>
      </c>
      <c r="AQ28" s="250">
        <v>3.1093730000000002</v>
      </c>
      <c r="AR28" s="250">
        <v>3.1103730000000001</v>
      </c>
      <c r="AS28" s="250">
        <v>3.1153729999999999</v>
      </c>
      <c r="AT28" s="250">
        <v>3.1143730000000001</v>
      </c>
      <c r="AU28" s="250">
        <v>3.1173730000000002</v>
      </c>
      <c r="AV28" s="250">
        <v>3.1263730000000001</v>
      </c>
      <c r="AW28" s="250">
        <v>3.1337163297999999</v>
      </c>
      <c r="AX28" s="250">
        <v>3.1337347713999999</v>
      </c>
      <c r="AY28" s="250">
        <v>3.2000542163999999</v>
      </c>
      <c r="AZ28" s="403">
        <v>3.2001192522999999</v>
      </c>
      <c r="BA28" s="403">
        <v>3.1996618813</v>
      </c>
      <c r="BB28" s="403">
        <v>3.1990386444999999</v>
      </c>
      <c r="BC28" s="403">
        <v>3.1987044629999999</v>
      </c>
      <c r="BD28" s="403">
        <v>3.1990500311000001</v>
      </c>
      <c r="BE28" s="403">
        <v>3.1989652584999999</v>
      </c>
      <c r="BF28" s="403">
        <v>3.1991967486999999</v>
      </c>
      <c r="BG28" s="403">
        <v>3.1992189718000001</v>
      </c>
      <c r="BH28" s="403">
        <v>3.1988832438000001</v>
      </c>
      <c r="BI28" s="403">
        <v>3.1991827878999999</v>
      </c>
      <c r="BJ28" s="403">
        <v>3.1993097399999999</v>
      </c>
      <c r="BK28" s="403">
        <v>3.2554022187</v>
      </c>
      <c r="BL28" s="403">
        <v>3.2553456275000001</v>
      </c>
      <c r="BM28" s="403">
        <v>3.2549041500000002</v>
      </c>
      <c r="BN28" s="403">
        <v>3.2542298151</v>
      </c>
      <c r="BO28" s="403">
        <v>3.2538880829000001</v>
      </c>
      <c r="BP28" s="403">
        <v>3.2541750291999998</v>
      </c>
      <c r="BQ28" s="403">
        <v>3.2540953931000001</v>
      </c>
      <c r="BR28" s="403">
        <v>3.2542946236999999</v>
      </c>
      <c r="BS28" s="403">
        <v>3.2543382722</v>
      </c>
      <c r="BT28" s="403">
        <v>3.2539528500000001</v>
      </c>
      <c r="BU28" s="403">
        <v>3.2542362717</v>
      </c>
      <c r="BV28" s="403">
        <v>3.2543672064</v>
      </c>
    </row>
    <row r="29" spans="1:74" ht="11.1" customHeight="1" x14ac:dyDescent="0.2">
      <c r="A29" s="162" t="s">
        <v>267</v>
      </c>
      <c r="B29" s="173" t="s">
        <v>383</v>
      </c>
      <c r="C29" s="250">
        <v>1.0150790000000001</v>
      </c>
      <c r="D29" s="250">
        <v>1.021671</v>
      </c>
      <c r="E29" s="250">
        <v>0.98467099999999996</v>
      </c>
      <c r="F29" s="250">
        <v>1.0026710000000001</v>
      </c>
      <c r="G29" s="250">
        <v>1.0086710000000001</v>
      </c>
      <c r="H29" s="250">
        <v>1.021671</v>
      </c>
      <c r="I29" s="250">
        <v>1.019671</v>
      </c>
      <c r="J29" s="250">
        <v>1.021671</v>
      </c>
      <c r="K29" s="250">
        <v>1.011671</v>
      </c>
      <c r="L29" s="250">
        <v>1.0206710000000001</v>
      </c>
      <c r="M29" s="250">
        <v>1.023671</v>
      </c>
      <c r="N29" s="250">
        <v>1.003671</v>
      </c>
      <c r="O29" s="250">
        <v>0.97567099999999995</v>
      </c>
      <c r="P29" s="250">
        <v>0.97967099999999996</v>
      </c>
      <c r="Q29" s="250">
        <v>0.97767099999999996</v>
      </c>
      <c r="R29" s="250">
        <v>0.97767099999999996</v>
      </c>
      <c r="S29" s="250">
        <v>0.98067099999999996</v>
      </c>
      <c r="T29" s="250">
        <v>0.97867099999999996</v>
      </c>
      <c r="U29" s="250">
        <v>0.97667099999999996</v>
      </c>
      <c r="V29" s="250">
        <v>0.97767099999999996</v>
      </c>
      <c r="W29" s="250">
        <v>0.98467099999999996</v>
      </c>
      <c r="X29" s="250">
        <v>0.98567099999999996</v>
      </c>
      <c r="Y29" s="250">
        <v>0.97167099999999995</v>
      </c>
      <c r="Z29" s="250">
        <v>0.99367099999999997</v>
      </c>
      <c r="AA29" s="250">
        <v>0.97667099999999996</v>
      </c>
      <c r="AB29" s="250">
        <v>0.97667099999999996</v>
      </c>
      <c r="AC29" s="250">
        <v>0.97667099999999996</v>
      </c>
      <c r="AD29" s="250">
        <v>0.97667099999999996</v>
      </c>
      <c r="AE29" s="250">
        <v>0.97867099999999996</v>
      </c>
      <c r="AF29" s="250">
        <v>0.98367099999999996</v>
      </c>
      <c r="AG29" s="250">
        <v>0.98567099999999996</v>
      </c>
      <c r="AH29" s="250">
        <v>0.98467099999999996</v>
      </c>
      <c r="AI29" s="250">
        <v>0.99967099999999998</v>
      </c>
      <c r="AJ29" s="250">
        <v>1.005671</v>
      </c>
      <c r="AK29" s="250">
        <v>1.011671</v>
      </c>
      <c r="AL29" s="250">
        <v>1.001671</v>
      </c>
      <c r="AM29" s="250">
        <v>0.97967099999999996</v>
      </c>
      <c r="AN29" s="250">
        <v>0.98067099999999996</v>
      </c>
      <c r="AO29" s="250">
        <v>0.97967099999999996</v>
      </c>
      <c r="AP29" s="250">
        <v>0.97967099999999996</v>
      </c>
      <c r="AQ29" s="250">
        <v>0.97967099999999996</v>
      </c>
      <c r="AR29" s="250">
        <v>0.98067099999999996</v>
      </c>
      <c r="AS29" s="250">
        <v>0.98067099999999996</v>
      </c>
      <c r="AT29" s="250">
        <v>0.97967099999999996</v>
      </c>
      <c r="AU29" s="250">
        <v>0.98267099999999996</v>
      </c>
      <c r="AV29" s="250">
        <v>0.99167099999999997</v>
      </c>
      <c r="AW29" s="250">
        <v>0.98979646213000005</v>
      </c>
      <c r="AX29" s="250">
        <v>0.98989087413999999</v>
      </c>
      <c r="AY29" s="250">
        <v>0.98930501099000001</v>
      </c>
      <c r="AZ29" s="403">
        <v>0.98927351918999995</v>
      </c>
      <c r="BA29" s="403">
        <v>0.98922542612999997</v>
      </c>
      <c r="BB29" s="403">
        <v>0.98917016688000003</v>
      </c>
      <c r="BC29" s="403">
        <v>0.98915375936000005</v>
      </c>
      <c r="BD29" s="403">
        <v>0.98915139957999998</v>
      </c>
      <c r="BE29" s="403">
        <v>0.98913512852999996</v>
      </c>
      <c r="BF29" s="403">
        <v>0.98910874344999999</v>
      </c>
      <c r="BG29" s="403">
        <v>0.98915077792999995</v>
      </c>
      <c r="BH29" s="403">
        <v>0.98912176643000005</v>
      </c>
      <c r="BI29" s="403">
        <v>0.98911860838999999</v>
      </c>
      <c r="BJ29" s="403">
        <v>0.98922667696</v>
      </c>
      <c r="BK29" s="403">
        <v>1.0033134774000001</v>
      </c>
      <c r="BL29" s="403">
        <v>1.0032750787</v>
      </c>
      <c r="BM29" s="403">
        <v>1.0032320646999999</v>
      </c>
      <c r="BN29" s="403">
        <v>1.003175852</v>
      </c>
      <c r="BO29" s="403">
        <v>1.0031622048</v>
      </c>
      <c r="BP29" s="403">
        <v>1.0031579848000001</v>
      </c>
      <c r="BQ29" s="403">
        <v>1.0031453571</v>
      </c>
      <c r="BR29" s="403">
        <v>1.0031192085</v>
      </c>
      <c r="BS29" s="403">
        <v>1.0031661033999999</v>
      </c>
      <c r="BT29" s="403">
        <v>1.0031355812</v>
      </c>
      <c r="BU29" s="403">
        <v>1.0031337714999999</v>
      </c>
      <c r="BV29" s="403">
        <v>1.003244864</v>
      </c>
    </row>
    <row r="30" spans="1:74" ht="11.1" customHeight="1" x14ac:dyDescent="0.2">
      <c r="A30" s="162" t="s">
        <v>1169</v>
      </c>
      <c r="B30" s="173" t="s">
        <v>1168</v>
      </c>
      <c r="C30" s="250">
        <v>1.963805</v>
      </c>
      <c r="D30" s="250">
        <v>1.983805</v>
      </c>
      <c r="E30" s="250">
        <v>2.0038049999999998</v>
      </c>
      <c r="F30" s="250">
        <v>2.0038049999999998</v>
      </c>
      <c r="G30" s="250">
        <v>2.0038049999999998</v>
      </c>
      <c r="H30" s="250">
        <v>2.0038049999999998</v>
      </c>
      <c r="I30" s="250">
        <v>2.0038049999999998</v>
      </c>
      <c r="J30" s="250">
        <v>2.0038049999999998</v>
      </c>
      <c r="K30" s="250">
        <v>1.943805</v>
      </c>
      <c r="L30" s="250">
        <v>1.963805</v>
      </c>
      <c r="M30" s="250">
        <v>1.983805</v>
      </c>
      <c r="N30" s="250">
        <v>1.983805</v>
      </c>
      <c r="O30" s="250">
        <v>1.9688049999999999</v>
      </c>
      <c r="P30" s="250">
        <v>1.9488049999999999</v>
      </c>
      <c r="Q30" s="250">
        <v>1.9488049999999999</v>
      </c>
      <c r="R30" s="250">
        <v>1.9688049999999999</v>
      </c>
      <c r="S30" s="250">
        <v>1.9688049999999999</v>
      </c>
      <c r="T30" s="250">
        <v>1.9688049999999999</v>
      </c>
      <c r="U30" s="250">
        <v>1.983805</v>
      </c>
      <c r="V30" s="250">
        <v>1.983805</v>
      </c>
      <c r="W30" s="250">
        <v>1.983805</v>
      </c>
      <c r="X30" s="250">
        <v>1.9788049999999999</v>
      </c>
      <c r="Y30" s="250">
        <v>1.9788049999999999</v>
      </c>
      <c r="Z30" s="250">
        <v>1.9888049999999999</v>
      </c>
      <c r="AA30" s="250">
        <v>1.9388049999999999</v>
      </c>
      <c r="AB30" s="250">
        <v>1.9388049999999999</v>
      </c>
      <c r="AC30" s="250">
        <v>1.9488049999999999</v>
      </c>
      <c r="AD30" s="250">
        <v>1.9388049999999999</v>
      </c>
      <c r="AE30" s="250">
        <v>1.9388049999999999</v>
      </c>
      <c r="AF30" s="250">
        <v>1.9488049999999999</v>
      </c>
      <c r="AG30" s="250">
        <v>1.9488049999999999</v>
      </c>
      <c r="AH30" s="250">
        <v>1.9588049999999999</v>
      </c>
      <c r="AI30" s="250">
        <v>1.9288050000000001</v>
      </c>
      <c r="AJ30" s="250">
        <v>1.9288050000000001</v>
      </c>
      <c r="AK30" s="250">
        <v>1.9288050000000001</v>
      </c>
      <c r="AL30" s="250">
        <v>1.9288050000000001</v>
      </c>
      <c r="AM30" s="250">
        <v>1.9988049999999999</v>
      </c>
      <c r="AN30" s="250">
        <v>1.9988049999999999</v>
      </c>
      <c r="AO30" s="250">
        <v>1.9988049999999999</v>
      </c>
      <c r="AP30" s="250">
        <v>1.9988049999999999</v>
      </c>
      <c r="AQ30" s="250">
        <v>1.9988049999999999</v>
      </c>
      <c r="AR30" s="250">
        <v>1.9988049999999999</v>
      </c>
      <c r="AS30" s="250">
        <v>1.9988049999999999</v>
      </c>
      <c r="AT30" s="250">
        <v>1.9988049999999999</v>
      </c>
      <c r="AU30" s="250">
        <v>1.9988049999999999</v>
      </c>
      <c r="AV30" s="250">
        <v>1.9988049999999999</v>
      </c>
      <c r="AW30" s="250">
        <v>1.9989589984</v>
      </c>
      <c r="AX30" s="250">
        <v>1.9989892901999999</v>
      </c>
      <c r="AY30" s="250">
        <v>2.0586755841</v>
      </c>
      <c r="AZ30" s="403">
        <v>2.0589708043999999</v>
      </c>
      <c r="BA30" s="403">
        <v>2.0588541192999998</v>
      </c>
      <c r="BB30" s="403">
        <v>2.0588564989</v>
      </c>
      <c r="BC30" s="403">
        <v>2.0588540034</v>
      </c>
      <c r="BD30" s="403">
        <v>2.0590138961000002</v>
      </c>
      <c r="BE30" s="403">
        <v>2.0590286103</v>
      </c>
      <c r="BF30" s="403">
        <v>2.0590328272999998</v>
      </c>
      <c r="BG30" s="403">
        <v>2.0590510119999998</v>
      </c>
      <c r="BH30" s="403">
        <v>2.0589898721000002</v>
      </c>
      <c r="BI30" s="403">
        <v>2.0590622784999999</v>
      </c>
      <c r="BJ30" s="403">
        <v>2.0591454427000002</v>
      </c>
      <c r="BK30" s="403">
        <v>2.0988873333</v>
      </c>
      <c r="BL30" s="403">
        <v>2.0991285303999998</v>
      </c>
      <c r="BM30" s="403">
        <v>2.0990216673000002</v>
      </c>
      <c r="BN30" s="403">
        <v>2.0990027421000002</v>
      </c>
      <c r="BO30" s="403">
        <v>2.0989991453000001</v>
      </c>
      <c r="BP30" s="403">
        <v>2.0991342003</v>
      </c>
      <c r="BQ30" s="403">
        <v>2.0991536626</v>
      </c>
      <c r="BR30" s="403">
        <v>2.0991452393999999</v>
      </c>
      <c r="BS30" s="403">
        <v>2.0991756902000001</v>
      </c>
      <c r="BT30" s="403">
        <v>2.0990937655000002</v>
      </c>
      <c r="BU30" s="403">
        <v>2.0991609518000001</v>
      </c>
      <c r="BV30" s="403">
        <v>2.0992482061</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9.8481319999999997</v>
      </c>
      <c r="D32" s="250">
        <v>9.8511319999999998</v>
      </c>
      <c r="E32" s="250">
        <v>9.7291319999999999</v>
      </c>
      <c r="F32" s="250">
        <v>9.6111319999999996</v>
      </c>
      <c r="G32" s="250">
        <v>9.5251319999999993</v>
      </c>
      <c r="H32" s="250">
        <v>9.6611320000000003</v>
      </c>
      <c r="I32" s="250">
        <v>9.5741320000000005</v>
      </c>
      <c r="J32" s="250">
        <v>9.4201320000000006</v>
      </c>
      <c r="K32" s="250">
        <v>9.4401320000000002</v>
      </c>
      <c r="L32" s="250">
        <v>9.3771319999999996</v>
      </c>
      <c r="M32" s="250">
        <v>9.4901319999999991</v>
      </c>
      <c r="N32" s="250">
        <v>9.4641319999999993</v>
      </c>
      <c r="O32" s="250">
        <v>9.3937860000000004</v>
      </c>
      <c r="P32" s="250">
        <v>9.3347859999999994</v>
      </c>
      <c r="Q32" s="250">
        <v>9.3797859999999993</v>
      </c>
      <c r="R32" s="250">
        <v>9.2807860000000009</v>
      </c>
      <c r="S32" s="250">
        <v>9.2777860000000008</v>
      </c>
      <c r="T32" s="250">
        <v>9.4587859999999999</v>
      </c>
      <c r="U32" s="250">
        <v>9.3597859999999997</v>
      </c>
      <c r="V32" s="250">
        <v>9.1967859999999995</v>
      </c>
      <c r="W32" s="250">
        <v>9.1987860000000001</v>
      </c>
      <c r="X32" s="250">
        <v>9.2317859999999996</v>
      </c>
      <c r="Y32" s="250">
        <v>9.2927859999999995</v>
      </c>
      <c r="Z32" s="250">
        <v>9.195786</v>
      </c>
      <c r="AA32" s="250">
        <v>9.3428009999999997</v>
      </c>
      <c r="AB32" s="250">
        <v>9.3488009999999999</v>
      </c>
      <c r="AC32" s="250">
        <v>9.319801</v>
      </c>
      <c r="AD32" s="250">
        <v>9.2288010000000007</v>
      </c>
      <c r="AE32" s="250">
        <v>9.2158010000000008</v>
      </c>
      <c r="AF32" s="250">
        <v>9.3768010000000004</v>
      </c>
      <c r="AG32" s="250">
        <v>9.2118009999999995</v>
      </c>
      <c r="AH32" s="250">
        <v>9.2198010000000004</v>
      </c>
      <c r="AI32" s="250">
        <v>9.178801</v>
      </c>
      <c r="AJ32" s="250">
        <v>9.2938010000000002</v>
      </c>
      <c r="AK32" s="250">
        <v>9.319801</v>
      </c>
      <c r="AL32" s="250">
        <v>9.3888010000000008</v>
      </c>
      <c r="AM32" s="250">
        <v>9.4279410000000006</v>
      </c>
      <c r="AN32" s="250">
        <v>9.4049410000000009</v>
      </c>
      <c r="AO32" s="250">
        <v>9.5479409999999998</v>
      </c>
      <c r="AP32" s="250">
        <v>9.3879409999999996</v>
      </c>
      <c r="AQ32" s="250">
        <v>9.4269409999999993</v>
      </c>
      <c r="AR32" s="250">
        <v>9.5049410000000005</v>
      </c>
      <c r="AS32" s="250">
        <v>9.3259410000000003</v>
      </c>
      <c r="AT32" s="250">
        <v>9.2769410000000008</v>
      </c>
      <c r="AU32" s="250">
        <v>9.3399409999999996</v>
      </c>
      <c r="AV32" s="250">
        <v>9.3579399999999993</v>
      </c>
      <c r="AW32" s="250">
        <v>9.3907020081999999</v>
      </c>
      <c r="AX32" s="250">
        <v>9.2971487713999998</v>
      </c>
      <c r="AY32" s="250">
        <v>9.3671383531999997</v>
      </c>
      <c r="AZ32" s="403">
        <v>9.3821017778000009</v>
      </c>
      <c r="BA32" s="403">
        <v>9.3765837106000003</v>
      </c>
      <c r="BB32" s="403">
        <v>9.3794349952000005</v>
      </c>
      <c r="BC32" s="403">
        <v>9.3740606354999993</v>
      </c>
      <c r="BD32" s="403">
        <v>9.4358437359000007</v>
      </c>
      <c r="BE32" s="403">
        <v>9.3698216447</v>
      </c>
      <c r="BF32" s="403">
        <v>9.3977083435999997</v>
      </c>
      <c r="BG32" s="403">
        <v>9.3923994200000003</v>
      </c>
      <c r="BH32" s="403">
        <v>9.4274053222000003</v>
      </c>
      <c r="BI32" s="403">
        <v>9.4310592225000001</v>
      </c>
      <c r="BJ32" s="403">
        <v>9.3897344262000004</v>
      </c>
      <c r="BK32" s="403">
        <v>9.4117296806000006</v>
      </c>
      <c r="BL32" s="403">
        <v>9.4020698095000004</v>
      </c>
      <c r="BM32" s="403">
        <v>9.3795152733999991</v>
      </c>
      <c r="BN32" s="403">
        <v>9.3693367812999995</v>
      </c>
      <c r="BO32" s="403">
        <v>9.3821625482000002</v>
      </c>
      <c r="BP32" s="403">
        <v>9.4169792333999993</v>
      </c>
      <c r="BQ32" s="403">
        <v>9.3459447206000004</v>
      </c>
      <c r="BR32" s="403">
        <v>9.3732544421000004</v>
      </c>
      <c r="BS32" s="403">
        <v>9.3839611771999998</v>
      </c>
      <c r="BT32" s="403">
        <v>9.3965392759000004</v>
      </c>
      <c r="BU32" s="403">
        <v>9.4006785098000005</v>
      </c>
      <c r="BV32" s="403">
        <v>9.3653577229000007</v>
      </c>
    </row>
    <row r="33" spans="1:74" ht="11.1" customHeight="1" x14ac:dyDescent="0.2">
      <c r="A33" s="162" t="s">
        <v>268</v>
      </c>
      <c r="B33" s="173" t="s">
        <v>343</v>
      </c>
      <c r="C33" s="250">
        <v>0.387824</v>
      </c>
      <c r="D33" s="250">
        <v>0.37982399999999999</v>
      </c>
      <c r="E33" s="250">
        <v>0.36982399999999999</v>
      </c>
      <c r="F33" s="250">
        <v>0.36082399999999998</v>
      </c>
      <c r="G33" s="250">
        <v>0.34682400000000002</v>
      </c>
      <c r="H33" s="250">
        <v>0.37082399999999999</v>
      </c>
      <c r="I33" s="250">
        <v>0.39582400000000001</v>
      </c>
      <c r="J33" s="250">
        <v>0.39782400000000001</v>
      </c>
      <c r="K33" s="250">
        <v>0.384824</v>
      </c>
      <c r="L33" s="250">
        <v>0.37982399999999999</v>
      </c>
      <c r="M33" s="250">
        <v>0.37082399999999999</v>
      </c>
      <c r="N33" s="250">
        <v>0.33982400000000001</v>
      </c>
      <c r="O33" s="250">
        <v>0.330266</v>
      </c>
      <c r="P33" s="250">
        <v>0.327266</v>
      </c>
      <c r="Q33" s="250">
        <v>0.34426600000000002</v>
      </c>
      <c r="R33" s="250">
        <v>0.329266</v>
      </c>
      <c r="S33" s="250">
        <v>0.35126600000000002</v>
      </c>
      <c r="T33" s="250">
        <v>0.35426600000000003</v>
      </c>
      <c r="U33" s="250">
        <v>0.36426599999999998</v>
      </c>
      <c r="V33" s="250">
        <v>0.36526599999999998</v>
      </c>
      <c r="W33" s="250">
        <v>0.331266</v>
      </c>
      <c r="X33" s="250">
        <v>0.34726600000000002</v>
      </c>
      <c r="Y33" s="250">
        <v>0.33526600000000001</v>
      </c>
      <c r="Z33" s="250">
        <v>0.31926599999999999</v>
      </c>
      <c r="AA33" s="250">
        <v>0.36228100000000002</v>
      </c>
      <c r="AB33" s="250">
        <v>0.36528100000000002</v>
      </c>
      <c r="AC33" s="250">
        <v>0.36428100000000002</v>
      </c>
      <c r="AD33" s="250">
        <v>0.35428100000000001</v>
      </c>
      <c r="AE33" s="250">
        <v>0.31628099999999998</v>
      </c>
      <c r="AF33" s="250">
        <v>0.35628100000000001</v>
      </c>
      <c r="AG33" s="250">
        <v>0.36328100000000002</v>
      </c>
      <c r="AH33" s="250">
        <v>0.37228099999999997</v>
      </c>
      <c r="AI33" s="250">
        <v>0.38828099999999999</v>
      </c>
      <c r="AJ33" s="250">
        <v>0.402281</v>
      </c>
      <c r="AK33" s="250">
        <v>0.402281</v>
      </c>
      <c r="AL33" s="250">
        <v>0.402281</v>
      </c>
      <c r="AM33" s="250">
        <v>0.38728099999999999</v>
      </c>
      <c r="AN33" s="250">
        <v>0.41328100000000001</v>
      </c>
      <c r="AO33" s="250">
        <v>0.39128099999999999</v>
      </c>
      <c r="AP33" s="250">
        <v>0.43328100000000003</v>
      </c>
      <c r="AQ33" s="250">
        <v>0.41528100000000001</v>
      </c>
      <c r="AR33" s="250">
        <v>0.45728099999999999</v>
      </c>
      <c r="AS33" s="250">
        <v>0.45728099999999999</v>
      </c>
      <c r="AT33" s="250">
        <v>0.47828100000000001</v>
      </c>
      <c r="AU33" s="250">
        <v>0.466281</v>
      </c>
      <c r="AV33" s="250">
        <v>0.50528099999999998</v>
      </c>
      <c r="AW33" s="250">
        <v>0.48474228942000003</v>
      </c>
      <c r="AX33" s="250">
        <v>0.46807919768</v>
      </c>
      <c r="AY33" s="250">
        <v>0.49113713081999999</v>
      </c>
      <c r="AZ33" s="403">
        <v>0.50056778567000004</v>
      </c>
      <c r="BA33" s="403">
        <v>0.50595637070999999</v>
      </c>
      <c r="BB33" s="403">
        <v>0.50664560941000003</v>
      </c>
      <c r="BC33" s="403">
        <v>0.48732209566000001</v>
      </c>
      <c r="BD33" s="403">
        <v>0.51080078956999997</v>
      </c>
      <c r="BE33" s="403">
        <v>0.51351997835999996</v>
      </c>
      <c r="BF33" s="403">
        <v>0.51621222926999999</v>
      </c>
      <c r="BG33" s="403">
        <v>0.49893941904</v>
      </c>
      <c r="BH33" s="403">
        <v>0.52179897370999995</v>
      </c>
      <c r="BI33" s="403">
        <v>0.51966254257</v>
      </c>
      <c r="BJ33" s="403">
        <v>0.51755296146999996</v>
      </c>
      <c r="BK33" s="403">
        <v>0.51975170432999995</v>
      </c>
      <c r="BL33" s="403">
        <v>0.51804595742000004</v>
      </c>
      <c r="BM33" s="403">
        <v>0.51545958648000001</v>
      </c>
      <c r="BN33" s="403">
        <v>0.51309515110000004</v>
      </c>
      <c r="BO33" s="403">
        <v>0.51076904809000001</v>
      </c>
      <c r="BP33" s="403">
        <v>0.50879314751000004</v>
      </c>
      <c r="BQ33" s="403">
        <v>0.50652452954000005</v>
      </c>
      <c r="BR33" s="403">
        <v>0.50418499723999999</v>
      </c>
      <c r="BS33" s="403">
        <v>0.50194338174999997</v>
      </c>
      <c r="BT33" s="403">
        <v>0.49941721481000001</v>
      </c>
      <c r="BU33" s="403">
        <v>0.49726775054</v>
      </c>
      <c r="BV33" s="403">
        <v>0.49516867564</v>
      </c>
    </row>
    <row r="34" spans="1:74" ht="11.1" customHeight="1" x14ac:dyDescent="0.2">
      <c r="A34" s="162" t="s">
        <v>269</v>
      </c>
      <c r="B34" s="173" t="s">
        <v>344</v>
      </c>
      <c r="C34" s="250">
        <v>5.0825899999999997</v>
      </c>
      <c r="D34" s="250">
        <v>5.0665899999999997</v>
      </c>
      <c r="E34" s="250">
        <v>5.0075900000000004</v>
      </c>
      <c r="F34" s="250">
        <v>4.9555899999999999</v>
      </c>
      <c r="G34" s="250">
        <v>4.8935899999999997</v>
      </c>
      <c r="H34" s="250">
        <v>4.9545899999999996</v>
      </c>
      <c r="I34" s="250">
        <v>4.8575900000000001</v>
      </c>
      <c r="J34" s="250">
        <v>4.7945900000000004</v>
      </c>
      <c r="K34" s="250">
        <v>4.8085899999999997</v>
      </c>
      <c r="L34" s="250">
        <v>4.70059</v>
      </c>
      <c r="M34" s="250">
        <v>4.8345900000000004</v>
      </c>
      <c r="N34" s="250">
        <v>4.8535899999999996</v>
      </c>
      <c r="O34" s="250">
        <v>4.7995900000000002</v>
      </c>
      <c r="P34" s="250">
        <v>4.7505899999999999</v>
      </c>
      <c r="Q34" s="250">
        <v>4.79359</v>
      </c>
      <c r="R34" s="250">
        <v>4.8165899999999997</v>
      </c>
      <c r="S34" s="250">
        <v>4.7785900000000003</v>
      </c>
      <c r="T34" s="250">
        <v>4.9065899999999996</v>
      </c>
      <c r="U34" s="250">
        <v>4.7945900000000004</v>
      </c>
      <c r="V34" s="250">
        <v>4.7255900000000004</v>
      </c>
      <c r="W34" s="250">
        <v>4.7475899999999998</v>
      </c>
      <c r="X34" s="250">
        <v>4.7405900000000001</v>
      </c>
      <c r="Y34" s="250">
        <v>4.7945900000000004</v>
      </c>
      <c r="Z34" s="250">
        <v>4.7415900000000004</v>
      </c>
      <c r="AA34" s="250">
        <v>4.7595900000000002</v>
      </c>
      <c r="AB34" s="250">
        <v>4.7505899999999999</v>
      </c>
      <c r="AC34" s="250">
        <v>4.7565900000000001</v>
      </c>
      <c r="AD34" s="250">
        <v>4.7735900000000004</v>
      </c>
      <c r="AE34" s="250">
        <v>4.76159</v>
      </c>
      <c r="AF34" s="250">
        <v>4.8585900000000004</v>
      </c>
      <c r="AG34" s="250">
        <v>4.7345899999999999</v>
      </c>
      <c r="AH34" s="250">
        <v>4.7715899999999998</v>
      </c>
      <c r="AI34" s="250">
        <v>4.6985900000000003</v>
      </c>
      <c r="AJ34" s="250">
        <v>4.7945900000000004</v>
      </c>
      <c r="AK34" s="250">
        <v>4.78559</v>
      </c>
      <c r="AL34" s="250">
        <v>4.8525900000000002</v>
      </c>
      <c r="AM34" s="250">
        <v>4.8689999999999998</v>
      </c>
      <c r="AN34" s="250">
        <v>4.8390000000000004</v>
      </c>
      <c r="AO34" s="250">
        <v>4.9560000000000004</v>
      </c>
      <c r="AP34" s="250">
        <v>4.8860000000000001</v>
      </c>
      <c r="AQ34" s="250">
        <v>4.8869999999999996</v>
      </c>
      <c r="AR34" s="250">
        <v>4.9850000000000003</v>
      </c>
      <c r="AS34" s="250">
        <v>4.9039999999999999</v>
      </c>
      <c r="AT34" s="250">
        <v>4.8819999999999997</v>
      </c>
      <c r="AU34" s="250">
        <v>4.8789999999999996</v>
      </c>
      <c r="AV34" s="250">
        <v>4.8689999999999998</v>
      </c>
      <c r="AW34" s="250">
        <v>4.9018616981000003</v>
      </c>
      <c r="AX34" s="250">
        <v>4.8670953515999997</v>
      </c>
      <c r="AY34" s="250">
        <v>4.9252604622999998</v>
      </c>
      <c r="AZ34" s="403">
        <v>4.9230319179000004</v>
      </c>
      <c r="BA34" s="403">
        <v>4.9173071006000004</v>
      </c>
      <c r="BB34" s="403">
        <v>4.9270155523000003</v>
      </c>
      <c r="BC34" s="403">
        <v>4.9487261832999998</v>
      </c>
      <c r="BD34" s="403">
        <v>4.9850940801999997</v>
      </c>
      <c r="BE34" s="403">
        <v>4.9252248143999999</v>
      </c>
      <c r="BF34" s="403">
        <v>4.9606807199</v>
      </c>
      <c r="BG34" s="403">
        <v>4.9818783196999998</v>
      </c>
      <c r="BH34" s="403">
        <v>5.0009054344999999</v>
      </c>
      <c r="BI34" s="403">
        <v>5.0196512356999996</v>
      </c>
      <c r="BJ34" s="403">
        <v>4.9792828867000001</v>
      </c>
      <c r="BK34" s="403">
        <v>4.9847893838999999</v>
      </c>
      <c r="BL34" s="403">
        <v>4.9803400022000002</v>
      </c>
      <c r="BM34" s="403">
        <v>4.9750114054000001</v>
      </c>
      <c r="BN34" s="403">
        <v>4.9838619038000003</v>
      </c>
      <c r="BO34" s="403">
        <v>5.0055529178000002</v>
      </c>
      <c r="BP34" s="403">
        <v>5.0409447602000004</v>
      </c>
      <c r="BQ34" s="403">
        <v>4.9811892984000004</v>
      </c>
      <c r="BR34" s="403">
        <v>5.0161728202000004</v>
      </c>
      <c r="BS34" s="403">
        <v>5.0378934732999996</v>
      </c>
      <c r="BT34" s="403">
        <v>5.0560989750000003</v>
      </c>
      <c r="BU34" s="403">
        <v>5.0746497555000003</v>
      </c>
      <c r="BV34" s="403">
        <v>5.0343896950999998</v>
      </c>
    </row>
    <row r="35" spans="1:74" ht="11.1" customHeight="1" x14ac:dyDescent="0.2">
      <c r="A35" s="162" t="s">
        <v>270</v>
      </c>
      <c r="B35" s="173" t="s">
        <v>345</v>
      </c>
      <c r="C35" s="250">
        <v>1.0159689999999999</v>
      </c>
      <c r="D35" s="250">
        <v>1.0399689999999999</v>
      </c>
      <c r="E35" s="250">
        <v>1.006969</v>
      </c>
      <c r="F35" s="250">
        <v>1.004969</v>
      </c>
      <c r="G35" s="250">
        <v>1.020969</v>
      </c>
      <c r="H35" s="250">
        <v>1.014969</v>
      </c>
      <c r="I35" s="250">
        <v>1.022969</v>
      </c>
      <c r="J35" s="250">
        <v>1.0199689999999999</v>
      </c>
      <c r="K35" s="250">
        <v>1.004969</v>
      </c>
      <c r="L35" s="250">
        <v>1.014969</v>
      </c>
      <c r="M35" s="250">
        <v>0.998969</v>
      </c>
      <c r="N35" s="250">
        <v>1.030969</v>
      </c>
      <c r="O35" s="250">
        <v>1.024969</v>
      </c>
      <c r="P35" s="250">
        <v>1.026969</v>
      </c>
      <c r="Q35" s="250">
        <v>1.024969</v>
      </c>
      <c r="R35" s="250">
        <v>1.002969</v>
      </c>
      <c r="S35" s="250">
        <v>1.012969</v>
      </c>
      <c r="T35" s="250">
        <v>1.0299689999999999</v>
      </c>
      <c r="U35" s="250">
        <v>1.0299689999999999</v>
      </c>
      <c r="V35" s="250">
        <v>1.0119689999999999</v>
      </c>
      <c r="W35" s="250">
        <v>1.012969</v>
      </c>
      <c r="X35" s="250">
        <v>1.020969</v>
      </c>
      <c r="Y35" s="250">
        <v>1.0039689999999999</v>
      </c>
      <c r="Z35" s="250">
        <v>1.006969</v>
      </c>
      <c r="AA35" s="250">
        <v>1.014969</v>
      </c>
      <c r="AB35" s="250">
        <v>1.030969</v>
      </c>
      <c r="AC35" s="250">
        <v>1.048969</v>
      </c>
      <c r="AD35" s="250">
        <v>1.028969</v>
      </c>
      <c r="AE35" s="250">
        <v>1.022969</v>
      </c>
      <c r="AF35" s="250">
        <v>1.0259689999999999</v>
      </c>
      <c r="AG35" s="250">
        <v>1.004969</v>
      </c>
      <c r="AH35" s="250">
        <v>1.014969</v>
      </c>
      <c r="AI35" s="250">
        <v>1.0139689999999999</v>
      </c>
      <c r="AJ35" s="250">
        <v>1.0079689999999999</v>
      </c>
      <c r="AK35" s="250">
        <v>0.99596899999999999</v>
      </c>
      <c r="AL35" s="250">
        <v>1.0019690000000001</v>
      </c>
      <c r="AM35" s="250">
        <v>1.010969</v>
      </c>
      <c r="AN35" s="250">
        <v>1.008969</v>
      </c>
      <c r="AO35" s="250">
        <v>1.020969</v>
      </c>
      <c r="AP35" s="250">
        <v>1.004969</v>
      </c>
      <c r="AQ35" s="250">
        <v>0.99396899999999999</v>
      </c>
      <c r="AR35" s="250">
        <v>0.98496899999999998</v>
      </c>
      <c r="AS35" s="250">
        <v>0.99396899999999999</v>
      </c>
      <c r="AT35" s="250">
        <v>0.97596899999999998</v>
      </c>
      <c r="AU35" s="250">
        <v>0.96296899999999996</v>
      </c>
      <c r="AV35" s="250">
        <v>0.97996899999999998</v>
      </c>
      <c r="AW35" s="250">
        <v>0.93493142207000002</v>
      </c>
      <c r="AX35" s="250">
        <v>0.92383987404000001</v>
      </c>
      <c r="AY35" s="250">
        <v>0.95263703273</v>
      </c>
      <c r="AZ35" s="403">
        <v>0.95080340444</v>
      </c>
      <c r="BA35" s="403">
        <v>0.94730832884000005</v>
      </c>
      <c r="BB35" s="403">
        <v>0.93952326377999995</v>
      </c>
      <c r="BC35" s="403">
        <v>0.93289670285000004</v>
      </c>
      <c r="BD35" s="403">
        <v>0.93145764729000002</v>
      </c>
      <c r="BE35" s="403">
        <v>0.93171198012000001</v>
      </c>
      <c r="BF35" s="403">
        <v>0.92918541618999995</v>
      </c>
      <c r="BG35" s="403">
        <v>0.92652193732999999</v>
      </c>
      <c r="BH35" s="403">
        <v>0.92714712732000004</v>
      </c>
      <c r="BI35" s="403">
        <v>0.91885613859000004</v>
      </c>
      <c r="BJ35" s="403">
        <v>0.92275014640999997</v>
      </c>
      <c r="BK35" s="403">
        <v>0.94153337193999997</v>
      </c>
      <c r="BL35" s="403">
        <v>0.93925819511999997</v>
      </c>
      <c r="BM35" s="403">
        <v>0.93597898235999999</v>
      </c>
      <c r="BN35" s="403">
        <v>0.93115131122000006</v>
      </c>
      <c r="BO35" s="403">
        <v>0.92496113998999996</v>
      </c>
      <c r="BP35" s="403">
        <v>0.92334870398000002</v>
      </c>
      <c r="BQ35" s="403">
        <v>0.92384101646000005</v>
      </c>
      <c r="BR35" s="403">
        <v>0.92129620632999998</v>
      </c>
      <c r="BS35" s="403">
        <v>0.91911049708000003</v>
      </c>
      <c r="BT35" s="403">
        <v>0.91941776830999999</v>
      </c>
      <c r="BU35" s="403">
        <v>0.91165499967999997</v>
      </c>
      <c r="BV35" s="403">
        <v>0.91563189788999999</v>
      </c>
    </row>
    <row r="36" spans="1:74" ht="11.1" customHeight="1" x14ac:dyDescent="0.2">
      <c r="A36" s="162" t="s">
        <v>1063</v>
      </c>
      <c r="B36" s="173" t="s">
        <v>1062</v>
      </c>
      <c r="C36" s="250">
        <v>0.93201699999999998</v>
      </c>
      <c r="D36" s="250">
        <v>0.954017</v>
      </c>
      <c r="E36" s="250">
        <v>0.96001700000000001</v>
      </c>
      <c r="F36" s="250">
        <v>0.93501699999999999</v>
      </c>
      <c r="G36" s="250">
        <v>0.95601700000000001</v>
      </c>
      <c r="H36" s="250">
        <v>0.954017</v>
      </c>
      <c r="I36" s="250">
        <v>0.945017</v>
      </c>
      <c r="J36" s="250">
        <v>0.946017</v>
      </c>
      <c r="K36" s="250">
        <v>0.947017</v>
      </c>
      <c r="L36" s="250">
        <v>0.948017</v>
      </c>
      <c r="M36" s="250">
        <v>0.947017</v>
      </c>
      <c r="N36" s="250">
        <v>0.92401699999999998</v>
      </c>
      <c r="O36" s="250">
        <v>0.91870399999999997</v>
      </c>
      <c r="P36" s="250">
        <v>0.90270399999999995</v>
      </c>
      <c r="Q36" s="250">
        <v>0.91070399999999996</v>
      </c>
      <c r="R36" s="250">
        <v>0.90470399999999995</v>
      </c>
      <c r="S36" s="250">
        <v>0.89870399999999995</v>
      </c>
      <c r="T36" s="250">
        <v>0.89470400000000005</v>
      </c>
      <c r="U36" s="250">
        <v>0.90270399999999995</v>
      </c>
      <c r="V36" s="250">
        <v>0.88670400000000005</v>
      </c>
      <c r="W36" s="250">
        <v>0.88470400000000005</v>
      </c>
      <c r="X36" s="250">
        <v>0.88470400000000005</v>
      </c>
      <c r="Y36" s="250">
        <v>0.88270400000000004</v>
      </c>
      <c r="Z36" s="250">
        <v>0.89670399999999995</v>
      </c>
      <c r="AA36" s="250">
        <v>0.91170399999999996</v>
      </c>
      <c r="AB36" s="250">
        <v>0.93070399999999998</v>
      </c>
      <c r="AC36" s="250">
        <v>0.92370399999999997</v>
      </c>
      <c r="AD36" s="250">
        <v>0.91970399999999997</v>
      </c>
      <c r="AE36" s="250">
        <v>0.92270399999999997</v>
      </c>
      <c r="AF36" s="250">
        <v>0.92570399999999997</v>
      </c>
      <c r="AG36" s="250">
        <v>0.87670400000000004</v>
      </c>
      <c r="AH36" s="250">
        <v>0.89670399999999995</v>
      </c>
      <c r="AI36" s="250">
        <v>0.94870399999999999</v>
      </c>
      <c r="AJ36" s="250">
        <v>0.89070400000000005</v>
      </c>
      <c r="AK36" s="250">
        <v>0.90570399999999995</v>
      </c>
      <c r="AL36" s="250">
        <v>0.91370399999999996</v>
      </c>
      <c r="AM36" s="250">
        <v>0.94599999999999995</v>
      </c>
      <c r="AN36" s="250">
        <v>0.94599999999999995</v>
      </c>
      <c r="AO36" s="250">
        <v>0.93899999999999995</v>
      </c>
      <c r="AP36" s="250">
        <v>0.88300000000000001</v>
      </c>
      <c r="AQ36" s="250">
        <v>0.93300000000000005</v>
      </c>
      <c r="AR36" s="250">
        <v>0.88400000000000001</v>
      </c>
      <c r="AS36" s="250">
        <v>0.92600000000000005</v>
      </c>
      <c r="AT36" s="250">
        <v>0.83899999999999997</v>
      </c>
      <c r="AU36" s="250">
        <v>0.93400000000000005</v>
      </c>
      <c r="AV36" s="250">
        <v>0.83099999999999996</v>
      </c>
      <c r="AW36" s="250">
        <v>0.86749363081999997</v>
      </c>
      <c r="AX36" s="250">
        <v>0.86412047800000003</v>
      </c>
      <c r="AY36" s="250">
        <v>0.85901658851999996</v>
      </c>
      <c r="AZ36" s="403">
        <v>0.85620620963000005</v>
      </c>
      <c r="BA36" s="403">
        <v>0.85252084161999997</v>
      </c>
      <c r="BB36" s="403">
        <v>0.84908839634</v>
      </c>
      <c r="BC36" s="403">
        <v>0.84564559538999995</v>
      </c>
      <c r="BD36" s="403">
        <v>0.84254774713000002</v>
      </c>
      <c r="BE36" s="403">
        <v>0.83914150357999995</v>
      </c>
      <c r="BF36" s="403">
        <v>0.83571296149999996</v>
      </c>
      <c r="BG36" s="403">
        <v>0.83231409042000004</v>
      </c>
      <c r="BH36" s="403">
        <v>0.82874671405</v>
      </c>
      <c r="BI36" s="403">
        <v>0.82546302328999999</v>
      </c>
      <c r="BJ36" s="403">
        <v>0.82220218462000005</v>
      </c>
      <c r="BK36" s="403">
        <v>0.82121639631999999</v>
      </c>
      <c r="BL36" s="403">
        <v>0.81829125864999996</v>
      </c>
      <c r="BM36" s="403">
        <v>0.81462675496000003</v>
      </c>
      <c r="BN36" s="403">
        <v>0.81114905324999997</v>
      </c>
      <c r="BO36" s="403">
        <v>0.81270391273999998</v>
      </c>
      <c r="BP36" s="403">
        <v>0.80955330285000004</v>
      </c>
      <c r="BQ36" s="403">
        <v>0.80615714573999997</v>
      </c>
      <c r="BR36" s="403">
        <v>0.80770175277</v>
      </c>
      <c r="BS36" s="403">
        <v>0.80432893779000003</v>
      </c>
      <c r="BT36" s="403">
        <v>0.80571740947000003</v>
      </c>
      <c r="BU36" s="403">
        <v>0.80242262979000001</v>
      </c>
      <c r="BV36" s="403">
        <v>0.80417047943999997</v>
      </c>
    </row>
    <row r="37" spans="1:74" ht="11.1" customHeight="1" x14ac:dyDescent="0.2">
      <c r="A37" s="162" t="s">
        <v>271</v>
      </c>
      <c r="B37" s="173" t="s">
        <v>346</v>
      </c>
      <c r="C37" s="250">
        <v>0.77723399999999998</v>
      </c>
      <c r="D37" s="250">
        <v>0.77723399999999998</v>
      </c>
      <c r="E37" s="250">
        <v>0.77023399999999997</v>
      </c>
      <c r="F37" s="250">
        <v>0.75623399999999996</v>
      </c>
      <c r="G37" s="250">
        <v>0.74223399999999995</v>
      </c>
      <c r="H37" s="250">
        <v>0.78623399999999999</v>
      </c>
      <c r="I37" s="250">
        <v>0.78723399999999999</v>
      </c>
      <c r="J37" s="250">
        <v>0.73123400000000005</v>
      </c>
      <c r="K37" s="250">
        <v>0.73223400000000005</v>
      </c>
      <c r="L37" s="250">
        <v>0.74823399999999995</v>
      </c>
      <c r="M37" s="250">
        <v>0.76823399999999997</v>
      </c>
      <c r="N37" s="250">
        <v>0.77023399999999997</v>
      </c>
      <c r="O37" s="250">
        <v>0.77223399999999998</v>
      </c>
      <c r="P37" s="250">
        <v>0.76423399999999997</v>
      </c>
      <c r="Q37" s="250">
        <v>0.75823399999999996</v>
      </c>
      <c r="R37" s="250">
        <v>0.72023400000000004</v>
      </c>
      <c r="S37" s="250">
        <v>0.71923400000000004</v>
      </c>
      <c r="T37" s="250">
        <v>0.77923399999999998</v>
      </c>
      <c r="U37" s="250">
        <v>0.75623399999999996</v>
      </c>
      <c r="V37" s="250">
        <v>0.71723400000000004</v>
      </c>
      <c r="W37" s="250">
        <v>0.74123399999999995</v>
      </c>
      <c r="X37" s="250">
        <v>0.74123399999999995</v>
      </c>
      <c r="Y37" s="250">
        <v>0.75923399999999996</v>
      </c>
      <c r="Z37" s="250">
        <v>0.73923399999999995</v>
      </c>
      <c r="AA37" s="250">
        <v>0.78423399999999999</v>
      </c>
      <c r="AB37" s="250">
        <v>0.76823399999999997</v>
      </c>
      <c r="AC37" s="250">
        <v>0.76523399999999997</v>
      </c>
      <c r="AD37" s="250">
        <v>0.74023399999999995</v>
      </c>
      <c r="AE37" s="250">
        <v>0.74423399999999995</v>
      </c>
      <c r="AF37" s="250">
        <v>0.76423399999999997</v>
      </c>
      <c r="AG37" s="250">
        <v>0.77823399999999998</v>
      </c>
      <c r="AH37" s="250">
        <v>0.70923400000000003</v>
      </c>
      <c r="AI37" s="250">
        <v>0.70023400000000002</v>
      </c>
      <c r="AJ37" s="250">
        <v>0.73223400000000005</v>
      </c>
      <c r="AK37" s="250">
        <v>0.75623399999999996</v>
      </c>
      <c r="AL37" s="250">
        <v>0.75223399999999996</v>
      </c>
      <c r="AM37" s="250">
        <v>0.76423399999999997</v>
      </c>
      <c r="AN37" s="250">
        <v>0.73823399999999995</v>
      </c>
      <c r="AO37" s="250">
        <v>0.74823399999999995</v>
      </c>
      <c r="AP37" s="250">
        <v>0.72523400000000005</v>
      </c>
      <c r="AQ37" s="250">
        <v>0.73623400000000006</v>
      </c>
      <c r="AR37" s="250">
        <v>0.73623400000000006</v>
      </c>
      <c r="AS37" s="250">
        <v>0.60723400000000005</v>
      </c>
      <c r="AT37" s="250">
        <v>0.65323399999999998</v>
      </c>
      <c r="AU37" s="250">
        <v>0.678234</v>
      </c>
      <c r="AV37" s="250">
        <v>0.71123400000000003</v>
      </c>
      <c r="AW37" s="250">
        <v>0.72618768884999996</v>
      </c>
      <c r="AX37" s="250">
        <v>0.73401381930999998</v>
      </c>
      <c r="AY37" s="250">
        <v>0.70758046900000005</v>
      </c>
      <c r="AZ37" s="403">
        <v>0.71546933948000002</v>
      </c>
      <c r="BA37" s="403">
        <v>0.72308569318000004</v>
      </c>
      <c r="BB37" s="403">
        <v>0.73035805406999998</v>
      </c>
      <c r="BC37" s="403">
        <v>0.73314365300999995</v>
      </c>
      <c r="BD37" s="403">
        <v>0.73117218301999998</v>
      </c>
      <c r="BE37" s="403">
        <v>0.72898140128</v>
      </c>
      <c r="BF37" s="403">
        <v>0.72677376738999999</v>
      </c>
      <c r="BG37" s="403">
        <v>0.72458608349999998</v>
      </c>
      <c r="BH37" s="403">
        <v>0.72227816036000003</v>
      </c>
      <c r="BI37" s="403">
        <v>0.72016997462999999</v>
      </c>
      <c r="BJ37" s="403">
        <v>0.71807700229000004</v>
      </c>
      <c r="BK37" s="403">
        <v>0.72487443569999999</v>
      </c>
      <c r="BL37" s="403">
        <v>0.72268345649999999</v>
      </c>
      <c r="BM37" s="403">
        <v>0.72031588148000003</v>
      </c>
      <c r="BN37" s="403">
        <v>0.71755749204999997</v>
      </c>
      <c r="BO37" s="403">
        <v>0.71534266966000004</v>
      </c>
      <c r="BP37" s="403">
        <v>0.71333506649</v>
      </c>
      <c r="BQ37" s="403">
        <v>0.71115258496</v>
      </c>
      <c r="BR37" s="403">
        <v>0.70892708260000004</v>
      </c>
      <c r="BS37" s="403">
        <v>0.70675893180000005</v>
      </c>
      <c r="BT37" s="403">
        <v>0.70442083432000002</v>
      </c>
      <c r="BU37" s="403">
        <v>0.70230583711000005</v>
      </c>
      <c r="BV37" s="403">
        <v>0.70022001668</v>
      </c>
    </row>
    <row r="38" spans="1:74" ht="11.1" customHeight="1" x14ac:dyDescent="0.2">
      <c r="A38" s="162" t="s">
        <v>272</v>
      </c>
      <c r="B38" s="173" t="s">
        <v>347</v>
      </c>
      <c r="C38" s="250">
        <v>0.32878299999999999</v>
      </c>
      <c r="D38" s="250">
        <v>0.32478299999999999</v>
      </c>
      <c r="E38" s="250">
        <v>0.32378299999999999</v>
      </c>
      <c r="F38" s="250">
        <v>0.32978299999999999</v>
      </c>
      <c r="G38" s="250">
        <v>0.31678299999999998</v>
      </c>
      <c r="H38" s="250">
        <v>0.31978299999999998</v>
      </c>
      <c r="I38" s="250">
        <v>0.30278300000000002</v>
      </c>
      <c r="J38" s="250">
        <v>0.29578300000000002</v>
      </c>
      <c r="K38" s="250">
        <v>0.29978300000000002</v>
      </c>
      <c r="L38" s="250">
        <v>0.30978299999999998</v>
      </c>
      <c r="M38" s="250">
        <v>0.30778299999999997</v>
      </c>
      <c r="N38" s="250">
        <v>0.30478300000000003</v>
      </c>
      <c r="O38" s="250">
        <v>0.29178300000000001</v>
      </c>
      <c r="P38" s="250">
        <v>0.29078300000000001</v>
      </c>
      <c r="Q38" s="250">
        <v>0.29078300000000001</v>
      </c>
      <c r="R38" s="250">
        <v>0.29078300000000001</v>
      </c>
      <c r="S38" s="250">
        <v>0.29078300000000001</v>
      </c>
      <c r="T38" s="250">
        <v>0.29078300000000001</v>
      </c>
      <c r="U38" s="250">
        <v>0.28678300000000001</v>
      </c>
      <c r="V38" s="250">
        <v>0.270783</v>
      </c>
      <c r="W38" s="250">
        <v>0.270783</v>
      </c>
      <c r="X38" s="250">
        <v>0.276783</v>
      </c>
      <c r="Y38" s="250">
        <v>0.280783</v>
      </c>
      <c r="Z38" s="250">
        <v>0.26678299999999999</v>
      </c>
      <c r="AA38" s="250">
        <v>0.273783</v>
      </c>
      <c r="AB38" s="250">
        <v>0.270783</v>
      </c>
      <c r="AC38" s="250">
        <v>0.26078299999999999</v>
      </c>
      <c r="AD38" s="250">
        <v>0.25778299999999998</v>
      </c>
      <c r="AE38" s="250">
        <v>0.25778299999999998</v>
      </c>
      <c r="AF38" s="250">
        <v>0.245783</v>
      </c>
      <c r="AG38" s="250">
        <v>0.25278299999999998</v>
      </c>
      <c r="AH38" s="250">
        <v>0.25078299999999998</v>
      </c>
      <c r="AI38" s="250">
        <v>0.23678299999999999</v>
      </c>
      <c r="AJ38" s="250">
        <v>0.243783</v>
      </c>
      <c r="AK38" s="250">
        <v>0.246783</v>
      </c>
      <c r="AL38" s="250">
        <v>0.247783</v>
      </c>
      <c r="AM38" s="250">
        <v>0.24221699999999999</v>
      </c>
      <c r="AN38" s="250">
        <v>0.24721699999999999</v>
      </c>
      <c r="AO38" s="250">
        <v>0.25421700000000003</v>
      </c>
      <c r="AP38" s="250">
        <v>0.24721699999999999</v>
      </c>
      <c r="AQ38" s="250">
        <v>0.25021700000000002</v>
      </c>
      <c r="AR38" s="250">
        <v>0.24521699999999999</v>
      </c>
      <c r="AS38" s="250">
        <v>0.228217</v>
      </c>
      <c r="AT38" s="250">
        <v>0.23721700000000001</v>
      </c>
      <c r="AU38" s="250">
        <v>0.219217</v>
      </c>
      <c r="AV38" s="250">
        <v>0.23221700000000001</v>
      </c>
      <c r="AW38" s="250">
        <v>0.21800328508</v>
      </c>
      <c r="AX38" s="250">
        <v>0.20783222663000001</v>
      </c>
      <c r="AY38" s="250">
        <v>0.21470295252999999</v>
      </c>
      <c r="AZ38" s="403">
        <v>0.21240620451</v>
      </c>
      <c r="BA38" s="403">
        <v>0.21044938441</v>
      </c>
      <c r="BB38" s="403">
        <v>0.21133670189000001</v>
      </c>
      <c r="BC38" s="403">
        <v>0.21017488122</v>
      </c>
      <c r="BD38" s="403">
        <v>0.2095567552</v>
      </c>
      <c r="BE38" s="403">
        <v>0.20923480906</v>
      </c>
      <c r="BF38" s="403">
        <v>0.20850054084</v>
      </c>
      <c r="BG38" s="403">
        <v>0.20791620584000001</v>
      </c>
      <c r="BH38" s="403">
        <v>0.20732285045000001</v>
      </c>
      <c r="BI38" s="403">
        <v>0.20673942946000001</v>
      </c>
      <c r="BJ38" s="403">
        <v>0.20619872333</v>
      </c>
      <c r="BK38" s="403">
        <v>0.20548871008</v>
      </c>
      <c r="BL38" s="403">
        <v>0.20503670046</v>
      </c>
      <c r="BM38" s="403">
        <v>0.20437272510000001</v>
      </c>
      <c r="BN38" s="403">
        <v>0.20376311314000001</v>
      </c>
      <c r="BO38" s="403">
        <v>0.20316127526</v>
      </c>
      <c r="BP38" s="403">
        <v>0.20264872413000001</v>
      </c>
      <c r="BQ38" s="403">
        <v>0.20206260221</v>
      </c>
      <c r="BR38" s="403">
        <v>0.20145859458000001</v>
      </c>
      <c r="BS38" s="403">
        <v>0.20087945519</v>
      </c>
      <c r="BT38" s="403">
        <v>0.20022912473999999</v>
      </c>
      <c r="BU38" s="403">
        <v>0.19967301485</v>
      </c>
      <c r="BV38" s="403">
        <v>0.19912962533</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1.5450189999999999</v>
      </c>
      <c r="D40" s="250">
        <v>1.530019</v>
      </c>
      <c r="E40" s="250">
        <v>1.462019</v>
      </c>
      <c r="F40" s="250">
        <v>1.4990190000000001</v>
      </c>
      <c r="G40" s="250">
        <v>1.5210189999999999</v>
      </c>
      <c r="H40" s="250">
        <v>1.518019</v>
      </c>
      <c r="I40" s="250">
        <v>1.5190189999999999</v>
      </c>
      <c r="J40" s="250">
        <v>1.522019</v>
      </c>
      <c r="K40" s="250">
        <v>1.546019</v>
      </c>
      <c r="L40" s="250">
        <v>1.5370189999999999</v>
      </c>
      <c r="M40" s="250">
        <v>1.526019</v>
      </c>
      <c r="N40" s="250">
        <v>1.516019</v>
      </c>
      <c r="O40" s="250">
        <v>1.534702</v>
      </c>
      <c r="P40" s="250">
        <v>1.5237019999999999</v>
      </c>
      <c r="Q40" s="250">
        <v>1.510702</v>
      </c>
      <c r="R40" s="250">
        <v>1.5177020000000001</v>
      </c>
      <c r="S40" s="250">
        <v>1.530702</v>
      </c>
      <c r="T40" s="250">
        <v>1.5237019999999999</v>
      </c>
      <c r="U40" s="250">
        <v>1.5357019999999999</v>
      </c>
      <c r="V40" s="250">
        <v>1.5417019999999999</v>
      </c>
      <c r="W40" s="250">
        <v>1.566702</v>
      </c>
      <c r="X40" s="250">
        <v>1.562702</v>
      </c>
      <c r="Y40" s="250">
        <v>1.5597019999999999</v>
      </c>
      <c r="Z40" s="250">
        <v>1.560702</v>
      </c>
      <c r="AA40" s="250">
        <v>1.4857020000000001</v>
      </c>
      <c r="AB40" s="250">
        <v>1.4877020000000001</v>
      </c>
      <c r="AC40" s="250">
        <v>1.4897020000000001</v>
      </c>
      <c r="AD40" s="250">
        <v>1.490702</v>
      </c>
      <c r="AE40" s="250">
        <v>1.494702</v>
      </c>
      <c r="AF40" s="250">
        <v>1.4507019999999999</v>
      </c>
      <c r="AG40" s="250">
        <v>1.5077020000000001</v>
      </c>
      <c r="AH40" s="250">
        <v>1.5157020000000001</v>
      </c>
      <c r="AI40" s="250">
        <v>1.522702</v>
      </c>
      <c r="AJ40" s="250">
        <v>1.518702</v>
      </c>
      <c r="AK40" s="250">
        <v>1.5237019999999999</v>
      </c>
      <c r="AL40" s="250">
        <v>1.5317019999999999</v>
      </c>
      <c r="AM40" s="250">
        <v>1.5097020000000001</v>
      </c>
      <c r="AN40" s="250">
        <v>1.506702</v>
      </c>
      <c r="AO40" s="250">
        <v>1.536702</v>
      </c>
      <c r="AP40" s="250">
        <v>1.526702</v>
      </c>
      <c r="AQ40" s="250">
        <v>1.5397019999999999</v>
      </c>
      <c r="AR40" s="250">
        <v>1.552702</v>
      </c>
      <c r="AS40" s="250">
        <v>1.5577019999999999</v>
      </c>
      <c r="AT40" s="250">
        <v>1.550702</v>
      </c>
      <c r="AU40" s="250">
        <v>1.5417019999999999</v>
      </c>
      <c r="AV40" s="250">
        <v>1.5497030000000001</v>
      </c>
      <c r="AW40" s="250">
        <v>1.5689911213000001</v>
      </c>
      <c r="AX40" s="250">
        <v>1.5745592157999999</v>
      </c>
      <c r="AY40" s="250">
        <v>1.4777394156000001</v>
      </c>
      <c r="AZ40" s="403">
        <v>1.4784436067</v>
      </c>
      <c r="BA40" s="403">
        <v>1.4782579431</v>
      </c>
      <c r="BB40" s="403">
        <v>1.4783507406</v>
      </c>
      <c r="BC40" s="403">
        <v>1.4784293412</v>
      </c>
      <c r="BD40" s="403">
        <v>1.4788805444999999</v>
      </c>
      <c r="BE40" s="403">
        <v>1.4789934526999999</v>
      </c>
      <c r="BF40" s="403">
        <v>1.479079531</v>
      </c>
      <c r="BG40" s="403">
        <v>1.4791954446</v>
      </c>
      <c r="BH40" s="403">
        <v>1.4791256272</v>
      </c>
      <c r="BI40" s="403">
        <v>1.4793622816000001</v>
      </c>
      <c r="BJ40" s="403">
        <v>1.4796216429</v>
      </c>
      <c r="BK40" s="403">
        <v>1.4052483364999999</v>
      </c>
      <c r="BL40" s="403">
        <v>1.4058109684</v>
      </c>
      <c r="BM40" s="403">
        <v>1.4056335358000001</v>
      </c>
      <c r="BN40" s="403">
        <v>1.4056567481</v>
      </c>
      <c r="BO40" s="403">
        <v>1.4057128780000001</v>
      </c>
      <c r="BP40" s="403">
        <v>1.4060871397000001</v>
      </c>
      <c r="BQ40" s="403">
        <v>1.4061918969</v>
      </c>
      <c r="BR40" s="403">
        <v>1.4062300139999999</v>
      </c>
      <c r="BS40" s="403">
        <v>1.4063559242999999</v>
      </c>
      <c r="BT40" s="403">
        <v>1.406220072</v>
      </c>
      <c r="BU40" s="403">
        <v>1.4064270399000001</v>
      </c>
      <c r="BV40" s="403">
        <v>1.4066785979</v>
      </c>
    </row>
    <row r="41" spans="1:74" ht="11.1" customHeight="1" x14ac:dyDescent="0.2">
      <c r="A41" s="162" t="s">
        <v>273</v>
      </c>
      <c r="B41" s="173" t="s">
        <v>386</v>
      </c>
      <c r="C41" s="250">
        <v>0.70042599999999999</v>
      </c>
      <c r="D41" s="250">
        <v>0.69142599999999999</v>
      </c>
      <c r="E41" s="250">
        <v>0.69042599999999998</v>
      </c>
      <c r="F41" s="250">
        <v>0.69442599999999999</v>
      </c>
      <c r="G41" s="250">
        <v>0.69242599999999999</v>
      </c>
      <c r="H41" s="250">
        <v>0.68942599999999998</v>
      </c>
      <c r="I41" s="250">
        <v>0.68842599999999998</v>
      </c>
      <c r="J41" s="250">
        <v>0.68242599999999998</v>
      </c>
      <c r="K41" s="250">
        <v>0.67542599999999997</v>
      </c>
      <c r="L41" s="250">
        <v>0.67342599999999997</v>
      </c>
      <c r="M41" s="250">
        <v>0.66342599999999996</v>
      </c>
      <c r="N41" s="250">
        <v>0.65342599999999995</v>
      </c>
      <c r="O41" s="250">
        <v>0.65742599999999995</v>
      </c>
      <c r="P41" s="250">
        <v>0.64942599999999995</v>
      </c>
      <c r="Q41" s="250">
        <v>0.63942600000000005</v>
      </c>
      <c r="R41" s="250">
        <v>0.64942599999999995</v>
      </c>
      <c r="S41" s="250">
        <v>0.65742599999999995</v>
      </c>
      <c r="T41" s="250">
        <v>0.65842599999999996</v>
      </c>
      <c r="U41" s="250">
        <v>0.65542599999999995</v>
      </c>
      <c r="V41" s="250">
        <v>0.66442599999999996</v>
      </c>
      <c r="W41" s="250">
        <v>0.67242599999999997</v>
      </c>
      <c r="X41" s="250">
        <v>0.66642599999999996</v>
      </c>
      <c r="Y41" s="250">
        <v>0.66142599999999996</v>
      </c>
      <c r="Z41" s="250">
        <v>0.66342599999999996</v>
      </c>
      <c r="AA41" s="250">
        <v>0.66242599999999996</v>
      </c>
      <c r="AB41" s="250">
        <v>0.66742599999999996</v>
      </c>
      <c r="AC41" s="250">
        <v>0.66842599999999996</v>
      </c>
      <c r="AD41" s="250">
        <v>0.67442599999999997</v>
      </c>
      <c r="AE41" s="250">
        <v>0.67642599999999997</v>
      </c>
      <c r="AF41" s="250">
        <v>0.64142600000000005</v>
      </c>
      <c r="AG41" s="250">
        <v>0.66542599999999996</v>
      </c>
      <c r="AH41" s="250">
        <v>0.67442599999999997</v>
      </c>
      <c r="AI41" s="250">
        <v>0.67242599999999997</v>
      </c>
      <c r="AJ41" s="250">
        <v>0.66442599999999996</v>
      </c>
      <c r="AK41" s="250">
        <v>0.67042599999999997</v>
      </c>
      <c r="AL41" s="250">
        <v>0.67542599999999997</v>
      </c>
      <c r="AM41" s="250">
        <v>0.67142599999999997</v>
      </c>
      <c r="AN41" s="250">
        <v>0.66642599999999996</v>
      </c>
      <c r="AO41" s="250">
        <v>0.65042599999999995</v>
      </c>
      <c r="AP41" s="250">
        <v>0.66042599999999996</v>
      </c>
      <c r="AQ41" s="250">
        <v>0.65042599999999995</v>
      </c>
      <c r="AR41" s="250">
        <v>0.65042599999999995</v>
      </c>
      <c r="AS41" s="250">
        <v>0.65042599999999995</v>
      </c>
      <c r="AT41" s="250">
        <v>0.65042599999999995</v>
      </c>
      <c r="AU41" s="250">
        <v>0.65042599999999995</v>
      </c>
      <c r="AV41" s="250">
        <v>0.65042599999999995</v>
      </c>
      <c r="AW41" s="250">
        <v>0.64977961627000003</v>
      </c>
      <c r="AX41" s="250">
        <v>0.64977556704999995</v>
      </c>
      <c r="AY41" s="250">
        <v>0.60017029018000001</v>
      </c>
      <c r="AZ41" s="403">
        <v>0.60013082687999997</v>
      </c>
      <c r="BA41" s="403">
        <v>0.60014642465000001</v>
      </c>
      <c r="BB41" s="403">
        <v>0.60014610657</v>
      </c>
      <c r="BC41" s="403">
        <v>0.60014644014999996</v>
      </c>
      <c r="BD41" s="403">
        <v>0.60012506663999998</v>
      </c>
      <c r="BE41" s="403">
        <v>0.60012309974</v>
      </c>
      <c r="BF41" s="403">
        <v>0.60012253603999999</v>
      </c>
      <c r="BG41" s="403">
        <v>0.60012010521000003</v>
      </c>
      <c r="BH41" s="403">
        <v>0.60012827803000002</v>
      </c>
      <c r="BI41" s="403">
        <v>0.60011859916999999</v>
      </c>
      <c r="BJ41" s="403">
        <v>0.60010748226999999</v>
      </c>
      <c r="BK41" s="403">
        <v>0.56241436803</v>
      </c>
      <c r="BL41" s="403">
        <v>0.56238212623999995</v>
      </c>
      <c r="BM41" s="403">
        <v>0.56239641106000005</v>
      </c>
      <c r="BN41" s="403">
        <v>0.56239894085999997</v>
      </c>
      <c r="BO41" s="403">
        <v>0.56239942166000001</v>
      </c>
      <c r="BP41" s="403">
        <v>0.56238136831999996</v>
      </c>
      <c r="BQ41" s="403">
        <v>0.56237876670999998</v>
      </c>
      <c r="BR41" s="403">
        <v>0.56237989266999999</v>
      </c>
      <c r="BS41" s="403">
        <v>0.56237582219000004</v>
      </c>
      <c r="BT41" s="403">
        <v>0.56238677339999998</v>
      </c>
      <c r="BU41" s="403">
        <v>0.56237779232999996</v>
      </c>
      <c r="BV41" s="403">
        <v>0.56236612870000002</v>
      </c>
    </row>
    <row r="42" spans="1:74" ht="11.1" customHeight="1" x14ac:dyDescent="0.2">
      <c r="A42" s="162" t="s">
        <v>1070</v>
      </c>
      <c r="B42" s="173" t="s">
        <v>1069</v>
      </c>
      <c r="C42" s="250">
        <v>0.151</v>
      </c>
      <c r="D42" s="250">
        <v>0.152</v>
      </c>
      <c r="E42" s="250">
        <v>0.154</v>
      </c>
      <c r="F42" s="250">
        <v>0.155</v>
      </c>
      <c r="G42" s="250">
        <v>0.156</v>
      </c>
      <c r="H42" s="250">
        <v>0.157</v>
      </c>
      <c r="I42" s="250">
        <v>0.152</v>
      </c>
      <c r="J42" s="250">
        <v>0.14699999999999999</v>
      </c>
      <c r="K42" s="250">
        <v>0.14099999999999999</v>
      </c>
      <c r="L42" s="250">
        <v>0.14899999999999999</v>
      </c>
      <c r="M42" s="250">
        <v>0.17299999999999999</v>
      </c>
      <c r="N42" s="250">
        <v>0.14299999999999999</v>
      </c>
      <c r="O42" s="250">
        <v>0.13900000000000001</v>
      </c>
      <c r="P42" s="250">
        <v>0.16200000000000001</v>
      </c>
      <c r="Q42" s="250">
        <v>0.152</v>
      </c>
      <c r="R42" s="250">
        <v>0.152</v>
      </c>
      <c r="S42" s="250">
        <v>0.14799999999999999</v>
      </c>
      <c r="T42" s="250">
        <v>0.14799999999999999</v>
      </c>
      <c r="U42" s="250">
        <v>0.14799999999999999</v>
      </c>
      <c r="V42" s="250">
        <v>0.14899999999999999</v>
      </c>
      <c r="W42" s="250">
        <v>0.15</v>
      </c>
      <c r="X42" s="250">
        <v>0.151</v>
      </c>
      <c r="Y42" s="250">
        <v>0.152</v>
      </c>
      <c r="Z42" s="250">
        <v>0.153</v>
      </c>
      <c r="AA42" s="250">
        <v>0.12</v>
      </c>
      <c r="AB42" s="250">
        <v>0.12</v>
      </c>
      <c r="AC42" s="250">
        <v>0.12</v>
      </c>
      <c r="AD42" s="250">
        <v>0.12</v>
      </c>
      <c r="AE42" s="250">
        <v>0.12</v>
      </c>
      <c r="AF42" s="250">
        <v>0.12</v>
      </c>
      <c r="AG42" s="250">
        <v>0.12</v>
      </c>
      <c r="AH42" s="250">
        <v>0.12</v>
      </c>
      <c r="AI42" s="250">
        <v>0.13</v>
      </c>
      <c r="AJ42" s="250">
        <v>0.14000000000000001</v>
      </c>
      <c r="AK42" s="250">
        <v>0.14000000000000001</v>
      </c>
      <c r="AL42" s="250">
        <v>0.14000000000000001</v>
      </c>
      <c r="AM42" s="250">
        <v>0.16</v>
      </c>
      <c r="AN42" s="250">
        <v>0.17</v>
      </c>
      <c r="AO42" s="250">
        <v>0.18</v>
      </c>
      <c r="AP42" s="250">
        <v>0.18</v>
      </c>
      <c r="AQ42" s="250">
        <v>0.18</v>
      </c>
      <c r="AR42" s="250">
        <v>0.18</v>
      </c>
      <c r="AS42" s="250">
        <v>0.18</v>
      </c>
      <c r="AT42" s="250">
        <v>0.18</v>
      </c>
      <c r="AU42" s="250">
        <v>0.18</v>
      </c>
      <c r="AV42" s="250">
        <v>0.18</v>
      </c>
      <c r="AW42" s="250">
        <v>0.18047404011000001</v>
      </c>
      <c r="AX42" s="250">
        <v>0.18647404010999999</v>
      </c>
      <c r="AY42" s="250">
        <v>0.18647404010999999</v>
      </c>
      <c r="AZ42" s="403">
        <v>0.18647404010999999</v>
      </c>
      <c r="BA42" s="403">
        <v>0.18647404010999999</v>
      </c>
      <c r="BB42" s="403">
        <v>0.18647404010999999</v>
      </c>
      <c r="BC42" s="403">
        <v>0.18647404010999999</v>
      </c>
      <c r="BD42" s="403">
        <v>0.18647404010999999</v>
      </c>
      <c r="BE42" s="403">
        <v>0.18647404010999999</v>
      </c>
      <c r="BF42" s="403">
        <v>0.18647404010999999</v>
      </c>
      <c r="BG42" s="403">
        <v>0.18647404010999999</v>
      </c>
      <c r="BH42" s="403">
        <v>0.18647404010999999</v>
      </c>
      <c r="BI42" s="403">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60.67772171</v>
      </c>
      <c r="D44" s="250">
        <v>60.288425379000003</v>
      </c>
      <c r="E44" s="250">
        <v>60.165630129</v>
      </c>
      <c r="F44" s="250">
        <v>59.795036666999998</v>
      </c>
      <c r="G44" s="250">
        <v>59.438357097000001</v>
      </c>
      <c r="H44" s="250">
        <v>59.498832999999998</v>
      </c>
      <c r="I44" s="250">
        <v>60.374918547999997</v>
      </c>
      <c r="J44" s="250">
        <v>59.484431677000003</v>
      </c>
      <c r="K44" s="250">
        <v>59.605660333000003</v>
      </c>
      <c r="L44" s="250">
        <v>60.519199903000001</v>
      </c>
      <c r="M44" s="250">
        <v>61.216130333000002</v>
      </c>
      <c r="N44" s="250">
        <v>60.365910387</v>
      </c>
      <c r="O44" s="250">
        <v>60.092948419000003</v>
      </c>
      <c r="P44" s="250">
        <v>60.442487286000002</v>
      </c>
      <c r="Q44" s="250">
        <v>60.28479171</v>
      </c>
      <c r="R44" s="250">
        <v>59.884262999999997</v>
      </c>
      <c r="S44" s="250">
        <v>60.340004387</v>
      </c>
      <c r="T44" s="250">
        <v>60.688875332999999</v>
      </c>
      <c r="U44" s="250">
        <v>61.153669677000003</v>
      </c>
      <c r="V44" s="250">
        <v>60.604759289999997</v>
      </c>
      <c r="W44" s="250">
        <v>60.548475000000003</v>
      </c>
      <c r="X44" s="250">
        <v>61.334563355</v>
      </c>
      <c r="Y44" s="250">
        <v>62.091895332999997</v>
      </c>
      <c r="Z44" s="250">
        <v>61.411077386999999</v>
      </c>
      <c r="AA44" s="250">
        <v>61.513434097000001</v>
      </c>
      <c r="AB44" s="250">
        <v>61.919251142999997</v>
      </c>
      <c r="AC44" s="250">
        <v>62.314818129000003</v>
      </c>
      <c r="AD44" s="250">
        <v>62.485329667000002</v>
      </c>
      <c r="AE44" s="250">
        <v>62.568816871000003</v>
      </c>
      <c r="AF44" s="250">
        <v>63.344743000000001</v>
      </c>
      <c r="AG44" s="250">
        <v>64.094471161000001</v>
      </c>
      <c r="AH44" s="250">
        <v>64.425589419000005</v>
      </c>
      <c r="AI44" s="250">
        <v>64.069559999999996</v>
      </c>
      <c r="AJ44" s="250">
        <v>64.814298128999994</v>
      </c>
      <c r="AK44" s="250">
        <v>65.194124666999997</v>
      </c>
      <c r="AL44" s="250">
        <v>65.297949903000003</v>
      </c>
      <c r="AM44" s="250">
        <v>64.344703225999993</v>
      </c>
      <c r="AN44" s="250">
        <v>64.125366999999997</v>
      </c>
      <c r="AO44" s="250">
        <v>64.654272226000003</v>
      </c>
      <c r="AP44" s="250">
        <v>64.764667000000003</v>
      </c>
      <c r="AQ44" s="250">
        <v>64.929231935000004</v>
      </c>
      <c r="AR44" s="250">
        <v>65.097256333000004</v>
      </c>
      <c r="AS44" s="250">
        <v>65.121446452000001</v>
      </c>
      <c r="AT44" s="250">
        <v>65.914573935000007</v>
      </c>
      <c r="AU44" s="250">
        <v>65.866477666999998</v>
      </c>
      <c r="AV44" s="250">
        <v>66.264364354999998</v>
      </c>
      <c r="AW44" s="250">
        <v>67.130241183999999</v>
      </c>
      <c r="AX44" s="250">
        <v>67.052910162000003</v>
      </c>
      <c r="AY44" s="250">
        <v>66.793971904000003</v>
      </c>
      <c r="AZ44" s="403">
        <v>66.964415415000005</v>
      </c>
      <c r="BA44" s="403">
        <v>67.035398622000002</v>
      </c>
      <c r="BB44" s="403">
        <v>67.910965400999999</v>
      </c>
      <c r="BC44" s="403">
        <v>68.251268409000005</v>
      </c>
      <c r="BD44" s="403">
        <v>68.411134540999996</v>
      </c>
      <c r="BE44" s="403">
        <v>68.315791806999997</v>
      </c>
      <c r="BF44" s="403">
        <v>68.424588267000004</v>
      </c>
      <c r="BG44" s="403">
        <v>68.511835649999995</v>
      </c>
      <c r="BH44" s="403">
        <v>68.591731624999994</v>
      </c>
      <c r="BI44" s="403">
        <v>68.528825787000002</v>
      </c>
      <c r="BJ44" s="403">
        <v>68.028941007</v>
      </c>
      <c r="BK44" s="403">
        <v>67.518014402000006</v>
      </c>
      <c r="BL44" s="403">
        <v>67.506264673999993</v>
      </c>
      <c r="BM44" s="403">
        <v>67.547376283999995</v>
      </c>
      <c r="BN44" s="403">
        <v>68.393066253000001</v>
      </c>
      <c r="BO44" s="403">
        <v>68.651248193000001</v>
      </c>
      <c r="BP44" s="403">
        <v>68.875289715999997</v>
      </c>
      <c r="BQ44" s="403">
        <v>69.030482712999998</v>
      </c>
      <c r="BR44" s="403">
        <v>69.182263339000002</v>
      </c>
      <c r="BS44" s="403">
        <v>69.664547964999997</v>
      </c>
      <c r="BT44" s="403">
        <v>69.706723146000002</v>
      </c>
      <c r="BU44" s="403">
        <v>69.767841763000007</v>
      </c>
      <c r="BV44" s="403">
        <v>69.403552820000002</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403"/>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5.2322259293000002</v>
      </c>
      <c r="D46" s="250">
        <v>5.1812522231000004</v>
      </c>
      <c r="E46" s="250">
        <v>5.3270457904999997</v>
      </c>
      <c r="F46" s="250">
        <v>5.3080938288999997</v>
      </c>
      <c r="G46" s="250">
        <v>5.1558544725999997</v>
      </c>
      <c r="H46" s="250">
        <v>5.1544153673000004</v>
      </c>
      <c r="I46" s="250">
        <v>5.2733932817999998</v>
      </c>
      <c r="J46" s="250">
        <v>5.2710127582000004</v>
      </c>
      <c r="K46" s="250">
        <v>5.2225808459999996</v>
      </c>
      <c r="L46" s="250">
        <v>5.2860507522000004</v>
      </c>
      <c r="M46" s="250">
        <v>5.3721960944999996</v>
      </c>
      <c r="N46" s="250">
        <v>5.2552883383999998</v>
      </c>
      <c r="O46" s="250">
        <v>5.4146233731000004</v>
      </c>
      <c r="P46" s="250">
        <v>5.3337048620000003</v>
      </c>
      <c r="Q46" s="250">
        <v>5.2227913590000004</v>
      </c>
      <c r="R46" s="250">
        <v>5.3557423429000002</v>
      </c>
      <c r="S46" s="250">
        <v>5.3309157780999996</v>
      </c>
      <c r="T46" s="250">
        <v>5.2889109274999999</v>
      </c>
      <c r="U46" s="250">
        <v>5.3033611030000003</v>
      </c>
      <c r="V46" s="250">
        <v>5.2352022239</v>
      </c>
      <c r="W46" s="250">
        <v>5.2530434888000004</v>
      </c>
      <c r="X46" s="250">
        <v>5.1861060205999996</v>
      </c>
      <c r="Y46" s="250">
        <v>5.2889095972</v>
      </c>
      <c r="Z46" s="250">
        <v>5.3483978478000003</v>
      </c>
      <c r="AA46" s="250">
        <v>5.3784716775000003</v>
      </c>
      <c r="AB46" s="250">
        <v>5.3915280432000001</v>
      </c>
      <c r="AC46" s="250">
        <v>5.3208951049</v>
      </c>
      <c r="AD46" s="250">
        <v>5.2805706694000003</v>
      </c>
      <c r="AE46" s="250">
        <v>5.2660894998999996</v>
      </c>
      <c r="AF46" s="250">
        <v>5.3154071010999999</v>
      </c>
      <c r="AG46" s="250">
        <v>5.3052412676999996</v>
      </c>
      <c r="AH46" s="250">
        <v>5.3187698678000004</v>
      </c>
      <c r="AI46" s="250">
        <v>5.4644680000000001</v>
      </c>
      <c r="AJ46" s="250">
        <v>5.4314679999999997</v>
      </c>
      <c r="AK46" s="250">
        <v>5.4404680000000001</v>
      </c>
      <c r="AL46" s="250">
        <v>5.4194680000000002</v>
      </c>
      <c r="AM46" s="250">
        <v>5.5584680000000004</v>
      </c>
      <c r="AN46" s="250">
        <v>5.5814680000000001</v>
      </c>
      <c r="AO46" s="250">
        <v>5.6004680000000002</v>
      </c>
      <c r="AP46" s="250">
        <v>5.5874680000000003</v>
      </c>
      <c r="AQ46" s="250">
        <v>5.4574680000000004</v>
      </c>
      <c r="AR46" s="250">
        <v>5.4654680000000004</v>
      </c>
      <c r="AS46" s="250">
        <v>5.4684679999999997</v>
      </c>
      <c r="AT46" s="250">
        <v>5.4684679999999997</v>
      </c>
      <c r="AU46" s="250">
        <v>5.1254679999999997</v>
      </c>
      <c r="AV46" s="250">
        <v>5.4404690000000002</v>
      </c>
      <c r="AW46" s="250">
        <v>5.2591995507</v>
      </c>
      <c r="AX46" s="250">
        <v>5.1519832731999999</v>
      </c>
      <c r="AY46" s="250">
        <v>5.0867286945999997</v>
      </c>
      <c r="AZ46" s="403">
        <v>5.0907077087000001</v>
      </c>
      <c r="BA46" s="403">
        <v>5.0427379928000002</v>
      </c>
      <c r="BB46" s="403">
        <v>5.0453898264000001</v>
      </c>
      <c r="BC46" s="403">
        <v>5.0478883232999996</v>
      </c>
      <c r="BD46" s="403">
        <v>5.0511910126000004</v>
      </c>
      <c r="BE46" s="403">
        <v>5.0538063344999999</v>
      </c>
      <c r="BF46" s="403">
        <v>5.0561456548999999</v>
      </c>
      <c r="BG46" s="403">
        <v>5.0585485061000002</v>
      </c>
      <c r="BH46" s="403">
        <v>5.0605492985999998</v>
      </c>
      <c r="BI46" s="403">
        <v>5.0635931224000004</v>
      </c>
      <c r="BJ46" s="403">
        <v>5.0667019537</v>
      </c>
      <c r="BK46" s="403">
        <v>5.0409790979000002</v>
      </c>
      <c r="BL46" s="403">
        <v>5.0446813527999996</v>
      </c>
      <c r="BM46" s="403">
        <v>5.0465968449999998</v>
      </c>
      <c r="BN46" s="403">
        <v>5.0490062292999998</v>
      </c>
      <c r="BO46" s="403">
        <v>5.0514426039</v>
      </c>
      <c r="BP46" s="403">
        <v>5.0545649926999996</v>
      </c>
      <c r="BQ46" s="403">
        <v>5.0571479683999998</v>
      </c>
      <c r="BR46" s="403">
        <v>5.0593684441000004</v>
      </c>
      <c r="BS46" s="403">
        <v>5.0617770441000003</v>
      </c>
      <c r="BT46" s="403">
        <v>5.0636189126</v>
      </c>
      <c r="BU46" s="403">
        <v>5.0665817779999998</v>
      </c>
      <c r="BV46" s="403">
        <v>5.0696563997000004</v>
      </c>
    </row>
    <row r="47" spans="1:74" ht="11.1" customHeight="1" x14ac:dyDescent="0.2">
      <c r="A47" s="162" t="s">
        <v>390</v>
      </c>
      <c r="B47" s="172" t="s">
        <v>398</v>
      </c>
      <c r="C47" s="250">
        <v>65.909947638999995</v>
      </c>
      <c r="D47" s="250">
        <v>65.469677602000004</v>
      </c>
      <c r="E47" s="250">
        <v>65.492675919999996</v>
      </c>
      <c r="F47" s="250">
        <v>65.103130496000006</v>
      </c>
      <c r="G47" s="250">
        <v>64.594211568999995</v>
      </c>
      <c r="H47" s="250">
        <v>64.653248367000003</v>
      </c>
      <c r="I47" s="250">
        <v>65.648311829999997</v>
      </c>
      <c r="J47" s="250">
        <v>64.755444436000005</v>
      </c>
      <c r="K47" s="250">
        <v>64.828241179000003</v>
      </c>
      <c r="L47" s="250">
        <v>65.805250654999995</v>
      </c>
      <c r="M47" s="250">
        <v>66.588326428000002</v>
      </c>
      <c r="N47" s="250">
        <v>65.621198724999999</v>
      </c>
      <c r="O47" s="250">
        <v>65.507571791999993</v>
      </c>
      <c r="P47" s="250">
        <v>65.776192148000007</v>
      </c>
      <c r="Q47" s="250">
        <v>65.507583069000006</v>
      </c>
      <c r="R47" s="250">
        <v>65.240005343000007</v>
      </c>
      <c r="S47" s="250">
        <v>65.670920164999998</v>
      </c>
      <c r="T47" s="250">
        <v>65.977786261000006</v>
      </c>
      <c r="U47" s="250">
        <v>66.457030779999997</v>
      </c>
      <c r="V47" s="250">
        <v>65.839961513999995</v>
      </c>
      <c r="W47" s="250">
        <v>65.801518489000003</v>
      </c>
      <c r="X47" s="250">
        <v>66.520669374999997</v>
      </c>
      <c r="Y47" s="250">
        <v>67.380804931</v>
      </c>
      <c r="Z47" s="250">
        <v>66.759475234999996</v>
      </c>
      <c r="AA47" s="250">
        <v>66.891905773999994</v>
      </c>
      <c r="AB47" s="250">
        <v>67.310779186000005</v>
      </c>
      <c r="AC47" s="250">
        <v>67.635713233999994</v>
      </c>
      <c r="AD47" s="250">
        <v>67.765900336000001</v>
      </c>
      <c r="AE47" s="250">
        <v>67.834906371000002</v>
      </c>
      <c r="AF47" s="250">
        <v>68.660150100999999</v>
      </c>
      <c r="AG47" s="250">
        <v>69.399712429000004</v>
      </c>
      <c r="AH47" s="250">
        <v>69.744359286999995</v>
      </c>
      <c r="AI47" s="250">
        <v>69.534028000000006</v>
      </c>
      <c r="AJ47" s="250">
        <v>70.245766129000003</v>
      </c>
      <c r="AK47" s="250">
        <v>70.634592667000007</v>
      </c>
      <c r="AL47" s="250">
        <v>70.717417902999998</v>
      </c>
      <c r="AM47" s="250">
        <v>69.903171225999998</v>
      </c>
      <c r="AN47" s="250">
        <v>69.706834999999998</v>
      </c>
      <c r="AO47" s="250">
        <v>70.254740225999996</v>
      </c>
      <c r="AP47" s="250">
        <v>70.352135000000004</v>
      </c>
      <c r="AQ47" s="250">
        <v>70.386699934999996</v>
      </c>
      <c r="AR47" s="250">
        <v>70.562724333000006</v>
      </c>
      <c r="AS47" s="250">
        <v>70.589914452000002</v>
      </c>
      <c r="AT47" s="250">
        <v>71.383041934999994</v>
      </c>
      <c r="AU47" s="250">
        <v>70.991945666999996</v>
      </c>
      <c r="AV47" s="250">
        <v>71.704833355000005</v>
      </c>
      <c r="AW47" s="250">
        <v>72.389440734999994</v>
      </c>
      <c r="AX47" s="250">
        <v>72.204893435000002</v>
      </c>
      <c r="AY47" s="250">
        <v>71.880700598999994</v>
      </c>
      <c r="AZ47" s="403">
        <v>72.055123124000005</v>
      </c>
      <c r="BA47" s="403">
        <v>72.078136615000005</v>
      </c>
      <c r="BB47" s="403">
        <v>72.956355227000003</v>
      </c>
      <c r="BC47" s="403">
        <v>73.299156732</v>
      </c>
      <c r="BD47" s="403">
        <v>73.462325552999999</v>
      </c>
      <c r="BE47" s="403">
        <v>73.369598142000001</v>
      </c>
      <c r="BF47" s="403">
        <v>73.480733921999999</v>
      </c>
      <c r="BG47" s="403">
        <v>73.570384156000003</v>
      </c>
      <c r="BH47" s="403">
        <v>73.652280923000006</v>
      </c>
      <c r="BI47" s="403">
        <v>73.592418909000003</v>
      </c>
      <c r="BJ47" s="403">
        <v>73.095642960999996</v>
      </c>
      <c r="BK47" s="403">
        <v>72.5589935</v>
      </c>
      <c r="BL47" s="403">
        <v>72.550946026999995</v>
      </c>
      <c r="BM47" s="403">
        <v>72.593973129000005</v>
      </c>
      <c r="BN47" s="403">
        <v>73.442072482</v>
      </c>
      <c r="BO47" s="403">
        <v>73.702690797000002</v>
      </c>
      <c r="BP47" s="403">
        <v>73.929854708999997</v>
      </c>
      <c r="BQ47" s="403">
        <v>74.087630680999993</v>
      </c>
      <c r="BR47" s="403">
        <v>74.241631783000003</v>
      </c>
      <c r="BS47" s="403">
        <v>74.726325009000007</v>
      </c>
      <c r="BT47" s="403">
        <v>74.770342057999997</v>
      </c>
      <c r="BU47" s="403">
        <v>74.834423541000007</v>
      </c>
      <c r="BV47" s="403">
        <v>74.473209220000001</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0.37</v>
      </c>
      <c r="D49" s="251">
        <v>0.3775</v>
      </c>
      <c r="E49" s="251">
        <v>0.39400000000000002</v>
      </c>
      <c r="F49" s="251">
        <v>0.374</v>
      </c>
      <c r="G49" s="251">
        <v>1.089</v>
      </c>
      <c r="H49" s="251">
        <v>0.79400000000000004</v>
      </c>
      <c r="I49" s="251">
        <v>0.45500000000000002</v>
      </c>
      <c r="J49" s="251">
        <v>0.35713632258</v>
      </c>
      <c r="K49" s="251">
        <v>0.437</v>
      </c>
      <c r="L49" s="251">
        <v>0.32500000000000001</v>
      </c>
      <c r="M49" s="251">
        <v>0.375</v>
      </c>
      <c r="N49" s="251">
        <v>0.33500000000000002</v>
      </c>
      <c r="O49" s="251">
        <v>0.30887096774</v>
      </c>
      <c r="P49" s="251">
        <v>0.20714285714</v>
      </c>
      <c r="Q49" s="251">
        <v>0.377</v>
      </c>
      <c r="R49" s="251">
        <v>0.62133333332999996</v>
      </c>
      <c r="S49" s="251">
        <v>0.55000000000000004</v>
      </c>
      <c r="T49" s="251">
        <v>0.47333333332999999</v>
      </c>
      <c r="U49" s="251">
        <v>0.41241935483999997</v>
      </c>
      <c r="V49" s="251">
        <v>0.58399999999999996</v>
      </c>
      <c r="W49" s="251">
        <v>0.503</v>
      </c>
      <c r="X49" s="251">
        <v>0.48632258065</v>
      </c>
      <c r="Y49" s="251">
        <v>0.22500000000000001</v>
      </c>
      <c r="Z49" s="251">
        <v>0.51798387096999998</v>
      </c>
      <c r="AA49" s="251">
        <v>0.31577419355000003</v>
      </c>
      <c r="AB49" s="251">
        <v>0.42012500000000003</v>
      </c>
      <c r="AC49" s="251">
        <v>0.45350000000000001</v>
      </c>
      <c r="AD49" s="251">
        <v>0.27150000000000002</v>
      </c>
      <c r="AE49" s="251">
        <v>0.24049999999999999</v>
      </c>
      <c r="AF49" s="251">
        <v>0.30649999999999999</v>
      </c>
      <c r="AG49" s="251">
        <v>0.13548387097</v>
      </c>
      <c r="AH49" s="251">
        <v>0.14294354839000001</v>
      </c>
      <c r="AI49" s="251">
        <v>0.23400000000000001</v>
      </c>
      <c r="AJ49" s="251">
        <v>0.26514516128999999</v>
      </c>
      <c r="AK49" s="251">
        <v>0.26500000000000001</v>
      </c>
      <c r="AL49" s="251">
        <v>0.38374193548000002</v>
      </c>
      <c r="AM49" s="251">
        <v>0.255</v>
      </c>
      <c r="AN49" s="251">
        <v>0.58599999999999997</v>
      </c>
      <c r="AO49" s="251">
        <v>0.23599999999999999</v>
      </c>
      <c r="AP49" s="251">
        <v>0.22700000000000001</v>
      </c>
      <c r="AQ49" s="251">
        <v>0.29799999999999999</v>
      </c>
      <c r="AR49" s="251">
        <v>0.23899999999999999</v>
      </c>
      <c r="AS49" s="251">
        <v>0.68</v>
      </c>
      <c r="AT49" s="251">
        <v>0.16400000000000001</v>
      </c>
      <c r="AU49" s="251">
        <v>0.316</v>
      </c>
      <c r="AV49" s="251">
        <v>0.31291935484</v>
      </c>
      <c r="AW49" s="251">
        <v>0.23</v>
      </c>
      <c r="AX49" s="251">
        <v>0.219</v>
      </c>
      <c r="AY49" s="251">
        <v>0.20799999999999999</v>
      </c>
      <c r="AZ49" s="610" t="s">
        <v>1425</v>
      </c>
      <c r="BA49" s="610" t="s">
        <v>1425</v>
      </c>
      <c r="BB49" s="610" t="s">
        <v>1425</v>
      </c>
      <c r="BC49" s="610" t="s">
        <v>1425</v>
      </c>
      <c r="BD49" s="610" t="s">
        <v>1425</v>
      </c>
      <c r="BE49" s="610" t="s">
        <v>1425</v>
      </c>
      <c r="BF49" s="610" t="s">
        <v>1425</v>
      </c>
      <c r="BG49" s="610" t="s">
        <v>1425</v>
      </c>
      <c r="BH49" s="610" t="s">
        <v>1425</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21" t="s">
        <v>834</v>
      </c>
      <c r="C52" s="800"/>
      <c r="D52" s="800"/>
      <c r="E52" s="800"/>
      <c r="F52" s="800"/>
      <c r="G52" s="800"/>
      <c r="H52" s="800"/>
      <c r="I52" s="800"/>
      <c r="J52" s="800"/>
      <c r="K52" s="800"/>
      <c r="L52" s="800"/>
      <c r="M52" s="800"/>
      <c r="N52" s="800"/>
      <c r="O52" s="800"/>
      <c r="P52" s="800"/>
      <c r="Q52" s="800"/>
    </row>
    <row r="53" spans="1:74" ht="12" customHeight="1" x14ac:dyDescent="0.2">
      <c r="B53" s="819" t="s">
        <v>1176</v>
      </c>
      <c r="C53" s="819"/>
      <c r="D53" s="819"/>
      <c r="E53" s="819"/>
      <c r="F53" s="819"/>
      <c r="G53" s="819"/>
      <c r="H53" s="819"/>
      <c r="I53" s="819"/>
      <c r="J53" s="819"/>
      <c r="K53" s="819"/>
      <c r="L53" s="819"/>
      <c r="M53" s="819"/>
      <c r="N53" s="819"/>
      <c r="O53" s="819"/>
      <c r="P53" s="819"/>
      <c r="Q53" s="819"/>
      <c r="R53" s="819"/>
    </row>
    <row r="54" spans="1:74" s="433" customFormat="1" ht="12" customHeight="1" x14ac:dyDescent="0.2">
      <c r="A54" s="434"/>
      <c r="B54" s="819" t="s">
        <v>1172</v>
      </c>
      <c r="C54" s="819"/>
      <c r="D54" s="819"/>
      <c r="E54" s="819"/>
      <c r="F54" s="819"/>
      <c r="G54" s="819"/>
      <c r="H54" s="819"/>
      <c r="I54" s="819"/>
      <c r="J54" s="819"/>
      <c r="K54" s="819"/>
      <c r="L54" s="819"/>
      <c r="M54" s="819"/>
      <c r="N54" s="819"/>
      <c r="O54" s="819"/>
      <c r="P54" s="819"/>
      <c r="Q54" s="819"/>
      <c r="R54" s="753"/>
      <c r="AY54" s="529"/>
      <c r="AZ54" s="529"/>
      <c r="BA54" s="529"/>
      <c r="BB54" s="529"/>
      <c r="BC54" s="529"/>
      <c r="BD54" s="628"/>
      <c r="BE54" s="628"/>
      <c r="BF54" s="628"/>
      <c r="BG54" s="529"/>
      <c r="BH54" s="529"/>
      <c r="BI54" s="529"/>
      <c r="BJ54" s="529"/>
    </row>
    <row r="55" spans="1:74" s="433" customFormat="1" ht="12" customHeight="1" x14ac:dyDescent="0.2">
      <c r="A55" s="434"/>
      <c r="B55" s="789" t="s">
        <v>373</v>
      </c>
      <c r="C55" s="790"/>
      <c r="D55" s="790"/>
      <c r="E55" s="790"/>
      <c r="F55" s="790"/>
      <c r="G55" s="790"/>
      <c r="H55" s="790"/>
      <c r="I55" s="790"/>
      <c r="J55" s="790"/>
      <c r="K55" s="790"/>
      <c r="L55" s="790"/>
      <c r="M55" s="790"/>
      <c r="N55" s="790"/>
      <c r="O55" s="790"/>
      <c r="P55" s="790"/>
      <c r="Q55" s="786"/>
      <c r="AY55" s="529"/>
      <c r="AZ55" s="529"/>
      <c r="BA55" s="529"/>
      <c r="BB55" s="529"/>
      <c r="BC55" s="529"/>
      <c r="BD55" s="628"/>
      <c r="BE55" s="628"/>
      <c r="BF55" s="628"/>
      <c r="BG55" s="529"/>
      <c r="BH55" s="529"/>
      <c r="BI55" s="529"/>
      <c r="BJ55" s="529"/>
    </row>
    <row r="56" spans="1:74" s="433" customFormat="1" ht="12" customHeight="1" x14ac:dyDescent="0.2">
      <c r="A56" s="434"/>
      <c r="B56" s="814" t="s">
        <v>821</v>
      </c>
      <c r="C56" s="814"/>
      <c r="D56" s="814"/>
      <c r="E56" s="814"/>
      <c r="F56" s="814"/>
      <c r="G56" s="814"/>
      <c r="H56" s="814"/>
      <c r="I56" s="814"/>
      <c r="J56" s="814"/>
      <c r="K56" s="814"/>
      <c r="L56" s="814"/>
      <c r="M56" s="814"/>
      <c r="N56" s="814"/>
      <c r="O56" s="814"/>
      <c r="P56" s="814"/>
      <c r="Q56" s="786"/>
      <c r="AY56" s="529"/>
      <c r="AZ56" s="529"/>
      <c r="BA56" s="529"/>
      <c r="BB56" s="529"/>
      <c r="BC56" s="529"/>
      <c r="BD56" s="628"/>
      <c r="BE56" s="628"/>
      <c r="BF56" s="628"/>
      <c r="BG56" s="529"/>
      <c r="BH56" s="529"/>
      <c r="BI56" s="529"/>
      <c r="BJ56" s="529"/>
    </row>
    <row r="57" spans="1:74" s="433" customFormat="1" ht="12.75" customHeight="1" x14ac:dyDescent="0.2">
      <c r="A57" s="434"/>
      <c r="B57" s="814" t="s">
        <v>892</v>
      </c>
      <c r="C57" s="786"/>
      <c r="D57" s="786"/>
      <c r="E57" s="786"/>
      <c r="F57" s="786"/>
      <c r="G57" s="786"/>
      <c r="H57" s="786"/>
      <c r="I57" s="786"/>
      <c r="J57" s="786"/>
      <c r="K57" s="786"/>
      <c r="L57" s="786"/>
      <c r="M57" s="786"/>
      <c r="N57" s="786"/>
      <c r="O57" s="786"/>
      <c r="P57" s="786"/>
      <c r="Q57" s="786"/>
      <c r="AY57" s="529"/>
      <c r="AZ57" s="529"/>
      <c r="BA57" s="529"/>
      <c r="BB57" s="529"/>
      <c r="BC57" s="529"/>
      <c r="BD57" s="628"/>
      <c r="BE57" s="628"/>
      <c r="BF57" s="628"/>
      <c r="BG57" s="529"/>
      <c r="BH57" s="529"/>
      <c r="BI57" s="529"/>
      <c r="BJ57" s="529"/>
    </row>
    <row r="58" spans="1:74" s="433" customFormat="1" ht="12" customHeight="1" x14ac:dyDescent="0.2">
      <c r="A58" s="434"/>
      <c r="B58" s="815" t="s">
        <v>881</v>
      </c>
      <c r="C58" s="786"/>
      <c r="D58" s="786"/>
      <c r="E58" s="786"/>
      <c r="F58" s="786"/>
      <c r="G58" s="786"/>
      <c r="H58" s="786"/>
      <c r="I58" s="786"/>
      <c r="J58" s="786"/>
      <c r="K58" s="786"/>
      <c r="L58" s="786"/>
      <c r="M58" s="786"/>
      <c r="N58" s="786"/>
      <c r="O58" s="786"/>
      <c r="P58" s="786"/>
      <c r="Q58" s="786"/>
      <c r="AY58" s="529"/>
      <c r="AZ58" s="529"/>
      <c r="BA58" s="529"/>
      <c r="BB58" s="529"/>
      <c r="BC58" s="529"/>
      <c r="BD58" s="628"/>
      <c r="BE58" s="628"/>
      <c r="BF58" s="628"/>
      <c r="BG58" s="529"/>
      <c r="BH58" s="529"/>
      <c r="BI58" s="529"/>
      <c r="BJ58" s="529"/>
    </row>
    <row r="59" spans="1:74" s="433" customFormat="1" ht="12" customHeight="1" x14ac:dyDescent="0.2">
      <c r="A59" s="429"/>
      <c r="B59" s="816" t="s">
        <v>863</v>
      </c>
      <c r="C59" s="817"/>
      <c r="D59" s="817"/>
      <c r="E59" s="817"/>
      <c r="F59" s="817"/>
      <c r="G59" s="817"/>
      <c r="H59" s="817"/>
      <c r="I59" s="817"/>
      <c r="J59" s="817"/>
      <c r="K59" s="817"/>
      <c r="L59" s="817"/>
      <c r="M59" s="817"/>
      <c r="N59" s="817"/>
      <c r="O59" s="817"/>
      <c r="P59" s="817"/>
      <c r="Q59" s="786"/>
      <c r="AY59" s="529"/>
      <c r="AZ59" s="529"/>
      <c r="BA59" s="529"/>
      <c r="BB59" s="529"/>
      <c r="BC59" s="529"/>
      <c r="BD59" s="628"/>
      <c r="BE59" s="628"/>
      <c r="BF59" s="628"/>
      <c r="BG59" s="529"/>
      <c r="BH59" s="529"/>
      <c r="BI59" s="529"/>
      <c r="BJ59" s="529"/>
    </row>
    <row r="60" spans="1:74" ht="12.75" x14ac:dyDescent="0.2">
      <c r="B60" s="806" t="s">
        <v>959</v>
      </c>
      <c r="C60" s="786"/>
      <c r="D60" s="786"/>
      <c r="E60" s="786"/>
      <c r="F60" s="786"/>
      <c r="G60" s="786"/>
      <c r="H60" s="786"/>
      <c r="I60" s="786"/>
      <c r="J60" s="786"/>
      <c r="K60" s="786"/>
      <c r="L60" s="786"/>
      <c r="M60" s="786"/>
      <c r="N60" s="786"/>
      <c r="O60" s="786"/>
      <c r="P60" s="786"/>
      <c r="Q60" s="786"/>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AY39" sqref="AY39"/>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2" t="s">
        <v>817</v>
      </c>
      <c r="B1" s="823" t="s">
        <v>706</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row>
    <row r="2" spans="1:74" ht="12.75" x14ac:dyDescent="0.2">
      <c r="A2" s="793"/>
      <c r="B2" s="747" t="str">
        <f>"U.S. Energy Information Administration  |  Short-Term Energy Outlook  - "&amp;Dates!D1</f>
        <v>U.S. Energy Information Administration  |  Short-Term Energy Outlook  - February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1049</v>
      </c>
      <c r="B6" s="173" t="s">
        <v>322</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1.03</v>
      </c>
      <c r="AZ6" s="250" t="s">
        <v>1426</v>
      </c>
      <c r="BA6" s="250" t="s">
        <v>1426</v>
      </c>
      <c r="BB6" s="250" t="s">
        <v>1426</v>
      </c>
      <c r="BC6" s="250" t="s">
        <v>1426</v>
      </c>
      <c r="BD6" s="250" t="s">
        <v>1426</v>
      </c>
      <c r="BE6" s="250" t="s">
        <v>1426</v>
      </c>
      <c r="BF6" s="250" t="s">
        <v>1426</v>
      </c>
      <c r="BG6" s="250" t="s">
        <v>1426</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t="s">
        <v>1426</v>
      </c>
      <c r="BA7" s="250" t="s">
        <v>1426</v>
      </c>
      <c r="BB7" s="250" t="s">
        <v>1426</v>
      </c>
      <c r="BC7" s="250" t="s">
        <v>1426</v>
      </c>
      <c r="BD7" s="250" t="s">
        <v>1426</v>
      </c>
      <c r="BE7" s="250" t="s">
        <v>1426</v>
      </c>
      <c r="BF7" s="250" t="s">
        <v>1426</v>
      </c>
      <c r="BG7" s="250" t="s">
        <v>1426</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1158</v>
      </c>
      <c r="B8" s="173" t="s">
        <v>1159</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0.31458599999999998</v>
      </c>
      <c r="AX8" s="250">
        <v>0.30499999999999999</v>
      </c>
      <c r="AY8" s="250">
        <v>0.30499999999999999</v>
      </c>
      <c r="AZ8" s="250" t="s">
        <v>1426</v>
      </c>
      <c r="BA8" s="250" t="s">
        <v>1426</v>
      </c>
      <c r="BB8" s="250" t="s">
        <v>1426</v>
      </c>
      <c r="BC8" s="250" t="s">
        <v>1426</v>
      </c>
      <c r="BD8" s="250" t="s">
        <v>1426</v>
      </c>
      <c r="BE8" s="250" t="s">
        <v>1426</v>
      </c>
      <c r="BF8" s="250" t="s">
        <v>1426</v>
      </c>
      <c r="BG8" s="250" t="s">
        <v>1426</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0.53400000000000003</v>
      </c>
      <c r="D9" s="250">
        <v>0.54</v>
      </c>
      <c r="E9" s="250">
        <v>0.55200000000000005</v>
      </c>
      <c r="F9" s="250">
        <v>0.55500000000000005</v>
      </c>
      <c r="G9" s="250">
        <v>0.55600000000000005</v>
      </c>
      <c r="H9" s="250">
        <v>0.55000000000000004</v>
      </c>
      <c r="I9" s="250">
        <v>0.54500000000000004</v>
      </c>
      <c r="J9" s="250">
        <v>0.54900000000000004</v>
      </c>
      <c r="K9" s="250">
        <v>0.56000000000000005</v>
      </c>
      <c r="L9" s="250">
        <v>0.55200000000000005</v>
      </c>
      <c r="M9" s="250">
        <v>0.54400000000000004</v>
      </c>
      <c r="N9" s="250">
        <v>0.54400000000000004</v>
      </c>
      <c r="O9" s="250">
        <v>0.53600000000000003</v>
      </c>
      <c r="P9" s="250">
        <v>0.53500000000000003</v>
      </c>
      <c r="Q9" s="250">
        <v>0.53100000000000003</v>
      </c>
      <c r="R9" s="250">
        <v>0.52800000000000002</v>
      </c>
      <c r="S9" s="250">
        <v>0.53300000000000003</v>
      </c>
      <c r="T9" s="250">
        <v>0.54</v>
      </c>
      <c r="U9" s="250">
        <v>0.54100000000000004</v>
      </c>
      <c r="V9" s="250">
        <v>0.53600000000000003</v>
      </c>
      <c r="W9" s="250">
        <v>0.52900000000000003</v>
      </c>
      <c r="X9" s="250">
        <v>0.52600000000000002</v>
      </c>
      <c r="Y9" s="250">
        <v>0.52100000000000002</v>
      </c>
      <c r="Z9" s="250">
        <v>0.52</v>
      </c>
      <c r="AA9" s="250">
        <v>0.51300000000000001</v>
      </c>
      <c r="AB9" s="250">
        <v>0.51300000000000001</v>
      </c>
      <c r="AC9" s="250">
        <v>0.51100000000000001</v>
      </c>
      <c r="AD9" s="250">
        <v>0.51700000000000002</v>
      </c>
      <c r="AE9" s="250">
        <v>0.51600000000000001</v>
      </c>
      <c r="AF9" s="250">
        <v>0.51700000000000002</v>
      </c>
      <c r="AG9" s="250">
        <v>0.52300000000000002</v>
      </c>
      <c r="AH9" s="250">
        <v>0.53</v>
      </c>
      <c r="AI9" s="250">
        <v>0.51800000000000002</v>
      </c>
      <c r="AJ9" s="250">
        <v>0.51300000000000001</v>
      </c>
      <c r="AK9" s="250">
        <v>0.51500000000000001</v>
      </c>
      <c r="AL9" s="250">
        <v>0.51900000000000002</v>
      </c>
      <c r="AM9" s="250">
        <v>0.52400000000000002</v>
      </c>
      <c r="AN9" s="250">
        <v>0.53300000000000003</v>
      </c>
      <c r="AO9" s="250">
        <v>0.53</v>
      </c>
      <c r="AP9" s="250">
        <v>0.52900000000000003</v>
      </c>
      <c r="AQ9" s="250">
        <v>0.53200000000000003</v>
      </c>
      <c r="AR9" s="250">
        <v>0.53100000000000003</v>
      </c>
      <c r="AS9" s="250">
        <v>0.54100000000000004</v>
      </c>
      <c r="AT9" s="250">
        <v>0.55000000000000004</v>
      </c>
      <c r="AU9" s="250">
        <v>0.54700000000000004</v>
      </c>
      <c r="AV9" s="250">
        <v>0.45</v>
      </c>
      <c r="AW9" s="250">
        <v>0.54635900000000004</v>
      </c>
      <c r="AX9" s="250">
        <v>0.54</v>
      </c>
      <c r="AY9" s="250">
        <v>0.54</v>
      </c>
      <c r="AZ9" s="250" t="s">
        <v>1426</v>
      </c>
      <c r="BA9" s="250" t="s">
        <v>1426</v>
      </c>
      <c r="BB9" s="250" t="s">
        <v>1426</v>
      </c>
      <c r="BC9" s="250" t="s">
        <v>1426</v>
      </c>
      <c r="BD9" s="250" t="s">
        <v>1426</v>
      </c>
      <c r="BE9" s="250" t="s">
        <v>1426</v>
      </c>
      <c r="BF9" s="250" t="s">
        <v>1426</v>
      </c>
      <c r="BG9" s="250" t="s">
        <v>1426</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1138</v>
      </c>
      <c r="B10" s="173" t="s">
        <v>1139</v>
      </c>
      <c r="C10" s="250">
        <v>0.16</v>
      </c>
      <c r="D10" s="250">
        <v>0.16</v>
      </c>
      <c r="E10" s="250">
        <v>0.16</v>
      </c>
      <c r="F10" s="250">
        <v>0.16</v>
      </c>
      <c r="G10" s="250">
        <v>0.16</v>
      </c>
      <c r="H10" s="250">
        <v>0.16</v>
      </c>
      <c r="I10" s="250">
        <v>0.16</v>
      </c>
      <c r="J10" s="250">
        <v>0.16</v>
      </c>
      <c r="K10" s="250">
        <v>0.16</v>
      </c>
      <c r="L10" s="250">
        <v>0.16</v>
      </c>
      <c r="M10" s="250">
        <v>0.16</v>
      </c>
      <c r="N10" s="250">
        <v>0.16</v>
      </c>
      <c r="O10" s="250">
        <v>0.13500000000000001</v>
      </c>
      <c r="P10" s="250">
        <v>0.13500000000000001</v>
      </c>
      <c r="Q10" s="250">
        <v>0.13500000000000001</v>
      </c>
      <c r="R10" s="250">
        <v>0.13500000000000001</v>
      </c>
      <c r="S10" s="250">
        <v>0.13500000000000001</v>
      </c>
      <c r="T10" s="250">
        <v>0.13500000000000001</v>
      </c>
      <c r="U10" s="250">
        <v>0.13500000000000001</v>
      </c>
      <c r="V10" s="250">
        <v>0.13</v>
      </c>
      <c r="W10" s="250">
        <v>0.13</v>
      </c>
      <c r="X10" s="250">
        <v>0.13500000000000001</v>
      </c>
      <c r="Y10" s="250">
        <v>0.13</v>
      </c>
      <c r="Z10" s="250">
        <v>0.13</v>
      </c>
      <c r="AA10" s="250">
        <v>0.13500000000000001</v>
      </c>
      <c r="AB10" s="250">
        <v>0.13500000000000001</v>
      </c>
      <c r="AC10" s="250">
        <v>0.13500000000000001</v>
      </c>
      <c r="AD10" s="250">
        <v>0.13500000000000001</v>
      </c>
      <c r="AE10" s="250">
        <v>0.13500000000000001</v>
      </c>
      <c r="AF10" s="250">
        <v>0.13</v>
      </c>
      <c r="AG10" s="250">
        <v>0.13500000000000001</v>
      </c>
      <c r="AH10" s="250">
        <v>0.13500000000000001</v>
      </c>
      <c r="AI10" s="250">
        <v>0.13500000000000001</v>
      </c>
      <c r="AJ10" s="250">
        <v>0.13500000000000001</v>
      </c>
      <c r="AK10" s="250">
        <v>0.12</v>
      </c>
      <c r="AL10" s="250">
        <v>0.11</v>
      </c>
      <c r="AM10" s="250">
        <v>0.11</v>
      </c>
      <c r="AN10" s="250">
        <v>0.1</v>
      </c>
      <c r="AO10" s="250">
        <v>0.12</v>
      </c>
      <c r="AP10" s="250">
        <v>0.12</v>
      </c>
      <c r="AQ10" s="250">
        <v>0.11</v>
      </c>
      <c r="AR10" s="250">
        <v>0.11</v>
      </c>
      <c r="AS10" s="250">
        <v>0.13500000000000001</v>
      </c>
      <c r="AT10" s="250">
        <v>0.13</v>
      </c>
      <c r="AU10" s="250">
        <v>0.12</v>
      </c>
      <c r="AV10" s="250">
        <v>0.13</v>
      </c>
      <c r="AW10" s="250">
        <v>0.12</v>
      </c>
      <c r="AX10" s="250">
        <v>0.13</v>
      </c>
      <c r="AY10" s="250">
        <v>0.13</v>
      </c>
      <c r="AZ10" s="250" t="s">
        <v>1426</v>
      </c>
      <c r="BA10" s="250" t="s">
        <v>1426</v>
      </c>
      <c r="BB10" s="250" t="s">
        <v>1426</v>
      </c>
      <c r="BC10" s="250" t="s">
        <v>1426</v>
      </c>
      <c r="BD10" s="250" t="s">
        <v>1426</v>
      </c>
      <c r="BE10" s="250" t="s">
        <v>1426</v>
      </c>
      <c r="BF10" s="250" t="s">
        <v>1426</v>
      </c>
      <c r="BG10" s="250" t="s">
        <v>1426</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v>
      </c>
      <c r="D11" s="250">
        <v>0.21</v>
      </c>
      <c r="E11" s="250">
        <v>0.21</v>
      </c>
      <c r="F11" s="250">
        <v>0.21</v>
      </c>
      <c r="G11" s="250">
        <v>0.21</v>
      </c>
      <c r="H11" s="250">
        <v>0.21</v>
      </c>
      <c r="I11" s="250">
        <v>0.21</v>
      </c>
      <c r="J11" s="250">
        <v>0.21</v>
      </c>
      <c r="K11" s="250">
        <v>0.21</v>
      </c>
      <c r="L11" s="250">
        <v>0.2</v>
      </c>
      <c r="M11" s="250">
        <v>0.22</v>
      </c>
      <c r="N11" s="250">
        <v>0.22</v>
      </c>
      <c r="O11" s="250">
        <v>0.2</v>
      </c>
      <c r="P11" s="250">
        <v>0.185</v>
      </c>
      <c r="Q11" s="250">
        <v>0.19</v>
      </c>
      <c r="R11" s="250">
        <v>0.21</v>
      </c>
      <c r="S11" s="250">
        <v>0.2</v>
      </c>
      <c r="T11" s="250">
        <v>0.2</v>
      </c>
      <c r="U11" s="250">
        <v>0.21</v>
      </c>
      <c r="V11" s="250">
        <v>0.2</v>
      </c>
      <c r="W11" s="250">
        <v>0.2</v>
      </c>
      <c r="X11" s="250">
        <v>0.2</v>
      </c>
      <c r="Y11" s="250">
        <v>0.19</v>
      </c>
      <c r="Z11" s="250">
        <v>0.2</v>
      </c>
      <c r="AA11" s="250">
        <v>0.2</v>
      </c>
      <c r="AB11" s="250">
        <v>0.2</v>
      </c>
      <c r="AC11" s="250">
        <v>0.2</v>
      </c>
      <c r="AD11" s="250">
        <v>0.19</v>
      </c>
      <c r="AE11" s="250">
        <v>0.2</v>
      </c>
      <c r="AF11" s="250">
        <v>0.2</v>
      </c>
      <c r="AG11" s="250">
        <v>0.18</v>
      </c>
      <c r="AH11" s="250">
        <v>0.2</v>
      </c>
      <c r="AI11" s="250">
        <v>0.2</v>
      </c>
      <c r="AJ11" s="250">
        <v>0.2</v>
      </c>
      <c r="AK11" s="250">
        <v>0.18</v>
      </c>
      <c r="AL11" s="250">
        <v>0.2</v>
      </c>
      <c r="AM11" s="250">
        <v>0.21</v>
      </c>
      <c r="AN11" s="250">
        <v>0.2</v>
      </c>
      <c r="AO11" s="250">
        <v>0.2</v>
      </c>
      <c r="AP11" s="250">
        <v>0.18</v>
      </c>
      <c r="AQ11" s="250">
        <v>0.21</v>
      </c>
      <c r="AR11" s="250">
        <v>0.21</v>
      </c>
      <c r="AS11" s="250">
        <v>0.2</v>
      </c>
      <c r="AT11" s="250">
        <v>0.21</v>
      </c>
      <c r="AU11" s="250">
        <v>0.2</v>
      </c>
      <c r="AV11" s="250">
        <v>0.21</v>
      </c>
      <c r="AW11" s="250">
        <v>0.18</v>
      </c>
      <c r="AX11" s="250">
        <v>0.21</v>
      </c>
      <c r="AY11" s="250">
        <v>0.19</v>
      </c>
      <c r="AZ11" s="250" t="s">
        <v>1426</v>
      </c>
      <c r="BA11" s="250" t="s">
        <v>1426</v>
      </c>
      <c r="BB11" s="250" t="s">
        <v>1426</v>
      </c>
      <c r="BC11" s="250" t="s">
        <v>1426</v>
      </c>
      <c r="BD11" s="250" t="s">
        <v>1426</v>
      </c>
      <c r="BE11" s="250" t="s">
        <v>1426</v>
      </c>
      <c r="BF11" s="250" t="s">
        <v>1426</v>
      </c>
      <c r="BG11" s="250" t="s">
        <v>1426</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3.05</v>
      </c>
      <c r="D12" s="250">
        <v>3.2</v>
      </c>
      <c r="E12" s="250">
        <v>3.5</v>
      </c>
      <c r="F12" s="250">
        <v>3.59</v>
      </c>
      <c r="G12" s="250">
        <v>3.62</v>
      </c>
      <c r="H12" s="250">
        <v>3.63</v>
      </c>
      <c r="I12" s="250">
        <v>3.65</v>
      </c>
      <c r="J12" s="250">
        <v>3.67</v>
      </c>
      <c r="K12" s="250">
        <v>3.69</v>
      </c>
      <c r="L12" s="250">
        <v>3.7</v>
      </c>
      <c r="M12" s="250">
        <v>3.72</v>
      </c>
      <c r="N12" s="250">
        <v>3.78</v>
      </c>
      <c r="O12" s="250">
        <v>3.8</v>
      </c>
      <c r="P12" s="250">
        <v>3.8</v>
      </c>
      <c r="Q12" s="250">
        <v>3.81</v>
      </c>
      <c r="R12" s="250">
        <v>3.81</v>
      </c>
      <c r="S12" s="250">
        <v>3.81</v>
      </c>
      <c r="T12" s="250">
        <v>3.82</v>
      </c>
      <c r="U12" s="250">
        <v>3.83</v>
      </c>
      <c r="V12" s="250">
        <v>3.83</v>
      </c>
      <c r="W12" s="250">
        <v>3.84</v>
      </c>
      <c r="X12" s="250">
        <v>3.85</v>
      </c>
      <c r="Y12" s="250">
        <v>3.84</v>
      </c>
      <c r="Z12" s="250">
        <v>3.83</v>
      </c>
      <c r="AA12" s="250">
        <v>3.84</v>
      </c>
      <c r="AB12" s="250">
        <v>3.835</v>
      </c>
      <c r="AC12" s="250">
        <v>3.8149999999999999</v>
      </c>
      <c r="AD12" s="250">
        <v>3.8250000000000002</v>
      </c>
      <c r="AE12" s="250">
        <v>3.8050000000000002</v>
      </c>
      <c r="AF12" s="250">
        <v>3.78</v>
      </c>
      <c r="AG12" s="250">
        <v>3.722</v>
      </c>
      <c r="AH12" s="250">
        <v>3.52</v>
      </c>
      <c r="AI12" s="250">
        <v>3.4</v>
      </c>
      <c r="AJ12" s="250">
        <v>3.4</v>
      </c>
      <c r="AK12" s="250">
        <v>2.7</v>
      </c>
      <c r="AL12" s="250">
        <v>2.6</v>
      </c>
      <c r="AM12" s="250">
        <v>2.65</v>
      </c>
      <c r="AN12" s="250">
        <v>2.65</v>
      </c>
      <c r="AO12" s="250">
        <v>2.6</v>
      </c>
      <c r="AP12" s="250">
        <v>2.5</v>
      </c>
      <c r="AQ12" s="250">
        <v>2.2999999999999998</v>
      </c>
      <c r="AR12" s="250">
        <v>2.2000000000000002</v>
      </c>
      <c r="AS12" s="250">
        <v>2.1</v>
      </c>
      <c r="AT12" s="250">
        <v>2.1</v>
      </c>
      <c r="AU12" s="250">
        <v>2.1</v>
      </c>
      <c r="AV12" s="250">
        <v>2.1</v>
      </c>
      <c r="AW12" s="250">
        <v>2</v>
      </c>
      <c r="AX12" s="250">
        <v>2</v>
      </c>
      <c r="AY12" s="250">
        <v>2</v>
      </c>
      <c r="AZ12" s="250" t="s">
        <v>1426</v>
      </c>
      <c r="BA12" s="250" t="s">
        <v>1426</v>
      </c>
      <c r="BB12" s="250" t="s">
        <v>1426</v>
      </c>
      <c r="BC12" s="250" t="s">
        <v>1426</v>
      </c>
      <c r="BD12" s="250" t="s">
        <v>1426</v>
      </c>
      <c r="BE12" s="250" t="s">
        <v>1426</v>
      </c>
      <c r="BF12" s="250" t="s">
        <v>1426</v>
      </c>
      <c r="BG12" s="250" t="s">
        <v>1426</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4.45</v>
      </c>
      <c r="D13" s="250">
        <v>4.2</v>
      </c>
      <c r="E13" s="250">
        <v>4.2</v>
      </c>
      <c r="F13" s="250">
        <v>4.45</v>
      </c>
      <c r="G13" s="250">
        <v>4.33</v>
      </c>
      <c r="H13" s="250">
        <v>4.38</v>
      </c>
      <c r="I13" s="250">
        <v>4.3899999999999997</v>
      </c>
      <c r="J13" s="250">
        <v>4.4349999999999996</v>
      </c>
      <c r="K13" s="250">
        <v>4.4550000000000001</v>
      </c>
      <c r="L13" s="250">
        <v>4.54</v>
      </c>
      <c r="M13" s="250">
        <v>4.62</v>
      </c>
      <c r="N13" s="250">
        <v>4.66</v>
      </c>
      <c r="O13" s="250">
        <v>4.54</v>
      </c>
      <c r="P13" s="250">
        <v>4.42</v>
      </c>
      <c r="Q13" s="250">
        <v>4.4050000000000002</v>
      </c>
      <c r="R13" s="250">
        <v>4.4000000000000004</v>
      </c>
      <c r="S13" s="250">
        <v>4.45</v>
      </c>
      <c r="T13" s="250">
        <v>4.4649999999999999</v>
      </c>
      <c r="U13" s="250">
        <v>4.4749999999999996</v>
      </c>
      <c r="V13" s="250">
        <v>4.5</v>
      </c>
      <c r="W13" s="250">
        <v>4.54</v>
      </c>
      <c r="X13" s="250">
        <v>4.3899999999999997</v>
      </c>
      <c r="Y13" s="250">
        <v>4.32</v>
      </c>
      <c r="Z13" s="250">
        <v>4.38</v>
      </c>
      <c r="AA13" s="250">
        <v>4.43</v>
      </c>
      <c r="AB13" s="250">
        <v>4.47</v>
      </c>
      <c r="AC13" s="250">
        <v>4.4800000000000004</v>
      </c>
      <c r="AD13" s="250">
        <v>4.4400000000000004</v>
      </c>
      <c r="AE13" s="250">
        <v>4.49</v>
      </c>
      <c r="AF13" s="250">
        <v>4.5739999999999998</v>
      </c>
      <c r="AG13" s="250">
        <v>4.6040000000000001</v>
      </c>
      <c r="AH13" s="250">
        <v>4.6749999999999998</v>
      </c>
      <c r="AI13" s="250">
        <v>4.7</v>
      </c>
      <c r="AJ13" s="250">
        <v>4.7300000000000004</v>
      </c>
      <c r="AK13" s="250">
        <v>4.7699999999999996</v>
      </c>
      <c r="AL13" s="250">
        <v>4.8</v>
      </c>
      <c r="AM13" s="250">
        <v>4.8499999999999996</v>
      </c>
      <c r="AN13" s="250">
        <v>4.78</v>
      </c>
      <c r="AO13" s="250">
        <v>4.62</v>
      </c>
      <c r="AP13" s="250">
        <v>4.7</v>
      </c>
      <c r="AQ13" s="250">
        <v>4.7</v>
      </c>
      <c r="AR13" s="250">
        <v>4.7</v>
      </c>
      <c r="AS13" s="250">
        <v>4.7</v>
      </c>
      <c r="AT13" s="250">
        <v>4.75</v>
      </c>
      <c r="AU13" s="250">
        <v>4.6500000000000004</v>
      </c>
      <c r="AV13" s="250">
        <v>4.75</v>
      </c>
      <c r="AW13" s="250">
        <v>4.6500000000000004</v>
      </c>
      <c r="AX13" s="250">
        <v>4.55</v>
      </c>
      <c r="AY13" s="250">
        <v>4.55</v>
      </c>
      <c r="AZ13" s="250" t="s">
        <v>1426</v>
      </c>
      <c r="BA13" s="250" t="s">
        <v>1426</v>
      </c>
      <c r="BB13" s="250" t="s">
        <v>1426</v>
      </c>
      <c r="BC13" s="250" t="s">
        <v>1426</v>
      </c>
      <c r="BD13" s="250" t="s">
        <v>1426</v>
      </c>
      <c r="BE13" s="250" t="s">
        <v>1426</v>
      </c>
      <c r="BF13" s="250" t="s">
        <v>1426</v>
      </c>
      <c r="BG13" s="250" t="s">
        <v>1426</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2.9</v>
      </c>
      <c r="D14" s="250">
        <v>2.86</v>
      </c>
      <c r="E14" s="250">
        <v>2.88</v>
      </c>
      <c r="F14" s="250">
        <v>2.65</v>
      </c>
      <c r="G14" s="250">
        <v>2.86</v>
      </c>
      <c r="H14" s="250">
        <v>2.86</v>
      </c>
      <c r="I14" s="250">
        <v>2.9</v>
      </c>
      <c r="J14" s="250">
        <v>2.91</v>
      </c>
      <c r="K14" s="250">
        <v>2.91</v>
      </c>
      <c r="L14" s="250">
        <v>2.91</v>
      </c>
      <c r="M14" s="250">
        <v>2.92</v>
      </c>
      <c r="N14" s="250">
        <v>2.92</v>
      </c>
      <c r="O14" s="250">
        <v>2.78</v>
      </c>
      <c r="P14" s="250">
        <v>2.72</v>
      </c>
      <c r="Q14" s="250">
        <v>2.71</v>
      </c>
      <c r="R14" s="250">
        <v>2.71</v>
      </c>
      <c r="S14" s="250">
        <v>2.71</v>
      </c>
      <c r="T14" s="250">
        <v>2.72</v>
      </c>
      <c r="U14" s="250">
        <v>2.71</v>
      </c>
      <c r="V14" s="250">
        <v>2.71</v>
      </c>
      <c r="W14" s="250">
        <v>2.73</v>
      </c>
      <c r="X14" s="250">
        <v>2.74</v>
      </c>
      <c r="Y14" s="250">
        <v>2.71</v>
      </c>
      <c r="Z14" s="250">
        <v>2.7</v>
      </c>
      <c r="AA14" s="250">
        <v>2.71</v>
      </c>
      <c r="AB14" s="250">
        <v>2.71</v>
      </c>
      <c r="AC14" s="250">
        <v>2.72</v>
      </c>
      <c r="AD14" s="250">
        <v>2.71</v>
      </c>
      <c r="AE14" s="250">
        <v>2.71</v>
      </c>
      <c r="AF14" s="250">
        <v>2.72</v>
      </c>
      <c r="AG14" s="250">
        <v>2.8</v>
      </c>
      <c r="AH14" s="250">
        <v>2.8</v>
      </c>
      <c r="AI14" s="250">
        <v>2.8</v>
      </c>
      <c r="AJ14" s="250">
        <v>2.8</v>
      </c>
      <c r="AK14" s="250">
        <v>2.8</v>
      </c>
      <c r="AL14" s="250">
        <v>2.8</v>
      </c>
      <c r="AM14" s="250">
        <v>2.75</v>
      </c>
      <c r="AN14" s="250">
        <v>2.75</v>
      </c>
      <c r="AO14" s="250">
        <v>2.72</v>
      </c>
      <c r="AP14" s="250">
        <v>2.72</v>
      </c>
      <c r="AQ14" s="250">
        <v>2.72</v>
      </c>
      <c r="AR14" s="250">
        <v>2.72</v>
      </c>
      <c r="AS14" s="250">
        <v>2.7</v>
      </c>
      <c r="AT14" s="250">
        <v>2.7</v>
      </c>
      <c r="AU14" s="250">
        <v>2.7</v>
      </c>
      <c r="AV14" s="250">
        <v>2.7</v>
      </c>
      <c r="AW14" s="250">
        <v>2.7</v>
      </c>
      <c r="AX14" s="250">
        <v>2.71</v>
      </c>
      <c r="AY14" s="250">
        <v>2.71</v>
      </c>
      <c r="AZ14" s="250" t="s">
        <v>1426</v>
      </c>
      <c r="BA14" s="250" t="s">
        <v>1426</v>
      </c>
      <c r="BB14" s="250" t="s">
        <v>1426</v>
      </c>
      <c r="BC14" s="250" t="s">
        <v>1426</v>
      </c>
      <c r="BD14" s="250" t="s">
        <v>1426</v>
      </c>
      <c r="BE14" s="250" t="s">
        <v>1426</v>
      </c>
      <c r="BF14" s="250" t="s">
        <v>1426</v>
      </c>
      <c r="BG14" s="250" t="s">
        <v>1426</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0.32</v>
      </c>
      <c r="F15" s="250">
        <v>0.33</v>
      </c>
      <c r="G15" s="250">
        <v>0.28499999999999998</v>
      </c>
      <c r="H15" s="250">
        <v>0.33</v>
      </c>
      <c r="I15" s="250">
        <v>0.31</v>
      </c>
      <c r="J15" s="250">
        <v>0.25</v>
      </c>
      <c r="K15" s="250">
        <v>0.31</v>
      </c>
      <c r="L15" s="250">
        <v>0.55000000000000004</v>
      </c>
      <c r="M15" s="250">
        <v>0.57999999999999996</v>
      </c>
      <c r="N15" s="250">
        <v>0.62</v>
      </c>
      <c r="O15" s="250">
        <v>0.68</v>
      </c>
      <c r="P15" s="250">
        <v>0.69</v>
      </c>
      <c r="Q15" s="250">
        <v>0.59</v>
      </c>
      <c r="R15" s="250">
        <v>0.53500000000000003</v>
      </c>
      <c r="S15" s="250">
        <v>0.78</v>
      </c>
      <c r="T15" s="250">
        <v>0.85</v>
      </c>
      <c r="U15" s="250">
        <v>1.0049999999999999</v>
      </c>
      <c r="V15" s="250">
        <v>0.89</v>
      </c>
      <c r="W15" s="250">
        <v>0.92500000000000004</v>
      </c>
      <c r="X15" s="250">
        <v>0.96</v>
      </c>
      <c r="Y15" s="250">
        <v>0.98</v>
      </c>
      <c r="Z15" s="250">
        <v>0.92</v>
      </c>
      <c r="AA15" s="250">
        <v>1.0149999999999999</v>
      </c>
      <c r="AB15" s="250">
        <v>0.99</v>
      </c>
      <c r="AC15" s="250">
        <v>0.98499999999999999</v>
      </c>
      <c r="AD15" s="250">
        <v>1.0049999999999999</v>
      </c>
      <c r="AE15" s="250">
        <v>0.99</v>
      </c>
      <c r="AF15" s="250">
        <v>0.75</v>
      </c>
      <c r="AG15" s="250">
        <v>0.65500000000000003</v>
      </c>
      <c r="AH15" s="250">
        <v>0.99</v>
      </c>
      <c r="AI15" s="250">
        <v>1.08</v>
      </c>
      <c r="AJ15" s="250">
        <v>1.08</v>
      </c>
      <c r="AK15" s="250">
        <v>1.1299999999999999</v>
      </c>
      <c r="AL15" s="250">
        <v>0.88</v>
      </c>
      <c r="AM15" s="250">
        <v>0.83</v>
      </c>
      <c r="AN15" s="250">
        <v>0.86</v>
      </c>
      <c r="AO15" s="250">
        <v>1.0900000000000001</v>
      </c>
      <c r="AP15" s="250">
        <v>1.17</v>
      </c>
      <c r="AQ15" s="250">
        <v>1.1599999999999999</v>
      </c>
      <c r="AR15" s="250">
        <v>1.1000000000000001</v>
      </c>
      <c r="AS15" s="250">
        <v>1.125</v>
      </c>
      <c r="AT15" s="250">
        <v>1.085</v>
      </c>
      <c r="AU15" s="250">
        <v>1.18</v>
      </c>
      <c r="AV15" s="250">
        <v>1.17</v>
      </c>
      <c r="AW15" s="250">
        <v>1.19</v>
      </c>
      <c r="AX15" s="250">
        <v>1.1499999999999999</v>
      </c>
      <c r="AY15" s="250">
        <v>0.78</v>
      </c>
      <c r="AZ15" s="250" t="s">
        <v>1426</v>
      </c>
      <c r="BA15" s="250" t="s">
        <v>1426</v>
      </c>
      <c r="BB15" s="250" t="s">
        <v>1426</v>
      </c>
      <c r="BC15" s="250" t="s">
        <v>1426</v>
      </c>
      <c r="BD15" s="250" t="s">
        <v>1426</v>
      </c>
      <c r="BE15" s="250" t="s">
        <v>1426</v>
      </c>
      <c r="BF15" s="250" t="s">
        <v>1426</v>
      </c>
      <c r="BG15" s="250" t="s">
        <v>1426</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1.825</v>
      </c>
      <c r="D16" s="250">
        <v>1.78</v>
      </c>
      <c r="E16" s="250">
        <v>1.579</v>
      </c>
      <c r="F16" s="250">
        <v>1.57</v>
      </c>
      <c r="G16" s="250">
        <v>1.3089999999999999</v>
      </c>
      <c r="H16" s="250">
        <v>1.4350000000000001</v>
      </c>
      <c r="I16" s="250">
        <v>1.34</v>
      </c>
      <c r="J16" s="250">
        <v>1.21</v>
      </c>
      <c r="K16" s="250">
        <v>1.27</v>
      </c>
      <c r="L16" s="250">
        <v>1.41</v>
      </c>
      <c r="M16" s="250">
        <v>1.5</v>
      </c>
      <c r="N16" s="250">
        <v>1.35</v>
      </c>
      <c r="O16" s="250">
        <v>1.39</v>
      </c>
      <c r="P16" s="250">
        <v>1.43</v>
      </c>
      <c r="Q16" s="250">
        <v>1.33</v>
      </c>
      <c r="R16" s="250">
        <v>1.38</v>
      </c>
      <c r="S16" s="250">
        <v>1.52</v>
      </c>
      <c r="T16" s="250">
        <v>1.56</v>
      </c>
      <c r="U16" s="250">
        <v>1.655</v>
      </c>
      <c r="V16" s="250">
        <v>1.68</v>
      </c>
      <c r="W16" s="250">
        <v>1.7050000000000001</v>
      </c>
      <c r="X16" s="250">
        <v>1.69</v>
      </c>
      <c r="Y16" s="250">
        <v>1.73</v>
      </c>
      <c r="Z16" s="250">
        <v>1.7549999999999999</v>
      </c>
      <c r="AA16" s="250">
        <v>1.75</v>
      </c>
      <c r="AB16" s="250">
        <v>1.72</v>
      </c>
      <c r="AC16" s="250">
        <v>1.69</v>
      </c>
      <c r="AD16" s="250">
        <v>1.67</v>
      </c>
      <c r="AE16" s="250">
        <v>1.49</v>
      </c>
      <c r="AF16" s="250">
        <v>1.42</v>
      </c>
      <c r="AG16" s="250">
        <v>1.47</v>
      </c>
      <c r="AH16" s="250">
        <v>1.54</v>
      </c>
      <c r="AI16" s="250">
        <v>1.64</v>
      </c>
      <c r="AJ16" s="250">
        <v>1.6</v>
      </c>
      <c r="AK16" s="250">
        <v>1.59</v>
      </c>
      <c r="AL16" s="250">
        <v>1.62</v>
      </c>
      <c r="AM16" s="250">
        <v>1.55</v>
      </c>
      <c r="AN16" s="250">
        <v>1.58</v>
      </c>
      <c r="AO16" s="250">
        <v>1.61</v>
      </c>
      <c r="AP16" s="250">
        <v>1.68</v>
      </c>
      <c r="AQ16" s="250">
        <v>1.58</v>
      </c>
      <c r="AR16" s="250">
        <v>1.7</v>
      </c>
      <c r="AS16" s="250">
        <v>1.67</v>
      </c>
      <c r="AT16" s="250">
        <v>1.75</v>
      </c>
      <c r="AU16" s="250">
        <v>1.7</v>
      </c>
      <c r="AV16" s="250">
        <v>1.68</v>
      </c>
      <c r="AW16" s="250">
        <v>1.67</v>
      </c>
      <c r="AX16" s="250">
        <v>1.65</v>
      </c>
      <c r="AY16" s="250">
        <v>1.72</v>
      </c>
      <c r="AZ16" s="250" t="s">
        <v>1426</v>
      </c>
      <c r="BA16" s="250" t="s">
        <v>1426</v>
      </c>
      <c r="BB16" s="250" t="s">
        <v>1426</v>
      </c>
      <c r="BC16" s="250" t="s">
        <v>1426</v>
      </c>
      <c r="BD16" s="250" t="s">
        <v>1426</v>
      </c>
      <c r="BE16" s="250" t="s">
        <v>1426</v>
      </c>
      <c r="BF16" s="250" t="s">
        <v>1426</v>
      </c>
      <c r="BG16" s="250" t="s">
        <v>1426</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10.199999999999999</v>
      </c>
      <c r="D17" s="250">
        <v>10.199999999999999</v>
      </c>
      <c r="E17" s="250">
        <v>10.199999999999999</v>
      </c>
      <c r="F17" s="250">
        <v>10.199999999999999</v>
      </c>
      <c r="G17" s="250">
        <v>10.3</v>
      </c>
      <c r="H17" s="250">
        <v>10.5</v>
      </c>
      <c r="I17" s="250">
        <v>10.63</v>
      </c>
      <c r="J17" s="250">
        <v>10.6</v>
      </c>
      <c r="K17" s="250">
        <v>10.56</v>
      </c>
      <c r="L17" s="250">
        <v>10.55</v>
      </c>
      <c r="M17" s="250">
        <v>10.6</v>
      </c>
      <c r="N17" s="250">
        <v>10.5</v>
      </c>
      <c r="O17" s="250">
        <v>9.98</v>
      </c>
      <c r="P17" s="250">
        <v>10</v>
      </c>
      <c r="Q17" s="250">
        <v>9.9499999999999993</v>
      </c>
      <c r="R17" s="250">
        <v>9.98</v>
      </c>
      <c r="S17" s="250">
        <v>10.050000000000001</v>
      </c>
      <c r="T17" s="250">
        <v>10.25</v>
      </c>
      <c r="U17" s="250">
        <v>10.199999999999999</v>
      </c>
      <c r="V17" s="250">
        <v>10.14</v>
      </c>
      <c r="W17" s="250">
        <v>10.19</v>
      </c>
      <c r="X17" s="250">
        <v>10.16</v>
      </c>
      <c r="Y17" s="250">
        <v>10.130000000000001</v>
      </c>
      <c r="Z17" s="250">
        <v>10.06</v>
      </c>
      <c r="AA17" s="250">
        <v>10.16</v>
      </c>
      <c r="AB17" s="250">
        <v>10.1</v>
      </c>
      <c r="AC17" s="250">
        <v>10.050000000000001</v>
      </c>
      <c r="AD17" s="250">
        <v>10.06</v>
      </c>
      <c r="AE17" s="250">
        <v>10.119999999999999</v>
      </c>
      <c r="AF17" s="250">
        <v>10.42</v>
      </c>
      <c r="AG17" s="250">
        <v>10.48</v>
      </c>
      <c r="AH17" s="250">
        <v>10.42</v>
      </c>
      <c r="AI17" s="250">
        <v>10.52</v>
      </c>
      <c r="AJ17" s="250">
        <v>10.72</v>
      </c>
      <c r="AK17" s="250">
        <v>11</v>
      </c>
      <c r="AL17" s="250">
        <v>10.5</v>
      </c>
      <c r="AM17" s="250">
        <v>10.050000000000001</v>
      </c>
      <c r="AN17" s="250">
        <v>10.1</v>
      </c>
      <c r="AO17" s="250">
        <v>9.85</v>
      </c>
      <c r="AP17" s="250">
        <v>9.85</v>
      </c>
      <c r="AQ17" s="250">
        <v>9.9</v>
      </c>
      <c r="AR17" s="250">
        <v>10</v>
      </c>
      <c r="AS17" s="250">
        <v>9.75</v>
      </c>
      <c r="AT17" s="250">
        <v>9.85</v>
      </c>
      <c r="AU17" s="250">
        <v>8.5</v>
      </c>
      <c r="AV17" s="250">
        <v>9.85</v>
      </c>
      <c r="AW17" s="250">
        <v>9.9</v>
      </c>
      <c r="AX17" s="250">
        <v>9.75</v>
      </c>
      <c r="AY17" s="250">
        <v>9.85</v>
      </c>
      <c r="AZ17" s="250" t="s">
        <v>1426</v>
      </c>
      <c r="BA17" s="250" t="s">
        <v>1426</v>
      </c>
      <c r="BB17" s="250" t="s">
        <v>1426</v>
      </c>
      <c r="BC17" s="250" t="s">
        <v>1426</v>
      </c>
      <c r="BD17" s="250" t="s">
        <v>1426</v>
      </c>
      <c r="BE17" s="250" t="s">
        <v>1426</v>
      </c>
      <c r="BF17" s="250" t="s">
        <v>1426</v>
      </c>
      <c r="BG17" s="250" t="s">
        <v>1426</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2.9849999999999999</v>
      </c>
      <c r="D18" s="250">
        <v>2.7650000000000001</v>
      </c>
      <c r="E18" s="250">
        <v>2.79</v>
      </c>
      <c r="F18" s="250">
        <v>2.8</v>
      </c>
      <c r="G18" s="250">
        <v>2.98</v>
      </c>
      <c r="H18" s="250">
        <v>3.01</v>
      </c>
      <c r="I18" s="250">
        <v>3.03</v>
      </c>
      <c r="J18" s="250">
        <v>3.06</v>
      </c>
      <c r="K18" s="250">
        <v>3.09</v>
      </c>
      <c r="L18" s="250">
        <v>3.07</v>
      </c>
      <c r="M18" s="250">
        <v>3.1</v>
      </c>
      <c r="N18" s="250">
        <v>3.1</v>
      </c>
      <c r="O18" s="250">
        <v>2.94</v>
      </c>
      <c r="P18" s="250">
        <v>2.92</v>
      </c>
      <c r="Q18" s="250">
        <v>2.9</v>
      </c>
      <c r="R18" s="250">
        <v>2.88</v>
      </c>
      <c r="S18" s="250">
        <v>2.9</v>
      </c>
      <c r="T18" s="250">
        <v>2.92</v>
      </c>
      <c r="U18" s="250">
        <v>2.92</v>
      </c>
      <c r="V18" s="250">
        <v>2.92</v>
      </c>
      <c r="W18" s="250">
        <v>2.92</v>
      </c>
      <c r="X18" s="250">
        <v>2.91</v>
      </c>
      <c r="Y18" s="250">
        <v>2.88</v>
      </c>
      <c r="Z18" s="250">
        <v>2.9</v>
      </c>
      <c r="AA18" s="250">
        <v>2.91</v>
      </c>
      <c r="AB18" s="250">
        <v>2.87</v>
      </c>
      <c r="AC18" s="250">
        <v>2.85</v>
      </c>
      <c r="AD18" s="250">
        <v>2.86</v>
      </c>
      <c r="AE18" s="250">
        <v>2.84</v>
      </c>
      <c r="AF18" s="250">
        <v>2.88</v>
      </c>
      <c r="AG18" s="250">
        <v>2.91</v>
      </c>
      <c r="AH18" s="250">
        <v>2.95</v>
      </c>
      <c r="AI18" s="250">
        <v>2.95</v>
      </c>
      <c r="AJ18" s="250">
        <v>3</v>
      </c>
      <c r="AK18" s="250">
        <v>3.14</v>
      </c>
      <c r="AL18" s="250">
        <v>3.18</v>
      </c>
      <c r="AM18" s="250">
        <v>3.1</v>
      </c>
      <c r="AN18" s="250">
        <v>3.15</v>
      </c>
      <c r="AO18" s="250">
        <v>3.1</v>
      </c>
      <c r="AP18" s="250">
        <v>3.1</v>
      </c>
      <c r="AQ18" s="250">
        <v>3.1</v>
      </c>
      <c r="AR18" s="250">
        <v>3.15</v>
      </c>
      <c r="AS18" s="250">
        <v>3.1</v>
      </c>
      <c r="AT18" s="250">
        <v>3.15</v>
      </c>
      <c r="AU18" s="250">
        <v>3.15</v>
      </c>
      <c r="AV18" s="250">
        <v>3.2</v>
      </c>
      <c r="AW18" s="250">
        <v>3.25</v>
      </c>
      <c r="AX18" s="250">
        <v>3.15</v>
      </c>
      <c r="AY18" s="250">
        <v>3.2</v>
      </c>
      <c r="AZ18" s="250" t="s">
        <v>1426</v>
      </c>
      <c r="BA18" s="250" t="s">
        <v>1426</v>
      </c>
      <c r="BB18" s="250" t="s">
        <v>1426</v>
      </c>
      <c r="BC18" s="250" t="s">
        <v>1426</v>
      </c>
      <c r="BD18" s="250" t="s">
        <v>1426</v>
      </c>
      <c r="BE18" s="250" t="s">
        <v>1426</v>
      </c>
      <c r="BF18" s="250" t="s">
        <v>1426</v>
      </c>
      <c r="BG18" s="250" t="s">
        <v>1426</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2.2999999999999998</v>
      </c>
      <c r="D19" s="250">
        <v>2.2999999999999998</v>
      </c>
      <c r="E19" s="250">
        <v>2.2999999999999998</v>
      </c>
      <c r="F19" s="250">
        <v>2.2999999999999998</v>
      </c>
      <c r="G19" s="250">
        <v>2.2000000000000002</v>
      </c>
      <c r="H19" s="250">
        <v>2.1800000000000002</v>
      </c>
      <c r="I19" s="250">
        <v>2.12</v>
      </c>
      <c r="J19" s="250">
        <v>2.11</v>
      </c>
      <c r="K19" s="250">
        <v>2.1</v>
      </c>
      <c r="L19" s="250">
        <v>2.09</v>
      </c>
      <c r="M19" s="250">
        <v>2.08</v>
      </c>
      <c r="N19" s="250">
        <v>2.0499999999999998</v>
      </c>
      <c r="O19" s="250">
        <v>2</v>
      </c>
      <c r="P19" s="250">
        <v>1.99</v>
      </c>
      <c r="Q19" s="250">
        <v>1.99</v>
      </c>
      <c r="R19" s="250">
        <v>1.98</v>
      </c>
      <c r="S19" s="250">
        <v>1.98</v>
      </c>
      <c r="T19" s="250">
        <v>1.96</v>
      </c>
      <c r="U19" s="250">
        <v>1.96</v>
      </c>
      <c r="V19" s="250">
        <v>1.9550000000000001</v>
      </c>
      <c r="W19" s="250">
        <v>1.94</v>
      </c>
      <c r="X19" s="250">
        <v>1.89</v>
      </c>
      <c r="Y19" s="250">
        <v>1.82</v>
      </c>
      <c r="Z19" s="250">
        <v>1.64</v>
      </c>
      <c r="AA19" s="250">
        <v>1.64</v>
      </c>
      <c r="AB19" s="250">
        <v>1.6</v>
      </c>
      <c r="AC19" s="250">
        <v>1.56</v>
      </c>
      <c r="AD19" s="250">
        <v>1.53</v>
      </c>
      <c r="AE19" s="250">
        <v>1.5</v>
      </c>
      <c r="AF19" s="250">
        <v>1.44</v>
      </c>
      <c r="AG19" s="250">
        <v>1.405</v>
      </c>
      <c r="AH19" s="250">
        <v>1.36</v>
      </c>
      <c r="AI19" s="250">
        <v>1.3260000000000001</v>
      </c>
      <c r="AJ19" s="250">
        <v>1.296</v>
      </c>
      <c r="AK19" s="250">
        <v>1.276</v>
      </c>
      <c r="AL19" s="250">
        <v>1.246</v>
      </c>
      <c r="AM19" s="250">
        <v>1.216</v>
      </c>
      <c r="AN19" s="250">
        <v>1.0860000000000001</v>
      </c>
      <c r="AO19" s="250">
        <v>0.84</v>
      </c>
      <c r="AP19" s="250">
        <v>0.83</v>
      </c>
      <c r="AQ19" s="250">
        <v>0.75</v>
      </c>
      <c r="AR19" s="250">
        <v>0.8</v>
      </c>
      <c r="AS19" s="250">
        <v>0.8</v>
      </c>
      <c r="AT19" s="250">
        <v>0.75</v>
      </c>
      <c r="AU19" s="250">
        <v>0.65</v>
      </c>
      <c r="AV19" s="250">
        <v>0.65</v>
      </c>
      <c r="AW19" s="250">
        <v>0.7</v>
      </c>
      <c r="AX19" s="250">
        <v>0.7</v>
      </c>
      <c r="AY19" s="250">
        <v>0.75</v>
      </c>
      <c r="AZ19" s="250" t="s">
        <v>1426</v>
      </c>
      <c r="BA19" s="250" t="s">
        <v>1426</v>
      </c>
      <c r="BB19" s="250" t="s">
        <v>1426</v>
      </c>
      <c r="BC19" s="250" t="s">
        <v>1426</v>
      </c>
      <c r="BD19" s="250" t="s">
        <v>1426</v>
      </c>
      <c r="BE19" s="250" t="s">
        <v>1426</v>
      </c>
      <c r="BF19" s="250" t="s">
        <v>1426</v>
      </c>
      <c r="BG19" s="250" t="s">
        <v>1426</v>
      </c>
      <c r="BH19" s="250" t="s">
        <v>1426</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32.023541999999999</v>
      </c>
      <c r="D20" s="250">
        <v>31.605530000000002</v>
      </c>
      <c r="E20" s="250">
        <v>31.711545000000001</v>
      </c>
      <c r="F20" s="250">
        <v>31.821058000000001</v>
      </c>
      <c r="G20" s="250">
        <v>31.847351</v>
      </c>
      <c r="H20" s="250">
        <v>32.275463000000002</v>
      </c>
      <c r="I20" s="250">
        <v>32.354995000000002</v>
      </c>
      <c r="J20" s="250">
        <v>32.232742999999999</v>
      </c>
      <c r="K20" s="250">
        <v>32.295520000000003</v>
      </c>
      <c r="L20" s="250">
        <v>32.551327000000001</v>
      </c>
      <c r="M20" s="250">
        <v>32.935315000000003</v>
      </c>
      <c r="N20" s="250">
        <v>32.793708000000002</v>
      </c>
      <c r="O20" s="250">
        <v>31.846</v>
      </c>
      <c r="P20" s="250">
        <v>31.727</v>
      </c>
      <c r="Q20" s="250">
        <v>31.346</v>
      </c>
      <c r="R20" s="250">
        <v>31.423999999999999</v>
      </c>
      <c r="S20" s="250">
        <v>31.931999999999999</v>
      </c>
      <c r="T20" s="250">
        <v>32.369999999999997</v>
      </c>
      <c r="U20" s="250">
        <v>32.591000000000001</v>
      </c>
      <c r="V20" s="250">
        <v>32.453000000000003</v>
      </c>
      <c r="W20" s="250">
        <v>32.594000000000001</v>
      </c>
      <c r="X20" s="250">
        <v>32.396000000000001</v>
      </c>
      <c r="Y20" s="250">
        <v>32.131999999999998</v>
      </c>
      <c r="Z20" s="250">
        <v>31.997</v>
      </c>
      <c r="AA20" s="250">
        <v>32.268999999999998</v>
      </c>
      <c r="AB20" s="250">
        <v>32.098999999999997</v>
      </c>
      <c r="AC20" s="250">
        <v>31.92</v>
      </c>
      <c r="AD20" s="250">
        <v>31.86</v>
      </c>
      <c r="AE20" s="250">
        <v>31.744</v>
      </c>
      <c r="AF20" s="250">
        <v>31.745999999999999</v>
      </c>
      <c r="AG20" s="250">
        <v>31.809000000000001</v>
      </c>
      <c r="AH20" s="250">
        <v>32.06</v>
      </c>
      <c r="AI20" s="250">
        <v>32.183999999999997</v>
      </c>
      <c r="AJ20" s="250">
        <v>32.353999999999999</v>
      </c>
      <c r="AK20" s="250">
        <v>32.110999999999997</v>
      </c>
      <c r="AL20" s="250">
        <v>31.335000000000001</v>
      </c>
      <c r="AM20" s="250">
        <v>30.68</v>
      </c>
      <c r="AN20" s="250">
        <v>30.623999999999999</v>
      </c>
      <c r="AO20" s="250">
        <v>30.125</v>
      </c>
      <c r="AP20" s="250">
        <v>30.184000000000001</v>
      </c>
      <c r="AQ20" s="250">
        <v>29.867000000000001</v>
      </c>
      <c r="AR20" s="250">
        <v>29.956</v>
      </c>
      <c r="AS20" s="250">
        <v>29.545999999999999</v>
      </c>
      <c r="AT20" s="250">
        <v>29.795000000000002</v>
      </c>
      <c r="AU20" s="250">
        <v>28.231999999999999</v>
      </c>
      <c r="AV20" s="250">
        <v>29.594999999999999</v>
      </c>
      <c r="AW20" s="250">
        <v>29.550944999999999</v>
      </c>
      <c r="AX20" s="250">
        <v>29.295000000000002</v>
      </c>
      <c r="AY20" s="250">
        <v>29.105</v>
      </c>
      <c r="AZ20" s="403">
        <v>28.315860000000001</v>
      </c>
      <c r="BA20" s="403">
        <v>28.205454</v>
      </c>
      <c r="BB20" s="403">
        <v>28.458366999999999</v>
      </c>
      <c r="BC20" s="403">
        <v>28.835011000000002</v>
      </c>
      <c r="BD20" s="403">
        <v>29.02403</v>
      </c>
      <c r="BE20" s="403">
        <v>29.221454000000001</v>
      </c>
      <c r="BF20" s="403">
        <v>29.210896999999999</v>
      </c>
      <c r="BG20" s="403">
        <v>29.193695000000002</v>
      </c>
      <c r="BH20" s="403">
        <v>29.199622999999999</v>
      </c>
      <c r="BI20" s="403">
        <v>29.17811</v>
      </c>
      <c r="BJ20" s="403">
        <v>29.185614999999999</v>
      </c>
      <c r="BK20" s="403">
        <v>29.229223000000001</v>
      </c>
      <c r="BL20" s="403">
        <v>29.218288999999999</v>
      </c>
      <c r="BM20" s="403">
        <v>29.198967</v>
      </c>
      <c r="BN20" s="403">
        <v>29.199110999999998</v>
      </c>
      <c r="BO20" s="403">
        <v>29.184605999999999</v>
      </c>
      <c r="BP20" s="403">
        <v>29.180171999999999</v>
      </c>
      <c r="BQ20" s="403">
        <v>29.195615</v>
      </c>
      <c r="BR20" s="403">
        <v>29.167725000000001</v>
      </c>
      <c r="BS20" s="403">
        <v>29.158556999999998</v>
      </c>
      <c r="BT20" s="403">
        <v>29.175391000000001</v>
      </c>
      <c r="BU20" s="403">
        <v>29.293049</v>
      </c>
      <c r="BV20" s="403">
        <v>29.281137000000001</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485"/>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5.2322259293000002</v>
      </c>
      <c r="D22" s="250">
        <v>5.1812522231000004</v>
      </c>
      <c r="E22" s="250">
        <v>5.3270457904999997</v>
      </c>
      <c r="F22" s="250">
        <v>5.3080938288999997</v>
      </c>
      <c r="G22" s="250">
        <v>5.1558544725999997</v>
      </c>
      <c r="H22" s="250">
        <v>5.1544153673000004</v>
      </c>
      <c r="I22" s="250">
        <v>5.2733932817999998</v>
      </c>
      <c r="J22" s="250">
        <v>5.2710127582000004</v>
      </c>
      <c r="K22" s="250">
        <v>5.2225808459999996</v>
      </c>
      <c r="L22" s="250">
        <v>5.2860507522000004</v>
      </c>
      <c r="M22" s="250">
        <v>5.3721960944999996</v>
      </c>
      <c r="N22" s="250">
        <v>5.2552883383999998</v>
      </c>
      <c r="O22" s="250">
        <v>5.4146233731000004</v>
      </c>
      <c r="P22" s="250">
        <v>5.3337048620000003</v>
      </c>
      <c r="Q22" s="250">
        <v>5.2227913590000004</v>
      </c>
      <c r="R22" s="250">
        <v>5.3557423429000002</v>
      </c>
      <c r="S22" s="250">
        <v>5.3309157780999996</v>
      </c>
      <c r="T22" s="250">
        <v>5.2889109274999999</v>
      </c>
      <c r="U22" s="250">
        <v>5.3033611030000003</v>
      </c>
      <c r="V22" s="250">
        <v>5.2352022239</v>
      </c>
      <c r="W22" s="250">
        <v>5.2530434888000004</v>
      </c>
      <c r="X22" s="250">
        <v>5.1861060205999996</v>
      </c>
      <c r="Y22" s="250">
        <v>5.2889095972</v>
      </c>
      <c r="Z22" s="250">
        <v>5.3483978478000003</v>
      </c>
      <c r="AA22" s="250">
        <v>5.3784716775000003</v>
      </c>
      <c r="AB22" s="250">
        <v>5.3915280432000001</v>
      </c>
      <c r="AC22" s="250">
        <v>5.3208951049</v>
      </c>
      <c r="AD22" s="250">
        <v>5.2805706694000003</v>
      </c>
      <c r="AE22" s="250">
        <v>5.2660894998999996</v>
      </c>
      <c r="AF22" s="250">
        <v>5.3154071010999999</v>
      </c>
      <c r="AG22" s="250">
        <v>5.3052412676999996</v>
      </c>
      <c r="AH22" s="250">
        <v>5.3187698678000004</v>
      </c>
      <c r="AI22" s="250">
        <v>5.4644680000000001</v>
      </c>
      <c r="AJ22" s="250">
        <v>5.4314679999999997</v>
      </c>
      <c r="AK22" s="250">
        <v>5.4404680000000001</v>
      </c>
      <c r="AL22" s="250">
        <v>5.4194680000000002</v>
      </c>
      <c r="AM22" s="250">
        <v>5.5584680000000004</v>
      </c>
      <c r="AN22" s="250">
        <v>5.5814680000000001</v>
      </c>
      <c r="AO22" s="250">
        <v>5.6004680000000002</v>
      </c>
      <c r="AP22" s="250">
        <v>5.5874680000000003</v>
      </c>
      <c r="AQ22" s="250">
        <v>5.4574680000000004</v>
      </c>
      <c r="AR22" s="250">
        <v>5.4654680000000004</v>
      </c>
      <c r="AS22" s="250">
        <v>5.4684679999999997</v>
      </c>
      <c r="AT22" s="250">
        <v>5.4684679999999997</v>
      </c>
      <c r="AU22" s="250">
        <v>5.1254679999999997</v>
      </c>
      <c r="AV22" s="250">
        <v>5.4404690000000002</v>
      </c>
      <c r="AW22" s="250">
        <v>5.2591995507</v>
      </c>
      <c r="AX22" s="250">
        <v>5.1519832731999999</v>
      </c>
      <c r="AY22" s="250">
        <v>5.0867286945999997</v>
      </c>
      <c r="AZ22" s="403">
        <v>5.0907077087000001</v>
      </c>
      <c r="BA22" s="403">
        <v>5.0427379928000002</v>
      </c>
      <c r="BB22" s="403">
        <v>5.0453898264000001</v>
      </c>
      <c r="BC22" s="403">
        <v>5.0478883232999996</v>
      </c>
      <c r="BD22" s="403">
        <v>5.0511910126000004</v>
      </c>
      <c r="BE22" s="403">
        <v>5.0538063344999999</v>
      </c>
      <c r="BF22" s="403">
        <v>5.0561456548999999</v>
      </c>
      <c r="BG22" s="403">
        <v>5.0585485061000002</v>
      </c>
      <c r="BH22" s="403">
        <v>5.0605492985999998</v>
      </c>
      <c r="BI22" s="403">
        <v>5.0635931224000004</v>
      </c>
      <c r="BJ22" s="403">
        <v>5.0667019537</v>
      </c>
      <c r="BK22" s="403">
        <v>5.0409790979000002</v>
      </c>
      <c r="BL22" s="403">
        <v>5.0446813527999996</v>
      </c>
      <c r="BM22" s="403">
        <v>5.0465968449999998</v>
      </c>
      <c r="BN22" s="403">
        <v>5.0490062292999998</v>
      </c>
      <c r="BO22" s="403">
        <v>5.0514426039</v>
      </c>
      <c r="BP22" s="403">
        <v>5.0545649926999996</v>
      </c>
      <c r="BQ22" s="403">
        <v>5.0571479683999998</v>
      </c>
      <c r="BR22" s="403">
        <v>5.0593684441000004</v>
      </c>
      <c r="BS22" s="403">
        <v>5.0617770441000003</v>
      </c>
      <c r="BT22" s="403">
        <v>5.0636189126</v>
      </c>
      <c r="BU22" s="403">
        <v>5.0665817779999998</v>
      </c>
      <c r="BV22" s="403">
        <v>5.0696563997000004</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37.255767929000001</v>
      </c>
      <c r="D24" s="250">
        <v>36.786782223000003</v>
      </c>
      <c r="E24" s="250">
        <v>37.038590790999997</v>
      </c>
      <c r="F24" s="250">
        <v>37.129151829000001</v>
      </c>
      <c r="G24" s="250">
        <v>37.003205473000001</v>
      </c>
      <c r="H24" s="250">
        <v>37.429878367000001</v>
      </c>
      <c r="I24" s="250">
        <v>37.628388282000003</v>
      </c>
      <c r="J24" s="250">
        <v>37.503755757999997</v>
      </c>
      <c r="K24" s="250">
        <v>37.518100846000003</v>
      </c>
      <c r="L24" s="250">
        <v>37.837377752000002</v>
      </c>
      <c r="M24" s="250">
        <v>38.307511093999999</v>
      </c>
      <c r="N24" s="250">
        <v>38.048996338000002</v>
      </c>
      <c r="O24" s="250">
        <v>37.260623373000001</v>
      </c>
      <c r="P24" s="250">
        <v>37.060704862000001</v>
      </c>
      <c r="Q24" s="250">
        <v>36.568791359000002</v>
      </c>
      <c r="R24" s="250">
        <v>36.779742343000002</v>
      </c>
      <c r="S24" s="250">
        <v>37.262915778</v>
      </c>
      <c r="T24" s="250">
        <v>37.658910927999997</v>
      </c>
      <c r="U24" s="250">
        <v>37.894361103000001</v>
      </c>
      <c r="V24" s="250">
        <v>37.688202224000001</v>
      </c>
      <c r="W24" s="250">
        <v>37.847043489000001</v>
      </c>
      <c r="X24" s="250">
        <v>37.582106021000001</v>
      </c>
      <c r="Y24" s="250">
        <v>37.420909596999998</v>
      </c>
      <c r="Z24" s="250">
        <v>37.345397847999998</v>
      </c>
      <c r="AA24" s="250">
        <v>37.647471678000002</v>
      </c>
      <c r="AB24" s="250">
        <v>37.490528042999998</v>
      </c>
      <c r="AC24" s="250">
        <v>37.240895105</v>
      </c>
      <c r="AD24" s="250">
        <v>37.140570668999999</v>
      </c>
      <c r="AE24" s="250">
        <v>37.010089499999999</v>
      </c>
      <c r="AF24" s="250">
        <v>37.061407101</v>
      </c>
      <c r="AG24" s="250">
        <v>37.114241268000001</v>
      </c>
      <c r="AH24" s="250">
        <v>37.378769867999999</v>
      </c>
      <c r="AI24" s="250">
        <v>37.648468000000001</v>
      </c>
      <c r="AJ24" s="250">
        <v>37.785468000000002</v>
      </c>
      <c r="AK24" s="250">
        <v>37.551468</v>
      </c>
      <c r="AL24" s="250">
        <v>36.754468000000003</v>
      </c>
      <c r="AM24" s="250">
        <v>36.238467999999997</v>
      </c>
      <c r="AN24" s="250">
        <v>36.205468000000003</v>
      </c>
      <c r="AO24" s="250">
        <v>35.725467999999999</v>
      </c>
      <c r="AP24" s="250">
        <v>35.771467999999999</v>
      </c>
      <c r="AQ24" s="250">
        <v>35.324468000000003</v>
      </c>
      <c r="AR24" s="250">
        <v>35.421467999999997</v>
      </c>
      <c r="AS24" s="250">
        <v>35.014468000000001</v>
      </c>
      <c r="AT24" s="250">
        <v>35.263468000000003</v>
      </c>
      <c r="AU24" s="250">
        <v>33.357467999999997</v>
      </c>
      <c r="AV24" s="250">
        <v>35.035468999999999</v>
      </c>
      <c r="AW24" s="250">
        <v>34.810144551</v>
      </c>
      <c r="AX24" s="250">
        <v>34.446983273000001</v>
      </c>
      <c r="AY24" s="250">
        <v>34.191728695000002</v>
      </c>
      <c r="AZ24" s="403">
        <v>33.406567709000001</v>
      </c>
      <c r="BA24" s="403">
        <v>33.248191992999999</v>
      </c>
      <c r="BB24" s="403">
        <v>33.503756826</v>
      </c>
      <c r="BC24" s="403">
        <v>33.882899322999997</v>
      </c>
      <c r="BD24" s="403">
        <v>34.075221012999997</v>
      </c>
      <c r="BE24" s="403">
        <v>34.275260334999999</v>
      </c>
      <c r="BF24" s="403">
        <v>34.267042654999997</v>
      </c>
      <c r="BG24" s="403">
        <v>34.252243505999999</v>
      </c>
      <c r="BH24" s="403">
        <v>34.260172298999997</v>
      </c>
      <c r="BI24" s="403">
        <v>34.241703121999997</v>
      </c>
      <c r="BJ24" s="403">
        <v>34.252316954000001</v>
      </c>
      <c r="BK24" s="403">
        <v>34.270202097999999</v>
      </c>
      <c r="BL24" s="403">
        <v>34.262970353</v>
      </c>
      <c r="BM24" s="403">
        <v>34.245563845</v>
      </c>
      <c r="BN24" s="403">
        <v>34.248117229000002</v>
      </c>
      <c r="BO24" s="403">
        <v>34.236048603999997</v>
      </c>
      <c r="BP24" s="403">
        <v>34.234736992999999</v>
      </c>
      <c r="BQ24" s="403">
        <v>34.252762967999999</v>
      </c>
      <c r="BR24" s="403">
        <v>34.227093443999998</v>
      </c>
      <c r="BS24" s="403">
        <v>34.220334043999998</v>
      </c>
      <c r="BT24" s="403">
        <v>34.239009912999997</v>
      </c>
      <c r="BU24" s="403">
        <v>34.359630778000003</v>
      </c>
      <c r="BV24" s="403">
        <v>34.350793400000001</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5.6050000000000004</v>
      </c>
      <c r="D27" s="250">
        <v>5.5410000000000004</v>
      </c>
      <c r="E27" s="250">
        <v>5.29</v>
      </c>
      <c r="F27" s="250">
        <v>5.2764030000000002</v>
      </c>
      <c r="G27" s="250">
        <v>5.0013509999999997</v>
      </c>
      <c r="H27" s="250">
        <v>5.1654629999999999</v>
      </c>
      <c r="I27" s="250">
        <v>5.09</v>
      </c>
      <c r="J27" s="250">
        <v>4.899</v>
      </c>
      <c r="K27" s="250">
        <v>4.931</v>
      </c>
      <c r="L27" s="250">
        <v>5.1393269999999998</v>
      </c>
      <c r="M27" s="250">
        <v>5.3516599999999999</v>
      </c>
      <c r="N27" s="250">
        <v>5.24</v>
      </c>
      <c r="O27" s="250">
        <v>5.27</v>
      </c>
      <c r="P27" s="250">
        <v>5.3419999999999996</v>
      </c>
      <c r="Q27" s="250">
        <v>5.05</v>
      </c>
      <c r="R27" s="250">
        <v>5.1360000000000001</v>
      </c>
      <c r="S27" s="250">
        <v>5.4989999999999997</v>
      </c>
      <c r="T27" s="250">
        <v>5.6950000000000003</v>
      </c>
      <c r="U27" s="250">
        <v>5.9550000000000001</v>
      </c>
      <c r="V27" s="250">
        <v>5.8620000000000001</v>
      </c>
      <c r="W27" s="250">
        <v>5.9050000000000002</v>
      </c>
      <c r="X27" s="250">
        <v>5.93</v>
      </c>
      <c r="Y27" s="250">
        <v>5.9109999999999996</v>
      </c>
      <c r="Z27" s="250">
        <v>5.9669999999999996</v>
      </c>
      <c r="AA27" s="250">
        <v>6.0659999999999998</v>
      </c>
      <c r="AB27" s="250">
        <v>6.0010000000000003</v>
      </c>
      <c r="AC27" s="250">
        <v>5.9340000000000002</v>
      </c>
      <c r="AD27" s="250">
        <v>5.9180000000000001</v>
      </c>
      <c r="AE27" s="250">
        <v>5.7629999999999999</v>
      </c>
      <c r="AF27" s="250">
        <v>5.415</v>
      </c>
      <c r="AG27" s="250">
        <v>5.3650000000000002</v>
      </c>
      <c r="AH27" s="250">
        <v>5.8049999999999997</v>
      </c>
      <c r="AI27" s="250">
        <v>5.97</v>
      </c>
      <c r="AJ27" s="250">
        <v>5.8949999999999996</v>
      </c>
      <c r="AK27" s="250">
        <v>5.91</v>
      </c>
      <c r="AL27" s="250">
        <v>5.69</v>
      </c>
      <c r="AM27" s="250">
        <v>5.54</v>
      </c>
      <c r="AN27" s="250">
        <v>5.5750000000000002</v>
      </c>
      <c r="AO27" s="250">
        <v>5.8650000000000002</v>
      </c>
      <c r="AP27" s="250">
        <v>5.9550000000000001</v>
      </c>
      <c r="AQ27" s="250">
        <v>5.8650000000000002</v>
      </c>
      <c r="AR27" s="250">
        <v>5.8550000000000004</v>
      </c>
      <c r="AS27" s="250">
        <v>5.8550000000000004</v>
      </c>
      <c r="AT27" s="250">
        <v>5.9450000000000003</v>
      </c>
      <c r="AU27" s="250">
        <v>5.9349999999999996</v>
      </c>
      <c r="AV27" s="250">
        <v>5.8949999999999996</v>
      </c>
      <c r="AW27" s="250">
        <v>5.8045859999999996</v>
      </c>
      <c r="AX27" s="250">
        <v>5.8949999999999996</v>
      </c>
      <c r="AY27" s="250">
        <v>5.5049999999999999</v>
      </c>
      <c r="AZ27" s="486">
        <v>4.8708600000000004</v>
      </c>
      <c r="BA27" s="486">
        <v>5.3604539999999998</v>
      </c>
      <c r="BB27" s="486">
        <v>5.663367</v>
      </c>
      <c r="BC27" s="486">
        <v>5.6500110000000001</v>
      </c>
      <c r="BD27" s="486">
        <v>5.6490299999999998</v>
      </c>
      <c r="BE27" s="486">
        <v>5.6564540000000001</v>
      </c>
      <c r="BF27" s="486">
        <v>5.6558970000000004</v>
      </c>
      <c r="BG27" s="486">
        <v>5.648695</v>
      </c>
      <c r="BH27" s="486">
        <v>5.6646229999999997</v>
      </c>
      <c r="BI27" s="486">
        <v>5.6531099999999999</v>
      </c>
      <c r="BJ27" s="486">
        <v>5.6706149999999997</v>
      </c>
      <c r="BK27" s="486">
        <v>5.6442230000000002</v>
      </c>
      <c r="BL27" s="486">
        <v>5.6432890000000002</v>
      </c>
      <c r="BM27" s="486">
        <v>5.6339670000000002</v>
      </c>
      <c r="BN27" s="486">
        <v>5.6441109999999997</v>
      </c>
      <c r="BO27" s="486">
        <v>5.6396059999999997</v>
      </c>
      <c r="BP27" s="486">
        <v>5.6451719999999996</v>
      </c>
      <c r="BQ27" s="486">
        <v>5.6706149999999997</v>
      </c>
      <c r="BR27" s="486">
        <v>5.6527250000000002</v>
      </c>
      <c r="BS27" s="486">
        <v>5.6535570000000002</v>
      </c>
      <c r="BT27" s="486">
        <v>5.6803910000000002</v>
      </c>
      <c r="BU27" s="486">
        <v>5.6680489999999999</v>
      </c>
      <c r="BV27" s="486">
        <v>5.6651369999999996</v>
      </c>
    </row>
    <row r="28" spans="1:74" ht="11.1" customHeight="1" x14ac:dyDescent="0.2">
      <c r="A28" s="162" t="s">
        <v>567</v>
      </c>
      <c r="B28" s="173" t="s">
        <v>568</v>
      </c>
      <c r="C28" s="250">
        <v>24.934999999999999</v>
      </c>
      <c r="D28" s="250">
        <v>24.675000000000001</v>
      </c>
      <c r="E28" s="250">
        <v>25.02</v>
      </c>
      <c r="F28" s="250">
        <v>25.05</v>
      </c>
      <c r="G28" s="250">
        <v>25.34</v>
      </c>
      <c r="H28" s="250">
        <v>25.43</v>
      </c>
      <c r="I28" s="250">
        <v>25.52</v>
      </c>
      <c r="J28" s="250">
        <v>25.625</v>
      </c>
      <c r="K28" s="250">
        <v>25.695</v>
      </c>
      <c r="L28" s="250">
        <v>25.77</v>
      </c>
      <c r="M28" s="250">
        <v>25.91</v>
      </c>
      <c r="N28" s="250">
        <v>26.01</v>
      </c>
      <c r="O28" s="250">
        <v>26.03</v>
      </c>
      <c r="P28" s="250">
        <v>26.03</v>
      </c>
      <c r="Q28" s="250">
        <v>26.04</v>
      </c>
      <c r="R28" s="250">
        <v>26.02</v>
      </c>
      <c r="S28" s="250">
        <v>26.02</v>
      </c>
      <c r="T28" s="250">
        <v>26.03</v>
      </c>
      <c r="U28" s="250">
        <v>26.04</v>
      </c>
      <c r="V28" s="250">
        <v>26.04</v>
      </c>
      <c r="W28" s="250">
        <v>26.05</v>
      </c>
      <c r="X28" s="250">
        <v>26.06</v>
      </c>
      <c r="Y28" s="250">
        <v>25.93</v>
      </c>
      <c r="Z28" s="250">
        <v>25.92</v>
      </c>
      <c r="AA28" s="250">
        <v>25.82</v>
      </c>
      <c r="AB28" s="250">
        <v>25.855</v>
      </c>
      <c r="AC28" s="250">
        <v>25.844999999999999</v>
      </c>
      <c r="AD28" s="250">
        <v>25.815000000000001</v>
      </c>
      <c r="AE28" s="250">
        <v>25.844999999999999</v>
      </c>
      <c r="AF28" s="250">
        <v>25.904</v>
      </c>
      <c r="AG28" s="250">
        <v>25.876000000000001</v>
      </c>
      <c r="AH28" s="250">
        <v>25.745000000000001</v>
      </c>
      <c r="AI28" s="250">
        <v>25.65</v>
      </c>
      <c r="AJ28" s="250">
        <v>25.73</v>
      </c>
      <c r="AK28" s="250">
        <v>25.11</v>
      </c>
      <c r="AL28" s="250">
        <v>25.08</v>
      </c>
      <c r="AM28" s="250">
        <v>25.43</v>
      </c>
      <c r="AN28" s="250">
        <v>25.36</v>
      </c>
      <c r="AO28" s="250">
        <v>25.15</v>
      </c>
      <c r="AP28" s="250">
        <v>25.13</v>
      </c>
      <c r="AQ28" s="250">
        <v>24.93</v>
      </c>
      <c r="AR28" s="250">
        <v>24.83</v>
      </c>
      <c r="AS28" s="250">
        <v>24.73</v>
      </c>
      <c r="AT28" s="250">
        <v>24.78</v>
      </c>
      <c r="AU28" s="250">
        <v>22.33</v>
      </c>
      <c r="AV28" s="250">
        <v>24.03</v>
      </c>
      <c r="AW28" s="250">
        <v>24.12</v>
      </c>
      <c r="AX28" s="250">
        <v>24.23</v>
      </c>
      <c r="AY28" s="250">
        <v>24.48</v>
      </c>
      <c r="AZ28" s="486">
        <v>24.78</v>
      </c>
      <c r="BA28" s="486">
        <v>24.78</v>
      </c>
      <c r="BB28" s="486">
        <v>24.78</v>
      </c>
      <c r="BC28" s="486">
        <v>24.78</v>
      </c>
      <c r="BD28" s="486">
        <v>24.98</v>
      </c>
      <c r="BE28" s="486">
        <v>25.004999999999999</v>
      </c>
      <c r="BF28" s="486">
        <v>25.03</v>
      </c>
      <c r="BG28" s="486">
        <v>25.055</v>
      </c>
      <c r="BH28" s="486">
        <v>25.08</v>
      </c>
      <c r="BI28" s="486">
        <v>25.105</v>
      </c>
      <c r="BJ28" s="486">
        <v>25.13</v>
      </c>
      <c r="BK28" s="486">
        <v>25.094999999999999</v>
      </c>
      <c r="BL28" s="486">
        <v>25.12</v>
      </c>
      <c r="BM28" s="486">
        <v>25.145</v>
      </c>
      <c r="BN28" s="486">
        <v>25.17</v>
      </c>
      <c r="BO28" s="486">
        <v>25.195</v>
      </c>
      <c r="BP28" s="486">
        <v>25.22</v>
      </c>
      <c r="BQ28" s="486">
        <v>25.22</v>
      </c>
      <c r="BR28" s="486">
        <v>25.22</v>
      </c>
      <c r="BS28" s="486">
        <v>25.22</v>
      </c>
      <c r="BT28" s="486">
        <v>25.22</v>
      </c>
      <c r="BU28" s="486">
        <v>25.36</v>
      </c>
      <c r="BV28" s="486">
        <v>25.361000000000001</v>
      </c>
    </row>
    <row r="29" spans="1:74" ht="11.1" customHeight="1" x14ac:dyDescent="0.2">
      <c r="A29" s="162" t="s">
        <v>1060</v>
      </c>
      <c r="B29" s="173" t="s">
        <v>1064</v>
      </c>
      <c r="C29" s="250">
        <v>2.8340000000000001</v>
      </c>
      <c r="D29" s="250">
        <v>2.84</v>
      </c>
      <c r="E29" s="250">
        <v>2.8519999999999999</v>
      </c>
      <c r="F29" s="250">
        <v>2.855</v>
      </c>
      <c r="G29" s="250">
        <v>2.7559999999999998</v>
      </c>
      <c r="H29" s="250">
        <v>2.73</v>
      </c>
      <c r="I29" s="250">
        <v>2.665</v>
      </c>
      <c r="J29" s="250">
        <v>2.6589999999999998</v>
      </c>
      <c r="K29" s="250">
        <v>2.66</v>
      </c>
      <c r="L29" s="250">
        <v>2.6419999999999999</v>
      </c>
      <c r="M29" s="250">
        <v>2.6240000000000001</v>
      </c>
      <c r="N29" s="250">
        <v>2.5939999999999999</v>
      </c>
      <c r="O29" s="250">
        <v>2.536</v>
      </c>
      <c r="P29" s="250">
        <v>2.5249999999999999</v>
      </c>
      <c r="Q29" s="250">
        <v>2.5209999999999999</v>
      </c>
      <c r="R29" s="250">
        <v>2.508</v>
      </c>
      <c r="S29" s="250">
        <v>2.5129999999999999</v>
      </c>
      <c r="T29" s="250">
        <v>2.5</v>
      </c>
      <c r="U29" s="250">
        <v>2.5009999999999999</v>
      </c>
      <c r="V29" s="250">
        <v>2.4910000000000001</v>
      </c>
      <c r="W29" s="250">
        <v>2.4689999999999999</v>
      </c>
      <c r="X29" s="250">
        <v>2.4159999999999999</v>
      </c>
      <c r="Y29" s="250">
        <v>2.3410000000000002</v>
      </c>
      <c r="Z29" s="250">
        <v>2.16</v>
      </c>
      <c r="AA29" s="250">
        <v>2.153</v>
      </c>
      <c r="AB29" s="250">
        <v>2.113</v>
      </c>
      <c r="AC29" s="250">
        <v>2.0712540000000002</v>
      </c>
      <c r="AD29" s="250">
        <v>2.0470000000000002</v>
      </c>
      <c r="AE29" s="250">
        <v>2.016</v>
      </c>
      <c r="AF29" s="250">
        <v>1.9570959999999999</v>
      </c>
      <c r="AG29" s="250">
        <v>1.9283410000000001</v>
      </c>
      <c r="AH29" s="250">
        <v>1.89</v>
      </c>
      <c r="AI29" s="250">
        <v>1.8445</v>
      </c>
      <c r="AJ29" s="250">
        <v>1.809491</v>
      </c>
      <c r="AK29" s="250">
        <v>1.7909999999999999</v>
      </c>
      <c r="AL29" s="250">
        <v>1.7654529999999999</v>
      </c>
      <c r="AM29" s="250">
        <v>1.74</v>
      </c>
      <c r="AN29" s="250">
        <v>1.6193599999999999</v>
      </c>
      <c r="AO29" s="250">
        <v>1.370147</v>
      </c>
      <c r="AP29" s="250">
        <v>1.359</v>
      </c>
      <c r="AQ29" s="250">
        <v>1.282</v>
      </c>
      <c r="AR29" s="250">
        <v>1.331</v>
      </c>
      <c r="AS29" s="250">
        <v>1.341351</v>
      </c>
      <c r="AT29" s="250">
        <v>1.3002359999999999</v>
      </c>
      <c r="AU29" s="250">
        <v>1.1970000000000001</v>
      </c>
      <c r="AV29" s="250">
        <v>1.117297</v>
      </c>
      <c r="AW29" s="250">
        <v>1.246359</v>
      </c>
      <c r="AX29" s="250">
        <v>1.24</v>
      </c>
      <c r="AY29" s="250">
        <v>1.29</v>
      </c>
      <c r="AZ29" s="486">
        <v>1.1850000000000001</v>
      </c>
      <c r="BA29" s="486">
        <v>1.085</v>
      </c>
      <c r="BB29" s="486">
        <v>1.0349999999999999</v>
      </c>
      <c r="BC29" s="486">
        <v>1.0249999999999999</v>
      </c>
      <c r="BD29" s="486">
        <v>1.0149999999999999</v>
      </c>
      <c r="BE29" s="486">
        <v>1.0049999999999999</v>
      </c>
      <c r="BF29" s="486">
        <v>0.995</v>
      </c>
      <c r="BG29" s="486">
        <v>0.98499999999999999</v>
      </c>
      <c r="BH29" s="486">
        <v>0.97499999999999998</v>
      </c>
      <c r="BI29" s="486">
        <v>0.96499999999999997</v>
      </c>
      <c r="BJ29" s="486">
        <v>0.95499999999999996</v>
      </c>
      <c r="BK29" s="486">
        <v>0.94499999999999995</v>
      </c>
      <c r="BL29" s="486">
        <v>0.93500000000000005</v>
      </c>
      <c r="BM29" s="486">
        <v>0.92500000000000004</v>
      </c>
      <c r="BN29" s="486">
        <v>0.91500000000000004</v>
      </c>
      <c r="BO29" s="486">
        <v>0.90500000000000003</v>
      </c>
      <c r="BP29" s="486">
        <v>0.89500000000000002</v>
      </c>
      <c r="BQ29" s="486">
        <v>0.88500000000000001</v>
      </c>
      <c r="BR29" s="486">
        <v>0.875</v>
      </c>
      <c r="BS29" s="486">
        <v>0.86499999999999999</v>
      </c>
      <c r="BT29" s="486">
        <v>0.85499999999999998</v>
      </c>
      <c r="BU29" s="486">
        <v>0.84499999999999997</v>
      </c>
      <c r="BV29" s="486">
        <v>0.83499999999999996</v>
      </c>
    </row>
    <row r="30" spans="1:74" ht="11.1" customHeight="1" x14ac:dyDescent="0.2">
      <c r="A30" s="162" t="s">
        <v>581</v>
      </c>
      <c r="B30" s="173" t="s">
        <v>85</v>
      </c>
      <c r="C30" s="250">
        <v>33.374000000000002</v>
      </c>
      <c r="D30" s="250">
        <v>33.055999999999997</v>
      </c>
      <c r="E30" s="250">
        <v>33.161999999999999</v>
      </c>
      <c r="F30" s="250">
        <v>33.181403000000003</v>
      </c>
      <c r="G30" s="250">
        <v>33.097351000000003</v>
      </c>
      <c r="H30" s="250">
        <v>33.325462999999999</v>
      </c>
      <c r="I30" s="250">
        <v>33.274999999999999</v>
      </c>
      <c r="J30" s="250">
        <v>33.183</v>
      </c>
      <c r="K30" s="250">
        <v>33.286000000000001</v>
      </c>
      <c r="L30" s="250">
        <v>33.551327000000001</v>
      </c>
      <c r="M30" s="250">
        <v>33.885660000000001</v>
      </c>
      <c r="N30" s="250">
        <v>33.844000000000001</v>
      </c>
      <c r="O30" s="250">
        <v>33.835999999999999</v>
      </c>
      <c r="P30" s="250">
        <v>33.896999999999998</v>
      </c>
      <c r="Q30" s="250">
        <v>33.610999999999997</v>
      </c>
      <c r="R30" s="250">
        <v>33.664000000000001</v>
      </c>
      <c r="S30" s="250">
        <v>34.031999999999996</v>
      </c>
      <c r="T30" s="250">
        <v>34.225000000000001</v>
      </c>
      <c r="U30" s="250">
        <v>34.496000000000002</v>
      </c>
      <c r="V30" s="250">
        <v>34.393000000000001</v>
      </c>
      <c r="W30" s="250">
        <v>34.423999999999999</v>
      </c>
      <c r="X30" s="250">
        <v>34.405999999999999</v>
      </c>
      <c r="Y30" s="250">
        <v>34.182000000000002</v>
      </c>
      <c r="Z30" s="250">
        <v>34.046999999999997</v>
      </c>
      <c r="AA30" s="250">
        <v>34.039000000000001</v>
      </c>
      <c r="AB30" s="250">
        <v>33.969000000000001</v>
      </c>
      <c r="AC30" s="250">
        <v>33.850254</v>
      </c>
      <c r="AD30" s="250">
        <v>33.78</v>
      </c>
      <c r="AE30" s="250">
        <v>33.624000000000002</v>
      </c>
      <c r="AF30" s="250">
        <v>33.276096000000003</v>
      </c>
      <c r="AG30" s="250">
        <v>33.169341000000003</v>
      </c>
      <c r="AH30" s="250">
        <v>33.44</v>
      </c>
      <c r="AI30" s="250">
        <v>33.464500000000001</v>
      </c>
      <c r="AJ30" s="250">
        <v>33.434491000000001</v>
      </c>
      <c r="AK30" s="250">
        <v>32.811</v>
      </c>
      <c r="AL30" s="250">
        <v>32.535452999999997</v>
      </c>
      <c r="AM30" s="250">
        <v>32.71</v>
      </c>
      <c r="AN30" s="250">
        <v>32.554360000000003</v>
      </c>
      <c r="AO30" s="250">
        <v>32.385147000000003</v>
      </c>
      <c r="AP30" s="250">
        <v>32.444000000000003</v>
      </c>
      <c r="AQ30" s="250">
        <v>32.076999999999998</v>
      </c>
      <c r="AR30" s="250">
        <v>32.015999999999998</v>
      </c>
      <c r="AS30" s="250">
        <v>31.926351</v>
      </c>
      <c r="AT30" s="250">
        <v>32.025236</v>
      </c>
      <c r="AU30" s="250">
        <v>29.462</v>
      </c>
      <c r="AV30" s="250">
        <v>31.042297000000001</v>
      </c>
      <c r="AW30" s="250">
        <v>31.170945</v>
      </c>
      <c r="AX30" s="250">
        <v>31.364999999999998</v>
      </c>
      <c r="AY30" s="250">
        <v>31.274999999999999</v>
      </c>
      <c r="AZ30" s="403">
        <v>30.83586</v>
      </c>
      <c r="BA30" s="403">
        <v>31.225453999999999</v>
      </c>
      <c r="BB30" s="403">
        <v>31.478366999999999</v>
      </c>
      <c r="BC30" s="403">
        <v>31.455010999999999</v>
      </c>
      <c r="BD30" s="403">
        <v>31.644030000000001</v>
      </c>
      <c r="BE30" s="403">
        <v>31.666454000000002</v>
      </c>
      <c r="BF30" s="403">
        <v>31.680897000000002</v>
      </c>
      <c r="BG30" s="403">
        <v>31.688694999999999</v>
      </c>
      <c r="BH30" s="403">
        <v>31.719622999999999</v>
      </c>
      <c r="BI30" s="403">
        <v>31.723109999999998</v>
      </c>
      <c r="BJ30" s="403">
        <v>31.755614999999999</v>
      </c>
      <c r="BK30" s="403">
        <v>31.684222999999999</v>
      </c>
      <c r="BL30" s="403">
        <v>31.698288999999999</v>
      </c>
      <c r="BM30" s="403">
        <v>31.703966999999999</v>
      </c>
      <c r="BN30" s="403">
        <v>31.729111</v>
      </c>
      <c r="BO30" s="403">
        <v>31.739605999999998</v>
      </c>
      <c r="BP30" s="403">
        <v>31.760172000000001</v>
      </c>
      <c r="BQ30" s="403">
        <v>31.775614999999998</v>
      </c>
      <c r="BR30" s="403">
        <v>31.747724999999999</v>
      </c>
      <c r="BS30" s="403">
        <v>31.738557</v>
      </c>
      <c r="BT30" s="403">
        <v>31.755390999999999</v>
      </c>
      <c r="BU30" s="403">
        <v>31.873049000000002</v>
      </c>
      <c r="BV30" s="403">
        <v>31.861136999999999</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403"/>
      <c r="BA31" s="403"/>
      <c r="BB31" s="403"/>
      <c r="BC31" s="403"/>
      <c r="BD31" s="403"/>
      <c r="BE31" s="403"/>
      <c r="BF31" s="403"/>
      <c r="BG31" s="403"/>
      <c r="BH31" s="403"/>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4.5800000000000002E-4</v>
      </c>
      <c r="D33" s="250">
        <v>4.6999999999999999E-4</v>
      </c>
      <c r="E33" s="250">
        <v>4.55E-4</v>
      </c>
      <c r="F33" s="250">
        <v>3.4499999999999998E-4</v>
      </c>
      <c r="G33" s="250">
        <v>0</v>
      </c>
      <c r="H33" s="250">
        <v>0</v>
      </c>
      <c r="I33" s="250">
        <v>5.0000000000000004E-6</v>
      </c>
      <c r="J33" s="250">
        <v>2.5700000000000001E-4</v>
      </c>
      <c r="K33" s="250">
        <v>4.8000000000000001E-4</v>
      </c>
      <c r="L33" s="250">
        <v>0</v>
      </c>
      <c r="M33" s="250">
        <v>3.4499999999999998E-4</v>
      </c>
      <c r="N33" s="250">
        <v>2.92E-4</v>
      </c>
      <c r="O33" s="250">
        <v>0</v>
      </c>
      <c r="P33" s="250">
        <v>0</v>
      </c>
      <c r="Q33" s="250">
        <v>0</v>
      </c>
      <c r="R33" s="250">
        <v>0</v>
      </c>
      <c r="S33" s="250">
        <v>0</v>
      </c>
      <c r="T33" s="250">
        <v>0</v>
      </c>
      <c r="U33" s="250">
        <v>0</v>
      </c>
      <c r="V33" s="250">
        <v>0</v>
      </c>
      <c r="W33" s="250">
        <v>0</v>
      </c>
      <c r="X33" s="250">
        <v>0</v>
      </c>
      <c r="Y33" s="250">
        <v>0</v>
      </c>
      <c r="Z33" s="250">
        <v>0</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486">
        <v>0</v>
      </c>
      <c r="BA33" s="486">
        <v>0</v>
      </c>
      <c r="BB33" s="486">
        <v>0</v>
      </c>
      <c r="BC33" s="486">
        <v>0</v>
      </c>
      <c r="BD33" s="486">
        <v>0</v>
      </c>
      <c r="BE33" s="486">
        <v>0</v>
      </c>
      <c r="BF33" s="486">
        <v>0</v>
      </c>
      <c r="BG33" s="486">
        <v>0</v>
      </c>
      <c r="BH33" s="486">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1.35</v>
      </c>
      <c r="D34" s="250">
        <v>1.45</v>
      </c>
      <c r="E34" s="250">
        <v>1.45</v>
      </c>
      <c r="F34" s="250">
        <v>1.36</v>
      </c>
      <c r="G34" s="250">
        <v>1.25</v>
      </c>
      <c r="H34" s="250">
        <v>1.05</v>
      </c>
      <c r="I34" s="250">
        <v>0.92</v>
      </c>
      <c r="J34" s="250">
        <v>0.95</v>
      </c>
      <c r="K34" s="250">
        <v>0.99</v>
      </c>
      <c r="L34" s="250">
        <v>1</v>
      </c>
      <c r="M34" s="250">
        <v>0.95</v>
      </c>
      <c r="N34" s="250">
        <v>1.05</v>
      </c>
      <c r="O34" s="250">
        <v>1.99</v>
      </c>
      <c r="P34" s="250">
        <v>2.17</v>
      </c>
      <c r="Q34" s="250">
        <v>2.2650000000000001</v>
      </c>
      <c r="R34" s="250">
        <v>2.2400000000000002</v>
      </c>
      <c r="S34" s="250">
        <v>2.1</v>
      </c>
      <c r="T34" s="250">
        <v>1.855</v>
      </c>
      <c r="U34" s="250">
        <v>1.905</v>
      </c>
      <c r="V34" s="250">
        <v>1.94</v>
      </c>
      <c r="W34" s="250">
        <v>1.83</v>
      </c>
      <c r="X34" s="250">
        <v>2.0099999999999998</v>
      </c>
      <c r="Y34" s="250">
        <v>2.0499999999999998</v>
      </c>
      <c r="Z34" s="250">
        <v>2.0499999999999998</v>
      </c>
      <c r="AA34" s="250">
        <v>1.77</v>
      </c>
      <c r="AB34" s="250">
        <v>1.87</v>
      </c>
      <c r="AC34" s="250">
        <v>1.93</v>
      </c>
      <c r="AD34" s="250">
        <v>1.92</v>
      </c>
      <c r="AE34" s="250">
        <v>1.88</v>
      </c>
      <c r="AF34" s="250">
        <v>1.53</v>
      </c>
      <c r="AG34" s="250">
        <v>1.36</v>
      </c>
      <c r="AH34" s="250">
        <v>1.38</v>
      </c>
      <c r="AI34" s="250">
        <v>1.28</v>
      </c>
      <c r="AJ34" s="250">
        <v>1.08</v>
      </c>
      <c r="AK34" s="250">
        <v>0.7</v>
      </c>
      <c r="AL34" s="250">
        <v>1.2</v>
      </c>
      <c r="AM34" s="250">
        <v>2.0299999999999998</v>
      </c>
      <c r="AN34" s="250">
        <v>1.93</v>
      </c>
      <c r="AO34" s="250">
        <v>2.2599999999999998</v>
      </c>
      <c r="AP34" s="250">
        <v>2.2599999999999998</v>
      </c>
      <c r="AQ34" s="250">
        <v>2.21</v>
      </c>
      <c r="AR34" s="250">
        <v>2.06</v>
      </c>
      <c r="AS34" s="250">
        <v>2.38</v>
      </c>
      <c r="AT34" s="250">
        <v>2.23</v>
      </c>
      <c r="AU34" s="250">
        <v>1.23</v>
      </c>
      <c r="AV34" s="250">
        <v>1.43</v>
      </c>
      <c r="AW34" s="250">
        <v>1.62</v>
      </c>
      <c r="AX34" s="250">
        <v>2.0699999999999998</v>
      </c>
      <c r="AY34" s="250">
        <v>2.17</v>
      </c>
      <c r="AZ34" s="486">
        <v>2.52</v>
      </c>
      <c r="BA34" s="486">
        <v>3.02</v>
      </c>
      <c r="BB34" s="486">
        <v>3.02</v>
      </c>
      <c r="BC34" s="486">
        <v>2.62</v>
      </c>
      <c r="BD34" s="486">
        <v>2.62</v>
      </c>
      <c r="BE34" s="486">
        <v>2.4449999999999998</v>
      </c>
      <c r="BF34" s="486">
        <v>2.4700000000000002</v>
      </c>
      <c r="BG34" s="486">
        <v>2.4950000000000001</v>
      </c>
      <c r="BH34" s="486">
        <v>2.52</v>
      </c>
      <c r="BI34" s="486">
        <v>2.5449999999999999</v>
      </c>
      <c r="BJ34" s="486">
        <v>2.57</v>
      </c>
      <c r="BK34" s="486">
        <v>2.4550000000000001</v>
      </c>
      <c r="BL34" s="486">
        <v>2.48</v>
      </c>
      <c r="BM34" s="486">
        <v>2.5049999999999999</v>
      </c>
      <c r="BN34" s="486">
        <v>2.5299999999999998</v>
      </c>
      <c r="BO34" s="486">
        <v>2.5550000000000002</v>
      </c>
      <c r="BP34" s="486">
        <v>2.58</v>
      </c>
      <c r="BQ34" s="486">
        <v>2.58</v>
      </c>
      <c r="BR34" s="486">
        <v>2.58</v>
      </c>
      <c r="BS34" s="486">
        <v>2.58</v>
      </c>
      <c r="BT34" s="486">
        <v>2.58</v>
      </c>
      <c r="BU34" s="486">
        <v>2.58</v>
      </c>
      <c r="BV34" s="486">
        <v>2.58</v>
      </c>
    </row>
    <row r="35" spans="1:74" ht="11.1" customHeight="1" x14ac:dyDescent="0.2">
      <c r="A35" s="162" t="s">
        <v>1061</v>
      </c>
      <c r="B35" s="173" t="s">
        <v>1064</v>
      </c>
      <c r="C35" s="250">
        <v>0</v>
      </c>
      <c r="D35" s="250">
        <v>0</v>
      </c>
      <c r="E35" s="250">
        <v>0</v>
      </c>
      <c r="F35" s="250">
        <v>0</v>
      </c>
      <c r="G35" s="250">
        <v>0</v>
      </c>
      <c r="H35" s="250">
        <v>0</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2.5399999999999999E-4</v>
      </c>
      <c r="AD35" s="250">
        <v>0</v>
      </c>
      <c r="AE35" s="250">
        <v>0</v>
      </c>
      <c r="AF35" s="250">
        <v>9.6000000000000002E-5</v>
      </c>
      <c r="AG35" s="250">
        <v>3.4099999999999999E-4</v>
      </c>
      <c r="AH35" s="250">
        <v>0</v>
      </c>
      <c r="AI35" s="250">
        <v>5.0000000000000001E-4</v>
      </c>
      <c r="AJ35" s="250">
        <v>4.9100000000000001E-4</v>
      </c>
      <c r="AK35" s="250">
        <v>0</v>
      </c>
      <c r="AL35" s="250">
        <v>4.5300000000000001E-4</v>
      </c>
      <c r="AM35" s="250">
        <v>0</v>
      </c>
      <c r="AN35" s="250">
        <v>3.6000000000000002E-4</v>
      </c>
      <c r="AO35" s="250">
        <v>1.47E-4</v>
      </c>
      <c r="AP35" s="250">
        <v>0</v>
      </c>
      <c r="AQ35" s="250">
        <v>0</v>
      </c>
      <c r="AR35" s="250">
        <v>0</v>
      </c>
      <c r="AS35" s="250">
        <v>3.5100000000000002E-4</v>
      </c>
      <c r="AT35" s="250">
        <v>2.3599999999999999E-4</v>
      </c>
      <c r="AU35" s="250">
        <v>0</v>
      </c>
      <c r="AV35" s="250">
        <v>1.7297E-2</v>
      </c>
      <c r="AW35" s="250">
        <v>0</v>
      </c>
      <c r="AX35" s="250">
        <v>0</v>
      </c>
      <c r="AY35" s="250">
        <v>0</v>
      </c>
      <c r="AZ35" s="486">
        <v>0</v>
      </c>
      <c r="BA35" s="486">
        <v>0</v>
      </c>
      <c r="BB35" s="486">
        <v>0</v>
      </c>
      <c r="BC35" s="486">
        <v>0</v>
      </c>
      <c r="BD35" s="486">
        <v>0</v>
      </c>
      <c r="BE35" s="486">
        <v>0</v>
      </c>
      <c r="BF35" s="486">
        <v>0</v>
      </c>
      <c r="BG35" s="486">
        <v>0</v>
      </c>
      <c r="BH35" s="486">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1.3504579999999999</v>
      </c>
      <c r="D36" s="250">
        <v>1.4504699999999999</v>
      </c>
      <c r="E36" s="250">
        <v>1.450455</v>
      </c>
      <c r="F36" s="250">
        <v>1.3603449999999999</v>
      </c>
      <c r="G36" s="250">
        <v>1.25</v>
      </c>
      <c r="H36" s="250">
        <v>1.05</v>
      </c>
      <c r="I36" s="250">
        <v>0.92000499999999996</v>
      </c>
      <c r="J36" s="250">
        <v>0.95025700000000002</v>
      </c>
      <c r="K36" s="250">
        <v>0.99048000000000003</v>
      </c>
      <c r="L36" s="250">
        <v>1</v>
      </c>
      <c r="M36" s="250">
        <v>0.950345</v>
      </c>
      <c r="N36" s="250">
        <v>1.050292</v>
      </c>
      <c r="O36" s="250">
        <v>1.99</v>
      </c>
      <c r="P36" s="250">
        <v>2.17</v>
      </c>
      <c r="Q36" s="250">
        <v>2.2650000000000001</v>
      </c>
      <c r="R36" s="250">
        <v>2.2400000000000002</v>
      </c>
      <c r="S36" s="250">
        <v>2.1</v>
      </c>
      <c r="T36" s="250">
        <v>1.855</v>
      </c>
      <c r="U36" s="250">
        <v>1.905</v>
      </c>
      <c r="V36" s="250">
        <v>1.94</v>
      </c>
      <c r="W36" s="250">
        <v>1.83</v>
      </c>
      <c r="X36" s="250">
        <v>2.0099999999999998</v>
      </c>
      <c r="Y36" s="250">
        <v>2.0499999999999998</v>
      </c>
      <c r="Z36" s="250">
        <v>2.0499999999999998</v>
      </c>
      <c r="AA36" s="250">
        <v>1.77</v>
      </c>
      <c r="AB36" s="250">
        <v>1.87</v>
      </c>
      <c r="AC36" s="250">
        <v>1.9302539999999999</v>
      </c>
      <c r="AD36" s="250">
        <v>1.92</v>
      </c>
      <c r="AE36" s="250">
        <v>1.88</v>
      </c>
      <c r="AF36" s="250">
        <v>1.5300959999999999</v>
      </c>
      <c r="AG36" s="250">
        <v>1.360341</v>
      </c>
      <c r="AH36" s="250">
        <v>1.38</v>
      </c>
      <c r="AI36" s="250">
        <v>1.2805</v>
      </c>
      <c r="AJ36" s="250">
        <v>1.0804910000000001</v>
      </c>
      <c r="AK36" s="250">
        <v>0.7</v>
      </c>
      <c r="AL36" s="250">
        <v>1.200453</v>
      </c>
      <c r="AM36" s="250">
        <v>2.0299999999999998</v>
      </c>
      <c r="AN36" s="250">
        <v>1.9303600000000001</v>
      </c>
      <c r="AO36" s="250">
        <v>2.2601469999999999</v>
      </c>
      <c r="AP36" s="250">
        <v>2.2599999999999998</v>
      </c>
      <c r="AQ36" s="250">
        <v>2.21</v>
      </c>
      <c r="AR36" s="250">
        <v>2.06</v>
      </c>
      <c r="AS36" s="250">
        <v>2.3803510000000001</v>
      </c>
      <c r="AT36" s="250">
        <v>2.2302360000000001</v>
      </c>
      <c r="AU36" s="250">
        <v>1.23</v>
      </c>
      <c r="AV36" s="250">
        <v>1.4472970000000001</v>
      </c>
      <c r="AW36" s="250">
        <v>1.62</v>
      </c>
      <c r="AX36" s="250">
        <v>2.0699999999999998</v>
      </c>
      <c r="AY36" s="250">
        <v>2.17</v>
      </c>
      <c r="AZ36" s="403">
        <v>2.52</v>
      </c>
      <c r="BA36" s="403">
        <v>3.02</v>
      </c>
      <c r="BB36" s="403">
        <v>3.02</v>
      </c>
      <c r="BC36" s="403">
        <v>2.62</v>
      </c>
      <c r="BD36" s="403">
        <v>2.62</v>
      </c>
      <c r="BE36" s="403">
        <v>2.4449999999999998</v>
      </c>
      <c r="BF36" s="403">
        <v>2.4700000000000002</v>
      </c>
      <c r="BG36" s="403">
        <v>2.4950000000000001</v>
      </c>
      <c r="BH36" s="403">
        <v>2.52</v>
      </c>
      <c r="BI36" s="403">
        <v>2.5449999999999999</v>
      </c>
      <c r="BJ36" s="403">
        <v>2.57</v>
      </c>
      <c r="BK36" s="403">
        <v>2.4550000000000001</v>
      </c>
      <c r="BL36" s="403">
        <v>2.48</v>
      </c>
      <c r="BM36" s="403">
        <v>2.5049999999999999</v>
      </c>
      <c r="BN36" s="403">
        <v>2.5299999999999998</v>
      </c>
      <c r="BO36" s="403">
        <v>2.5550000000000002</v>
      </c>
      <c r="BP36" s="403">
        <v>2.58</v>
      </c>
      <c r="BQ36" s="403">
        <v>2.58</v>
      </c>
      <c r="BR36" s="403">
        <v>2.58</v>
      </c>
      <c r="BS36" s="403">
        <v>2.58</v>
      </c>
      <c r="BT36" s="403">
        <v>2.58</v>
      </c>
      <c r="BU36" s="403">
        <v>2.58</v>
      </c>
      <c r="BV36" s="403">
        <v>2.58</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1.881</v>
      </c>
      <c r="D38" s="251">
        <v>2.153</v>
      </c>
      <c r="E38" s="251">
        <v>2.2516287781000002</v>
      </c>
      <c r="F38" s="251">
        <v>2.444</v>
      </c>
      <c r="G38" s="251">
        <v>2.5842083653999999</v>
      </c>
      <c r="H38" s="251">
        <v>2.2890162817999999</v>
      </c>
      <c r="I38" s="251">
        <v>2.3178361189999999</v>
      </c>
      <c r="J38" s="251">
        <v>2.4166677578</v>
      </c>
      <c r="K38" s="251">
        <v>2.2935110802000001</v>
      </c>
      <c r="L38" s="251">
        <v>1.9973659694000001</v>
      </c>
      <c r="M38" s="251">
        <v>1.9082323097</v>
      </c>
      <c r="N38" s="251">
        <v>1.8971099866000001</v>
      </c>
      <c r="O38" s="251">
        <v>1.814754467</v>
      </c>
      <c r="P38" s="251">
        <v>1.7863269224</v>
      </c>
      <c r="Q38" s="251">
        <v>1.8379136531</v>
      </c>
      <c r="R38" s="251">
        <v>1.8945145165999999</v>
      </c>
      <c r="S38" s="251">
        <v>1.5401293713999999</v>
      </c>
      <c r="T38" s="251">
        <v>1.3697580777</v>
      </c>
      <c r="U38" s="251">
        <v>1.1484004968999999</v>
      </c>
      <c r="V38" s="251">
        <v>1.237056492</v>
      </c>
      <c r="W38" s="251">
        <v>1.125</v>
      </c>
      <c r="X38" s="251">
        <v>1.2250000000000001</v>
      </c>
      <c r="Y38" s="251">
        <v>1.2050000000000001</v>
      </c>
      <c r="Z38" s="251">
        <v>1.19</v>
      </c>
      <c r="AA38" s="251">
        <v>1.155</v>
      </c>
      <c r="AB38" s="251">
        <v>1.23</v>
      </c>
      <c r="AC38" s="251">
        <v>1.2350000000000001</v>
      </c>
      <c r="AD38" s="251">
        <v>1.2350000000000001</v>
      </c>
      <c r="AE38" s="251">
        <v>1.39</v>
      </c>
      <c r="AF38" s="251">
        <v>1.67</v>
      </c>
      <c r="AG38" s="251">
        <v>1.7829999999999999</v>
      </c>
      <c r="AH38" s="251">
        <v>1.53</v>
      </c>
      <c r="AI38" s="251">
        <v>1.46</v>
      </c>
      <c r="AJ38" s="251">
        <v>1.4850000000000001</v>
      </c>
      <c r="AK38" s="251">
        <v>2.12</v>
      </c>
      <c r="AL38" s="251">
        <v>2.415</v>
      </c>
      <c r="AM38" s="251">
        <v>2.5437419354999999</v>
      </c>
      <c r="AN38" s="251">
        <v>2.7168571428999999</v>
      </c>
      <c r="AO38" s="251">
        <v>2.3109999999999999</v>
      </c>
      <c r="AP38" s="251">
        <v>2.2160000000000002</v>
      </c>
      <c r="AQ38" s="251">
        <v>2.5430000000000001</v>
      </c>
      <c r="AR38" s="251">
        <v>2.5990000000000002</v>
      </c>
      <c r="AS38" s="251">
        <v>2.6909999999999998</v>
      </c>
      <c r="AT38" s="251">
        <v>2.6909999999999998</v>
      </c>
      <c r="AU38" s="251">
        <v>4.0060000000000002</v>
      </c>
      <c r="AV38" s="251">
        <v>2.78</v>
      </c>
      <c r="AW38" s="251">
        <v>2.7949999999999999</v>
      </c>
      <c r="AX38" s="251">
        <v>2.875</v>
      </c>
      <c r="AY38" s="251">
        <v>3.1949999999999998</v>
      </c>
      <c r="AZ38" s="610" t="s">
        <v>1425</v>
      </c>
      <c r="BA38" s="610" t="s">
        <v>1425</v>
      </c>
      <c r="BB38" s="610" t="s">
        <v>1425</v>
      </c>
      <c r="BC38" s="610" t="s">
        <v>1425</v>
      </c>
      <c r="BD38" s="610" t="s">
        <v>1425</v>
      </c>
      <c r="BE38" s="610" t="s">
        <v>1425</v>
      </c>
      <c r="BF38" s="610" t="s">
        <v>1425</v>
      </c>
      <c r="BG38" s="610" t="s">
        <v>1425</v>
      </c>
      <c r="BH38" s="610" t="s">
        <v>1425</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22" t="s">
        <v>916</v>
      </c>
      <c r="C40" s="800"/>
      <c r="D40" s="800"/>
      <c r="E40" s="800"/>
      <c r="F40" s="800"/>
      <c r="G40" s="800"/>
      <c r="H40" s="800"/>
      <c r="I40" s="800"/>
      <c r="J40" s="800"/>
      <c r="K40" s="800"/>
      <c r="L40" s="800"/>
      <c r="M40" s="800"/>
      <c r="N40" s="800"/>
      <c r="O40" s="800"/>
      <c r="P40" s="800"/>
      <c r="Q40" s="800"/>
    </row>
    <row r="41" spans="1:74" ht="24" customHeight="1" x14ac:dyDescent="0.2">
      <c r="B41" s="814" t="s">
        <v>1170</v>
      </c>
      <c r="C41" s="790"/>
      <c r="D41" s="790"/>
      <c r="E41" s="790"/>
      <c r="F41" s="790"/>
      <c r="G41" s="790"/>
      <c r="H41" s="790"/>
      <c r="I41" s="790"/>
      <c r="J41" s="790"/>
      <c r="K41" s="790"/>
      <c r="L41" s="790"/>
      <c r="M41" s="790"/>
      <c r="N41" s="790"/>
      <c r="O41" s="790"/>
      <c r="P41" s="790"/>
      <c r="Q41" s="786"/>
    </row>
    <row r="42" spans="1:74" ht="13.15" customHeight="1" x14ac:dyDescent="0.2">
      <c r="B42" s="818" t="s">
        <v>1059</v>
      </c>
      <c r="C42" s="786"/>
      <c r="D42" s="786"/>
      <c r="E42" s="786"/>
      <c r="F42" s="786"/>
      <c r="G42" s="786"/>
      <c r="H42" s="786"/>
      <c r="I42" s="786"/>
      <c r="J42" s="786"/>
      <c r="K42" s="786"/>
      <c r="L42" s="786"/>
      <c r="M42" s="786"/>
      <c r="N42" s="786"/>
      <c r="O42" s="786"/>
      <c r="P42" s="786"/>
      <c r="Q42" s="786"/>
    </row>
    <row r="43" spans="1:74" s="433" customFormat="1" ht="12" customHeight="1" x14ac:dyDescent="0.2">
      <c r="A43" s="434"/>
      <c r="B43" s="789" t="s">
        <v>859</v>
      </c>
      <c r="C43" s="790"/>
      <c r="D43" s="790"/>
      <c r="E43" s="790"/>
      <c r="F43" s="790"/>
      <c r="G43" s="790"/>
      <c r="H43" s="790"/>
      <c r="I43" s="790"/>
      <c r="J43" s="790"/>
      <c r="K43" s="790"/>
      <c r="L43" s="790"/>
      <c r="M43" s="790"/>
      <c r="N43" s="790"/>
      <c r="O43" s="790"/>
      <c r="P43" s="790"/>
      <c r="Q43" s="786"/>
      <c r="AY43" s="529"/>
      <c r="AZ43" s="529"/>
      <c r="BA43" s="529"/>
      <c r="BB43" s="529"/>
      <c r="BC43" s="529"/>
      <c r="BD43" s="628"/>
      <c r="BE43" s="628"/>
      <c r="BF43" s="628"/>
      <c r="BG43" s="529"/>
      <c r="BH43" s="529"/>
      <c r="BI43" s="529"/>
      <c r="BJ43" s="529"/>
    </row>
    <row r="44" spans="1:74" s="433" customFormat="1" ht="14.1" customHeight="1" x14ac:dyDescent="0.2">
      <c r="A44" s="434"/>
      <c r="B44" s="815" t="s">
        <v>881</v>
      </c>
      <c r="C44" s="786"/>
      <c r="D44" s="786"/>
      <c r="E44" s="786"/>
      <c r="F44" s="786"/>
      <c r="G44" s="786"/>
      <c r="H44" s="786"/>
      <c r="I44" s="786"/>
      <c r="J44" s="786"/>
      <c r="K44" s="786"/>
      <c r="L44" s="786"/>
      <c r="M44" s="786"/>
      <c r="N44" s="786"/>
      <c r="O44" s="786"/>
      <c r="P44" s="786"/>
      <c r="Q44" s="786"/>
      <c r="AY44" s="529"/>
      <c r="AZ44" s="529"/>
      <c r="BA44" s="529"/>
      <c r="BB44" s="529"/>
      <c r="BC44" s="529"/>
      <c r="BD44" s="628"/>
      <c r="BE44" s="628"/>
      <c r="BF44" s="628"/>
      <c r="BG44" s="529"/>
      <c r="BH44" s="529"/>
      <c r="BI44" s="529"/>
      <c r="BJ44" s="529"/>
    </row>
    <row r="45" spans="1:74" s="433" customFormat="1" ht="12" customHeight="1" x14ac:dyDescent="0.2">
      <c r="A45" s="434"/>
      <c r="B45" s="784" t="s">
        <v>863</v>
      </c>
      <c r="C45" s="785"/>
      <c r="D45" s="785"/>
      <c r="E45" s="785"/>
      <c r="F45" s="785"/>
      <c r="G45" s="785"/>
      <c r="H45" s="785"/>
      <c r="I45" s="785"/>
      <c r="J45" s="785"/>
      <c r="K45" s="785"/>
      <c r="L45" s="785"/>
      <c r="M45" s="785"/>
      <c r="N45" s="785"/>
      <c r="O45" s="785"/>
      <c r="P45" s="785"/>
      <c r="Q45" s="786"/>
      <c r="AY45" s="529"/>
      <c r="AZ45" s="529"/>
      <c r="BA45" s="529"/>
      <c r="BB45" s="529"/>
      <c r="BC45" s="529"/>
      <c r="BD45" s="628"/>
      <c r="BE45" s="628"/>
      <c r="BF45" s="628"/>
      <c r="BG45" s="529"/>
      <c r="BH45" s="529"/>
      <c r="BI45" s="529"/>
      <c r="BJ45" s="529"/>
    </row>
    <row r="46" spans="1:74" s="433" customFormat="1" ht="12" customHeight="1" x14ac:dyDescent="0.2">
      <c r="A46" s="429"/>
      <c r="B46" s="806" t="s">
        <v>959</v>
      </c>
      <c r="C46" s="786"/>
      <c r="D46" s="786"/>
      <c r="E46" s="786"/>
      <c r="F46" s="786"/>
      <c r="G46" s="786"/>
      <c r="H46" s="786"/>
      <c r="I46" s="786"/>
      <c r="J46" s="786"/>
      <c r="K46" s="786"/>
      <c r="L46" s="786"/>
      <c r="M46" s="786"/>
      <c r="N46" s="786"/>
      <c r="O46" s="786"/>
      <c r="P46" s="786"/>
      <c r="Q46" s="786"/>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C5" activePane="bottomRight" state="frozen"/>
      <selection activeCell="BF63" sqref="BF63"/>
      <selection pane="topRight" activeCell="BF63" sqref="BF63"/>
      <selection pane="bottomLeft" activeCell="BF63" sqref="BF63"/>
      <selection pane="bottomRight" activeCell="AY29" sqref="AY29"/>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2" t="s">
        <v>817</v>
      </c>
      <c r="B1" s="825" t="s">
        <v>960</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row>
    <row r="2" spans="1:74" ht="12.75" customHeight="1" x14ac:dyDescent="0.2">
      <c r="A2" s="793"/>
      <c r="B2" s="532" t="str">
        <f>"U.S. Energy Information Administration  |  Short-Term Energy Outlook  - "&amp;Dates!D1</f>
        <v>U.S. Energy Information Administration  |  Short-Term Energy Outlook  - February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2.75" x14ac:dyDescent="0.2">
      <c r="B3" s="468"/>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24.790336111999999</v>
      </c>
      <c r="AB6" s="250">
        <v>24.009858333</v>
      </c>
      <c r="AC6" s="250">
        <v>24.989651886000001</v>
      </c>
      <c r="AD6" s="250">
        <v>24.242991379999999</v>
      </c>
      <c r="AE6" s="250">
        <v>24.625820176000001</v>
      </c>
      <c r="AF6" s="250">
        <v>25.158941380000002</v>
      </c>
      <c r="AG6" s="250">
        <v>25.166762433999999</v>
      </c>
      <c r="AH6" s="250">
        <v>25.812587111999999</v>
      </c>
      <c r="AI6" s="250">
        <v>24.593212714</v>
      </c>
      <c r="AJ6" s="250">
        <v>25.248149499</v>
      </c>
      <c r="AK6" s="250">
        <v>25.16048438</v>
      </c>
      <c r="AL6" s="250">
        <v>24.345257015000001</v>
      </c>
      <c r="AM6" s="250">
        <v>24.780287530999999</v>
      </c>
      <c r="AN6" s="250">
        <v>24.733013047</v>
      </c>
      <c r="AO6" s="250">
        <v>24.530764047000002</v>
      </c>
      <c r="AP6" s="250">
        <v>24.557170047</v>
      </c>
      <c r="AQ6" s="250">
        <v>24.597565047</v>
      </c>
      <c r="AR6" s="250">
        <v>25.004041047000001</v>
      </c>
      <c r="AS6" s="250">
        <v>25.244804046999999</v>
      </c>
      <c r="AT6" s="250">
        <v>25.691084047</v>
      </c>
      <c r="AU6" s="250">
        <v>24.693078047</v>
      </c>
      <c r="AV6" s="250">
        <v>25.211002498999999</v>
      </c>
      <c r="AW6" s="250">
        <v>24.956853647999999</v>
      </c>
      <c r="AX6" s="250">
        <v>24.530712917999999</v>
      </c>
      <c r="AY6" s="250">
        <v>24.067351214999999</v>
      </c>
      <c r="AZ6" s="403">
        <v>24.636022240999999</v>
      </c>
      <c r="BA6" s="403">
        <v>24.610053297</v>
      </c>
      <c r="BB6" s="403">
        <v>24.440650743999999</v>
      </c>
      <c r="BC6" s="403">
        <v>24.621141055999999</v>
      </c>
      <c r="BD6" s="403">
        <v>25.269520191000002</v>
      </c>
      <c r="BE6" s="403">
        <v>25.372874112000002</v>
      </c>
      <c r="BF6" s="403">
        <v>25.860013752</v>
      </c>
      <c r="BG6" s="403">
        <v>24.974543325999999</v>
      </c>
      <c r="BH6" s="403">
        <v>25.405777316999998</v>
      </c>
      <c r="BI6" s="403">
        <v>25.216034664999999</v>
      </c>
      <c r="BJ6" s="403">
        <v>25.180183876000001</v>
      </c>
      <c r="BK6" s="403">
        <v>25.041746954000001</v>
      </c>
      <c r="BL6" s="403">
        <v>24.934802241</v>
      </c>
      <c r="BM6" s="403">
        <v>24.747923297</v>
      </c>
      <c r="BN6" s="403">
        <v>24.619700743999999</v>
      </c>
      <c r="BO6" s="403">
        <v>24.737651056000001</v>
      </c>
      <c r="BP6" s="403">
        <v>25.269000191</v>
      </c>
      <c r="BQ6" s="403">
        <v>25.508814112</v>
      </c>
      <c r="BR6" s="403">
        <v>25.805143751999999</v>
      </c>
      <c r="BS6" s="403">
        <v>25.091833326</v>
      </c>
      <c r="BT6" s="403">
        <v>25.443577316999999</v>
      </c>
      <c r="BU6" s="403">
        <v>25.262284664999999</v>
      </c>
      <c r="BV6" s="403">
        <v>25.309233876</v>
      </c>
    </row>
    <row r="7" spans="1:74" ht="11.1" customHeight="1" x14ac:dyDescent="0.2">
      <c r="A7" s="162" t="s">
        <v>289</v>
      </c>
      <c r="B7" s="173" t="s">
        <v>348</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2.3868999999999998</v>
      </c>
      <c r="AR7" s="250">
        <v>2.4613999999999998</v>
      </c>
      <c r="AS7" s="250">
        <v>2.5154000000000001</v>
      </c>
      <c r="AT7" s="250">
        <v>2.6667999999999998</v>
      </c>
      <c r="AU7" s="250">
        <v>2.6036000000000001</v>
      </c>
      <c r="AV7" s="250">
        <v>2.5838064516000001</v>
      </c>
      <c r="AW7" s="250">
        <v>2.5706831710000002</v>
      </c>
      <c r="AX7" s="250">
        <v>2.5763669610000002</v>
      </c>
      <c r="AY7" s="250">
        <v>2.5221871500000002</v>
      </c>
      <c r="AZ7" s="403">
        <v>2.5706692809999998</v>
      </c>
      <c r="BA7" s="403">
        <v>2.458192344</v>
      </c>
      <c r="BB7" s="403">
        <v>2.3974233169999999</v>
      </c>
      <c r="BC7" s="403">
        <v>2.459627308</v>
      </c>
      <c r="BD7" s="403">
        <v>2.5220558359999998</v>
      </c>
      <c r="BE7" s="403">
        <v>2.543422386</v>
      </c>
      <c r="BF7" s="403">
        <v>2.602814333</v>
      </c>
      <c r="BG7" s="403">
        <v>2.55176896</v>
      </c>
      <c r="BH7" s="403">
        <v>2.523945275</v>
      </c>
      <c r="BI7" s="403">
        <v>2.546217414</v>
      </c>
      <c r="BJ7" s="403">
        <v>2.551176495</v>
      </c>
      <c r="BK7" s="403">
        <v>2.5221871500000002</v>
      </c>
      <c r="BL7" s="403">
        <v>2.5706692809999998</v>
      </c>
      <c r="BM7" s="403">
        <v>2.458192344</v>
      </c>
      <c r="BN7" s="403">
        <v>2.3974233169999999</v>
      </c>
      <c r="BO7" s="403">
        <v>2.459627308</v>
      </c>
      <c r="BP7" s="403">
        <v>2.5220558359999998</v>
      </c>
      <c r="BQ7" s="403">
        <v>2.543422386</v>
      </c>
      <c r="BR7" s="403">
        <v>2.602814333</v>
      </c>
      <c r="BS7" s="403">
        <v>2.55176896</v>
      </c>
      <c r="BT7" s="403">
        <v>2.523945275</v>
      </c>
      <c r="BU7" s="403">
        <v>2.546217414</v>
      </c>
      <c r="BV7" s="403">
        <v>2.551176495</v>
      </c>
    </row>
    <row r="8" spans="1:74" ht="11.1" customHeight="1" x14ac:dyDescent="0.2">
      <c r="A8" s="162" t="s">
        <v>613</v>
      </c>
      <c r="B8" s="173" t="s">
        <v>349</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1.8569354839000001</v>
      </c>
      <c r="AN8" s="250">
        <v>2.0044599999999999</v>
      </c>
      <c r="AO8" s="250">
        <v>1.9432970000000001</v>
      </c>
      <c r="AP8" s="250">
        <v>1.954855</v>
      </c>
      <c r="AQ8" s="250">
        <v>1.941649</v>
      </c>
      <c r="AR8" s="250">
        <v>1.9290419999999999</v>
      </c>
      <c r="AS8" s="250">
        <v>1.977681</v>
      </c>
      <c r="AT8" s="250">
        <v>1.9521679999999999</v>
      </c>
      <c r="AU8" s="250">
        <v>1.8584099999999999</v>
      </c>
      <c r="AV8" s="250">
        <v>1.845615</v>
      </c>
      <c r="AW8" s="250">
        <v>1.7865594300000001</v>
      </c>
      <c r="AX8" s="250">
        <v>1.901357237</v>
      </c>
      <c r="AY8" s="250">
        <v>1.8422027569999999</v>
      </c>
      <c r="AZ8" s="403">
        <v>1.905735913</v>
      </c>
      <c r="BA8" s="403">
        <v>1.8974139059999999</v>
      </c>
      <c r="BB8" s="403">
        <v>1.8948903800000001</v>
      </c>
      <c r="BC8" s="403">
        <v>1.9078967010000001</v>
      </c>
      <c r="BD8" s="403">
        <v>1.9392173079999999</v>
      </c>
      <c r="BE8" s="403">
        <v>1.9350046789999999</v>
      </c>
      <c r="BF8" s="403">
        <v>1.9181323720000001</v>
      </c>
      <c r="BG8" s="403">
        <v>1.8841573190000001</v>
      </c>
      <c r="BH8" s="403">
        <v>1.9033149949999999</v>
      </c>
      <c r="BI8" s="403">
        <v>1.8823802039999999</v>
      </c>
      <c r="BJ8" s="403">
        <v>1.9920003340000001</v>
      </c>
      <c r="BK8" s="403">
        <v>1.8422027569999999</v>
      </c>
      <c r="BL8" s="403">
        <v>1.905735913</v>
      </c>
      <c r="BM8" s="403">
        <v>1.8974139059999999</v>
      </c>
      <c r="BN8" s="403">
        <v>1.8948903800000001</v>
      </c>
      <c r="BO8" s="403">
        <v>1.9078967010000001</v>
      </c>
      <c r="BP8" s="403">
        <v>1.9392173079999999</v>
      </c>
      <c r="BQ8" s="403">
        <v>1.9350046789999999</v>
      </c>
      <c r="BR8" s="403">
        <v>1.9181323720000001</v>
      </c>
      <c r="BS8" s="403">
        <v>1.8841573190000001</v>
      </c>
      <c r="BT8" s="403">
        <v>1.9033149949999999</v>
      </c>
      <c r="BU8" s="403">
        <v>1.8823802039999999</v>
      </c>
      <c r="BV8" s="403">
        <v>1.9920003340000001</v>
      </c>
    </row>
    <row r="9" spans="1:74" ht="11.1" customHeight="1" x14ac:dyDescent="0.2">
      <c r="A9" s="162" t="s">
        <v>287</v>
      </c>
      <c r="B9" s="173" t="s">
        <v>350</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20.545141000000001</v>
      </c>
      <c r="AB9" s="250">
        <v>19.678706999999999</v>
      </c>
      <c r="AC9" s="250">
        <v>20.756360000000001</v>
      </c>
      <c r="AD9" s="250">
        <v>20.036521</v>
      </c>
      <c r="AE9" s="250">
        <v>20.247367000000001</v>
      </c>
      <c r="AF9" s="250">
        <v>20.790271000000001</v>
      </c>
      <c r="AG9" s="250">
        <v>20.682276999999999</v>
      </c>
      <c r="AH9" s="250">
        <v>21.358391999999998</v>
      </c>
      <c r="AI9" s="250">
        <v>20.082809000000001</v>
      </c>
      <c r="AJ9" s="250">
        <v>20.734406</v>
      </c>
      <c r="AK9" s="250">
        <v>20.746514000000001</v>
      </c>
      <c r="AL9" s="250">
        <v>20.303449000000001</v>
      </c>
      <c r="AM9" s="250">
        <v>20.452114999999999</v>
      </c>
      <c r="AN9" s="250">
        <v>20.193715999999998</v>
      </c>
      <c r="AO9" s="250">
        <v>20.204429999999999</v>
      </c>
      <c r="AP9" s="250">
        <v>20.112278</v>
      </c>
      <c r="AQ9" s="250">
        <v>20.259079</v>
      </c>
      <c r="AR9" s="250">
        <v>20.603662</v>
      </c>
      <c r="AS9" s="250">
        <v>20.741786000000001</v>
      </c>
      <c r="AT9" s="250">
        <v>21.062179</v>
      </c>
      <c r="AU9" s="250">
        <v>20.221131</v>
      </c>
      <c r="AV9" s="250">
        <v>20.771643999999998</v>
      </c>
      <c r="AW9" s="250">
        <v>20.589673999999999</v>
      </c>
      <c r="AX9" s="250">
        <v>20.043051673000001</v>
      </c>
      <c r="AY9" s="250">
        <v>19.693024261000001</v>
      </c>
      <c r="AZ9" s="403">
        <v>20.14968</v>
      </c>
      <c r="BA9" s="403">
        <v>20.244509999999998</v>
      </c>
      <c r="BB9" s="403">
        <v>20.138400000000001</v>
      </c>
      <c r="BC9" s="403">
        <v>20.243680000000001</v>
      </c>
      <c r="BD9" s="403">
        <v>20.798310000000001</v>
      </c>
      <c r="BE9" s="403">
        <v>20.884509999999999</v>
      </c>
      <c r="BF9" s="403">
        <v>21.329129999999999</v>
      </c>
      <c r="BG9" s="403">
        <v>20.528680000000001</v>
      </c>
      <c r="BH9" s="403">
        <v>20.968579999999999</v>
      </c>
      <c r="BI9" s="403">
        <v>20.7775</v>
      </c>
      <c r="BJ9" s="403">
        <v>20.62707</v>
      </c>
      <c r="BK9" s="403">
        <v>20.66742</v>
      </c>
      <c r="BL9" s="403">
        <v>20.448460000000001</v>
      </c>
      <c r="BM9" s="403">
        <v>20.382380000000001</v>
      </c>
      <c r="BN9" s="403">
        <v>20.317450000000001</v>
      </c>
      <c r="BO9" s="403">
        <v>20.360189999999999</v>
      </c>
      <c r="BP9" s="403">
        <v>20.797789999999999</v>
      </c>
      <c r="BQ9" s="403">
        <v>21.02045</v>
      </c>
      <c r="BR9" s="403">
        <v>21.274260000000002</v>
      </c>
      <c r="BS9" s="403">
        <v>20.645969999999998</v>
      </c>
      <c r="BT9" s="403">
        <v>21.00638</v>
      </c>
      <c r="BU9" s="403">
        <v>20.82375</v>
      </c>
      <c r="BV9" s="403">
        <v>20.756119999999999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6.4795967604999998</v>
      </c>
      <c r="P11" s="250">
        <v>6.7900854828000003</v>
      </c>
      <c r="Q11" s="250">
        <v>6.9687738466000004</v>
      </c>
      <c r="R11" s="250">
        <v>6.7507507307000001</v>
      </c>
      <c r="S11" s="250">
        <v>6.8395869747000004</v>
      </c>
      <c r="T11" s="250">
        <v>7.0275469648</v>
      </c>
      <c r="U11" s="250">
        <v>6.9420615182000001</v>
      </c>
      <c r="V11" s="250">
        <v>7.0508941401999996</v>
      </c>
      <c r="W11" s="250">
        <v>6.9837461424000002</v>
      </c>
      <c r="X11" s="250">
        <v>6.8987516185000004</v>
      </c>
      <c r="Y11" s="250">
        <v>6.8606141776999996</v>
      </c>
      <c r="Z11" s="250">
        <v>6.8301246917</v>
      </c>
      <c r="AA11" s="250">
        <v>6.4895768826999998</v>
      </c>
      <c r="AB11" s="250">
        <v>6.7503806923000003</v>
      </c>
      <c r="AC11" s="250">
        <v>6.8155866559999998</v>
      </c>
      <c r="AD11" s="250">
        <v>6.7840830418999998</v>
      </c>
      <c r="AE11" s="250">
        <v>6.7385645811000003</v>
      </c>
      <c r="AF11" s="250">
        <v>6.9038772636000001</v>
      </c>
      <c r="AG11" s="250">
        <v>6.8738654534999997</v>
      </c>
      <c r="AH11" s="250">
        <v>6.9358089440999997</v>
      </c>
      <c r="AI11" s="250">
        <v>6.9314854039</v>
      </c>
      <c r="AJ11" s="250">
        <v>6.9637305187000003</v>
      </c>
      <c r="AK11" s="250">
        <v>6.8323574992999996</v>
      </c>
      <c r="AL11" s="250">
        <v>6.9221365101999996</v>
      </c>
      <c r="AM11" s="250">
        <v>6.4558407958000004</v>
      </c>
      <c r="AN11" s="250">
        <v>6.7605601870000003</v>
      </c>
      <c r="AO11" s="250">
        <v>6.6021813027</v>
      </c>
      <c r="AP11" s="250">
        <v>6.7584116170000001</v>
      </c>
      <c r="AQ11" s="250">
        <v>6.9791079548999999</v>
      </c>
      <c r="AR11" s="250">
        <v>6.6400708453000004</v>
      </c>
      <c r="AS11" s="250">
        <v>6.9260505309999996</v>
      </c>
      <c r="AT11" s="250">
        <v>6.7951265431000003</v>
      </c>
      <c r="AU11" s="250">
        <v>6.8403363412999996</v>
      </c>
      <c r="AV11" s="250">
        <v>6.9805542164999999</v>
      </c>
      <c r="AW11" s="250">
        <v>6.7983526269999999</v>
      </c>
      <c r="AX11" s="250">
        <v>6.7727373210000001</v>
      </c>
      <c r="AY11" s="250">
        <v>6.4150097370000001</v>
      </c>
      <c r="AZ11" s="403">
        <v>6.7110946350000003</v>
      </c>
      <c r="BA11" s="403">
        <v>6.7808703230000003</v>
      </c>
      <c r="BB11" s="403">
        <v>6.7536629049999997</v>
      </c>
      <c r="BC11" s="403">
        <v>6.7155356199999998</v>
      </c>
      <c r="BD11" s="403">
        <v>6.8731266560000002</v>
      </c>
      <c r="BE11" s="403">
        <v>6.8760380769999996</v>
      </c>
      <c r="BF11" s="403">
        <v>6.9179135360000004</v>
      </c>
      <c r="BG11" s="403">
        <v>6.9391420300000002</v>
      </c>
      <c r="BH11" s="403">
        <v>6.9698930600000004</v>
      </c>
      <c r="BI11" s="403">
        <v>6.8539148130000003</v>
      </c>
      <c r="BJ11" s="403">
        <v>6.9486563090000004</v>
      </c>
      <c r="BK11" s="403">
        <v>6.4719416709999997</v>
      </c>
      <c r="BL11" s="403">
        <v>6.756587541</v>
      </c>
      <c r="BM11" s="403">
        <v>6.8283060730000003</v>
      </c>
      <c r="BN11" s="403">
        <v>6.8008438590000004</v>
      </c>
      <c r="BO11" s="403">
        <v>6.7570665200000004</v>
      </c>
      <c r="BP11" s="403">
        <v>6.9152810760000003</v>
      </c>
      <c r="BQ11" s="403">
        <v>6.9178529119999999</v>
      </c>
      <c r="BR11" s="403">
        <v>6.9559554500000003</v>
      </c>
      <c r="BS11" s="403">
        <v>6.9789813980000002</v>
      </c>
      <c r="BT11" s="403">
        <v>7.0108905579999998</v>
      </c>
      <c r="BU11" s="403">
        <v>6.8886652789999996</v>
      </c>
      <c r="BV11" s="403">
        <v>6.983067439</v>
      </c>
    </row>
    <row r="12" spans="1:74" ht="11.1" customHeight="1" x14ac:dyDescent="0.2">
      <c r="A12" s="162" t="s">
        <v>615</v>
      </c>
      <c r="B12" s="173" t="s">
        <v>352</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2.91363057</v>
      </c>
      <c r="AN12" s="250">
        <v>3.1508228260000002</v>
      </c>
      <c r="AO12" s="250">
        <v>2.9738039469999999</v>
      </c>
      <c r="AP12" s="250">
        <v>3.1203114830000001</v>
      </c>
      <c r="AQ12" s="250">
        <v>3.3371715800000001</v>
      </c>
      <c r="AR12" s="250">
        <v>2.9615706300000002</v>
      </c>
      <c r="AS12" s="250">
        <v>3.2132220469999999</v>
      </c>
      <c r="AT12" s="250">
        <v>3.114131355</v>
      </c>
      <c r="AU12" s="250">
        <v>3.225156186</v>
      </c>
      <c r="AV12" s="250">
        <v>3.301579947</v>
      </c>
      <c r="AW12" s="250">
        <v>3.1180704779999999</v>
      </c>
      <c r="AX12" s="250">
        <v>3.0327182540000002</v>
      </c>
      <c r="AY12" s="250">
        <v>2.9298563130000002</v>
      </c>
      <c r="AZ12" s="403">
        <v>3.1317421740000002</v>
      </c>
      <c r="BA12" s="403">
        <v>3.1860702519999999</v>
      </c>
      <c r="BB12" s="403">
        <v>3.158296354</v>
      </c>
      <c r="BC12" s="403">
        <v>3.0964239600000001</v>
      </c>
      <c r="BD12" s="403">
        <v>3.2019416710000002</v>
      </c>
      <c r="BE12" s="403">
        <v>3.182223435</v>
      </c>
      <c r="BF12" s="403">
        <v>3.2504956360000001</v>
      </c>
      <c r="BG12" s="403">
        <v>3.3034539509999998</v>
      </c>
      <c r="BH12" s="403">
        <v>3.309394046</v>
      </c>
      <c r="BI12" s="403">
        <v>3.1983246510000001</v>
      </c>
      <c r="BJ12" s="403">
        <v>3.231199567</v>
      </c>
      <c r="BK12" s="403">
        <v>2.966820196</v>
      </c>
      <c r="BL12" s="403">
        <v>3.171253106</v>
      </c>
      <c r="BM12" s="403">
        <v>3.2262666019999999</v>
      </c>
      <c r="BN12" s="403">
        <v>3.1981423000000002</v>
      </c>
      <c r="BO12" s="403">
        <v>3.1354893069999998</v>
      </c>
      <c r="BP12" s="403">
        <v>3.2423382589999998</v>
      </c>
      <c r="BQ12" s="403">
        <v>3.2223712519999999</v>
      </c>
      <c r="BR12" s="403">
        <v>3.2915047949999998</v>
      </c>
      <c r="BS12" s="403">
        <v>3.3451312459999998</v>
      </c>
      <c r="BT12" s="403">
        <v>3.3511462829999998</v>
      </c>
      <c r="BU12" s="403">
        <v>3.2386756050000001</v>
      </c>
      <c r="BV12" s="403">
        <v>3.2719652809999999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13.619310085</v>
      </c>
      <c r="D14" s="250">
        <v>14.605329230000001</v>
      </c>
      <c r="E14" s="250">
        <v>14.657373528999999</v>
      </c>
      <c r="F14" s="250">
        <v>14.757886919000001</v>
      </c>
      <c r="G14" s="250">
        <v>14.400971820000001</v>
      </c>
      <c r="H14" s="250">
        <v>14.84247216</v>
      </c>
      <c r="I14" s="250">
        <v>14.837139886999999</v>
      </c>
      <c r="J14" s="250">
        <v>15.376993573</v>
      </c>
      <c r="K14" s="250">
        <v>15.313855011999999</v>
      </c>
      <c r="L14" s="250">
        <v>15.06924991</v>
      </c>
      <c r="M14" s="250">
        <v>14.833466761</v>
      </c>
      <c r="N14" s="250">
        <v>14.813440957999999</v>
      </c>
      <c r="O14" s="250">
        <v>14.275524955</v>
      </c>
      <c r="P14" s="250">
        <v>14.690360605</v>
      </c>
      <c r="Q14" s="250">
        <v>14.920690130000001</v>
      </c>
      <c r="R14" s="250">
        <v>14.663295844</v>
      </c>
      <c r="S14" s="250">
        <v>15.085871441</v>
      </c>
      <c r="T14" s="250">
        <v>15.574634537</v>
      </c>
      <c r="U14" s="250">
        <v>15.476284868</v>
      </c>
      <c r="V14" s="250">
        <v>15.422334047</v>
      </c>
      <c r="W14" s="250">
        <v>15.825986014</v>
      </c>
      <c r="X14" s="250">
        <v>15.378098058999999</v>
      </c>
      <c r="Y14" s="250">
        <v>15.383176251</v>
      </c>
      <c r="Z14" s="250">
        <v>14.992383868999999</v>
      </c>
      <c r="AA14" s="250">
        <v>14.123173647</v>
      </c>
      <c r="AB14" s="250">
        <v>15.364826859000001</v>
      </c>
      <c r="AC14" s="250">
        <v>15.043174752000001</v>
      </c>
      <c r="AD14" s="250">
        <v>14.993595723</v>
      </c>
      <c r="AE14" s="250">
        <v>14.811555188</v>
      </c>
      <c r="AF14" s="250">
        <v>15.165375531</v>
      </c>
      <c r="AG14" s="250">
        <v>15.572888741</v>
      </c>
      <c r="AH14" s="250">
        <v>15.475558211999999</v>
      </c>
      <c r="AI14" s="250">
        <v>15.244240759</v>
      </c>
      <c r="AJ14" s="250">
        <v>15.351318150000001</v>
      </c>
      <c r="AK14" s="250">
        <v>14.923511425999999</v>
      </c>
      <c r="AL14" s="250">
        <v>14.376524570999999</v>
      </c>
      <c r="AM14" s="250">
        <v>14.561920951999999</v>
      </c>
      <c r="AN14" s="250">
        <v>14.982472246</v>
      </c>
      <c r="AO14" s="250">
        <v>14.574751299000001</v>
      </c>
      <c r="AP14" s="250">
        <v>15.055406100000001</v>
      </c>
      <c r="AQ14" s="250">
        <v>14.554351123</v>
      </c>
      <c r="AR14" s="250">
        <v>14.819482431000001</v>
      </c>
      <c r="AS14" s="250">
        <v>15.591522493999999</v>
      </c>
      <c r="AT14" s="250">
        <v>15.171895515999999</v>
      </c>
      <c r="AU14" s="250">
        <v>15.150674382</v>
      </c>
      <c r="AV14" s="250">
        <v>15.122504829</v>
      </c>
      <c r="AW14" s="250">
        <v>14.965073195</v>
      </c>
      <c r="AX14" s="250">
        <v>14.730167916999999</v>
      </c>
      <c r="AY14" s="250">
        <v>13.937660486</v>
      </c>
      <c r="AZ14" s="403">
        <v>14.955388835000001</v>
      </c>
      <c r="BA14" s="403">
        <v>14.709464978</v>
      </c>
      <c r="BB14" s="403">
        <v>14.739585843</v>
      </c>
      <c r="BC14" s="403">
        <v>14.515827392</v>
      </c>
      <c r="BD14" s="403">
        <v>15.042997747999999</v>
      </c>
      <c r="BE14" s="403">
        <v>15.237370090000001</v>
      </c>
      <c r="BF14" s="403">
        <v>15.074182003000001</v>
      </c>
      <c r="BG14" s="403">
        <v>15.546877619</v>
      </c>
      <c r="BH14" s="403">
        <v>15.320885771</v>
      </c>
      <c r="BI14" s="403">
        <v>14.949580362000001</v>
      </c>
      <c r="BJ14" s="403">
        <v>14.708977894</v>
      </c>
      <c r="BK14" s="403">
        <v>14.057149799999999</v>
      </c>
      <c r="BL14" s="403">
        <v>14.947036021000001</v>
      </c>
      <c r="BM14" s="403">
        <v>14.716239242</v>
      </c>
      <c r="BN14" s="403">
        <v>14.746280982</v>
      </c>
      <c r="BO14" s="403">
        <v>14.535342879</v>
      </c>
      <c r="BP14" s="403">
        <v>15.048991335</v>
      </c>
      <c r="BQ14" s="403">
        <v>15.238225622</v>
      </c>
      <c r="BR14" s="403">
        <v>15.093146135</v>
      </c>
      <c r="BS14" s="403">
        <v>15.549197878999999</v>
      </c>
      <c r="BT14" s="403">
        <v>15.331583347</v>
      </c>
      <c r="BU14" s="403">
        <v>14.972861801000001</v>
      </c>
      <c r="BV14" s="403">
        <v>14.718287186</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4.7462373710000003</v>
      </c>
      <c r="AB16" s="250">
        <v>4.8913856029999998</v>
      </c>
      <c r="AC16" s="250">
        <v>4.7254398259999997</v>
      </c>
      <c r="AD16" s="250">
        <v>4.6344326699999998</v>
      </c>
      <c r="AE16" s="250">
        <v>4.8248883789999999</v>
      </c>
      <c r="AF16" s="250">
        <v>5.0269587739999997</v>
      </c>
      <c r="AG16" s="250">
        <v>5.0935418649999997</v>
      </c>
      <c r="AH16" s="250">
        <v>5.1969405819999999</v>
      </c>
      <c r="AI16" s="250">
        <v>5.0096335160000001</v>
      </c>
      <c r="AJ16" s="250">
        <v>4.9345728270000002</v>
      </c>
      <c r="AK16" s="250">
        <v>4.9931053289999996</v>
      </c>
      <c r="AL16" s="250">
        <v>5.0106382109999998</v>
      </c>
      <c r="AM16" s="250">
        <v>4.7234233349999997</v>
      </c>
      <c r="AN16" s="250">
        <v>4.9603157040000001</v>
      </c>
      <c r="AO16" s="250">
        <v>4.8247747829999996</v>
      </c>
      <c r="AP16" s="250">
        <v>4.738371656</v>
      </c>
      <c r="AQ16" s="250">
        <v>4.8699253340000004</v>
      </c>
      <c r="AR16" s="250">
        <v>5.0788932429999996</v>
      </c>
      <c r="AS16" s="250">
        <v>5.1305338430000003</v>
      </c>
      <c r="AT16" s="250">
        <v>5.232049526</v>
      </c>
      <c r="AU16" s="250">
        <v>5.1473806619999998</v>
      </c>
      <c r="AV16" s="250">
        <v>5.0519844899999997</v>
      </c>
      <c r="AW16" s="250">
        <v>5.1227039449999996</v>
      </c>
      <c r="AX16" s="250">
        <v>5.1799083149999996</v>
      </c>
      <c r="AY16" s="250">
        <v>4.6469378680000002</v>
      </c>
      <c r="AZ16" s="403">
        <v>5.003375632</v>
      </c>
      <c r="BA16" s="403">
        <v>4.8669303890000002</v>
      </c>
      <c r="BB16" s="403">
        <v>4.8049498320000001</v>
      </c>
      <c r="BC16" s="403">
        <v>4.9383996210000003</v>
      </c>
      <c r="BD16" s="403">
        <v>5.1501236190000004</v>
      </c>
      <c r="BE16" s="403">
        <v>5.3035726360000002</v>
      </c>
      <c r="BF16" s="403">
        <v>5.4070208339999999</v>
      </c>
      <c r="BG16" s="403">
        <v>5.3222668339999997</v>
      </c>
      <c r="BH16" s="403">
        <v>5.1507649039999999</v>
      </c>
      <c r="BI16" s="403">
        <v>5.2482984630000002</v>
      </c>
      <c r="BJ16" s="403">
        <v>5.3322112280000002</v>
      </c>
      <c r="BK16" s="403">
        <v>4.8622178549999999</v>
      </c>
      <c r="BL16" s="403">
        <v>5.1079718420000004</v>
      </c>
      <c r="BM16" s="403">
        <v>4.968596131</v>
      </c>
      <c r="BN16" s="403">
        <v>4.8793765660000004</v>
      </c>
      <c r="BO16" s="403">
        <v>5.0165522170000001</v>
      </c>
      <c r="BP16" s="403">
        <v>5.2337985749999998</v>
      </c>
      <c r="BQ16" s="403">
        <v>5.3894549899999999</v>
      </c>
      <c r="BR16" s="403">
        <v>5.4960601310000001</v>
      </c>
      <c r="BS16" s="403">
        <v>5.40883702</v>
      </c>
      <c r="BT16" s="403">
        <v>5.2072226309999996</v>
      </c>
      <c r="BU16" s="403">
        <v>5.2816238169999998</v>
      </c>
      <c r="BV16" s="403">
        <v>5.3418286149999998</v>
      </c>
    </row>
    <row r="17" spans="1:74" ht="11.1" customHeight="1" x14ac:dyDescent="0.2">
      <c r="A17" s="162" t="s">
        <v>618</v>
      </c>
      <c r="B17" s="173" t="s">
        <v>380</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3.5729373299999998</v>
      </c>
      <c r="AB17" s="250">
        <v>3.7320101239999999</v>
      </c>
      <c r="AC17" s="250">
        <v>3.5854783729999999</v>
      </c>
      <c r="AD17" s="250">
        <v>3.494982604</v>
      </c>
      <c r="AE17" s="250">
        <v>3.6996185239999999</v>
      </c>
      <c r="AF17" s="250">
        <v>3.9054285549999999</v>
      </c>
      <c r="AG17" s="250">
        <v>3.8869305340000002</v>
      </c>
      <c r="AH17" s="250">
        <v>4.0156630010000001</v>
      </c>
      <c r="AI17" s="250">
        <v>3.8139429119999999</v>
      </c>
      <c r="AJ17" s="250">
        <v>3.7374210790000002</v>
      </c>
      <c r="AK17" s="250">
        <v>3.7966041590000001</v>
      </c>
      <c r="AL17" s="250">
        <v>3.8046921130000002</v>
      </c>
      <c r="AM17" s="250">
        <v>3.5440567289999998</v>
      </c>
      <c r="AN17" s="250">
        <v>3.7950637970000001</v>
      </c>
      <c r="AO17" s="250">
        <v>3.6788619929999999</v>
      </c>
      <c r="AP17" s="250">
        <v>3.592988675</v>
      </c>
      <c r="AQ17" s="250">
        <v>3.738787876</v>
      </c>
      <c r="AR17" s="250">
        <v>3.9515062759999999</v>
      </c>
      <c r="AS17" s="250">
        <v>3.9176143840000002</v>
      </c>
      <c r="AT17" s="250">
        <v>4.0446139639999998</v>
      </c>
      <c r="AU17" s="250">
        <v>3.945454577</v>
      </c>
      <c r="AV17" s="250">
        <v>3.8486259020000002</v>
      </c>
      <c r="AW17" s="250">
        <v>3.9200077100000001</v>
      </c>
      <c r="AX17" s="250">
        <v>3.9677454939999999</v>
      </c>
      <c r="AY17" s="250">
        <v>3.4613469659999998</v>
      </c>
      <c r="AZ17" s="403">
        <v>3.832094509</v>
      </c>
      <c r="BA17" s="403">
        <v>3.714911528</v>
      </c>
      <c r="BB17" s="403">
        <v>3.6534796809999999</v>
      </c>
      <c r="BC17" s="403">
        <v>3.801242003</v>
      </c>
      <c r="BD17" s="403">
        <v>4.016727629</v>
      </c>
      <c r="BE17" s="403">
        <v>4.0841810360000004</v>
      </c>
      <c r="BF17" s="403">
        <v>4.2132671830000001</v>
      </c>
      <c r="BG17" s="403">
        <v>4.1139431450000004</v>
      </c>
      <c r="BH17" s="403">
        <v>3.941038099</v>
      </c>
      <c r="BI17" s="403">
        <v>4.039246092</v>
      </c>
      <c r="BJ17" s="403">
        <v>4.1136700499999996</v>
      </c>
      <c r="BK17" s="403">
        <v>3.6702408270000002</v>
      </c>
      <c r="BL17" s="403">
        <v>3.9305047430000002</v>
      </c>
      <c r="BM17" s="403">
        <v>3.8103124400000001</v>
      </c>
      <c r="BN17" s="403">
        <v>3.7216609780000001</v>
      </c>
      <c r="BO17" s="403">
        <v>3.8732179150000001</v>
      </c>
      <c r="BP17" s="403">
        <v>4.0942373270000001</v>
      </c>
      <c r="BQ17" s="403">
        <v>4.1634229740000004</v>
      </c>
      <c r="BR17" s="403">
        <v>4.2958241209999999</v>
      </c>
      <c r="BS17" s="403">
        <v>4.1939493890000001</v>
      </c>
      <c r="BT17" s="403">
        <v>3.990962036</v>
      </c>
      <c r="BU17" s="403">
        <v>4.0660500490000002</v>
      </c>
      <c r="BV17" s="403">
        <v>4.116743241</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7.9590645406</v>
      </c>
      <c r="D19" s="250">
        <v>7.7524195942</v>
      </c>
      <c r="E19" s="250">
        <v>8.0544177075000007</v>
      </c>
      <c r="F19" s="250">
        <v>7.9526468281999998</v>
      </c>
      <c r="G19" s="250">
        <v>8.5568788315000006</v>
      </c>
      <c r="H19" s="250">
        <v>8.8188586317999995</v>
      </c>
      <c r="I19" s="250">
        <v>8.7546016855000008</v>
      </c>
      <c r="J19" s="250">
        <v>9.0326020115999999</v>
      </c>
      <c r="K19" s="250">
        <v>8.4412597172999995</v>
      </c>
      <c r="L19" s="250">
        <v>8.3692492241000007</v>
      </c>
      <c r="M19" s="250">
        <v>8.0011063861</v>
      </c>
      <c r="N19" s="250">
        <v>8.0710399108999997</v>
      </c>
      <c r="O19" s="250">
        <v>8.2058837847999992</v>
      </c>
      <c r="P19" s="250">
        <v>8.1407604724000002</v>
      </c>
      <c r="Q19" s="250">
        <v>8.1216029861999992</v>
      </c>
      <c r="R19" s="250">
        <v>8.2197128478000003</v>
      </c>
      <c r="S19" s="250">
        <v>8.7862070147000004</v>
      </c>
      <c r="T19" s="250">
        <v>9.1869460650000008</v>
      </c>
      <c r="U19" s="250">
        <v>9.1266334439999994</v>
      </c>
      <c r="V19" s="250">
        <v>9.1045227452000006</v>
      </c>
      <c r="W19" s="250">
        <v>8.8928993702000003</v>
      </c>
      <c r="X19" s="250">
        <v>8.7281906708000001</v>
      </c>
      <c r="Y19" s="250">
        <v>8.4231740767000005</v>
      </c>
      <c r="Z19" s="250">
        <v>8.3641090770000002</v>
      </c>
      <c r="AA19" s="250">
        <v>8.0801336922000004</v>
      </c>
      <c r="AB19" s="250">
        <v>7.6861221763999996</v>
      </c>
      <c r="AC19" s="250">
        <v>8.1409462911000006</v>
      </c>
      <c r="AD19" s="250">
        <v>8.1371263555999995</v>
      </c>
      <c r="AE19" s="250">
        <v>8.4607030100999996</v>
      </c>
      <c r="AF19" s="250">
        <v>8.9518932934999995</v>
      </c>
      <c r="AG19" s="250">
        <v>8.9642107527999997</v>
      </c>
      <c r="AH19" s="250">
        <v>8.7812455487999994</v>
      </c>
      <c r="AI19" s="250">
        <v>8.6506282560999992</v>
      </c>
      <c r="AJ19" s="250">
        <v>8.5526121538000002</v>
      </c>
      <c r="AK19" s="250">
        <v>8.3764867963</v>
      </c>
      <c r="AL19" s="250">
        <v>8.3824375534000009</v>
      </c>
      <c r="AM19" s="250">
        <v>8.1889086376000009</v>
      </c>
      <c r="AN19" s="250">
        <v>8.2317628396</v>
      </c>
      <c r="AO19" s="250">
        <v>8.1482200481000007</v>
      </c>
      <c r="AP19" s="250">
        <v>8.2406568346999993</v>
      </c>
      <c r="AQ19" s="250">
        <v>8.4891271831000008</v>
      </c>
      <c r="AR19" s="250">
        <v>8.9172640950000002</v>
      </c>
      <c r="AS19" s="250">
        <v>9.0491045757999995</v>
      </c>
      <c r="AT19" s="250">
        <v>8.9310236435999997</v>
      </c>
      <c r="AU19" s="250">
        <v>8.8463712443000002</v>
      </c>
      <c r="AV19" s="250">
        <v>8.4798741612999997</v>
      </c>
      <c r="AW19" s="250">
        <v>8.44921203</v>
      </c>
      <c r="AX19" s="250">
        <v>8.6521731499999994</v>
      </c>
      <c r="AY19" s="250">
        <v>8.3310742649999998</v>
      </c>
      <c r="AZ19" s="403">
        <v>8.2662728679999997</v>
      </c>
      <c r="BA19" s="403">
        <v>8.2205915479999998</v>
      </c>
      <c r="BB19" s="403">
        <v>8.4259414400000008</v>
      </c>
      <c r="BC19" s="403">
        <v>8.6690980149999994</v>
      </c>
      <c r="BD19" s="403">
        <v>9.0294326980000008</v>
      </c>
      <c r="BE19" s="403">
        <v>9.0693841650000007</v>
      </c>
      <c r="BF19" s="403">
        <v>9.0407167319999999</v>
      </c>
      <c r="BG19" s="403">
        <v>8.9309089820000001</v>
      </c>
      <c r="BH19" s="403">
        <v>8.7072134610000003</v>
      </c>
      <c r="BI19" s="403">
        <v>8.4388520529999997</v>
      </c>
      <c r="BJ19" s="403">
        <v>8.4763903779999996</v>
      </c>
      <c r="BK19" s="403">
        <v>8.1396603939999999</v>
      </c>
      <c r="BL19" s="403">
        <v>8.1614915060000008</v>
      </c>
      <c r="BM19" s="403">
        <v>8.1121880169999994</v>
      </c>
      <c r="BN19" s="403">
        <v>8.2762204920000002</v>
      </c>
      <c r="BO19" s="403">
        <v>8.7094501550000007</v>
      </c>
      <c r="BP19" s="403">
        <v>9.0617714940000003</v>
      </c>
      <c r="BQ19" s="403">
        <v>9.102422056</v>
      </c>
      <c r="BR19" s="403">
        <v>9.1233513070000001</v>
      </c>
      <c r="BS19" s="403">
        <v>8.9652108730000002</v>
      </c>
      <c r="BT19" s="403">
        <v>8.6501817869999993</v>
      </c>
      <c r="BU19" s="403">
        <v>8.2934100209999997</v>
      </c>
      <c r="BV19" s="403">
        <v>8.3286399679999992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34.109663646000001</v>
      </c>
      <c r="P21" s="250">
        <v>34.643498088999998</v>
      </c>
      <c r="Q21" s="250">
        <v>35.517435972999998</v>
      </c>
      <c r="R21" s="250">
        <v>34.253732519000003</v>
      </c>
      <c r="S21" s="250">
        <v>34.982102845</v>
      </c>
      <c r="T21" s="250">
        <v>34.864290918000002</v>
      </c>
      <c r="U21" s="250">
        <v>33.671214503999998</v>
      </c>
      <c r="V21" s="250">
        <v>33.576190814</v>
      </c>
      <c r="W21" s="250">
        <v>34.96690615</v>
      </c>
      <c r="X21" s="250">
        <v>33.914282331999999</v>
      </c>
      <c r="Y21" s="250">
        <v>36.506436966999999</v>
      </c>
      <c r="Z21" s="250">
        <v>35.360959555000001</v>
      </c>
      <c r="AA21" s="250">
        <v>35.447510530999999</v>
      </c>
      <c r="AB21" s="250">
        <v>36.642094264999997</v>
      </c>
      <c r="AC21" s="250">
        <v>35.877352948000002</v>
      </c>
      <c r="AD21" s="250">
        <v>35.782558342000002</v>
      </c>
      <c r="AE21" s="250">
        <v>35.525526374999998</v>
      </c>
      <c r="AF21" s="250">
        <v>35.069635660000003</v>
      </c>
      <c r="AG21" s="250">
        <v>34.880416639000003</v>
      </c>
      <c r="AH21" s="250">
        <v>34.442185858000002</v>
      </c>
      <c r="AI21" s="250">
        <v>34.975900349</v>
      </c>
      <c r="AJ21" s="250">
        <v>34.401242762000003</v>
      </c>
      <c r="AK21" s="250">
        <v>35.687354542000001</v>
      </c>
      <c r="AL21" s="250">
        <v>36.844144819999997</v>
      </c>
      <c r="AM21" s="250">
        <v>36.117908440999997</v>
      </c>
      <c r="AN21" s="250">
        <v>37.002272161999997</v>
      </c>
      <c r="AO21" s="250">
        <v>36.217210111</v>
      </c>
      <c r="AP21" s="250">
        <v>36.380083810000002</v>
      </c>
      <c r="AQ21" s="250">
        <v>35.874174721000003</v>
      </c>
      <c r="AR21" s="250">
        <v>35.473862894</v>
      </c>
      <c r="AS21" s="250">
        <v>35.557096231999999</v>
      </c>
      <c r="AT21" s="250">
        <v>35.168498786000001</v>
      </c>
      <c r="AU21" s="250">
        <v>35.531087816000003</v>
      </c>
      <c r="AV21" s="250">
        <v>34.829916232999999</v>
      </c>
      <c r="AW21" s="250">
        <v>36.746414031</v>
      </c>
      <c r="AX21" s="250">
        <v>37.612028793</v>
      </c>
      <c r="AY21" s="250">
        <v>36.497077468000001</v>
      </c>
      <c r="AZ21" s="403">
        <v>37.623009443999997</v>
      </c>
      <c r="BA21" s="403">
        <v>36.706249913000001</v>
      </c>
      <c r="BB21" s="403">
        <v>36.754140698999997</v>
      </c>
      <c r="BC21" s="403">
        <v>36.475497699000002</v>
      </c>
      <c r="BD21" s="403">
        <v>36.311131568999997</v>
      </c>
      <c r="BE21" s="403">
        <v>36.136968719999999</v>
      </c>
      <c r="BF21" s="403">
        <v>35.727595012000002</v>
      </c>
      <c r="BG21" s="403">
        <v>36.449015252999999</v>
      </c>
      <c r="BH21" s="403">
        <v>35.761544704999999</v>
      </c>
      <c r="BI21" s="403">
        <v>37.385765311</v>
      </c>
      <c r="BJ21" s="403">
        <v>38.490176982999998</v>
      </c>
      <c r="BK21" s="403">
        <v>37.605004737000002</v>
      </c>
      <c r="BL21" s="403">
        <v>38.955177337000002</v>
      </c>
      <c r="BM21" s="403">
        <v>38.301768359999997</v>
      </c>
      <c r="BN21" s="403">
        <v>38.134807893999998</v>
      </c>
      <c r="BO21" s="403">
        <v>37.707161239999998</v>
      </c>
      <c r="BP21" s="403">
        <v>37.392219212000001</v>
      </c>
      <c r="BQ21" s="403">
        <v>37.141851637000002</v>
      </c>
      <c r="BR21" s="403">
        <v>36.711474516999999</v>
      </c>
      <c r="BS21" s="403">
        <v>37.463539697000002</v>
      </c>
      <c r="BT21" s="403">
        <v>36.726632696999999</v>
      </c>
      <c r="BU21" s="403">
        <v>38.386552334000001</v>
      </c>
      <c r="BV21" s="403">
        <v>39.499887940000001</v>
      </c>
    </row>
    <row r="22" spans="1:74" ht="11.1" customHeight="1" x14ac:dyDescent="0.2">
      <c r="A22" s="162" t="s">
        <v>296</v>
      </c>
      <c r="B22" s="173" t="s">
        <v>344</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13.703578621</v>
      </c>
      <c r="AB22" s="250">
        <v>14.120864545</v>
      </c>
      <c r="AC22" s="250">
        <v>14.03744075</v>
      </c>
      <c r="AD22" s="250">
        <v>14.332096161000001</v>
      </c>
      <c r="AE22" s="250">
        <v>14.128112786000001</v>
      </c>
      <c r="AF22" s="250">
        <v>13.971399134</v>
      </c>
      <c r="AG22" s="250">
        <v>13.919222718</v>
      </c>
      <c r="AH22" s="250">
        <v>13.495468989000001</v>
      </c>
      <c r="AI22" s="250">
        <v>14.231429350000001</v>
      </c>
      <c r="AJ22" s="250">
        <v>13.401391683</v>
      </c>
      <c r="AK22" s="250">
        <v>14.245969315</v>
      </c>
      <c r="AL22" s="250">
        <v>14.648039119</v>
      </c>
      <c r="AM22" s="250">
        <v>14.125032126000001</v>
      </c>
      <c r="AN22" s="250">
        <v>14.553454388</v>
      </c>
      <c r="AO22" s="250">
        <v>14.465985649</v>
      </c>
      <c r="AP22" s="250">
        <v>14.867746849</v>
      </c>
      <c r="AQ22" s="250">
        <v>14.655750034</v>
      </c>
      <c r="AR22" s="250">
        <v>14.492261306</v>
      </c>
      <c r="AS22" s="250">
        <v>14.436264142000001</v>
      </c>
      <c r="AT22" s="250">
        <v>13.997377704</v>
      </c>
      <c r="AU22" s="250">
        <v>14.752776985000001</v>
      </c>
      <c r="AV22" s="250">
        <v>13.895076673</v>
      </c>
      <c r="AW22" s="250">
        <v>14.761991782000001</v>
      </c>
      <c r="AX22" s="250">
        <v>15.172961741</v>
      </c>
      <c r="AY22" s="250">
        <v>14.607114975</v>
      </c>
      <c r="AZ22" s="403">
        <v>14.874489019</v>
      </c>
      <c r="BA22" s="403">
        <v>14.517912825</v>
      </c>
      <c r="BB22" s="403">
        <v>15.058943706000001</v>
      </c>
      <c r="BC22" s="403">
        <v>14.95963383</v>
      </c>
      <c r="BD22" s="403">
        <v>14.877233382</v>
      </c>
      <c r="BE22" s="403">
        <v>14.880048023000001</v>
      </c>
      <c r="BF22" s="403">
        <v>14.423175228</v>
      </c>
      <c r="BG22" s="403">
        <v>15.21279691</v>
      </c>
      <c r="BH22" s="403">
        <v>14.346563973</v>
      </c>
      <c r="BI22" s="403">
        <v>15.254201981</v>
      </c>
      <c r="BJ22" s="403">
        <v>15.686671376</v>
      </c>
      <c r="BK22" s="403">
        <v>15.233405614</v>
      </c>
      <c r="BL22" s="403">
        <v>15.692604403000001</v>
      </c>
      <c r="BM22" s="403">
        <v>15.596234742</v>
      </c>
      <c r="BN22" s="403">
        <v>15.920160551</v>
      </c>
      <c r="BO22" s="403">
        <v>15.690817609</v>
      </c>
      <c r="BP22" s="403">
        <v>15.514417944</v>
      </c>
      <c r="BQ22" s="403">
        <v>15.454555098</v>
      </c>
      <c r="BR22" s="403">
        <v>14.982520757</v>
      </c>
      <c r="BS22" s="403">
        <v>15.798759693999999</v>
      </c>
      <c r="BT22" s="403">
        <v>14.876465309</v>
      </c>
      <c r="BU22" s="403">
        <v>15.814223727</v>
      </c>
      <c r="BV22" s="403">
        <v>16.261044828999999</v>
      </c>
    </row>
    <row r="23" spans="1:74" ht="11.1" customHeight="1" x14ac:dyDescent="0.2">
      <c r="A23" s="162" t="s">
        <v>291</v>
      </c>
      <c r="B23" s="173" t="s">
        <v>621</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3.3642580645</v>
      </c>
      <c r="AW23" s="250">
        <v>3.7607882730000002</v>
      </c>
      <c r="AX23" s="250">
        <v>4.2922879610000004</v>
      </c>
      <c r="AY23" s="250">
        <v>3.99318135</v>
      </c>
      <c r="AZ23" s="403">
        <v>4.2596914889999997</v>
      </c>
      <c r="BA23" s="403">
        <v>3.9032983859999999</v>
      </c>
      <c r="BB23" s="403">
        <v>3.5132173779999998</v>
      </c>
      <c r="BC23" s="403">
        <v>3.2117101159999999</v>
      </c>
      <c r="BD23" s="403">
        <v>3.2388056440000002</v>
      </c>
      <c r="BE23" s="403">
        <v>3.370031558</v>
      </c>
      <c r="BF23" s="403">
        <v>3.4677293229999999</v>
      </c>
      <c r="BG23" s="403">
        <v>3.3703960579999999</v>
      </c>
      <c r="BH23" s="403">
        <v>3.3923527419999999</v>
      </c>
      <c r="BI23" s="403">
        <v>3.6478163939999999</v>
      </c>
      <c r="BJ23" s="403">
        <v>4.1740364449999996</v>
      </c>
      <c r="BK23" s="403">
        <v>3.9589270870000002</v>
      </c>
      <c r="BL23" s="403">
        <v>4.2127305379999997</v>
      </c>
      <c r="BM23" s="403">
        <v>3.8612431030000001</v>
      </c>
      <c r="BN23" s="403">
        <v>3.4765314680000001</v>
      </c>
      <c r="BO23" s="403">
        <v>3.1752834820000002</v>
      </c>
      <c r="BP23" s="403">
        <v>3.194224245</v>
      </c>
      <c r="BQ23" s="403">
        <v>3.3236438659999998</v>
      </c>
      <c r="BR23" s="403">
        <v>3.4199968439999999</v>
      </c>
      <c r="BS23" s="403">
        <v>3.3240033480000002</v>
      </c>
      <c r="BT23" s="403">
        <v>3.3456578029999999</v>
      </c>
      <c r="BU23" s="403">
        <v>3.5976050580000001</v>
      </c>
      <c r="BV23" s="403">
        <v>4.1165818139999999</v>
      </c>
    </row>
    <row r="24" spans="1:74" ht="11.1" customHeight="1" x14ac:dyDescent="0.2">
      <c r="A24" s="162" t="s">
        <v>622</v>
      </c>
      <c r="B24" s="173" t="s">
        <v>345</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4.3626166470000003</v>
      </c>
      <c r="AB24" s="250">
        <v>4.6318396530000001</v>
      </c>
      <c r="AC24" s="250">
        <v>4.704115367</v>
      </c>
      <c r="AD24" s="250">
        <v>4.6666470840000001</v>
      </c>
      <c r="AE24" s="250">
        <v>4.7258917629999999</v>
      </c>
      <c r="AF24" s="250">
        <v>4.7275415000000001</v>
      </c>
      <c r="AG24" s="250">
        <v>4.4050448429999998</v>
      </c>
      <c r="AH24" s="250">
        <v>4.3132168530000001</v>
      </c>
      <c r="AI24" s="250">
        <v>4.317958731</v>
      </c>
      <c r="AJ24" s="250">
        <v>4.5353406209999996</v>
      </c>
      <c r="AK24" s="250">
        <v>4.4773372809999996</v>
      </c>
      <c r="AL24" s="250">
        <v>4.7889569080000003</v>
      </c>
      <c r="AM24" s="250">
        <v>4.7344944269999996</v>
      </c>
      <c r="AN24" s="250">
        <v>4.8730298760000004</v>
      </c>
      <c r="AO24" s="250">
        <v>4.8610506879999997</v>
      </c>
      <c r="AP24" s="250">
        <v>4.764069493</v>
      </c>
      <c r="AQ24" s="250">
        <v>4.8215734829999999</v>
      </c>
      <c r="AR24" s="250">
        <v>4.6508610560000001</v>
      </c>
      <c r="AS24" s="250">
        <v>4.6008011550000001</v>
      </c>
      <c r="AT24" s="250">
        <v>4.495919539</v>
      </c>
      <c r="AU24" s="250">
        <v>4.3409627889999998</v>
      </c>
      <c r="AV24" s="250">
        <v>4.487082945</v>
      </c>
      <c r="AW24" s="250">
        <v>4.9954728230000001</v>
      </c>
      <c r="AX24" s="250">
        <v>4.8348695020000001</v>
      </c>
      <c r="AY24" s="250">
        <v>4.704051765</v>
      </c>
      <c r="AZ24" s="403">
        <v>5.0449807179999997</v>
      </c>
      <c r="BA24" s="403">
        <v>5.0403348320000001</v>
      </c>
      <c r="BB24" s="403">
        <v>4.965963543</v>
      </c>
      <c r="BC24" s="403">
        <v>5.039076348</v>
      </c>
      <c r="BD24" s="403">
        <v>4.9581114370000003</v>
      </c>
      <c r="BE24" s="403">
        <v>4.7020743549999997</v>
      </c>
      <c r="BF24" s="403">
        <v>4.5975801189999999</v>
      </c>
      <c r="BG24" s="403">
        <v>4.6758701690000004</v>
      </c>
      <c r="BH24" s="403">
        <v>4.7993673020000003</v>
      </c>
      <c r="BI24" s="403">
        <v>5.0003251779999998</v>
      </c>
      <c r="BJ24" s="403">
        <v>5.0573039690000003</v>
      </c>
      <c r="BK24" s="403">
        <v>4.8871637979999996</v>
      </c>
      <c r="BL24" s="403">
        <v>5.241363905</v>
      </c>
      <c r="BM24" s="403">
        <v>5.2365371720000002</v>
      </c>
      <c r="BN24" s="403">
        <v>5.1592708719999996</v>
      </c>
      <c r="BO24" s="403">
        <v>5.2352296989999996</v>
      </c>
      <c r="BP24" s="403">
        <v>5.1511131109999999</v>
      </c>
      <c r="BQ24" s="403">
        <v>4.8851094149999996</v>
      </c>
      <c r="BR24" s="403">
        <v>4.7765475889999998</v>
      </c>
      <c r="BS24" s="403">
        <v>4.8578851930000004</v>
      </c>
      <c r="BT24" s="403">
        <v>4.9861896310000002</v>
      </c>
      <c r="BU24" s="403">
        <v>5.1949700830000003</v>
      </c>
      <c r="BV24" s="403">
        <v>5.2541668560000003</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4.1845504592999996</v>
      </c>
      <c r="D26" s="250">
        <v>4.2296331571000003</v>
      </c>
      <c r="E26" s="250">
        <v>4.2000369978999998</v>
      </c>
      <c r="F26" s="250">
        <v>4.1845768777999997</v>
      </c>
      <c r="G26" s="250">
        <v>4.2318586550999999</v>
      </c>
      <c r="H26" s="250">
        <v>4.2296652150999998</v>
      </c>
      <c r="I26" s="250">
        <v>4.0341441405999996</v>
      </c>
      <c r="J26" s="250">
        <v>4.1636740821</v>
      </c>
      <c r="K26" s="250">
        <v>4.0299594486999997</v>
      </c>
      <c r="L26" s="250">
        <v>4.0879367393999999</v>
      </c>
      <c r="M26" s="250">
        <v>4.3629469900000002</v>
      </c>
      <c r="N26" s="250">
        <v>4.1526532088000003</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4.4451048640000002</v>
      </c>
      <c r="AB26" s="250">
        <v>4.4482706609999996</v>
      </c>
      <c r="AC26" s="250">
        <v>4.4042106060000004</v>
      </c>
      <c r="AD26" s="250">
        <v>4.3428488109999996</v>
      </c>
      <c r="AE26" s="250">
        <v>4.4405233129999999</v>
      </c>
      <c r="AF26" s="250">
        <v>4.5155723669999999</v>
      </c>
      <c r="AG26" s="250">
        <v>4.2449339750000004</v>
      </c>
      <c r="AH26" s="250">
        <v>4.3447291610000001</v>
      </c>
      <c r="AI26" s="250">
        <v>4.4097017279999999</v>
      </c>
      <c r="AJ26" s="250">
        <v>4.5483966950000001</v>
      </c>
      <c r="AK26" s="250">
        <v>4.592025821</v>
      </c>
      <c r="AL26" s="250">
        <v>4.4996173820000003</v>
      </c>
      <c r="AM26" s="250">
        <v>4.4885543569999999</v>
      </c>
      <c r="AN26" s="250">
        <v>4.5396563179999996</v>
      </c>
      <c r="AO26" s="250">
        <v>4.5175500389999996</v>
      </c>
      <c r="AP26" s="250">
        <v>4.5192379640000002</v>
      </c>
      <c r="AQ26" s="250">
        <v>4.4759070589999999</v>
      </c>
      <c r="AR26" s="250">
        <v>4.5495358680000004</v>
      </c>
      <c r="AS26" s="250">
        <v>4.4006513480000002</v>
      </c>
      <c r="AT26" s="250">
        <v>4.4157823839999999</v>
      </c>
      <c r="AU26" s="250">
        <v>4.4848348959999997</v>
      </c>
      <c r="AV26" s="250">
        <v>4.6320684380000001</v>
      </c>
      <c r="AW26" s="250">
        <v>4.6765978910000001</v>
      </c>
      <c r="AX26" s="250">
        <v>4.5813937070000001</v>
      </c>
      <c r="AY26" s="250">
        <v>4.6023759479999997</v>
      </c>
      <c r="AZ26" s="403">
        <v>4.6540817859999999</v>
      </c>
      <c r="BA26" s="403">
        <v>4.6303110480000003</v>
      </c>
      <c r="BB26" s="403">
        <v>4.6325558740000004</v>
      </c>
      <c r="BC26" s="403">
        <v>4.5876560660000001</v>
      </c>
      <c r="BD26" s="403">
        <v>4.6621511629999999</v>
      </c>
      <c r="BE26" s="403">
        <v>4.509331414</v>
      </c>
      <c r="BF26" s="403">
        <v>4.5259744949999998</v>
      </c>
      <c r="BG26" s="403">
        <v>4.5971213400000002</v>
      </c>
      <c r="BH26" s="403">
        <v>4.7496491809999997</v>
      </c>
      <c r="BI26" s="403">
        <v>4.7953431289999999</v>
      </c>
      <c r="BJ26" s="403">
        <v>4.6953895120000002</v>
      </c>
      <c r="BK26" s="403">
        <v>4.7238420129999996</v>
      </c>
      <c r="BL26" s="403">
        <v>4.7769070669999998</v>
      </c>
      <c r="BM26" s="403">
        <v>4.7516914679999998</v>
      </c>
      <c r="BN26" s="403">
        <v>4.7546169860000003</v>
      </c>
      <c r="BO26" s="403">
        <v>4.7077874089999998</v>
      </c>
      <c r="BP26" s="403">
        <v>4.7832839859999998</v>
      </c>
      <c r="BQ26" s="403">
        <v>4.6266888689999996</v>
      </c>
      <c r="BR26" s="403">
        <v>4.6445468019999998</v>
      </c>
      <c r="BS26" s="403">
        <v>4.7177982680000001</v>
      </c>
      <c r="BT26" s="403">
        <v>4.8751853570000003</v>
      </c>
      <c r="BU26" s="403">
        <v>4.9226694560000004</v>
      </c>
      <c r="BV26" s="403">
        <v>4.8177559680000002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45.501620584000001</v>
      </c>
      <c r="D28" s="250">
        <v>47.755606684</v>
      </c>
      <c r="E28" s="250">
        <v>47.136101295000003</v>
      </c>
      <c r="F28" s="250">
        <v>46.198778963000002</v>
      </c>
      <c r="G28" s="250">
        <v>45.543209085999997</v>
      </c>
      <c r="H28" s="250">
        <v>46.606955839000001</v>
      </c>
      <c r="I28" s="250">
        <v>46.589666563999998</v>
      </c>
      <c r="J28" s="250">
        <v>48.163910831999999</v>
      </c>
      <c r="K28" s="250">
        <v>47.227695203000003</v>
      </c>
      <c r="L28" s="250">
        <v>46.695114681</v>
      </c>
      <c r="M28" s="250">
        <v>47.256906852</v>
      </c>
      <c r="N28" s="250">
        <v>48.224158553999999</v>
      </c>
      <c r="O28" s="250">
        <v>45.962734961000002</v>
      </c>
      <c r="P28" s="250">
        <v>46.952313601999997</v>
      </c>
      <c r="Q28" s="250">
        <v>47.714637031000002</v>
      </c>
      <c r="R28" s="250">
        <v>46.017662688999998</v>
      </c>
      <c r="S28" s="250">
        <v>47.105372424999999</v>
      </c>
      <c r="T28" s="250">
        <v>48.075417135000002</v>
      </c>
      <c r="U28" s="250">
        <v>47.586856709000003</v>
      </c>
      <c r="V28" s="250">
        <v>47.861550061999999</v>
      </c>
      <c r="W28" s="250">
        <v>47.45497142</v>
      </c>
      <c r="X28" s="250">
        <v>47.247683404999997</v>
      </c>
      <c r="Y28" s="250">
        <v>48.390482497999997</v>
      </c>
      <c r="Z28" s="250">
        <v>48.299259128000003</v>
      </c>
      <c r="AA28" s="250">
        <v>47.250758388000001</v>
      </c>
      <c r="AB28" s="250">
        <v>48.097154996999997</v>
      </c>
      <c r="AC28" s="250">
        <v>48.069375336</v>
      </c>
      <c r="AD28" s="250">
        <v>46.787004809000003</v>
      </c>
      <c r="AE28" s="250">
        <v>46.917223876000001</v>
      </c>
      <c r="AF28" s="250">
        <v>47.552732798000001</v>
      </c>
      <c r="AG28" s="250">
        <v>48.182400903000001</v>
      </c>
      <c r="AH28" s="250">
        <v>48.838005908</v>
      </c>
      <c r="AI28" s="250">
        <v>47.142182986999998</v>
      </c>
      <c r="AJ28" s="250">
        <v>47.968171529000003</v>
      </c>
      <c r="AK28" s="250">
        <v>47.887353629000003</v>
      </c>
      <c r="AL28" s="250">
        <v>46.906409607000001</v>
      </c>
      <c r="AM28" s="250">
        <v>47.481389344</v>
      </c>
      <c r="AN28" s="250">
        <v>48.050563744000002</v>
      </c>
      <c r="AO28" s="250">
        <v>46.801573883000003</v>
      </c>
      <c r="AP28" s="250">
        <v>47.047074438999999</v>
      </c>
      <c r="AQ28" s="250">
        <v>46.251161779</v>
      </c>
      <c r="AR28" s="250">
        <v>46.882039016999997</v>
      </c>
      <c r="AS28" s="250">
        <v>48.149740326</v>
      </c>
      <c r="AT28" s="250">
        <v>48.335265669999998</v>
      </c>
      <c r="AU28" s="250">
        <v>47.044663894000003</v>
      </c>
      <c r="AV28" s="250">
        <v>47.552852221999999</v>
      </c>
      <c r="AW28" s="250">
        <v>47.649194758</v>
      </c>
      <c r="AX28" s="250">
        <v>47.549102712</v>
      </c>
      <c r="AY28" s="250">
        <v>45.874438718</v>
      </c>
      <c r="AZ28" s="403">
        <v>47.919418319000002</v>
      </c>
      <c r="BA28" s="403">
        <v>47.143378761000001</v>
      </c>
      <c r="BB28" s="403">
        <v>46.436068888000001</v>
      </c>
      <c r="BC28" s="403">
        <v>46.158477318999999</v>
      </c>
      <c r="BD28" s="403">
        <v>47.349171099000003</v>
      </c>
      <c r="BE28" s="403">
        <v>47.765745993000003</v>
      </c>
      <c r="BF28" s="403">
        <v>48.270679661999999</v>
      </c>
      <c r="BG28" s="403">
        <v>47.684958508000001</v>
      </c>
      <c r="BH28" s="403">
        <v>47.920690956000001</v>
      </c>
      <c r="BI28" s="403">
        <v>47.837124113000002</v>
      </c>
      <c r="BJ28" s="403">
        <v>48.120127191000002</v>
      </c>
      <c r="BK28" s="403">
        <v>46.994829656999997</v>
      </c>
      <c r="BL28" s="403">
        <v>48.196614066000002</v>
      </c>
      <c r="BM28" s="403">
        <v>47.279726285999999</v>
      </c>
      <c r="BN28" s="403">
        <v>46.617587485999998</v>
      </c>
      <c r="BO28" s="403">
        <v>46.283546946999998</v>
      </c>
      <c r="BP28" s="403">
        <v>47.330324607000001</v>
      </c>
      <c r="BQ28" s="403">
        <v>47.874806888999998</v>
      </c>
      <c r="BR28" s="403">
        <v>48.201024957999998</v>
      </c>
      <c r="BS28" s="403">
        <v>47.773240129999998</v>
      </c>
      <c r="BT28" s="403">
        <v>47.937611965000002</v>
      </c>
      <c r="BU28" s="403">
        <v>47.867761594000001</v>
      </c>
      <c r="BV28" s="403">
        <v>48.211133727000004</v>
      </c>
    </row>
    <row r="29" spans="1:74" ht="11.1" customHeight="1" x14ac:dyDescent="0.2">
      <c r="A29" s="162" t="s">
        <v>299</v>
      </c>
      <c r="B29" s="172" t="s">
        <v>548</v>
      </c>
      <c r="C29" s="250">
        <v>47.410676381000002</v>
      </c>
      <c r="D29" s="250">
        <v>50.222237405999998</v>
      </c>
      <c r="E29" s="250">
        <v>49.779620848999997</v>
      </c>
      <c r="F29" s="250">
        <v>50.374653913000003</v>
      </c>
      <c r="G29" s="250">
        <v>50.397936858000001</v>
      </c>
      <c r="H29" s="250">
        <v>50.020872296999997</v>
      </c>
      <c r="I29" s="250">
        <v>49.343914906000002</v>
      </c>
      <c r="J29" s="250">
        <v>50.941006899000001</v>
      </c>
      <c r="K29" s="250">
        <v>49.737737842000001</v>
      </c>
      <c r="L29" s="250">
        <v>48.810309746999998</v>
      </c>
      <c r="M29" s="250">
        <v>50.364127615000001</v>
      </c>
      <c r="N29" s="250">
        <v>50.82818425</v>
      </c>
      <c r="O29" s="250">
        <v>49.294624564000003</v>
      </c>
      <c r="P29" s="250">
        <v>49.965630028</v>
      </c>
      <c r="Q29" s="250">
        <v>51.232130161000001</v>
      </c>
      <c r="R29" s="250">
        <v>50.591952675000002</v>
      </c>
      <c r="S29" s="250">
        <v>52.027723579000003</v>
      </c>
      <c r="T29" s="250">
        <v>52.827686106999998</v>
      </c>
      <c r="U29" s="250">
        <v>51.276391525999998</v>
      </c>
      <c r="V29" s="250">
        <v>51.226570010000003</v>
      </c>
      <c r="W29" s="250">
        <v>52.545166360000003</v>
      </c>
      <c r="X29" s="250">
        <v>51.159592222999997</v>
      </c>
      <c r="Y29" s="250">
        <v>52.682560559999999</v>
      </c>
      <c r="Z29" s="250">
        <v>51.160980459999998</v>
      </c>
      <c r="AA29" s="250">
        <v>50.871314710999997</v>
      </c>
      <c r="AB29" s="250">
        <v>51.695783593000002</v>
      </c>
      <c r="AC29" s="250">
        <v>51.926987627999999</v>
      </c>
      <c r="AD29" s="250">
        <v>52.130631514999997</v>
      </c>
      <c r="AE29" s="250">
        <v>52.510357145999997</v>
      </c>
      <c r="AF29" s="250">
        <v>53.239521472</v>
      </c>
      <c r="AG29" s="250">
        <v>52.614218956999999</v>
      </c>
      <c r="AH29" s="250">
        <v>52.15104951</v>
      </c>
      <c r="AI29" s="250">
        <v>52.672619738999998</v>
      </c>
      <c r="AJ29" s="250">
        <v>52.031851076999999</v>
      </c>
      <c r="AK29" s="250">
        <v>52.677972165</v>
      </c>
      <c r="AL29" s="250">
        <v>53.474346455999999</v>
      </c>
      <c r="AM29" s="250">
        <v>51.835454704999997</v>
      </c>
      <c r="AN29" s="250">
        <v>53.159488758999998</v>
      </c>
      <c r="AO29" s="250">
        <v>52.613877746999997</v>
      </c>
      <c r="AP29" s="250">
        <v>53.202263590000001</v>
      </c>
      <c r="AQ29" s="250">
        <v>53.588996641999998</v>
      </c>
      <c r="AR29" s="250">
        <v>53.601111406000001</v>
      </c>
      <c r="AS29" s="250">
        <v>53.750022745000003</v>
      </c>
      <c r="AT29" s="250">
        <v>53.070194776000001</v>
      </c>
      <c r="AU29" s="250">
        <v>53.649099493999998</v>
      </c>
      <c r="AV29" s="250">
        <v>52.755052644999999</v>
      </c>
      <c r="AW29" s="250">
        <v>54.066012608999998</v>
      </c>
      <c r="AX29" s="250">
        <v>54.510019409000002</v>
      </c>
      <c r="AY29" s="250">
        <v>52.623048269000002</v>
      </c>
      <c r="AZ29" s="403">
        <v>53.929827121999999</v>
      </c>
      <c r="BA29" s="403">
        <v>53.381092735000003</v>
      </c>
      <c r="BB29" s="403">
        <v>54.115418449000003</v>
      </c>
      <c r="BC29" s="403">
        <v>54.364678150000003</v>
      </c>
      <c r="BD29" s="403">
        <v>54.989312544999997</v>
      </c>
      <c r="BE29" s="403">
        <v>54.739793220999999</v>
      </c>
      <c r="BF29" s="403">
        <v>54.282736702000001</v>
      </c>
      <c r="BG29" s="403">
        <v>55.074916876000003</v>
      </c>
      <c r="BH29" s="403">
        <v>54.145037443</v>
      </c>
      <c r="BI29" s="403">
        <v>55.050664683000001</v>
      </c>
      <c r="BJ29" s="403">
        <v>55.711858989</v>
      </c>
      <c r="BK29" s="403">
        <v>53.906733766999999</v>
      </c>
      <c r="BL29" s="403">
        <v>55.443359489000002</v>
      </c>
      <c r="BM29" s="403">
        <v>55.146986302000002</v>
      </c>
      <c r="BN29" s="403">
        <v>55.594260036999998</v>
      </c>
      <c r="BO29" s="403">
        <v>55.887464528999999</v>
      </c>
      <c r="BP29" s="403">
        <v>56.374021261999999</v>
      </c>
      <c r="BQ29" s="403">
        <v>56.050503309</v>
      </c>
      <c r="BR29" s="403">
        <v>55.628653135999997</v>
      </c>
      <c r="BS29" s="403">
        <v>56.402158331000003</v>
      </c>
      <c r="BT29" s="403">
        <v>55.307661729000003</v>
      </c>
      <c r="BU29" s="403">
        <v>56.140305779000002</v>
      </c>
      <c r="BV29" s="403">
        <v>56.787567265</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92.912296966</v>
      </c>
      <c r="D31" s="250">
        <v>97.977844090000005</v>
      </c>
      <c r="E31" s="250">
        <v>96.915722144</v>
      </c>
      <c r="F31" s="250">
        <v>96.573432877000002</v>
      </c>
      <c r="G31" s="250">
        <v>95.941145943999999</v>
      </c>
      <c r="H31" s="250">
        <v>96.627828136000005</v>
      </c>
      <c r="I31" s="250">
        <v>95.933581470999997</v>
      </c>
      <c r="J31" s="250">
        <v>99.104917731</v>
      </c>
      <c r="K31" s="250">
        <v>96.965433044999997</v>
      </c>
      <c r="L31" s="250">
        <v>95.505424429000001</v>
      </c>
      <c r="M31" s="250">
        <v>97.621034467000001</v>
      </c>
      <c r="N31" s="250">
        <v>99.052342804000006</v>
      </c>
      <c r="O31" s="250">
        <v>95.257359524999998</v>
      </c>
      <c r="P31" s="250">
        <v>96.917943629000007</v>
      </c>
      <c r="Q31" s="250">
        <v>98.946767191999996</v>
      </c>
      <c r="R31" s="250">
        <v>96.609615364000007</v>
      </c>
      <c r="S31" s="250">
        <v>99.133096003999995</v>
      </c>
      <c r="T31" s="250">
        <v>100.90310323999999</v>
      </c>
      <c r="U31" s="250">
        <v>98.863248235</v>
      </c>
      <c r="V31" s="250">
        <v>99.088120071999995</v>
      </c>
      <c r="W31" s="250">
        <v>100.00013778</v>
      </c>
      <c r="X31" s="250">
        <v>98.407275627999994</v>
      </c>
      <c r="Y31" s="250">
        <v>101.07304306</v>
      </c>
      <c r="Z31" s="250">
        <v>99.460239587999993</v>
      </c>
      <c r="AA31" s="250">
        <v>98.122073099000005</v>
      </c>
      <c r="AB31" s="250">
        <v>99.792938590000006</v>
      </c>
      <c r="AC31" s="250">
        <v>99.996362963999999</v>
      </c>
      <c r="AD31" s="250">
        <v>98.917636325000004</v>
      </c>
      <c r="AE31" s="250">
        <v>99.427581021999998</v>
      </c>
      <c r="AF31" s="250">
        <v>100.79225427</v>
      </c>
      <c r="AG31" s="250">
        <v>100.79661986000001</v>
      </c>
      <c r="AH31" s="250">
        <v>100.98905542</v>
      </c>
      <c r="AI31" s="250">
        <v>99.814802725000007</v>
      </c>
      <c r="AJ31" s="250">
        <v>100.00002261</v>
      </c>
      <c r="AK31" s="250">
        <v>100.56532579</v>
      </c>
      <c r="AL31" s="250">
        <v>100.38075606</v>
      </c>
      <c r="AM31" s="250">
        <v>99.316844048999997</v>
      </c>
      <c r="AN31" s="250">
        <v>101.2100525</v>
      </c>
      <c r="AO31" s="250">
        <v>99.415451630000007</v>
      </c>
      <c r="AP31" s="250">
        <v>100.24933803</v>
      </c>
      <c r="AQ31" s="250">
        <v>99.840158420999998</v>
      </c>
      <c r="AR31" s="250">
        <v>100.48315042</v>
      </c>
      <c r="AS31" s="250">
        <v>101.89976307000001</v>
      </c>
      <c r="AT31" s="250">
        <v>101.40546045000001</v>
      </c>
      <c r="AU31" s="250">
        <v>100.69376339</v>
      </c>
      <c r="AV31" s="250">
        <v>100.30790487</v>
      </c>
      <c r="AW31" s="250">
        <v>101.71520737</v>
      </c>
      <c r="AX31" s="250">
        <v>102.05912212</v>
      </c>
      <c r="AY31" s="250">
        <v>98.497486987000002</v>
      </c>
      <c r="AZ31" s="403">
        <v>101.84924544</v>
      </c>
      <c r="BA31" s="403">
        <v>100.5244715</v>
      </c>
      <c r="BB31" s="403">
        <v>100.55148733999999</v>
      </c>
      <c r="BC31" s="403">
        <v>100.52315547000001</v>
      </c>
      <c r="BD31" s="403">
        <v>102.33848364000001</v>
      </c>
      <c r="BE31" s="403">
        <v>102.50553920999999</v>
      </c>
      <c r="BF31" s="403">
        <v>102.55341636</v>
      </c>
      <c r="BG31" s="403">
        <v>102.75987538</v>
      </c>
      <c r="BH31" s="403">
        <v>102.0657284</v>
      </c>
      <c r="BI31" s="403">
        <v>102.8877888</v>
      </c>
      <c r="BJ31" s="403">
        <v>103.83198618</v>
      </c>
      <c r="BK31" s="403">
        <v>100.90156342</v>
      </c>
      <c r="BL31" s="403">
        <v>103.63997354999999</v>
      </c>
      <c r="BM31" s="403">
        <v>102.42671258999999</v>
      </c>
      <c r="BN31" s="403">
        <v>102.21184752000001</v>
      </c>
      <c r="BO31" s="403">
        <v>102.17101148</v>
      </c>
      <c r="BP31" s="403">
        <v>103.70434587</v>
      </c>
      <c r="BQ31" s="403">
        <v>103.9253102</v>
      </c>
      <c r="BR31" s="403">
        <v>103.82967809</v>
      </c>
      <c r="BS31" s="403">
        <v>104.17539846</v>
      </c>
      <c r="BT31" s="403">
        <v>103.24527369</v>
      </c>
      <c r="BU31" s="403">
        <v>104.00806737000001</v>
      </c>
      <c r="BV31" s="403">
        <v>104.99870099</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403"/>
      <c r="BA33" s="403"/>
      <c r="BB33" s="403"/>
      <c r="BC33" s="403"/>
      <c r="BD33" s="403"/>
      <c r="BE33" s="403"/>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1153</v>
      </c>
      <c r="C34" s="250">
        <v>102.46271109</v>
      </c>
      <c r="D34" s="250">
        <v>102.70920944</v>
      </c>
      <c r="E34" s="250">
        <v>102.9514071</v>
      </c>
      <c r="F34" s="250">
        <v>103.18899354</v>
      </c>
      <c r="G34" s="250">
        <v>103.42282272999999</v>
      </c>
      <c r="H34" s="250">
        <v>103.65258412999999</v>
      </c>
      <c r="I34" s="250">
        <v>103.83608184000001</v>
      </c>
      <c r="J34" s="250">
        <v>104.08935457</v>
      </c>
      <c r="K34" s="250">
        <v>104.37020643</v>
      </c>
      <c r="L34" s="250">
        <v>104.72274829</v>
      </c>
      <c r="M34" s="250">
        <v>105.02567524</v>
      </c>
      <c r="N34" s="250">
        <v>105.32309814</v>
      </c>
      <c r="O34" s="250">
        <v>105.61939974000001</v>
      </c>
      <c r="P34" s="250">
        <v>105.90252752000001</v>
      </c>
      <c r="Q34" s="250">
        <v>106.17686421000001</v>
      </c>
      <c r="R34" s="250">
        <v>106.41291305</v>
      </c>
      <c r="S34" s="250">
        <v>106.69179011999999</v>
      </c>
      <c r="T34" s="250">
        <v>106.98399867000001</v>
      </c>
      <c r="U34" s="250">
        <v>107.3123511</v>
      </c>
      <c r="V34" s="250">
        <v>107.61411329000001</v>
      </c>
      <c r="W34" s="250">
        <v>107.91209764</v>
      </c>
      <c r="X34" s="250">
        <v>108.20452695</v>
      </c>
      <c r="Y34" s="250">
        <v>108.49628856</v>
      </c>
      <c r="Z34" s="250">
        <v>108.78560526</v>
      </c>
      <c r="AA34" s="250">
        <v>109.09278316</v>
      </c>
      <c r="AB34" s="250">
        <v>109.36198041999999</v>
      </c>
      <c r="AC34" s="250">
        <v>109.61350315999999</v>
      </c>
      <c r="AD34" s="250">
        <v>109.84272464</v>
      </c>
      <c r="AE34" s="250">
        <v>110.06236841</v>
      </c>
      <c r="AF34" s="250">
        <v>110.26780771</v>
      </c>
      <c r="AG34" s="250">
        <v>110.43976929999999</v>
      </c>
      <c r="AH34" s="250">
        <v>110.63125463</v>
      </c>
      <c r="AI34" s="250">
        <v>110.82299044</v>
      </c>
      <c r="AJ34" s="250">
        <v>111.03533699</v>
      </c>
      <c r="AK34" s="250">
        <v>111.2123036</v>
      </c>
      <c r="AL34" s="250">
        <v>111.37425051</v>
      </c>
      <c r="AM34" s="250">
        <v>111.48665989</v>
      </c>
      <c r="AN34" s="250">
        <v>111.64445578</v>
      </c>
      <c r="AO34" s="250">
        <v>111.81312035000001</v>
      </c>
      <c r="AP34" s="250">
        <v>111.99970555</v>
      </c>
      <c r="AQ34" s="250">
        <v>112.18481850000001</v>
      </c>
      <c r="AR34" s="250">
        <v>112.37551118</v>
      </c>
      <c r="AS34" s="250">
        <v>112.58130774</v>
      </c>
      <c r="AT34" s="250">
        <v>112.77601670999999</v>
      </c>
      <c r="AU34" s="250">
        <v>112.96916226</v>
      </c>
      <c r="AV34" s="250">
        <v>113.17686526</v>
      </c>
      <c r="AW34" s="250">
        <v>113.35479332</v>
      </c>
      <c r="AX34" s="250">
        <v>113.51906732</v>
      </c>
      <c r="AY34" s="250">
        <v>113.58677104</v>
      </c>
      <c r="AZ34" s="403">
        <v>113.78592405000001</v>
      </c>
      <c r="BA34" s="403">
        <v>114.03361013</v>
      </c>
      <c r="BB34" s="403">
        <v>114.39098602999999</v>
      </c>
      <c r="BC34" s="403">
        <v>114.68987073</v>
      </c>
      <c r="BD34" s="403">
        <v>114.99142096999999</v>
      </c>
      <c r="BE34" s="403">
        <v>115.31549594000001</v>
      </c>
      <c r="BF34" s="403">
        <v>115.60748285</v>
      </c>
      <c r="BG34" s="403">
        <v>115.88724089</v>
      </c>
      <c r="BH34" s="403">
        <v>116.1055187</v>
      </c>
      <c r="BI34" s="403">
        <v>116.39775754999999</v>
      </c>
      <c r="BJ34" s="403">
        <v>116.71470606</v>
      </c>
      <c r="BK34" s="403">
        <v>117.13159396</v>
      </c>
      <c r="BL34" s="403">
        <v>117.44153952000001</v>
      </c>
      <c r="BM34" s="403">
        <v>117.71977246</v>
      </c>
      <c r="BN34" s="403">
        <v>117.93848135</v>
      </c>
      <c r="BO34" s="403">
        <v>118.17414762</v>
      </c>
      <c r="BP34" s="403">
        <v>118.39895984</v>
      </c>
      <c r="BQ34" s="403">
        <v>118.57555201</v>
      </c>
      <c r="BR34" s="403">
        <v>118.80668061999999</v>
      </c>
      <c r="BS34" s="403">
        <v>119.05497969</v>
      </c>
      <c r="BT34" s="403">
        <v>119.32732334000001</v>
      </c>
      <c r="BU34" s="403">
        <v>119.60480769999999</v>
      </c>
      <c r="BV34" s="403">
        <v>119.89430692000001</v>
      </c>
    </row>
    <row r="35" spans="1:74" ht="11.1" customHeight="1" x14ac:dyDescent="0.2">
      <c r="A35" s="162" t="s">
        <v>625</v>
      </c>
      <c r="B35" s="173" t="s">
        <v>853</v>
      </c>
      <c r="C35" s="477">
        <v>2.6840566635999998</v>
      </c>
      <c r="D35" s="477">
        <v>2.7123061624</v>
      </c>
      <c r="E35" s="477">
        <v>2.7268720643000002</v>
      </c>
      <c r="F35" s="477">
        <v>2.7129136261000002</v>
      </c>
      <c r="G35" s="477">
        <v>2.7115832082</v>
      </c>
      <c r="H35" s="477">
        <v>2.7079350512000002</v>
      </c>
      <c r="I35" s="477">
        <v>2.6489829501000002</v>
      </c>
      <c r="J35" s="477">
        <v>2.6805249181000002</v>
      </c>
      <c r="K35" s="477">
        <v>2.7492115500000001</v>
      </c>
      <c r="L35" s="477">
        <v>2.9365209959</v>
      </c>
      <c r="M35" s="477">
        <v>3.0176140817000001</v>
      </c>
      <c r="N35" s="477">
        <v>3.0744011808999998</v>
      </c>
      <c r="O35" s="477">
        <v>3.0808170308</v>
      </c>
      <c r="P35" s="477">
        <v>3.1090864233</v>
      </c>
      <c r="Q35" s="477">
        <v>3.132989829</v>
      </c>
      <c r="R35" s="477">
        <v>3.1242862225999999</v>
      </c>
      <c r="S35" s="477">
        <v>3.1607795149000002</v>
      </c>
      <c r="T35" s="477">
        <v>3.2140197690000001</v>
      </c>
      <c r="U35" s="477">
        <v>3.3478432461000001</v>
      </c>
      <c r="V35" s="477">
        <v>3.3862816482999998</v>
      </c>
      <c r="W35" s="477">
        <v>3.3935845638000002</v>
      </c>
      <c r="X35" s="477">
        <v>3.3247586765000001</v>
      </c>
      <c r="Y35" s="477">
        <v>3.3045379803000001</v>
      </c>
      <c r="Z35" s="477">
        <v>3.2875097443999999</v>
      </c>
      <c r="AA35" s="477">
        <v>3.2885846974000001</v>
      </c>
      <c r="AB35" s="477">
        <v>3.2666386527000002</v>
      </c>
      <c r="AC35" s="477">
        <v>3.2367116678999999</v>
      </c>
      <c r="AD35" s="477">
        <v>3.2231159661</v>
      </c>
      <c r="AE35" s="477">
        <v>3.1591730535</v>
      </c>
      <c r="AF35" s="477">
        <v>3.0694394335999999</v>
      </c>
      <c r="AG35" s="477">
        <v>2.9143133731000002</v>
      </c>
      <c r="AH35" s="477">
        <v>2.8036669618999999</v>
      </c>
      <c r="AI35" s="477">
        <v>2.6974666073</v>
      </c>
      <c r="AJ35" s="477">
        <v>2.6161659913999999</v>
      </c>
      <c r="AK35" s="477">
        <v>2.5033252919</v>
      </c>
      <c r="AL35" s="477">
        <v>2.3795843622000001</v>
      </c>
      <c r="AM35" s="477">
        <v>2.1943493044000002</v>
      </c>
      <c r="AN35" s="477">
        <v>2.0870830548999999</v>
      </c>
      <c r="AO35" s="477">
        <v>2.0067027559000001</v>
      </c>
      <c r="AP35" s="477">
        <v>1.9636993787000001</v>
      </c>
      <c r="AQ35" s="477">
        <v>1.9284067084000001</v>
      </c>
      <c r="AR35" s="477">
        <v>1.9114404358999999</v>
      </c>
      <c r="AS35" s="477">
        <v>1.9391007959</v>
      </c>
      <c r="AT35" s="477">
        <v>1.9386583754</v>
      </c>
      <c r="AU35" s="477">
        <v>1.9365763444999999</v>
      </c>
      <c r="AV35" s="477">
        <v>1.9286907473999999</v>
      </c>
      <c r="AW35" s="477">
        <v>1.9264862407000001</v>
      </c>
      <c r="AX35" s="477">
        <v>1.9257744047000001</v>
      </c>
      <c r="AY35" s="477">
        <v>1.8837331319999999</v>
      </c>
      <c r="AZ35" s="478">
        <v>1.9181142933999999</v>
      </c>
      <c r="BA35" s="478">
        <v>1.9858937619000001</v>
      </c>
      <c r="BB35" s="478">
        <v>2.1350774715999998</v>
      </c>
      <c r="BC35" s="478">
        <v>2.2329690040000001</v>
      </c>
      <c r="BD35" s="478">
        <v>2.3278290449000001</v>
      </c>
      <c r="BE35" s="478">
        <v>2.4286342464000001</v>
      </c>
      <c r="BF35" s="478">
        <v>2.5106988328000002</v>
      </c>
      <c r="BG35" s="478">
        <v>2.583075392</v>
      </c>
      <c r="BH35" s="478">
        <v>2.5876785294000002</v>
      </c>
      <c r="BI35" s="478">
        <v>2.6844601262999999</v>
      </c>
      <c r="BJ35" s="478">
        <v>2.8150678328000001</v>
      </c>
      <c r="BK35" s="478">
        <v>3.1208061319999998</v>
      </c>
      <c r="BL35" s="478">
        <v>3.2127132604000002</v>
      </c>
      <c r="BM35" s="478">
        <v>3.2325226924999999</v>
      </c>
      <c r="BN35" s="478">
        <v>3.1012018083999999</v>
      </c>
      <c r="BO35" s="478">
        <v>3.0379987985999999</v>
      </c>
      <c r="BP35" s="478">
        <v>2.9632983463000002</v>
      </c>
      <c r="BQ35" s="478">
        <v>2.8270754456999998</v>
      </c>
      <c r="BR35" s="478">
        <v>2.7672929979999998</v>
      </c>
      <c r="BS35" s="478">
        <v>2.7334664055000002</v>
      </c>
      <c r="BT35" s="478">
        <v>2.7748936246000002</v>
      </c>
      <c r="BU35" s="478">
        <v>2.7552508062999999</v>
      </c>
      <c r="BV35" s="478">
        <v>2.7242504067</v>
      </c>
    </row>
    <row r="36" spans="1:74" ht="11.1" customHeight="1" x14ac:dyDescent="0.2">
      <c r="A36" s="162" t="s">
        <v>854</v>
      </c>
      <c r="B36" s="173" t="s">
        <v>1154</v>
      </c>
      <c r="C36" s="250">
        <v>101.63003297</v>
      </c>
      <c r="D36" s="250">
        <v>101.78344812</v>
      </c>
      <c r="E36" s="250">
        <v>101.93014243</v>
      </c>
      <c r="F36" s="250">
        <v>102.06181549</v>
      </c>
      <c r="G36" s="250">
        <v>102.2012934</v>
      </c>
      <c r="H36" s="250">
        <v>102.34027576</v>
      </c>
      <c r="I36" s="250">
        <v>102.4201157</v>
      </c>
      <c r="J36" s="250">
        <v>102.60209211</v>
      </c>
      <c r="K36" s="250">
        <v>102.82755813999999</v>
      </c>
      <c r="L36" s="250">
        <v>103.16943434</v>
      </c>
      <c r="M36" s="250">
        <v>103.42718915</v>
      </c>
      <c r="N36" s="250">
        <v>103.67374313000001</v>
      </c>
      <c r="O36" s="250">
        <v>103.90429967999999</v>
      </c>
      <c r="P36" s="250">
        <v>104.13204947</v>
      </c>
      <c r="Q36" s="250">
        <v>104.3521959</v>
      </c>
      <c r="R36" s="250">
        <v>104.53580776</v>
      </c>
      <c r="S36" s="250">
        <v>104.76244585000001</v>
      </c>
      <c r="T36" s="250">
        <v>105.00317898</v>
      </c>
      <c r="U36" s="250">
        <v>105.26799054</v>
      </c>
      <c r="V36" s="250">
        <v>105.52942619</v>
      </c>
      <c r="W36" s="250">
        <v>105.79746932</v>
      </c>
      <c r="X36" s="250">
        <v>106.12126954999999</v>
      </c>
      <c r="Y36" s="250">
        <v>106.36566544</v>
      </c>
      <c r="Z36" s="250">
        <v>106.57980661000001</v>
      </c>
      <c r="AA36" s="250">
        <v>106.71226564</v>
      </c>
      <c r="AB36" s="250">
        <v>106.90446792</v>
      </c>
      <c r="AC36" s="250">
        <v>107.10498604</v>
      </c>
      <c r="AD36" s="250">
        <v>107.35546649</v>
      </c>
      <c r="AE36" s="250">
        <v>107.54138141999999</v>
      </c>
      <c r="AF36" s="250">
        <v>107.70437731</v>
      </c>
      <c r="AG36" s="250">
        <v>107.82782625999999</v>
      </c>
      <c r="AH36" s="250">
        <v>107.95745504</v>
      </c>
      <c r="AI36" s="250">
        <v>108.07663572</v>
      </c>
      <c r="AJ36" s="250">
        <v>108.1303671</v>
      </c>
      <c r="AK36" s="250">
        <v>108.26990252</v>
      </c>
      <c r="AL36" s="250">
        <v>108.44024077</v>
      </c>
      <c r="AM36" s="250">
        <v>108.70295577</v>
      </c>
      <c r="AN36" s="250">
        <v>108.88871923000001</v>
      </c>
      <c r="AO36" s="250">
        <v>109.05910505999999</v>
      </c>
      <c r="AP36" s="250">
        <v>109.19155825</v>
      </c>
      <c r="AQ36" s="250">
        <v>109.34810512</v>
      </c>
      <c r="AR36" s="250">
        <v>109.50619064</v>
      </c>
      <c r="AS36" s="250">
        <v>109.69266346000001</v>
      </c>
      <c r="AT36" s="250">
        <v>109.8336898</v>
      </c>
      <c r="AU36" s="250">
        <v>109.95611832</v>
      </c>
      <c r="AV36" s="250">
        <v>110.02784078000001</v>
      </c>
      <c r="AW36" s="250">
        <v>110.13715481</v>
      </c>
      <c r="AX36" s="250">
        <v>110.25195220000001</v>
      </c>
      <c r="AY36" s="250">
        <v>110.36690351999999</v>
      </c>
      <c r="AZ36" s="403">
        <v>110.49666465</v>
      </c>
      <c r="BA36" s="403">
        <v>110.63590617</v>
      </c>
      <c r="BB36" s="403">
        <v>110.79697869</v>
      </c>
      <c r="BC36" s="403">
        <v>110.94591805</v>
      </c>
      <c r="BD36" s="403">
        <v>111.09507485</v>
      </c>
      <c r="BE36" s="403">
        <v>111.24444686</v>
      </c>
      <c r="BF36" s="403">
        <v>111.39404021999999</v>
      </c>
      <c r="BG36" s="403">
        <v>111.54385268999999</v>
      </c>
      <c r="BH36" s="403">
        <v>111.68742552000001</v>
      </c>
      <c r="BI36" s="403">
        <v>111.84252028</v>
      </c>
      <c r="BJ36" s="403">
        <v>112.00267823</v>
      </c>
      <c r="BK36" s="403">
        <v>112.18089041</v>
      </c>
      <c r="BL36" s="403">
        <v>112.34143141</v>
      </c>
      <c r="BM36" s="403">
        <v>112.4972923</v>
      </c>
      <c r="BN36" s="403">
        <v>112.63648555</v>
      </c>
      <c r="BO36" s="403">
        <v>112.79197682</v>
      </c>
      <c r="BP36" s="403">
        <v>112.95177861000001</v>
      </c>
      <c r="BQ36" s="403">
        <v>113.12031729</v>
      </c>
      <c r="BR36" s="403">
        <v>113.28542031000001</v>
      </c>
      <c r="BS36" s="403">
        <v>113.45151405999999</v>
      </c>
      <c r="BT36" s="403">
        <v>113.61975624999999</v>
      </c>
      <c r="BU36" s="403">
        <v>113.78696315000001</v>
      </c>
      <c r="BV36" s="403">
        <v>113.95429249999999</v>
      </c>
    </row>
    <row r="37" spans="1:74" ht="11.1" customHeight="1" x14ac:dyDescent="0.2">
      <c r="A37" s="162" t="s">
        <v>855</v>
      </c>
      <c r="B37" s="173" t="s">
        <v>853</v>
      </c>
      <c r="C37" s="477">
        <v>1.8511022464</v>
      </c>
      <c r="D37" s="477">
        <v>1.7773015806000001</v>
      </c>
      <c r="E37" s="477">
        <v>1.7155102680000001</v>
      </c>
      <c r="F37" s="477">
        <v>1.6621843186</v>
      </c>
      <c r="G37" s="477">
        <v>1.6266831472000001</v>
      </c>
      <c r="H37" s="477">
        <v>1.6054765405</v>
      </c>
      <c r="I37" s="477">
        <v>1.5420864460000001</v>
      </c>
      <c r="J37" s="477">
        <v>1.5915724882</v>
      </c>
      <c r="K37" s="477">
        <v>1.6972547094999999</v>
      </c>
      <c r="L37" s="477">
        <v>1.974171041</v>
      </c>
      <c r="M37" s="477">
        <v>2.1054263094999999</v>
      </c>
      <c r="N37" s="477">
        <v>2.2062977128000001</v>
      </c>
      <c r="O37" s="477">
        <v>2.2377899909000001</v>
      </c>
      <c r="P37" s="477">
        <v>2.3074491917</v>
      </c>
      <c r="Q37" s="477">
        <v>2.3761896293000002</v>
      </c>
      <c r="R37" s="477">
        <v>2.4240135761000001</v>
      </c>
      <c r="S37" s="477">
        <v>2.5059882926000001</v>
      </c>
      <c r="T37" s="477">
        <v>2.6020090291</v>
      </c>
      <c r="U37" s="477">
        <v>2.7805815524000002</v>
      </c>
      <c r="V37" s="477">
        <v>2.8530939414000001</v>
      </c>
      <c r="W37" s="477">
        <v>2.8882443937</v>
      </c>
      <c r="X37" s="477">
        <v>2.8611528481000001</v>
      </c>
      <c r="Y37" s="477">
        <v>2.8411062120000001</v>
      </c>
      <c r="Z37" s="477">
        <v>2.8030853272999998</v>
      </c>
      <c r="AA37" s="477">
        <v>2.7024540564000001</v>
      </c>
      <c r="AB37" s="477">
        <v>2.6624064972000001</v>
      </c>
      <c r="AC37" s="477">
        <v>2.6379800831</v>
      </c>
      <c r="AD37" s="477">
        <v>2.6973137648000001</v>
      </c>
      <c r="AE37" s="477">
        <v>2.6526066113</v>
      </c>
      <c r="AF37" s="477">
        <v>2.5724919568</v>
      </c>
      <c r="AG37" s="477">
        <v>2.431732293</v>
      </c>
      <c r="AH37" s="477">
        <v>2.3008074025999998</v>
      </c>
      <c r="AI37" s="477">
        <v>2.1542730827000001</v>
      </c>
      <c r="AJ37" s="477">
        <v>1.8932091150000001</v>
      </c>
      <c r="AK37" s="477">
        <v>1.7902742106</v>
      </c>
      <c r="AL37" s="477">
        <v>1.7455784696000001</v>
      </c>
      <c r="AM37" s="477">
        <v>1.8654745249</v>
      </c>
      <c r="AN37" s="477">
        <v>1.8560976379</v>
      </c>
      <c r="AO37" s="477">
        <v>1.8244893096999999</v>
      </c>
      <c r="AP37" s="477">
        <v>1.7102918191000001</v>
      </c>
      <c r="AQ37" s="477">
        <v>1.6800264973000001</v>
      </c>
      <c r="AR37" s="477">
        <v>1.6729248837999999</v>
      </c>
      <c r="AS37" s="477">
        <v>1.7294582153</v>
      </c>
      <c r="AT37" s="477">
        <v>1.7379390508999999</v>
      </c>
      <c r="AU37" s="477">
        <v>1.7390276706000001</v>
      </c>
      <c r="AV37" s="477">
        <v>1.7548018495</v>
      </c>
      <c r="AW37" s="477">
        <v>1.7246272977999999</v>
      </c>
      <c r="AX37" s="477">
        <v>1.6707002987999999</v>
      </c>
      <c r="AY37" s="477">
        <v>1.5307290761000001</v>
      </c>
      <c r="AZ37" s="478">
        <v>1.4766868694999999</v>
      </c>
      <c r="BA37" s="478">
        <v>1.4458225227999999</v>
      </c>
      <c r="BB37" s="478">
        <v>1.4702789006999999</v>
      </c>
      <c r="BC37" s="478">
        <v>1.4612168455000001</v>
      </c>
      <c r="BD37" s="478">
        <v>1.4509537786</v>
      </c>
      <c r="BE37" s="478">
        <v>1.4146647165999999</v>
      </c>
      <c r="BF37" s="478">
        <v>1.4206482721</v>
      </c>
      <c r="BG37" s="478">
        <v>1.4439709158</v>
      </c>
      <c r="BH37" s="478">
        <v>1.5083316468000001</v>
      </c>
      <c r="BI37" s="478">
        <v>1.5484016029000001</v>
      </c>
      <c r="BJ37" s="478">
        <v>1.5879320014</v>
      </c>
      <c r="BK37" s="478">
        <v>1.6435967964</v>
      </c>
      <c r="BL37" s="478">
        <v>1.6695225812000001</v>
      </c>
      <c r="BM37" s="478">
        <v>1.682443063</v>
      </c>
      <c r="BN37" s="478">
        <v>1.6602500167000001</v>
      </c>
      <c r="BO37" s="478">
        <v>1.6639267171000001</v>
      </c>
      <c r="BP37" s="478">
        <v>1.6712745903999999</v>
      </c>
      <c r="BQ37" s="478">
        <v>1.6862598351</v>
      </c>
      <c r="BR37" s="478">
        <v>1.6979185675999999</v>
      </c>
      <c r="BS37" s="478">
        <v>1.7102344255999999</v>
      </c>
      <c r="BT37" s="478">
        <v>1.7301237945000001</v>
      </c>
      <c r="BU37" s="478">
        <v>1.7385542315</v>
      </c>
      <c r="BV37" s="478">
        <v>1.7424710752999999</v>
      </c>
    </row>
    <row r="38" spans="1:74" ht="11.1" customHeight="1" x14ac:dyDescent="0.2">
      <c r="A38" s="162" t="s">
        <v>856</v>
      </c>
      <c r="B38" s="173" t="s">
        <v>1155</v>
      </c>
      <c r="C38" s="250">
        <v>103.25280051</v>
      </c>
      <c r="D38" s="250">
        <v>103.58840874000001</v>
      </c>
      <c r="E38" s="250">
        <v>103.92219074</v>
      </c>
      <c r="F38" s="250">
        <v>104.26152552000001</v>
      </c>
      <c r="G38" s="250">
        <v>104.58612082</v>
      </c>
      <c r="H38" s="250">
        <v>104.90335564</v>
      </c>
      <c r="I38" s="250">
        <v>105.18708512000001</v>
      </c>
      <c r="J38" s="250">
        <v>105.50920764999999</v>
      </c>
      <c r="K38" s="250">
        <v>105.84357837</v>
      </c>
      <c r="L38" s="250">
        <v>106.20645037</v>
      </c>
      <c r="M38" s="250">
        <v>106.55312762</v>
      </c>
      <c r="N38" s="250">
        <v>106.89986322</v>
      </c>
      <c r="O38" s="250">
        <v>107.25993299</v>
      </c>
      <c r="P38" s="250">
        <v>107.59682844</v>
      </c>
      <c r="Q38" s="250">
        <v>107.9238254</v>
      </c>
      <c r="R38" s="250">
        <v>108.2108965</v>
      </c>
      <c r="S38" s="250">
        <v>108.54061697</v>
      </c>
      <c r="T38" s="250">
        <v>108.88295947</v>
      </c>
      <c r="U38" s="250">
        <v>109.27330223</v>
      </c>
      <c r="V38" s="250">
        <v>109.61435508</v>
      </c>
      <c r="W38" s="250">
        <v>109.94149628</v>
      </c>
      <c r="X38" s="250">
        <v>110.20303591</v>
      </c>
      <c r="Y38" s="250">
        <v>110.54112121999999</v>
      </c>
      <c r="Z38" s="250">
        <v>110.90406229</v>
      </c>
      <c r="AA38" s="250">
        <v>111.38252993</v>
      </c>
      <c r="AB38" s="250">
        <v>111.72717944</v>
      </c>
      <c r="AC38" s="250">
        <v>112.02868162</v>
      </c>
      <c r="AD38" s="250">
        <v>112.23696295000001</v>
      </c>
      <c r="AE38" s="250">
        <v>112.48972560999999</v>
      </c>
      <c r="AF38" s="250">
        <v>112.73689609</v>
      </c>
      <c r="AG38" s="250">
        <v>112.95650195</v>
      </c>
      <c r="AH38" s="250">
        <v>113.20896737</v>
      </c>
      <c r="AI38" s="250">
        <v>113.47231992</v>
      </c>
      <c r="AJ38" s="250">
        <v>113.84155285</v>
      </c>
      <c r="AK38" s="250">
        <v>114.05543473</v>
      </c>
      <c r="AL38" s="250">
        <v>114.2089588</v>
      </c>
      <c r="AM38" s="250">
        <v>114.17253124</v>
      </c>
      <c r="AN38" s="250">
        <v>114.30253508</v>
      </c>
      <c r="AO38" s="250">
        <v>114.46937649</v>
      </c>
      <c r="AP38" s="250">
        <v>114.70938944</v>
      </c>
      <c r="AQ38" s="250">
        <v>114.9226555</v>
      </c>
      <c r="AR38" s="250">
        <v>115.14550862999999</v>
      </c>
      <c r="AS38" s="250">
        <v>115.37021233</v>
      </c>
      <c r="AT38" s="250">
        <v>115.61804202</v>
      </c>
      <c r="AU38" s="250">
        <v>115.88126118</v>
      </c>
      <c r="AV38" s="250">
        <v>116.22389398999999</v>
      </c>
      <c r="AW38" s="250">
        <v>116.46987398</v>
      </c>
      <c r="AX38" s="250">
        <v>116.68322531</v>
      </c>
      <c r="AY38" s="250">
        <v>116.70364714999999</v>
      </c>
      <c r="AZ38" s="403">
        <v>116.97196682000001</v>
      </c>
      <c r="BA38" s="403">
        <v>117.32788348</v>
      </c>
      <c r="BB38" s="403">
        <v>117.88089677000001</v>
      </c>
      <c r="BC38" s="403">
        <v>118.32988267</v>
      </c>
      <c r="BD38" s="403">
        <v>118.78434082</v>
      </c>
      <c r="BE38" s="403">
        <v>119.28426378</v>
      </c>
      <c r="BF38" s="403">
        <v>119.71967202</v>
      </c>
      <c r="BG38" s="403">
        <v>120.1305581</v>
      </c>
      <c r="BH38" s="403">
        <v>120.42423074</v>
      </c>
      <c r="BI38" s="403">
        <v>120.85559096</v>
      </c>
      <c r="BJ38" s="403">
        <v>121.33194748</v>
      </c>
      <c r="BK38" s="403">
        <v>121.99208724</v>
      </c>
      <c r="BL38" s="403">
        <v>122.45434616999999</v>
      </c>
      <c r="BM38" s="403">
        <v>122.85751121</v>
      </c>
      <c r="BN38" s="403">
        <v>123.15796644</v>
      </c>
      <c r="BO38" s="403">
        <v>123.47565561</v>
      </c>
      <c r="BP38" s="403">
        <v>123.76696281</v>
      </c>
      <c r="BQ38" s="403">
        <v>123.95148444</v>
      </c>
      <c r="BR38" s="403">
        <v>124.25033041</v>
      </c>
      <c r="BS38" s="403">
        <v>124.58309711</v>
      </c>
      <c r="BT38" s="403">
        <v>124.96232999999999</v>
      </c>
      <c r="BU38" s="403">
        <v>125.35352906999999</v>
      </c>
      <c r="BV38" s="403">
        <v>125.76923978000001</v>
      </c>
    </row>
    <row r="39" spans="1:74" ht="11.1" customHeight="1" x14ac:dyDescent="0.2">
      <c r="A39" s="162" t="s">
        <v>857</v>
      </c>
      <c r="B39" s="173" t="s">
        <v>853</v>
      </c>
      <c r="C39" s="477">
        <v>3.4743981406</v>
      </c>
      <c r="D39" s="477">
        <v>3.6003737024000002</v>
      </c>
      <c r="E39" s="477">
        <v>3.6881602201999999</v>
      </c>
      <c r="F39" s="477">
        <v>3.7121104326999999</v>
      </c>
      <c r="G39" s="477">
        <v>3.7435217913000001</v>
      </c>
      <c r="H39" s="477">
        <v>3.7566578206000001</v>
      </c>
      <c r="I39" s="477">
        <v>3.7022198779000002</v>
      </c>
      <c r="J39" s="477">
        <v>3.7164046937999999</v>
      </c>
      <c r="K39" s="477">
        <v>3.7494466426000002</v>
      </c>
      <c r="L39" s="477">
        <v>3.8508379703000002</v>
      </c>
      <c r="M39" s="477">
        <v>3.8838770672999998</v>
      </c>
      <c r="N39" s="477">
        <v>3.8984765600000002</v>
      </c>
      <c r="O39" s="477">
        <v>3.8808947122999999</v>
      </c>
      <c r="P39" s="477">
        <v>3.8695639345999999</v>
      </c>
      <c r="Q39" s="477">
        <v>3.8506065270000001</v>
      </c>
      <c r="R39" s="477">
        <v>3.7879466651000002</v>
      </c>
      <c r="S39" s="477">
        <v>3.7810907631999999</v>
      </c>
      <c r="T39" s="477">
        <v>3.7935905862000001</v>
      </c>
      <c r="U39" s="477">
        <v>3.8847137006999999</v>
      </c>
      <c r="V39" s="477">
        <v>3.8907954309999999</v>
      </c>
      <c r="W39" s="477">
        <v>3.8716736294</v>
      </c>
      <c r="X39" s="477">
        <v>3.7630346625</v>
      </c>
      <c r="Y39" s="477">
        <v>3.7427278624000002</v>
      </c>
      <c r="Z39" s="477">
        <v>3.7457476043</v>
      </c>
      <c r="AA39" s="477">
        <v>3.8435572637000002</v>
      </c>
      <c r="AB39" s="477">
        <v>3.8387293194000001</v>
      </c>
      <c r="AC39" s="477">
        <v>3.8034754691999999</v>
      </c>
      <c r="AD39" s="477">
        <v>3.7205739764999999</v>
      </c>
      <c r="AE39" s="477">
        <v>3.6383694427000002</v>
      </c>
      <c r="AF39" s="477">
        <v>3.5395222887000002</v>
      </c>
      <c r="AG39" s="477">
        <v>3.3706309305</v>
      </c>
      <c r="AH39" s="477">
        <v>3.2793262187000001</v>
      </c>
      <c r="AI39" s="477">
        <v>3.2115477401999999</v>
      </c>
      <c r="AJ39" s="477">
        <v>3.3016485491999998</v>
      </c>
      <c r="AK39" s="477">
        <v>3.1791911197</v>
      </c>
      <c r="AL39" s="477">
        <v>2.9799598335000002</v>
      </c>
      <c r="AM39" s="477">
        <v>2.5048823303000001</v>
      </c>
      <c r="AN39" s="477">
        <v>2.3050395175</v>
      </c>
      <c r="AO39" s="477">
        <v>2.1786339243000001</v>
      </c>
      <c r="AP39" s="477">
        <v>2.2028629666000001</v>
      </c>
      <c r="AQ39" s="477">
        <v>2.162801865</v>
      </c>
      <c r="AR39" s="477">
        <v>2.1364900291</v>
      </c>
      <c r="AS39" s="477">
        <v>2.1368494356999999</v>
      </c>
      <c r="AT39" s="477">
        <v>2.1279892418999999</v>
      </c>
      <c r="AU39" s="477">
        <v>2.1229329436</v>
      </c>
      <c r="AV39" s="477">
        <v>2.0926815212999998</v>
      </c>
      <c r="AW39" s="477">
        <v>2.1168997828</v>
      </c>
      <c r="AX39" s="477">
        <v>2.1664382008</v>
      </c>
      <c r="AY39" s="477">
        <v>2.2169219471999999</v>
      </c>
      <c r="AZ39" s="478">
        <v>2.33540904</v>
      </c>
      <c r="BA39" s="478">
        <v>2.4971805380999998</v>
      </c>
      <c r="BB39" s="478">
        <v>2.7648192947000001</v>
      </c>
      <c r="BC39" s="478">
        <v>2.9648002497000001</v>
      </c>
      <c r="BD39" s="478">
        <v>3.1602033252999999</v>
      </c>
      <c r="BE39" s="478">
        <v>3.3926014126999999</v>
      </c>
      <c r="BF39" s="478">
        <v>3.5475691619999998</v>
      </c>
      <c r="BG39" s="478">
        <v>3.6669405190000002</v>
      </c>
      <c r="BH39" s="478">
        <v>3.6140044919999998</v>
      </c>
      <c r="BI39" s="478">
        <v>3.7655376743</v>
      </c>
      <c r="BJ39" s="478">
        <v>3.9840535424999999</v>
      </c>
      <c r="BK39" s="478">
        <v>4.5315122744999998</v>
      </c>
      <c r="BL39" s="478">
        <v>4.6869173033999996</v>
      </c>
      <c r="BM39" s="478">
        <v>4.7129698101999997</v>
      </c>
      <c r="BN39" s="478">
        <v>4.4766114034999998</v>
      </c>
      <c r="BO39" s="478">
        <v>4.3486673201999997</v>
      </c>
      <c r="BP39" s="478">
        <v>4.1946791579999996</v>
      </c>
      <c r="BQ39" s="478">
        <v>3.9126876546</v>
      </c>
      <c r="BR39" s="478">
        <v>3.7843892405999999</v>
      </c>
      <c r="BS39" s="478">
        <v>3.7064166487999999</v>
      </c>
      <c r="BT39" s="478">
        <v>3.7684270335000001</v>
      </c>
      <c r="BU39" s="478">
        <v>3.7217459938999999</v>
      </c>
      <c r="BV39" s="478">
        <v>3.657150809</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1156</v>
      </c>
      <c r="C42" s="250">
        <v>105.26488227999999</v>
      </c>
      <c r="D42" s="250">
        <v>105.34493486</v>
      </c>
      <c r="E42" s="250">
        <v>105.0630869</v>
      </c>
      <c r="F42" s="250">
        <v>103.67209898</v>
      </c>
      <c r="G42" s="250">
        <v>103.22687949</v>
      </c>
      <c r="H42" s="250">
        <v>102.98018902</v>
      </c>
      <c r="I42" s="250">
        <v>102.9087713</v>
      </c>
      <c r="J42" s="250">
        <v>103.07658107</v>
      </c>
      <c r="K42" s="250">
        <v>103.46036205</v>
      </c>
      <c r="L42" s="250">
        <v>104.60733967</v>
      </c>
      <c r="M42" s="250">
        <v>105.01264401</v>
      </c>
      <c r="N42" s="250">
        <v>105.2235005</v>
      </c>
      <c r="O42" s="250">
        <v>105.19022768000001</v>
      </c>
      <c r="P42" s="250">
        <v>105.04944956999999</v>
      </c>
      <c r="Q42" s="250">
        <v>104.75148469</v>
      </c>
      <c r="R42" s="250">
        <v>104.11443212</v>
      </c>
      <c r="S42" s="250">
        <v>103.63851945</v>
      </c>
      <c r="T42" s="250">
        <v>103.14184572000001</v>
      </c>
      <c r="U42" s="250">
        <v>102.32019518</v>
      </c>
      <c r="V42" s="250">
        <v>102.01016119000001</v>
      </c>
      <c r="W42" s="250">
        <v>101.90752797</v>
      </c>
      <c r="X42" s="250">
        <v>102.61298111000001</v>
      </c>
      <c r="Y42" s="250">
        <v>102.47463526</v>
      </c>
      <c r="Z42" s="250">
        <v>102.09317602</v>
      </c>
      <c r="AA42" s="250">
        <v>100.56161671</v>
      </c>
      <c r="AB42" s="250">
        <v>100.37417066</v>
      </c>
      <c r="AC42" s="250">
        <v>100.62385119</v>
      </c>
      <c r="AD42" s="250">
        <v>101.78946886</v>
      </c>
      <c r="AE42" s="250">
        <v>102.55429468</v>
      </c>
      <c r="AF42" s="250">
        <v>103.39713919</v>
      </c>
      <c r="AG42" s="250">
        <v>104.72735116</v>
      </c>
      <c r="AH42" s="250">
        <v>105.41922147</v>
      </c>
      <c r="AI42" s="250">
        <v>105.88209888</v>
      </c>
      <c r="AJ42" s="250">
        <v>106.04886471</v>
      </c>
      <c r="AK42" s="250">
        <v>106.10409534999999</v>
      </c>
      <c r="AL42" s="250">
        <v>105.98067210000001</v>
      </c>
      <c r="AM42" s="250">
        <v>105.21819119</v>
      </c>
      <c r="AN42" s="250">
        <v>105.08276300999999</v>
      </c>
      <c r="AO42" s="250">
        <v>105.11398377</v>
      </c>
      <c r="AP42" s="250">
        <v>105.55302892</v>
      </c>
      <c r="AQ42" s="250">
        <v>105.73666599000001</v>
      </c>
      <c r="AR42" s="250">
        <v>105.90607041</v>
      </c>
      <c r="AS42" s="250">
        <v>106.13408515</v>
      </c>
      <c r="AT42" s="250">
        <v>106.22039207</v>
      </c>
      <c r="AU42" s="250">
        <v>106.23783415</v>
      </c>
      <c r="AV42" s="250">
        <v>106.20421348000001</v>
      </c>
      <c r="AW42" s="250">
        <v>106.07057425000001</v>
      </c>
      <c r="AX42" s="250">
        <v>105.85471859</v>
      </c>
      <c r="AY42" s="250">
        <v>105.28776674</v>
      </c>
      <c r="AZ42" s="403">
        <v>105.109138</v>
      </c>
      <c r="BA42" s="403">
        <v>105.04995263000001</v>
      </c>
      <c r="BB42" s="403">
        <v>105.30137902</v>
      </c>
      <c r="BC42" s="403">
        <v>105.33770409</v>
      </c>
      <c r="BD42" s="403">
        <v>105.35009622</v>
      </c>
      <c r="BE42" s="403">
        <v>105.35748533</v>
      </c>
      <c r="BF42" s="403">
        <v>105.30781416000001</v>
      </c>
      <c r="BG42" s="403">
        <v>105.22001261</v>
      </c>
      <c r="BH42" s="403">
        <v>105.01360895000001</v>
      </c>
      <c r="BI42" s="403">
        <v>104.90990048</v>
      </c>
      <c r="BJ42" s="403">
        <v>104.82841544</v>
      </c>
      <c r="BK42" s="403">
        <v>104.81846221000001</v>
      </c>
      <c r="BL42" s="403">
        <v>104.74444278</v>
      </c>
      <c r="BM42" s="403">
        <v>104.65566552</v>
      </c>
      <c r="BN42" s="403">
        <v>104.54296182</v>
      </c>
      <c r="BO42" s="403">
        <v>104.43154536</v>
      </c>
      <c r="BP42" s="403">
        <v>104.31224751000001</v>
      </c>
      <c r="BQ42" s="403">
        <v>104.2137633</v>
      </c>
      <c r="BR42" s="403">
        <v>104.05718146</v>
      </c>
      <c r="BS42" s="403">
        <v>103.87119699</v>
      </c>
      <c r="BT42" s="403">
        <v>103.58587199999999</v>
      </c>
      <c r="BU42" s="403">
        <v>103.39353570999999</v>
      </c>
      <c r="BV42" s="403">
        <v>103.22425022</v>
      </c>
    </row>
    <row r="43" spans="1:74" ht="11.1" customHeight="1" x14ac:dyDescent="0.2">
      <c r="A43" s="162" t="s">
        <v>887</v>
      </c>
      <c r="B43" s="470" t="s">
        <v>11</v>
      </c>
      <c r="C43" s="471">
        <v>5.9252520074000001</v>
      </c>
      <c r="D43" s="471">
        <v>5.2298803313000004</v>
      </c>
      <c r="E43" s="471">
        <v>4.5257268635000001</v>
      </c>
      <c r="F43" s="471">
        <v>3.8882046127000001</v>
      </c>
      <c r="G43" s="471">
        <v>3.0827019871000001</v>
      </c>
      <c r="H43" s="471">
        <v>2.2045743940999998</v>
      </c>
      <c r="I43" s="471">
        <v>0.63604397110999999</v>
      </c>
      <c r="J43" s="471">
        <v>0.11064442919</v>
      </c>
      <c r="K43" s="471">
        <v>-2.0036187083999998E-2</v>
      </c>
      <c r="L43" s="471">
        <v>1.05304888</v>
      </c>
      <c r="M43" s="471">
        <v>1.0842188788</v>
      </c>
      <c r="N43" s="471">
        <v>0.89337455515999997</v>
      </c>
      <c r="O43" s="471">
        <v>-7.0920704091E-2</v>
      </c>
      <c r="P43" s="471">
        <v>-0.28049312071999999</v>
      </c>
      <c r="Q43" s="471">
        <v>-0.29658580963999998</v>
      </c>
      <c r="R43" s="471">
        <v>0.42666555821000002</v>
      </c>
      <c r="S43" s="471">
        <v>0.39877205778000002</v>
      </c>
      <c r="T43" s="471">
        <v>0.15697844418000001</v>
      </c>
      <c r="U43" s="471">
        <v>-0.57193970165999997</v>
      </c>
      <c r="V43" s="471">
        <v>-1.0345898803</v>
      </c>
      <c r="W43" s="471">
        <v>-1.5008975829</v>
      </c>
      <c r="X43" s="471">
        <v>-1.9065187655</v>
      </c>
      <c r="Y43" s="471">
        <v>-2.4168601515999999</v>
      </c>
      <c r="Z43" s="471">
        <v>-2.9749290503000001</v>
      </c>
      <c r="AA43" s="471">
        <v>-4.4002290631000003</v>
      </c>
      <c r="AB43" s="471">
        <v>-4.4505506011999998</v>
      </c>
      <c r="AC43" s="471">
        <v>-3.9404057253000002</v>
      </c>
      <c r="AD43" s="471">
        <v>-2.2330845147999998</v>
      </c>
      <c r="AE43" s="471">
        <v>-1.0461600308000001</v>
      </c>
      <c r="AF43" s="471">
        <v>0.24751686664</v>
      </c>
      <c r="AG43" s="471">
        <v>2.3525717214999999</v>
      </c>
      <c r="AH43" s="471">
        <v>3.3418830395999999</v>
      </c>
      <c r="AI43" s="471">
        <v>3.9001739931000001</v>
      </c>
      <c r="AJ43" s="471">
        <v>3.3483907877000001</v>
      </c>
      <c r="AK43" s="471">
        <v>3.5418131262000001</v>
      </c>
      <c r="AL43" s="471">
        <v>3.8077922838</v>
      </c>
      <c r="AM43" s="471">
        <v>4.6305684356999999</v>
      </c>
      <c r="AN43" s="471">
        <v>4.6910398565999998</v>
      </c>
      <c r="AO43" s="471">
        <v>4.4622944969000002</v>
      </c>
      <c r="AP43" s="471">
        <v>3.6973963086000001</v>
      </c>
      <c r="AQ43" s="471">
        <v>3.1031087681999998</v>
      </c>
      <c r="AR43" s="471">
        <v>2.4264996550000002</v>
      </c>
      <c r="AS43" s="471">
        <v>1.3432345697000001</v>
      </c>
      <c r="AT43" s="471">
        <v>0.75998532003999997</v>
      </c>
      <c r="AU43" s="471">
        <v>0.33597300458000001</v>
      </c>
      <c r="AV43" s="471">
        <v>0.14648790816000001</v>
      </c>
      <c r="AW43" s="471">
        <v>-3.1592649319E-2</v>
      </c>
      <c r="AX43" s="471">
        <v>-0.11884573714</v>
      </c>
      <c r="AY43" s="471">
        <v>6.6125012903000005E-2</v>
      </c>
      <c r="AZ43" s="472">
        <v>2.5099254120000001E-2</v>
      </c>
      <c r="BA43" s="472">
        <v>-6.0915911848999998E-2</v>
      </c>
      <c r="BB43" s="472">
        <v>-0.23841087632999999</v>
      </c>
      <c r="BC43" s="472">
        <v>-0.37731651464999999</v>
      </c>
      <c r="BD43" s="472">
        <v>-0.52496914834999997</v>
      </c>
      <c r="BE43" s="472">
        <v>-0.73171574802999995</v>
      </c>
      <c r="BF43" s="472">
        <v>-0.85913627073999999</v>
      </c>
      <c r="BG43" s="472">
        <v>-0.95805937609000003</v>
      </c>
      <c r="BH43" s="472">
        <v>-1.1210520605000001</v>
      </c>
      <c r="BI43" s="472">
        <v>-1.0942467151999999</v>
      </c>
      <c r="BJ43" s="472">
        <v>-0.96953934511999995</v>
      </c>
      <c r="BK43" s="472">
        <v>-0.44573509843999998</v>
      </c>
      <c r="BL43" s="472">
        <v>-0.34696813879999999</v>
      </c>
      <c r="BM43" s="472">
        <v>-0.37533297034000002</v>
      </c>
      <c r="BN43" s="472">
        <v>-0.72023482420999996</v>
      </c>
      <c r="BO43" s="472">
        <v>-0.86024158081000002</v>
      </c>
      <c r="BP43" s="472">
        <v>-0.98514262370000005</v>
      </c>
      <c r="BQ43" s="472">
        <v>-1.0855631466</v>
      </c>
      <c r="BR43" s="472">
        <v>-1.1875972459999999</v>
      </c>
      <c r="BS43" s="472">
        <v>-1.2819002671999999</v>
      </c>
      <c r="BT43" s="472">
        <v>-1.3595732668</v>
      </c>
      <c r="BU43" s="472">
        <v>-1.4453972043000001</v>
      </c>
      <c r="BV43" s="472">
        <v>-1.5302770862999999</v>
      </c>
    </row>
    <row r="44" spans="1:74" ht="11.1" customHeight="1" x14ac:dyDescent="0.2"/>
    <row r="45" spans="1:74" ht="12.75" x14ac:dyDescent="0.2">
      <c r="B45" s="803" t="s">
        <v>834</v>
      </c>
      <c r="C45" s="800"/>
      <c r="D45" s="800"/>
      <c r="E45" s="800"/>
      <c r="F45" s="800"/>
      <c r="G45" s="800"/>
      <c r="H45" s="800"/>
      <c r="I45" s="800"/>
      <c r="J45" s="800"/>
      <c r="K45" s="800"/>
      <c r="L45" s="800"/>
      <c r="M45" s="800"/>
      <c r="N45" s="800"/>
      <c r="O45" s="800"/>
      <c r="P45" s="800"/>
      <c r="Q45" s="800"/>
    </row>
    <row r="46" spans="1:74" ht="12.75" customHeight="1" x14ac:dyDescent="0.2">
      <c r="B46" s="814" t="s">
        <v>667</v>
      </c>
      <c r="C46" s="790"/>
      <c r="D46" s="790"/>
      <c r="E46" s="790"/>
      <c r="F46" s="790"/>
      <c r="G46" s="790"/>
      <c r="H46" s="790"/>
      <c r="I46" s="790"/>
      <c r="J46" s="790"/>
      <c r="K46" s="790"/>
      <c r="L46" s="790"/>
      <c r="M46" s="790"/>
      <c r="N46" s="790"/>
      <c r="O46" s="790"/>
      <c r="P46" s="790"/>
      <c r="Q46" s="786"/>
    </row>
    <row r="47" spans="1:74" ht="12.75" customHeight="1" x14ac:dyDescent="0.2">
      <c r="B47" s="814" t="s">
        <v>1423</v>
      </c>
      <c r="C47" s="786"/>
      <c r="D47" s="786"/>
      <c r="E47" s="786"/>
      <c r="F47" s="786"/>
      <c r="G47" s="786"/>
      <c r="H47" s="786"/>
      <c r="I47" s="786"/>
      <c r="J47" s="786"/>
      <c r="K47" s="786"/>
      <c r="L47" s="786"/>
      <c r="M47" s="786"/>
      <c r="N47" s="786"/>
      <c r="O47" s="786"/>
      <c r="P47" s="786"/>
      <c r="Q47" s="786"/>
    </row>
    <row r="48" spans="1:74" ht="12.75" customHeight="1" x14ac:dyDescent="0.2">
      <c r="B48" s="814" t="s">
        <v>1422</v>
      </c>
      <c r="C48" s="786"/>
      <c r="D48" s="786"/>
      <c r="E48" s="786"/>
      <c r="F48" s="786"/>
      <c r="G48" s="786"/>
      <c r="H48" s="786"/>
      <c r="I48" s="786"/>
      <c r="J48" s="786"/>
      <c r="K48" s="786"/>
      <c r="L48" s="786"/>
      <c r="M48" s="786"/>
      <c r="N48" s="786"/>
      <c r="O48" s="786"/>
      <c r="P48" s="786"/>
      <c r="Q48" s="786"/>
    </row>
    <row r="49" spans="2:17" ht="23.85" customHeight="1" x14ac:dyDescent="0.2">
      <c r="B49" s="819" t="s">
        <v>1152</v>
      </c>
      <c r="C49" s="819"/>
      <c r="D49" s="819"/>
      <c r="E49" s="819"/>
      <c r="F49" s="819"/>
      <c r="G49" s="819"/>
      <c r="H49" s="819"/>
      <c r="I49" s="819"/>
      <c r="J49" s="819"/>
      <c r="K49" s="819"/>
      <c r="L49" s="819"/>
      <c r="M49" s="819"/>
      <c r="N49" s="819"/>
      <c r="O49" s="819"/>
      <c r="P49" s="819"/>
      <c r="Q49" s="819"/>
    </row>
    <row r="50" spans="2:17" ht="12.75" x14ac:dyDescent="0.2">
      <c r="B50" s="789" t="s">
        <v>859</v>
      </c>
      <c r="C50" s="790"/>
      <c r="D50" s="790"/>
      <c r="E50" s="790"/>
      <c r="F50" s="790"/>
      <c r="G50" s="790"/>
      <c r="H50" s="790"/>
      <c r="I50" s="790"/>
      <c r="J50" s="790"/>
      <c r="K50" s="790"/>
      <c r="L50" s="790"/>
      <c r="M50" s="790"/>
      <c r="N50" s="790"/>
      <c r="O50" s="790"/>
      <c r="P50" s="790"/>
      <c r="Q50" s="786"/>
    </row>
    <row r="51" spans="2:17" ht="14.85" customHeight="1" x14ac:dyDescent="0.2">
      <c r="B51" s="815" t="s">
        <v>881</v>
      </c>
      <c r="C51" s="786"/>
      <c r="D51" s="786"/>
      <c r="E51" s="786"/>
      <c r="F51" s="786"/>
      <c r="G51" s="786"/>
      <c r="H51" s="786"/>
      <c r="I51" s="786"/>
      <c r="J51" s="786"/>
      <c r="K51" s="786"/>
      <c r="L51" s="786"/>
      <c r="M51" s="786"/>
      <c r="N51" s="786"/>
      <c r="O51" s="786"/>
      <c r="P51" s="786"/>
      <c r="Q51" s="786"/>
    </row>
    <row r="52" spans="2:17" ht="12.75" x14ac:dyDescent="0.2">
      <c r="B52" s="784" t="s">
        <v>863</v>
      </c>
      <c r="C52" s="785"/>
      <c r="D52" s="785"/>
      <c r="E52" s="785"/>
      <c r="F52" s="785"/>
      <c r="G52" s="785"/>
      <c r="H52" s="785"/>
      <c r="I52" s="785"/>
      <c r="J52" s="785"/>
      <c r="K52" s="785"/>
      <c r="L52" s="785"/>
      <c r="M52" s="785"/>
      <c r="N52" s="785"/>
      <c r="O52" s="785"/>
      <c r="P52" s="785"/>
      <c r="Q52" s="786"/>
    </row>
    <row r="53" spans="2:17" ht="13.35" customHeight="1" x14ac:dyDescent="0.2">
      <c r="B53" s="806" t="s">
        <v>959</v>
      </c>
      <c r="C53" s="786"/>
      <c r="D53" s="786"/>
      <c r="E53" s="786"/>
      <c r="F53" s="786"/>
      <c r="G53" s="786"/>
      <c r="H53" s="786"/>
      <c r="I53" s="786"/>
      <c r="J53" s="786"/>
      <c r="K53" s="786"/>
      <c r="L53" s="786"/>
      <c r="M53" s="786"/>
      <c r="N53" s="786"/>
      <c r="O53" s="786"/>
      <c r="P53" s="786"/>
      <c r="Q53" s="78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W46" sqref="AW46"/>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402" customWidth="1"/>
    <col min="56" max="58" width="6.5703125" style="636" customWidth="1"/>
    <col min="59" max="62" width="6.5703125" style="402" customWidth="1"/>
    <col min="63" max="74" width="6.5703125" style="47" customWidth="1"/>
    <col min="75" max="16384" width="9.5703125" style="47"/>
  </cols>
  <sheetData>
    <row r="1" spans="1:74" ht="13.35" customHeight="1" x14ac:dyDescent="0.2">
      <c r="A1" s="792" t="s">
        <v>817</v>
      </c>
      <c r="B1" s="829" t="s">
        <v>933</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98"/>
    </row>
    <row r="2" spans="1:74" ht="12.75" x14ac:dyDescent="0.2">
      <c r="A2" s="793"/>
      <c r="B2" s="532" t="str">
        <f>"U.S. Energy Information Administration  |  Short-Term Energy Outlook  - "&amp;Dates!D1</f>
        <v>U.S. Energy Information Administration  |  Short-Term Energy Outlook  - February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514</v>
      </c>
      <c r="B7" s="175" t="s">
        <v>123</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10.281404</v>
      </c>
      <c r="AC7" s="215">
        <v>10.504038</v>
      </c>
      <c r="AD7" s="215">
        <v>10.510258</v>
      </c>
      <c r="AE7" s="215">
        <v>10.459527</v>
      </c>
      <c r="AF7" s="215">
        <v>10.649082999999999</v>
      </c>
      <c r="AG7" s="215">
        <v>10.890997</v>
      </c>
      <c r="AH7" s="215">
        <v>11.360519999999999</v>
      </c>
      <c r="AI7" s="215">
        <v>11.497683</v>
      </c>
      <c r="AJ7" s="215">
        <v>11.631364</v>
      </c>
      <c r="AK7" s="215">
        <v>11.999309</v>
      </c>
      <c r="AL7" s="215">
        <v>12.037535999999999</v>
      </c>
      <c r="AM7" s="215">
        <v>11.856399</v>
      </c>
      <c r="AN7" s="215">
        <v>11.669062</v>
      </c>
      <c r="AO7" s="215">
        <v>11.891741</v>
      </c>
      <c r="AP7" s="215">
        <v>12.122725000000001</v>
      </c>
      <c r="AQ7" s="215">
        <v>12.113134000000001</v>
      </c>
      <c r="AR7" s="215">
        <v>12.060168000000001</v>
      </c>
      <c r="AS7" s="215">
        <v>11.823047000000001</v>
      </c>
      <c r="AT7" s="215">
        <v>12.384746</v>
      </c>
      <c r="AU7" s="215">
        <v>12.478522</v>
      </c>
      <c r="AV7" s="215">
        <v>12.676137000000001</v>
      </c>
      <c r="AW7" s="215">
        <v>12.878536</v>
      </c>
      <c r="AX7" s="215">
        <v>12.906355461</v>
      </c>
      <c r="AY7" s="215">
        <v>13.012547278</v>
      </c>
      <c r="AZ7" s="323">
        <v>13.215490000000001</v>
      </c>
      <c r="BA7" s="323">
        <v>13.26118</v>
      </c>
      <c r="BB7" s="323">
        <v>13.26802</v>
      </c>
      <c r="BC7" s="323">
        <v>13.272080000000001</v>
      </c>
      <c r="BD7" s="323">
        <v>13.20861</v>
      </c>
      <c r="BE7" s="323">
        <v>13.153700000000001</v>
      </c>
      <c r="BF7" s="323">
        <v>13.14123</v>
      </c>
      <c r="BG7" s="323">
        <v>13.20276</v>
      </c>
      <c r="BH7" s="323">
        <v>13.10699</v>
      </c>
      <c r="BI7" s="323">
        <v>13.276870000000001</v>
      </c>
      <c r="BJ7" s="323">
        <v>13.28571</v>
      </c>
      <c r="BK7" s="323">
        <v>13.29396</v>
      </c>
      <c r="BL7" s="323">
        <v>13.30147</v>
      </c>
      <c r="BM7" s="323">
        <v>13.362159999999999</v>
      </c>
      <c r="BN7" s="323">
        <v>13.41741</v>
      </c>
      <c r="BO7" s="323">
        <v>13.480420000000001</v>
      </c>
      <c r="BP7" s="323">
        <v>13.48072</v>
      </c>
      <c r="BQ7" s="323">
        <v>13.49892</v>
      </c>
      <c r="BR7" s="323">
        <v>13.545059999999999</v>
      </c>
      <c r="BS7" s="323">
        <v>13.682180000000001</v>
      </c>
      <c r="BT7" s="323">
        <v>13.6447</v>
      </c>
      <c r="BU7" s="323">
        <v>13.877269999999999</v>
      </c>
      <c r="BV7" s="323">
        <v>14.068770000000001</v>
      </c>
    </row>
    <row r="8" spans="1:74" ht="11.1" customHeight="1" x14ac:dyDescent="0.2">
      <c r="A8" s="61" t="s">
        <v>515</v>
      </c>
      <c r="B8" s="175" t="s">
        <v>405</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0.47142299999999998</v>
      </c>
      <c r="AJ8" s="215">
        <v>0.48655599999999999</v>
      </c>
      <c r="AK8" s="215">
        <v>0.49729600000000002</v>
      </c>
      <c r="AL8" s="215">
        <v>0.49566300000000002</v>
      </c>
      <c r="AM8" s="215">
        <v>0.496226</v>
      </c>
      <c r="AN8" s="215">
        <v>0.48759200000000003</v>
      </c>
      <c r="AO8" s="215">
        <v>0.481072</v>
      </c>
      <c r="AP8" s="215">
        <v>0.47547299999999998</v>
      </c>
      <c r="AQ8" s="215">
        <v>0.47444999999999998</v>
      </c>
      <c r="AR8" s="215">
        <v>0.45476499999999997</v>
      </c>
      <c r="AS8" s="215">
        <v>0.44849899999999998</v>
      </c>
      <c r="AT8" s="215">
        <v>0.381745</v>
      </c>
      <c r="AU8" s="215">
        <v>0.44939299999999999</v>
      </c>
      <c r="AV8" s="215">
        <v>0.47478399999999998</v>
      </c>
      <c r="AW8" s="215">
        <v>0.48510300000000001</v>
      </c>
      <c r="AX8" s="215">
        <v>0.48801354889999998</v>
      </c>
      <c r="AY8" s="215">
        <v>0.50803244203999998</v>
      </c>
      <c r="AZ8" s="323">
        <v>0.50879945476999999</v>
      </c>
      <c r="BA8" s="323">
        <v>0.51124032383999995</v>
      </c>
      <c r="BB8" s="323">
        <v>0.50036248338</v>
      </c>
      <c r="BC8" s="323">
        <v>0.49695337585999999</v>
      </c>
      <c r="BD8" s="323">
        <v>0.45821881723000002</v>
      </c>
      <c r="BE8" s="323">
        <v>0.40510071809999998</v>
      </c>
      <c r="BF8" s="323">
        <v>0.43505562263999997</v>
      </c>
      <c r="BG8" s="323">
        <v>0.49783413261999998</v>
      </c>
      <c r="BH8" s="323">
        <v>0.48819009644</v>
      </c>
      <c r="BI8" s="323">
        <v>0.49085092139999997</v>
      </c>
      <c r="BJ8" s="323">
        <v>0.48222407490000002</v>
      </c>
      <c r="BK8" s="323">
        <v>0.51015604832999994</v>
      </c>
      <c r="BL8" s="323">
        <v>0.50949928563000002</v>
      </c>
      <c r="BM8" s="323">
        <v>0.52106174149999995</v>
      </c>
      <c r="BN8" s="323">
        <v>0.51353427547999997</v>
      </c>
      <c r="BO8" s="323">
        <v>0.50830246911999999</v>
      </c>
      <c r="BP8" s="323">
        <v>0.47247737550000002</v>
      </c>
      <c r="BQ8" s="323">
        <v>0.41941621896999998</v>
      </c>
      <c r="BR8" s="323">
        <v>0.44617810027999999</v>
      </c>
      <c r="BS8" s="323">
        <v>0.52015012747</v>
      </c>
      <c r="BT8" s="323">
        <v>0.50072615496999995</v>
      </c>
      <c r="BU8" s="323">
        <v>0.49782092092000002</v>
      </c>
      <c r="BV8" s="323">
        <v>0.48723477904000001</v>
      </c>
    </row>
    <row r="9" spans="1:74" ht="11.1" customHeight="1" x14ac:dyDescent="0.2">
      <c r="A9" s="61" t="s">
        <v>516</v>
      </c>
      <c r="B9" s="175" t="s">
        <v>241</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1.637635</v>
      </c>
      <c r="AB9" s="215">
        <v>1.712636</v>
      </c>
      <c r="AC9" s="215">
        <v>1.704723</v>
      </c>
      <c r="AD9" s="215">
        <v>1.6027009999999999</v>
      </c>
      <c r="AE9" s="215">
        <v>1.536394</v>
      </c>
      <c r="AF9" s="215">
        <v>1.663767</v>
      </c>
      <c r="AG9" s="215">
        <v>1.866995</v>
      </c>
      <c r="AH9" s="215">
        <v>1.954907</v>
      </c>
      <c r="AI9" s="215">
        <v>1.7976780000000001</v>
      </c>
      <c r="AJ9" s="215">
        <v>1.7514970000000001</v>
      </c>
      <c r="AK9" s="215">
        <v>1.950248</v>
      </c>
      <c r="AL9" s="215">
        <v>1.9064890000000001</v>
      </c>
      <c r="AM9" s="215">
        <v>1.9087160000000001</v>
      </c>
      <c r="AN9" s="215">
        <v>1.7170909999999999</v>
      </c>
      <c r="AO9" s="215">
        <v>1.9057040000000001</v>
      </c>
      <c r="AP9" s="215">
        <v>1.979363</v>
      </c>
      <c r="AQ9" s="215">
        <v>1.9140710000000001</v>
      </c>
      <c r="AR9" s="215">
        <v>1.8911500000000001</v>
      </c>
      <c r="AS9" s="215">
        <v>1.539188</v>
      </c>
      <c r="AT9" s="215">
        <v>2.0116839999999998</v>
      </c>
      <c r="AU9" s="215">
        <v>1.8980429999999999</v>
      </c>
      <c r="AV9" s="215">
        <v>1.903548</v>
      </c>
      <c r="AW9" s="215">
        <v>1.994669</v>
      </c>
      <c r="AX9" s="215">
        <v>1.968</v>
      </c>
      <c r="AY9" s="215">
        <v>1.931</v>
      </c>
      <c r="AZ9" s="323">
        <v>2.0609391647000002</v>
      </c>
      <c r="BA9" s="323">
        <v>2.0610750058999998</v>
      </c>
      <c r="BB9" s="323">
        <v>2.0607066149</v>
      </c>
      <c r="BC9" s="323">
        <v>2.0583475538</v>
      </c>
      <c r="BD9" s="323">
        <v>2.0205055286000002</v>
      </c>
      <c r="BE9" s="323">
        <v>2.0034145270999999</v>
      </c>
      <c r="BF9" s="323">
        <v>1.9436771186999999</v>
      </c>
      <c r="BG9" s="323">
        <v>1.9254460054</v>
      </c>
      <c r="BH9" s="323">
        <v>1.8298034782000001</v>
      </c>
      <c r="BI9" s="323">
        <v>2.0051775296000001</v>
      </c>
      <c r="BJ9" s="323">
        <v>2.0459896107</v>
      </c>
      <c r="BK9" s="323">
        <v>2.0402432099999999</v>
      </c>
      <c r="BL9" s="323">
        <v>2.034477699</v>
      </c>
      <c r="BM9" s="323">
        <v>2.0419932712</v>
      </c>
      <c r="BN9" s="323">
        <v>2.0381045342999999</v>
      </c>
      <c r="BO9" s="323">
        <v>2.0298931034000001</v>
      </c>
      <c r="BP9" s="323">
        <v>1.9917016245000001</v>
      </c>
      <c r="BQ9" s="323">
        <v>1.9888158173999999</v>
      </c>
      <c r="BR9" s="323">
        <v>1.9307652833</v>
      </c>
      <c r="BS9" s="323">
        <v>1.9137089478</v>
      </c>
      <c r="BT9" s="323">
        <v>1.8226308274</v>
      </c>
      <c r="BU9" s="323">
        <v>2.0027899235</v>
      </c>
      <c r="BV9" s="323">
        <v>2.1698128582999998</v>
      </c>
    </row>
    <row r="10" spans="1:74" ht="11.1" customHeight="1" x14ac:dyDescent="0.2">
      <c r="A10" s="61" t="s">
        <v>517</v>
      </c>
      <c r="B10" s="175" t="s">
        <v>122</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7.8723419999999997</v>
      </c>
      <c r="AB10" s="215">
        <v>8.055669</v>
      </c>
      <c r="AC10" s="215">
        <v>8.2871229999999994</v>
      </c>
      <c r="AD10" s="215">
        <v>8.4101499999999998</v>
      </c>
      <c r="AE10" s="215">
        <v>8.4274170000000002</v>
      </c>
      <c r="AF10" s="215">
        <v>8.5346100000000007</v>
      </c>
      <c r="AG10" s="215">
        <v>8.6292670000000005</v>
      </c>
      <c r="AH10" s="215">
        <v>8.9779040000000006</v>
      </c>
      <c r="AI10" s="215">
        <v>9.2285819999999994</v>
      </c>
      <c r="AJ10" s="215">
        <v>9.3933110000000006</v>
      </c>
      <c r="AK10" s="215">
        <v>9.5517649999999996</v>
      </c>
      <c r="AL10" s="215">
        <v>9.6353840000000002</v>
      </c>
      <c r="AM10" s="215">
        <v>9.4514569999999996</v>
      </c>
      <c r="AN10" s="215">
        <v>9.4643789999999992</v>
      </c>
      <c r="AO10" s="215">
        <v>9.5049650000000003</v>
      </c>
      <c r="AP10" s="215">
        <v>9.6678890000000006</v>
      </c>
      <c r="AQ10" s="215">
        <v>9.7246129999999997</v>
      </c>
      <c r="AR10" s="215">
        <v>9.7142529999999994</v>
      </c>
      <c r="AS10" s="215">
        <v>9.8353599999999997</v>
      </c>
      <c r="AT10" s="215">
        <v>9.9913170000000004</v>
      </c>
      <c r="AU10" s="215">
        <v>10.131086</v>
      </c>
      <c r="AV10" s="215">
        <v>10.297805</v>
      </c>
      <c r="AW10" s="215">
        <v>10.398764</v>
      </c>
      <c r="AX10" s="215">
        <v>10.450341912000001</v>
      </c>
      <c r="AY10" s="215">
        <v>10.573514835999999</v>
      </c>
      <c r="AZ10" s="323">
        <v>10.645747288999999</v>
      </c>
      <c r="BA10" s="323">
        <v>10.688860399999999</v>
      </c>
      <c r="BB10" s="323">
        <v>10.706946562000001</v>
      </c>
      <c r="BC10" s="323">
        <v>10.716780763999999</v>
      </c>
      <c r="BD10" s="323">
        <v>10.729881117</v>
      </c>
      <c r="BE10" s="323">
        <v>10.745187525</v>
      </c>
      <c r="BF10" s="323">
        <v>10.762492639</v>
      </c>
      <c r="BG10" s="323">
        <v>10.779478231000001</v>
      </c>
      <c r="BH10" s="323">
        <v>10.7889964</v>
      </c>
      <c r="BI10" s="323">
        <v>10.780840361999999</v>
      </c>
      <c r="BJ10" s="323">
        <v>10.757494523</v>
      </c>
      <c r="BK10" s="323">
        <v>10.74356227</v>
      </c>
      <c r="BL10" s="323">
        <v>10.757497754999999</v>
      </c>
      <c r="BM10" s="323">
        <v>10.799103930999999</v>
      </c>
      <c r="BN10" s="323">
        <v>10.865772805000001</v>
      </c>
      <c r="BO10" s="323">
        <v>10.942225181</v>
      </c>
      <c r="BP10" s="323">
        <v>11.016543359</v>
      </c>
      <c r="BQ10" s="323">
        <v>11.090685239000001</v>
      </c>
      <c r="BR10" s="323">
        <v>11.168118317999999</v>
      </c>
      <c r="BS10" s="323">
        <v>11.248315978000001</v>
      </c>
      <c r="BT10" s="323">
        <v>11.321342885</v>
      </c>
      <c r="BU10" s="323">
        <v>11.376660039000001</v>
      </c>
      <c r="BV10" s="323">
        <v>11.411723416999999</v>
      </c>
    </row>
    <row r="11" spans="1:74" ht="11.1" customHeight="1" x14ac:dyDescent="0.2">
      <c r="A11" s="61" t="s">
        <v>756</v>
      </c>
      <c r="B11" s="175" t="s">
        <v>124</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4.2168590000000004</v>
      </c>
      <c r="AU11" s="215">
        <v>3.3861530000000002</v>
      </c>
      <c r="AV11" s="215">
        <v>2.8605969999999998</v>
      </c>
      <c r="AW11" s="215">
        <v>2.7931439999999998</v>
      </c>
      <c r="AX11" s="215">
        <v>3.0161612902999999</v>
      </c>
      <c r="AY11" s="215">
        <v>3.1685964516</v>
      </c>
      <c r="AZ11" s="323">
        <v>2.9966590000000002</v>
      </c>
      <c r="BA11" s="323">
        <v>3.9033639999999998</v>
      </c>
      <c r="BB11" s="323">
        <v>4.2367879999999998</v>
      </c>
      <c r="BC11" s="323">
        <v>4.2071940000000003</v>
      </c>
      <c r="BD11" s="323">
        <v>3.9944030000000001</v>
      </c>
      <c r="BE11" s="323">
        <v>4.0405319999999998</v>
      </c>
      <c r="BF11" s="323">
        <v>4.1039479999999999</v>
      </c>
      <c r="BG11" s="323">
        <v>3.9550719999999999</v>
      </c>
      <c r="BH11" s="323">
        <v>4.0013199999999998</v>
      </c>
      <c r="BI11" s="323">
        <v>3.7900839999999998</v>
      </c>
      <c r="BJ11" s="323">
        <v>3.7818719999999999</v>
      </c>
      <c r="BK11" s="323">
        <v>3.1087570000000002</v>
      </c>
      <c r="BL11" s="323">
        <v>2.8741249999999998</v>
      </c>
      <c r="BM11" s="323">
        <v>3.1939829999999998</v>
      </c>
      <c r="BN11" s="323">
        <v>3.389437</v>
      </c>
      <c r="BO11" s="323">
        <v>3.3499439999999998</v>
      </c>
      <c r="BP11" s="323">
        <v>2.8955549999999999</v>
      </c>
      <c r="BQ11" s="323">
        <v>3.1831860000000001</v>
      </c>
      <c r="BR11" s="323">
        <v>3.2032769999999999</v>
      </c>
      <c r="BS11" s="323">
        <v>2.9167390000000002</v>
      </c>
      <c r="BT11" s="323">
        <v>2.8281429999999999</v>
      </c>
      <c r="BU11" s="323">
        <v>2.634468</v>
      </c>
      <c r="BV11" s="323">
        <v>2.5921569999999998</v>
      </c>
    </row>
    <row r="12" spans="1:74" ht="11.1" customHeight="1" x14ac:dyDescent="0.2">
      <c r="A12" s="61" t="s">
        <v>758</v>
      </c>
      <c r="B12" s="175" t="s">
        <v>128</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323">
        <v>8.0459799999999995E-3</v>
      </c>
      <c r="BA12" s="323">
        <v>7.5268799999999997E-3</v>
      </c>
      <c r="BB12" s="323">
        <v>7.7777799999999998E-3</v>
      </c>
      <c r="BC12" s="323">
        <v>7.5268799999999997E-3</v>
      </c>
      <c r="BD12" s="323">
        <v>7.7777799999999998E-3</v>
      </c>
      <c r="BE12" s="323">
        <v>7.5268799999999997E-3</v>
      </c>
      <c r="BF12" s="323">
        <v>0</v>
      </c>
      <c r="BG12" s="323">
        <v>0</v>
      </c>
      <c r="BH12" s="323">
        <v>3.2258099999999998E-2</v>
      </c>
      <c r="BI12" s="323">
        <v>3.3333300000000003E-2</v>
      </c>
      <c r="BJ12" s="323">
        <v>3.2258099999999998E-2</v>
      </c>
      <c r="BK12" s="323">
        <v>3.2258099999999998E-2</v>
      </c>
      <c r="BL12" s="323">
        <v>3.5714299999999997E-2</v>
      </c>
      <c r="BM12" s="323">
        <v>3.2258099999999998E-2</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 customHeight="1" x14ac:dyDescent="0.2">
      <c r="A13" s="61" t="s">
        <v>757</v>
      </c>
      <c r="B13" s="175" t="s">
        <v>406</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0.51190322581000003</v>
      </c>
      <c r="AY13" s="215">
        <v>-0.13548314255999999</v>
      </c>
      <c r="AZ13" s="323">
        <v>-0.38487290000000002</v>
      </c>
      <c r="BA13" s="323">
        <v>-0.59458310000000003</v>
      </c>
      <c r="BB13" s="323">
        <v>-0.26783600000000002</v>
      </c>
      <c r="BC13" s="323">
        <v>-4.8545400000000002E-2</v>
      </c>
      <c r="BD13" s="323">
        <v>0.30969970000000002</v>
      </c>
      <c r="BE13" s="323">
        <v>0.23546929999999999</v>
      </c>
      <c r="BF13" s="323">
        <v>0.25807059999999998</v>
      </c>
      <c r="BG13" s="323">
        <v>-0.10758479999999999</v>
      </c>
      <c r="BH13" s="323">
        <v>-0.4865621</v>
      </c>
      <c r="BI13" s="323">
        <v>-0.1052375</v>
      </c>
      <c r="BJ13" s="323">
        <v>0.3583672</v>
      </c>
      <c r="BK13" s="323">
        <v>-0.16184879999999999</v>
      </c>
      <c r="BL13" s="323">
        <v>-0.43539339999999999</v>
      </c>
      <c r="BM13" s="323">
        <v>-0.3811293</v>
      </c>
      <c r="BN13" s="323">
        <v>-0.14389779999999999</v>
      </c>
      <c r="BO13" s="323">
        <v>4.2282100000000003E-2</v>
      </c>
      <c r="BP13" s="323">
        <v>0.49218909999999999</v>
      </c>
      <c r="BQ13" s="323">
        <v>0.4249291</v>
      </c>
      <c r="BR13" s="323">
        <v>0.25571490000000002</v>
      </c>
      <c r="BS13" s="323">
        <v>-3.0063300000000001E-2</v>
      </c>
      <c r="BT13" s="323">
        <v>-0.39643129999999999</v>
      </c>
      <c r="BU13" s="323">
        <v>1.0737699999999999E-2</v>
      </c>
      <c r="BV13" s="323">
        <v>0.4477757</v>
      </c>
    </row>
    <row r="14" spans="1:74" ht="11.1" customHeight="1" x14ac:dyDescent="0.2">
      <c r="A14" s="61" t="s">
        <v>519</v>
      </c>
      <c r="B14" s="175" t="s">
        <v>125</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4.6056428571000001E-2</v>
      </c>
      <c r="AC14" s="215">
        <v>0.54586932257999998</v>
      </c>
      <c r="AD14" s="215">
        <v>0.260021</v>
      </c>
      <c r="AE14" s="215">
        <v>0.54284916129000005</v>
      </c>
      <c r="AF14" s="215">
        <v>0.16811000000000001</v>
      </c>
      <c r="AG14" s="215">
        <v>0.65895629032000003</v>
      </c>
      <c r="AH14" s="215">
        <v>6.5720387096999996E-2</v>
      </c>
      <c r="AI14" s="215">
        <v>0.21840999999999999</v>
      </c>
      <c r="AJ14" s="215">
        <v>6.8951161289999993E-2</v>
      </c>
      <c r="AK14" s="215">
        <v>0.36477766667</v>
      </c>
      <c r="AL14" s="215">
        <v>0.42994558064999999</v>
      </c>
      <c r="AM14" s="215">
        <v>0.18698358065000001</v>
      </c>
      <c r="AN14" s="215">
        <v>0.61033728571000001</v>
      </c>
      <c r="AO14" s="215">
        <v>0.21673074194</v>
      </c>
      <c r="AP14" s="215">
        <v>0.33246166666999999</v>
      </c>
      <c r="AQ14" s="215">
        <v>0.59222670968000002</v>
      </c>
      <c r="AR14" s="215">
        <v>0.65055600000000002</v>
      </c>
      <c r="AS14" s="215">
        <v>0.40416054838999999</v>
      </c>
      <c r="AT14" s="215">
        <v>0.33632990323</v>
      </c>
      <c r="AU14" s="215">
        <v>0.39349166667000002</v>
      </c>
      <c r="AV14" s="215">
        <v>0.59939506452000002</v>
      </c>
      <c r="AW14" s="215">
        <v>0.69412033333000001</v>
      </c>
      <c r="AX14" s="215">
        <v>0.44445099100000002</v>
      </c>
      <c r="AY14" s="215">
        <v>0.43130618745999999</v>
      </c>
      <c r="AZ14" s="323">
        <v>0.16917380000000001</v>
      </c>
      <c r="BA14" s="323">
        <v>0.19451199999999999</v>
      </c>
      <c r="BB14" s="323">
        <v>0.1207553</v>
      </c>
      <c r="BC14" s="323">
        <v>0.18702949999999999</v>
      </c>
      <c r="BD14" s="323">
        <v>0.24837329999999999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520</v>
      </c>
      <c r="B15" s="175" t="s">
        <v>174</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17.300322000000001</v>
      </c>
      <c r="AU15" s="215">
        <v>16.403500000000001</v>
      </c>
      <c r="AV15" s="215">
        <v>15.680871</v>
      </c>
      <c r="AW15" s="215">
        <v>16.482167</v>
      </c>
      <c r="AX15" s="215">
        <v>16.878870968000001</v>
      </c>
      <c r="AY15" s="215">
        <v>16.476966774000001</v>
      </c>
      <c r="AZ15" s="323">
        <v>16.004490000000001</v>
      </c>
      <c r="BA15" s="323">
        <v>16.771999999999998</v>
      </c>
      <c r="BB15" s="323">
        <v>17.365500000000001</v>
      </c>
      <c r="BC15" s="323">
        <v>17.62529</v>
      </c>
      <c r="BD15" s="323">
        <v>17.76886</v>
      </c>
      <c r="BE15" s="323">
        <v>17.663209999999999</v>
      </c>
      <c r="BF15" s="323">
        <v>17.699549999999999</v>
      </c>
      <c r="BG15" s="323">
        <v>17.264299999999999</v>
      </c>
      <c r="BH15" s="323">
        <v>16.802009999999999</v>
      </c>
      <c r="BI15" s="323">
        <v>17.1435</v>
      </c>
      <c r="BJ15" s="323">
        <v>17.619230000000002</v>
      </c>
      <c r="BK15" s="323">
        <v>16.510950000000001</v>
      </c>
      <c r="BL15" s="323">
        <v>15.97509</v>
      </c>
      <c r="BM15" s="323">
        <v>16.43178</v>
      </c>
      <c r="BN15" s="323">
        <v>16.84704</v>
      </c>
      <c r="BO15" s="323">
        <v>17.121929999999999</v>
      </c>
      <c r="BP15" s="323">
        <v>17.18017</v>
      </c>
      <c r="BQ15" s="323">
        <v>17.375260000000001</v>
      </c>
      <c r="BR15" s="323">
        <v>17.20036</v>
      </c>
      <c r="BS15" s="323">
        <v>16.812899999999999</v>
      </c>
      <c r="BT15" s="323">
        <v>16.26022</v>
      </c>
      <c r="BU15" s="323">
        <v>16.707599999999999</v>
      </c>
      <c r="BV15" s="323">
        <v>17.305530000000001</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1.063774</v>
      </c>
      <c r="AR17" s="215">
        <v>1.089367</v>
      </c>
      <c r="AS17" s="215">
        <v>1.0777749999999999</v>
      </c>
      <c r="AT17" s="215">
        <v>1.1120300000000001</v>
      </c>
      <c r="AU17" s="215">
        <v>1.029633</v>
      </c>
      <c r="AV17" s="215">
        <v>1.024902</v>
      </c>
      <c r="AW17" s="215">
        <v>1.1355</v>
      </c>
      <c r="AX17" s="215">
        <v>1.23895</v>
      </c>
      <c r="AY17" s="215">
        <v>1.1197550000000001</v>
      </c>
      <c r="AZ17" s="323">
        <v>1.1475010000000001</v>
      </c>
      <c r="BA17" s="323">
        <v>1.156342</v>
      </c>
      <c r="BB17" s="323">
        <v>1.2018089999999999</v>
      </c>
      <c r="BC17" s="323">
        <v>1.2253769999999999</v>
      </c>
      <c r="BD17" s="323">
        <v>1.239093</v>
      </c>
      <c r="BE17" s="323">
        <v>1.2457199999999999</v>
      </c>
      <c r="BF17" s="323">
        <v>1.243654</v>
      </c>
      <c r="BG17" s="323">
        <v>1.200615</v>
      </c>
      <c r="BH17" s="323">
        <v>1.211228</v>
      </c>
      <c r="BI17" s="323">
        <v>1.2340899999999999</v>
      </c>
      <c r="BJ17" s="323">
        <v>1.2783040000000001</v>
      </c>
      <c r="BK17" s="323">
        <v>1.2138199999999999</v>
      </c>
      <c r="BL17" s="323">
        <v>1.149365</v>
      </c>
      <c r="BM17" s="323">
        <v>1.1553230000000001</v>
      </c>
      <c r="BN17" s="323">
        <v>1.194078</v>
      </c>
      <c r="BO17" s="323">
        <v>1.211241</v>
      </c>
      <c r="BP17" s="323">
        <v>1.2272130000000001</v>
      </c>
      <c r="BQ17" s="323">
        <v>1.252534</v>
      </c>
      <c r="BR17" s="323">
        <v>1.2520359999999999</v>
      </c>
      <c r="BS17" s="323">
        <v>1.2063900000000001</v>
      </c>
      <c r="BT17" s="323">
        <v>1.2086600000000001</v>
      </c>
      <c r="BU17" s="323">
        <v>1.239441</v>
      </c>
      <c r="BV17" s="323">
        <v>1.2891360000000001</v>
      </c>
    </row>
    <row r="18" spans="1:74" ht="11.1" customHeight="1" x14ac:dyDescent="0.2">
      <c r="A18" s="61" t="s">
        <v>521</v>
      </c>
      <c r="B18" s="175" t="s">
        <v>930</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4.545032</v>
      </c>
      <c r="AN18" s="215">
        <v>4.7059639999999998</v>
      </c>
      <c r="AO18" s="215">
        <v>4.7281610000000001</v>
      </c>
      <c r="AP18" s="215">
        <v>4.7865669999999998</v>
      </c>
      <c r="AQ18" s="215">
        <v>4.8379029999999998</v>
      </c>
      <c r="AR18" s="215">
        <v>4.7926000000000002</v>
      </c>
      <c r="AS18" s="215">
        <v>4.6790000000000003</v>
      </c>
      <c r="AT18" s="215">
        <v>4.7267739999999998</v>
      </c>
      <c r="AU18" s="215">
        <v>4.9885669999999998</v>
      </c>
      <c r="AV18" s="215">
        <v>5.0218069999999999</v>
      </c>
      <c r="AW18" s="215">
        <v>4.972067</v>
      </c>
      <c r="AX18" s="215">
        <v>5.1360513851</v>
      </c>
      <c r="AY18" s="215">
        <v>5.1134399649000004</v>
      </c>
      <c r="AZ18" s="323">
        <v>5.0936310000000002</v>
      </c>
      <c r="BA18" s="323">
        <v>5.1776460000000002</v>
      </c>
      <c r="BB18" s="323">
        <v>5.2722800000000003</v>
      </c>
      <c r="BC18" s="323">
        <v>5.3268170000000001</v>
      </c>
      <c r="BD18" s="323">
        <v>5.3384549999999997</v>
      </c>
      <c r="BE18" s="323">
        <v>5.347105</v>
      </c>
      <c r="BF18" s="323">
        <v>5.4413410000000004</v>
      </c>
      <c r="BG18" s="323">
        <v>5.4649099999999997</v>
      </c>
      <c r="BH18" s="323">
        <v>5.4610240000000001</v>
      </c>
      <c r="BI18" s="323">
        <v>5.4326619999999997</v>
      </c>
      <c r="BJ18" s="323">
        <v>5.3564559999999997</v>
      </c>
      <c r="BK18" s="323">
        <v>5.2188730000000003</v>
      </c>
      <c r="BL18" s="323">
        <v>5.2816929999999997</v>
      </c>
      <c r="BM18" s="323">
        <v>5.3084689999999997</v>
      </c>
      <c r="BN18" s="323">
        <v>5.3763909999999999</v>
      </c>
      <c r="BO18" s="323">
        <v>5.3953110000000004</v>
      </c>
      <c r="BP18" s="323">
        <v>5.408741</v>
      </c>
      <c r="BQ18" s="323">
        <v>5.4687489999999999</v>
      </c>
      <c r="BR18" s="323">
        <v>5.5974620000000002</v>
      </c>
      <c r="BS18" s="323">
        <v>5.6417200000000003</v>
      </c>
      <c r="BT18" s="323">
        <v>5.6631989999999996</v>
      </c>
      <c r="BU18" s="323">
        <v>5.6700020000000002</v>
      </c>
      <c r="BV18" s="323">
        <v>5.5692779999999997</v>
      </c>
    </row>
    <row r="19" spans="1:74" ht="11.1" customHeight="1" x14ac:dyDescent="0.2">
      <c r="A19" s="61" t="s">
        <v>907</v>
      </c>
      <c r="B19" s="175" t="s">
        <v>908</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1.1873229999999999</v>
      </c>
      <c r="AN19" s="215">
        <v>1.1953510000000001</v>
      </c>
      <c r="AO19" s="215">
        <v>1.1595789999999999</v>
      </c>
      <c r="AP19" s="215">
        <v>1.2109529999999999</v>
      </c>
      <c r="AQ19" s="215">
        <v>1.2259389999999999</v>
      </c>
      <c r="AR19" s="215">
        <v>1.239878</v>
      </c>
      <c r="AS19" s="215">
        <v>1.241628</v>
      </c>
      <c r="AT19" s="215">
        <v>1.215897</v>
      </c>
      <c r="AU19" s="215">
        <v>1.1538759999999999</v>
      </c>
      <c r="AV19" s="215">
        <v>1.1780660000000001</v>
      </c>
      <c r="AW19" s="215">
        <v>1.207964</v>
      </c>
      <c r="AX19" s="215">
        <v>1.2425178774000001</v>
      </c>
      <c r="AY19" s="215">
        <v>1.1981146161</v>
      </c>
      <c r="AZ19" s="323">
        <v>1.1523680000000001</v>
      </c>
      <c r="BA19" s="323">
        <v>1.1909270000000001</v>
      </c>
      <c r="BB19" s="323">
        <v>1.2033689999999999</v>
      </c>
      <c r="BC19" s="323">
        <v>1.205524</v>
      </c>
      <c r="BD19" s="323">
        <v>1.245101</v>
      </c>
      <c r="BE19" s="323">
        <v>1.1896899999999999</v>
      </c>
      <c r="BF19" s="323">
        <v>1.2285440000000001</v>
      </c>
      <c r="BG19" s="323">
        <v>1.1413169999999999</v>
      </c>
      <c r="BH19" s="323">
        <v>1.1706730000000001</v>
      </c>
      <c r="BI19" s="323">
        <v>1.2192229999999999</v>
      </c>
      <c r="BJ19" s="323">
        <v>1.2104619999999999</v>
      </c>
      <c r="BK19" s="323">
        <v>1.173991</v>
      </c>
      <c r="BL19" s="323">
        <v>1.182504</v>
      </c>
      <c r="BM19" s="323">
        <v>1.2041630000000001</v>
      </c>
      <c r="BN19" s="323">
        <v>1.2098340000000001</v>
      </c>
      <c r="BO19" s="323">
        <v>1.230232</v>
      </c>
      <c r="BP19" s="323">
        <v>1.2579769999999999</v>
      </c>
      <c r="BQ19" s="323">
        <v>1.221047</v>
      </c>
      <c r="BR19" s="323">
        <v>1.2432529999999999</v>
      </c>
      <c r="BS19" s="323">
        <v>1.199219</v>
      </c>
      <c r="BT19" s="323">
        <v>1.2032510000000001</v>
      </c>
      <c r="BU19" s="323">
        <v>1.2354069999999999</v>
      </c>
      <c r="BV19" s="323">
        <v>1.245239</v>
      </c>
    </row>
    <row r="20" spans="1:74" ht="11.1" customHeight="1" x14ac:dyDescent="0.2">
      <c r="A20" s="61" t="s">
        <v>807</v>
      </c>
      <c r="B20" s="175" t="s">
        <v>114</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v>
      </c>
      <c r="AU20" s="215">
        <v>0.97440000000000004</v>
      </c>
      <c r="AV20" s="215">
        <v>0.99809700000000001</v>
      </c>
      <c r="AW20" s="215">
        <v>1.0452669999999999</v>
      </c>
      <c r="AX20" s="215">
        <v>1.0697096773999999</v>
      </c>
      <c r="AY20" s="215">
        <v>1.0617915161</v>
      </c>
      <c r="AZ20" s="323">
        <v>1.0051239999999999</v>
      </c>
      <c r="BA20" s="323">
        <v>1.032753</v>
      </c>
      <c r="BB20" s="323">
        <v>1.03078</v>
      </c>
      <c r="BC20" s="323">
        <v>1.0293730000000001</v>
      </c>
      <c r="BD20" s="323">
        <v>1.0674650000000001</v>
      </c>
      <c r="BE20" s="323">
        <v>1.024497</v>
      </c>
      <c r="BF20" s="323">
        <v>1.064093</v>
      </c>
      <c r="BG20" s="323">
        <v>0.97248159999999995</v>
      </c>
      <c r="BH20" s="323">
        <v>1.007226</v>
      </c>
      <c r="BI20" s="323">
        <v>1.0492950000000001</v>
      </c>
      <c r="BJ20" s="323">
        <v>1.0368409999999999</v>
      </c>
      <c r="BK20" s="323">
        <v>1.0172600000000001</v>
      </c>
      <c r="BL20" s="323">
        <v>1.0140819999999999</v>
      </c>
      <c r="BM20" s="323">
        <v>1.023517</v>
      </c>
      <c r="BN20" s="323">
        <v>1.0134639999999999</v>
      </c>
      <c r="BO20" s="323">
        <v>1.030335</v>
      </c>
      <c r="BP20" s="323">
        <v>1.0561130000000001</v>
      </c>
      <c r="BQ20" s="323">
        <v>1.0329569999999999</v>
      </c>
      <c r="BR20" s="323">
        <v>1.055493</v>
      </c>
      <c r="BS20" s="323">
        <v>1.0076929999999999</v>
      </c>
      <c r="BT20" s="323">
        <v>1.016888</v>
      </c>
      <c r="BU20" s="323">
        <v>1.0415970000000001</v>
      </c>
      <c r="BV20" s="323">
        <v>1.0477829999999999</v>
      </c>
    </row>
    <row r="21" spans="1:74" ht="11.1" customHeight="1" x14ac:dyDescent="0.2">
      <c r="A21" s="61" t="s">
        <v>909</v>
      </c>
      <c r="B21" s="175" t="s">
        <v>910</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0.16444314286</v>
      </c>
      <c r="AC21" s="215">
        <v>0.23425712903000001</v>
      </c>
      <c r="AD21" s="215">
        <v>0.20938066666999999</v>
      </c>
      <c r="AE21" s="215">
        <v>0.19104587097</v>
      </c>
      <c r="AF21" s="215">
        <v>0.21827299999999999</v>
      </c>
      <c r="AG21" s="215">
        <v>0.18833816129</v>
      </c>
      <c r="AH21" s="215">
        <v>0.21041741935</v>
      </c>
      <c r="AI21" s="215">
        <v>0.21740699999999999</v>
      </c>
      <c r="AJ21" s="215">
        <v>0.19108412902999999</v>
      </c>
      <c r="AK21" s="215">
        <v>0.21369266667</v>
      </c>
      <c r="AL21" s="215">
        <v>0.25137890323000001</v>
      </c>
      <c r="AM21" s="215">
        <v>0.21454022581000001</v>
      </c>
      <c r="AN21" s="215">
        <v>0.20174800000000001</v>
      </c>
      <c r="AO21" s="215">
        <v>0.18859022581000001</v>
      </c>
      <c r="AP21" s="215">
        <v>0.17357300000000001</v>
      </c>
      <c r="AQ21" s="215">
        <v>0.17175293548000001</v>
      </c>
      <c r="AR21" s="215">
        <v>0.19406533333000001</v>
      </c>
      <c r="AS21" s="215">
        <v>0.19744745160999999</v>
      </c>
      <c r="AT21" s="215">
        <v>0.19523893547999999</v>
      </c>
      <c r="AU21" s="215">
        <v>0.17965266666999999</v>
      </c>
      <c r="AV21" s="215">
        <v>0.15529135484000001</v>
      </c>
      <c r="AW21" s="215">
        <v>0.20381066667</v>
      </c>
      <c r="AX21" s="215">
        <v>0.2458332</v>
      </c>
      <c r="AY21" s="215">
        <v>0.21601100000000001</v>
      </c>
      <c r="AZ21" s="323">
        <v>0.20738129999999999</v>
      </c>
      <c r="BA21" s="323">
        <v>0.21555740000000001</v>
      </c>
      <c r="BB21" s="323">
        <v>0.22492599999999999</v>
      </c>
      <c r="BC21" s="323">
        <v>0.22733120000000001</v>
      </c>
      <c r="BD21" s="323">
        <v>0.2309968</v>
      </c>
      <c r="BE21" s="323">
        <v>0.22983519999999999</v>
      </c>
      <c r="BF21" s="323">
        <v>0.22543250000000001</v>
      </c>
      <c r="BG21" s="323">
        <v>0.2216274</v>
      </c>
      <c r="BH21" s="323">
        <v>0.2170996</v>
      </c>
      <c r="BI21" s="323">
        <v>0.22696179999999999</v>
      </c>
      <c r="BJ21" s="323">
        <v>0.2327632</v>
      </c>
      <c r="BK21" s="323">
        <v>0.2195143</v>
      </c>
      <c r="BL21" s="323">
        <v>0.2123526</v>
      </c>
      <c r="BM21" s="323">
        <v>0.21460699999999999</v>
      </c>
      <c r="BN21" s="323">
        <v>0.22060160000000001</v>
      </c>
      <c r="BO21" s="323">
        <v>0.2227816</v>
      </c>
      <c r="BP21" s="323">
        <v>0.22586790000000001</v>
      </c>
      <c r="BQ21" s="323">
        <v>0.22582430000000001</v>
      </c>
      <c r="BR21" s="323">
        <v>0.22183729999999999</v>
      </c>
      <c r="BS21" s="323">
        <v>0.21836520000000001</v>
      </c>
      <c r="BT21" s="323">
        <v>0.21388499999999999</v>
      </c>
      <c r="BU21" s="323">
        <v>0.223528</v>
      </c>
      <c r="BV21" s="323">
        <v>0.22962299999999999</v>
      </c>
    </row>
    <row r="22" spans="1:74" ht="11.1" customHeight="1" x14ac:dyDescent="0.2">
      <c r="A22" s="61" t="s">
        <v>523</v>
      </c>
      <c r="B22" s="175" t="s">
        <v>126</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-3.3561230000000002</v>
      </c>
      <c r="AN22" s="215">
        <v>-3.4859640000000001</v>
      </c>
      <c r="AO22" s="215">
        <v>-3.234019</v>
      </c>
      <c r="AP22" s="215">
        <v>-3.1648320000000001</v>
      </c>
      <c r="AQ22" s="215">
        <v>-2.6750919999999998</v>
      </c>
      <c r="AR22" s="215">
        <v>-3.475692</v>
      </c>
      <c r="AS22" s="215">
        <v>-2.7752750000000002</v>
      </c>
      <c r="AT22" s="215">
        <v>-3.3683239999999999</v>
      </c>
      <c r="AU22" s="215">
        <v>-3.4752640000000001</v>
      </c>
      <c r="AV22" s="215">
        <v>-3.2498740000000002</v>
      </c>
      <c r="AW22" s="215">
        <v>-3.5644840000000002</v>
      </c>
      <c r="AX22" s="215">
        <v>-4.5294497290000004</v>
      </c>
      <c r="AY22" s="215">
        <v>-4.2783756344999997</v>
      </c>
      <c r="AZ22" s="323">
        <v>-4.4470429999999999</v>
      </c>
      <c r="BA22" s="323">
        <v>-4.7993699999999997</v>
      </c>
      <c r="BB22" s="323">
        <v>-5.0168900000000001</v>
      </c>
      <c r="BC22" s="323">
        <v>-4.9212369999999996</v>
      </c>
      <c r="BD22" s="323">
        <v>-4.4391790000000002</v>
      </c>
      <c r="BE22" s="323">
        <v>-4.4090809999999996</v>
      </c>
      <c r="BF22" s="323">
        <v>-4.1721329999999996</v>
      </c>
      <c r="BG22" s="323">
        <v>-4.666391</v>
      </c>
      <c r="BH22" s="323">
        <v>-4.5522919999999996</v>
      </c>
      <c r="BI22" s="323">
        <v>-4.5461320000000001</v>
      </c>
      <c r="BJ22" s="323">
        <v>-5.4964329999999997</v>
      </c>
      <c r="BK22" s="323">
        <v>-3.8195009999999998</v>
      </c>
      <c r="BL22" s="323">
        <v>-3.6861449999999998</v>
      </c>
      <c r="BM22" s="323">
        <v>-4.1654400000000003</v>
      </c>
      <c r="BN22" s="323">
        <v>-4.3211820000000003</v>
      </c>
      <c r="BO22" s="323">
        <v>-4.143383</v>
      </c>
      <c r="BP22" s="323">
        <v>-3.8721899999999998</v>
      </c>
      <c r="BQ22" s="323">
        <v>-4.0399789999999998</v>
      </c>
      <c r="BR22" s="323">
        <v>-3.9124650000000001</v>
      </c>
      <c r="BS22" s="323">
        <v>-4.2467030000000001</v>
      </c>
      <c r="BT22" s="323">
        <v>-4.1191969999999998</v>
      </c>
      <c r="BU22" s="323">
        <v>-4.3859349999999999</v>
      </c>
      <c r="BV22" s="323">
        <v>-5.3814799999999998</v>
      </c>
    </row>
    <row r="23" spans="1:74" ht="11.1" customHeight="1" x14ac:dyDescent="0.2">
      <c r="A23" s="616" t="s">
        <v>1008</v>
      </c>
      <c r="B23" s="66" t="s">
        <v>1009</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-1.6360920000000001</v>
      </c>
      <c r="AU23" s="215">
        <v>-1.693484</v>
      </c>
      <c r="AV23" s="215">
        <v>-1.8620699999999999</v>
      </c>
      <c r="AW23" s="215">
        <v>-1.883653</v>
      </c>
      <c r="AX23" s="215">
        <v>-1.9181806258</v>
      </c>
      <c r="AY23" s="215">
        <v>-2.0156567128999998</v>
      </c>
      <c r="AZ23" s="323">
        <v>-2.0828090000000001</v>
      </c>
      <c r="BA23" s="323">
        <v>-2.0329250000000001</v>
      </c>
      <c r="BB23" s="323">
        <v>-2.1328010000000002</v>
      </c>
      <c r="BC23" s="323">
        <v>-2.1922510000000002</v>
      </c>
      <c r="BD23" s="323">
        <v>-2.1656870000000001</v>
      </c>
      <c r="BE23" s="323">
        <v>-2.1242519999999998</v>
      </c>
      <c r="BF23" s="323">
        <v>-2.1092219999999999</v>
      </c>
      <c r="BG23" s="323">
        <v>-2.109874</v>
      </c>
      <c r="BH23" s="323">
        <v>-2.102738</v>
      </c>
      <c r="BI23" s="323">
        <v>-2.0057640000000001</v>
      </c>
      <c r="BJ23" s="323">
        <v>-2.0630890000000002</v>
      </c>
      <c r="BK23" s="323">
        <v>-1.8276429999999999</v>
      </c>
      <c r="BL23" s="323">
        <v>-1.9029860000000001</v>
      </c>
      <c r="BM23" s="323">
        <v>-1.8930199999999999</v>
      </c>
      <c r="BN23" s="323">
        <v>-2.0393270000000001</v>
      </c>
      <c r="BO23" s="323">
        <v>-2.1110540000000002</v>
      </c>
      <c r="BP23" s="323">
        <v>-2.1111309999999999</v>
      </c>
      <c r="BQ23" s="323">
        <v>-2.0792649999999999</v>
      </c>
      <c r="BR23" s="323">
        <v>-2.1443669999999999</v>
      </c>
      <c r="BS23" s="323">
        <v>-2.1253739999999999</v>
      </c>
      <c r="BT23" s="323">
        <v>-2.126636</v>
      </c>
      <c r="BU23" s="323">
        <v>-2.0690019999999998</v>
      </c>
      <c r="BV23" s="323">
        <v>-2.1335069999999998</v>
      </c>
    </row>
    <row r="24" spans="1:74" ht="11.1" customHeight="1" x14ac:dyDescent="0.2">
      <c r="A24" s="61" t="s">
        <v>183</v>
      </c>
      <c r="B24" s="175" t="s">
        <v>184</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0.25822440000000002</v>
      </c>
      <c r="AY24" s="215">
        <v>0.29033870000000001</v>
      </c>
      <c r="AZ24" s="323">
        <v>0.3440957</v>
      </c>
      <c r="BA24" s="323">
        <v>0.45168000000000003</v>
      </c>
      <c r="BB24" s="323">
        <v>0.5065809</v>
      </c>
      <c r="BC24" s="323">
        <v>0.48363650000000002</v>
      </c>
      <c r="BD24" s="323">
        <v>0.64888129999999999</v>
      </c>
      <c r="BE24" s="323">
        <v>0.54314340000000005</v>
      </c>
      <c r="BF24" s="323">
        <v>0.4854464</v>
      </c>
      <c r="BG24" s="323">
        <v>0.51212899999999995</v>
      </c>
      <c r="BH24" s="323">
        <v>0.49754999999999999</v>
      </c>
      <c r="BI24" s="323">
        <v>0.35894470000000001</v>
      </c>
      <c r="BJ24" s="323">
        <v>0.30392989999999998</v>
      </c>
      <c r="BK24" s="323">
        <v>0.34897010000000001</v>
      </c>
      <c r="BL24" s="323">
        <v>0.33577249999999997</v>
      </c>
      <c r="BM24" s="323">
        <v>0.35158050000000002</v>
      </c>
      <c r="BN24" s="323">
        <v>0.44483089999999997</v>
      </c>
      <c r="BO24" s="323">
        <v>0.4138252</v>
      </c>
      <c r="BP24" s="323">
        <v>0.5258543</v>
      </c>
      <c r="BQ24" s="323">
        <v>0.46100000000000002</v>
      </c>
      <c r="BR24" s="323">
        <v>0.43031770000000003</v>
      </c>
      <c r="BS24" s="323">
        <v>0.45056350000000001</v>
      </c>
      <c r="BT24" s="323">
        <v>0.42773220000000001</v>
      </c>
      <c r="BU24" s="323">
        <v>0.28724670000000002</v>
      </c>
      <c r="BV24" s="323">
        <v>0.2305885</v>
      </c>
    </row>
    <row r="25" spans="1:74" ht="11.1" customHeight="1" x14ac:dyDescent="0.2">
      <c r="A25" s="61" t="s">
        <v>188</v>
      </c>
      <c r="B25" s="175" t="s">
        <v>187</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-0.130296</v>
      </c>
      <c r="AN25" s="215">
        <v>-0.126002</v>
      </c>
      <c r="AO25" s="215">
        <v>-0.14224400000000001</v>
      </c>
      <c r="AP25" s="215">
        <v>-0.13991200000000001</v>
      </c>
      <c r="AQ25" s="215">
        <v>-0.12411700000000001</v>
      </c>
      <c r="AR25" s="215">
        <v>-0.136935</v>
      </c>
      <c r="AS25" s="215">
        <v>-0.128473</v>
      </c>
      <c r="AT25" s="215">
        <v>-0.14904100000000001</v>
      </c>
      <c r="AU25" s="215">
        <v>-0.109316</v>
      </c>
      <c r="AV25" s="215">
        <v>-9.0866000000000002E-2</v>
      </c>
      <c r="AW25" s="215">
        <v>-0.11448999999999999</v>
      </c>
      <c r="AX25" s="215">
        <v>-7.9529225805999998E-2</v>
      </c>
      <c r="AY25" s="215">
        <v>-0.11059754194</v>
      </c>
      <c r="AZ25" s="323">
        <v>-0.1039684</v>
      </c>
      <c r="BA25" s="323">
        <v>-0.1084401</v>
      </c>
      <c r="BB25" s="323">
        <v>-0.12968769999999999</v>
      </c>
      <c r="BC25" s="323">
        <v>-9.6313099999999999E-2</v>
      </c>
      <c r="BD25" s="323">
        <v>-9.8206000000000002E-2</v>
      </c>
      <c r="BE25" s="323">
        <v>-0.1040206</v>
      </c>
      <c r="BF25" s="323">
        <v>-9.9378900000000006E-2</v>
      </c>
      <c r="BG25" s="323">
        <v>-8.1281999999999993E-2</v>
      </c>
      <c r="BH25" s="323">
        <v>-9.5258999999999996E-2</v>
      </c>
      <c r="BI25" s="323">
        <v>-0.11599130000000001</v>
      </c>
      <c r="BJ25" s="323">
        <v>-9.4721899999999998E-2</v>
      </c>
      <c r="BK25" s="323">
        <v>-8.8642899999999997E-2</v>
      </c>
      <c r="BL25" s="323">
        <v>-8.28932E-2</v>
      </c>
      <c r="BM25" s="323">
        <v>-8.7775400000000003E-2</v>
      </c>
      <c r="BN25" s="323">
        <v>-9.7203600000000001E-2</v>
      </c>
      <c r="BO25" s="323">
        <v>-8.4225700000000001E-2</v>
      </c>
      <c r="BP25" s="323">
        <v>-7.7009800000000003E-2</v>
      </c>
      <c r="BQ25" s="323">
        <v>-0.10022250000000001</v>
      </c>
      <c r="BR25" s="323">
        <v>-9.0955599999999998E-2</v>
      </c>
      <c r="BS25" s="323">
        <v>-0.1169089</v>
      </c>
      <c r="BT25" s="323">
        <v>-0.10290870000000001</v>
      </c>
      <c r="BU25" s="323">
        <v>-0.10839600000000001</v>
      </c>
      <c r="BV25" s="323">
        <v>-9.1502E-2</v>
      </c>
    </row>
    <row r="26" spans="1:74" ht="11.1" customHeight="1" x14ac:dyDescent="0.2">
      <c r="A26" s="61" t="s">
        <v>179</v>
      </c>
      <c r="B26" s="175" t="s">
        <v>698</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0.68673899999999999</v>
      </c>
      <c r="AU26" s="215">
        <v>0.60965599999999998</v>
      </c>
      <c r="AV26" s="215">
        <v>0.511575</v>
      </c>
      <c r="AW26" s="215">
        <v>0.44183800000000001</v>
      </c>
      <c r="AX26" s="215">
        <v>0.17500048709999999</v>
      </c>
      <c r="AY26" s="215">
        <v>0.28414997919000001</v>
      </c>
      <c r="AZ26" s="323">
        <v>0.10938630000000001</v>
      </c>
      <c r="BA26" s="323">
        <v>0.29417739999999998</v>
      </c>
      <c r="BB26" s="323">
        <v>0.45912819999999999</v>
      </c>
      <c r="BC26" s="323">
        <v>0.64068270000000005</v>
      </c>
      <c r="BD26" s="323">
        <v>0.71027079999999998</v>
      </c>
      <c r="BE26" s="323">
        <v>0.55581259999999999</v>
      </c>
      <c r="BF26" s="323">
        <v>0.50864379999999998</v>
      </c>
      <c r="BG26" s="323">
        <v>0.40405580000000002</v>
      </c>
      <c r="BH26" s="323">
        <v>0.41026600000000002</v>
      </c>
      <c r="BI26" s="323">
        <v>0.34072350000000001</v>
      </c>
      <c r="BJ26" s="323">
        <v>-5.1516100000000002E-2</v>
      </c>
      <c r="BK26" s="323">
        <v>0.57606889999999999</v>
      </c>
      <c r="BL26" s="323">
        <v>0.57854179999999999</v>
      </c>
      <c r="BM26" s="323">
        <v>0.48601820000000001</v>
      </c>
      <c r="BN26" s="323">
        <v>0.52376579999999995</v>
      </c>
      <c r="BO26" s="323">
        <v>0.69864579999999998</v>
      </c>
      <c r="BP26" s="323">
        <v>0.75917809999999997</v>
      </c>
      <c r="BQ26" s="323">
        <v>0.60224259999999996</v>
      </c>
      <c r="BR26" s="323">
        <v>0.44421329999999998</v>
      </c>
      <c r="BS26" s="323">
        <v>0.43927519999999998</v>
      </c>
      <c r="BT26" s="323">
        <v>0.42806179999999999</v>
      </c>
      <c r="BU26" s="323">
        <v>0.30587160000000002</v>
      </c>
      <c r="BV26" s="323">
        <v>-0.14275560000000001</v>
      </c>
    </row>
    <row r="27" spans="1:74" ht="11.1" customHeight="1" x14ac:dyDescent="0.2">
      <c r="A27" s="61" t="s">
        <v>178</v>
      </c>
      <c r="B27" s="175" t="s">
        <v>416</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-0.55427599999999999</v>
      </c>
      <c r="AU27" s="215">
        <v>-0.69086599999999998</v>
      </c>
      <c r="AV27" s="215">
        <v>-0.72841100000000003</v>
      </c>
      <c r="AW27" s="215">
        <v>-0.95353900000000003</v>
      </c>
      <c r="AX27" s="215">
        <v>-0.87806451613000003</v>
      </c>
      <c r="AY27" s="215">
        <v>-0.72517452248000003</v>
      </c>
      <c r="AZ27" s="323">
        <v>-0.85051699999999997</v>
      </c>
      <c r="BA27" s="323">
        <v>-0.99366160000000003</v>
      </c>
      <c r="BB27" s="323">
        <v>-1.073472</v>
      </c>
      <c r="BC27" s="323">
        <v>-1.0707169999999999</v>
      </c>
      <c r="BD27" s="323">
        <v>-0.97381819999999997</v>
      </c>
      <c r="BE27" s="323">
        <v>-0.92382920000000002</v>
      </c>
      <c r="BF27" s="323">
        <v>-0.72016460000000004</v>
      </c>
      <c r="BG27" s="323">
        <v>-0.99421680000000001</v>
      </c>
      <c r="BH27" s="323">
        <v>-1.0924430000000001</v>
      </c>
      <c r="BI27" s="323">
        <v>-1.100784</v>
      </c>
      <c r="BJ27" s="323">
        <v>-0.96887020000000001</v>
      </c>
      <c r="BK27" s="323">
        <v>-0.97657059999999996</v>
      </c>
      <c r="BL27" s="323">
        <v>-0.91426569999999996</v>
      </c>
      <c r="BM27" s="323">
        <v>-0.82226379999999999</v>
      </c>
      <c r="BN27" s="323">
        <v>-0.88583420000000002</v>
      </c>
      <c r="BO27" s="323">
        <v>-0.84188339999999995</v>
      </c>
      <c r="BP27" s="323">
        <v>-0.77199059999999997</v>
      </c>
      <c r="BQ27" s="323">
        <v>-0.76747670000000001</v>
      </c>
      <c r="BR27" s="323">
        <v>-0.52122559999999996</v>
      </c>
      <c r="BS27" s="323">
        <v>-0.7601812</v>
      </c>
      <c r="BT27" s="323">
        <v>-0.83751379999999997</v>
      </c>
      <c r="BU27" s="323">
        <v>-0.95116869999999998</v>
      </c>
      <c r="BV27" s="323">
        <v>-0.85293339999999995</v>
      </c>
    </row>
    <row r="28" spans="1:74" ht="11.1" customHeight="1" x14ac:dyDescent="0.2">
      <c r="A28" s="61" t="s">
        <v>180</v>
      </c>
      <c r="B28" s="175" t="s">
        <v>176</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-7.9009999999999997E-2</v>
      </c>
      <c r="AU28" s="215">
        <v>-7.0846999999999993E-2</v>
      </c>
      <c r="AV28" s="215">
        <v>-7.3812000000000003E-2</v>
      </c>
      <c r="AW28" s="215">
        <v>-9.7022999999999998E-2</v>
      </c>
      <c r="AX28" s="215">
        <v>-0.13606451613000001</v>
      </c>
      <c r="AY28" s="215">
        <v>-0.18360396774000001</v>
      </c>
      <c r="AZ28" s="323">
        <v>-2.59654E-2</v>
      </c>
      <c r="BA28" s="323">
        <v>-5.6980099999999999E-2</v>
      </c>
      <c r="BB28" s="323">
        <v>-6.1666400000000003E-2</v>
      </c>
      <c r="BC28" s="323">
        <v>-6.9496100000000005E-2</v>
      </c>
      <c r="BD28" s="323">
        <v>-4.19811E-2</v>
      </c>
      <c r="BE28" s="323">
        <v>-5.6332E-2</v>
      </c>
      <c r="BF28" s="323">
        <v>-7.0581900000000003E-2</v>
      </c>
      <c r="BG28" s="323">
        <v>-5.6991E-2</v>
      </c>
      <c r="BH28" s="323">
        <v>-5.1531399999999998E-2</v>
      </c>
      <c r="BI28" s="323">
        <v>-6.7520700000000003E-2</v>
      </c>
      <c r="BJ28" s="323">
        <v>-9.2884700000000001E-2</v>
      </c>
      <c r="BK28" s="323">
        <v>-2.1269400000000001E-2</v>
      </c>
      <c r="BL28" s="323">
        <v>3.5046800000000003E-2</v>
      </c>
      <c r="BM28" s="323">
        <v>1.63523E-2</v>
      </c>
      <c r="BN28" s="323">
        <v>3.3898600000000001E-2</v>
      </c>
      <c r="BO28" s="323">
        <v>1.36554E-2</v>
      </c>
      <c r="BP28" s="323">
        <v>4.9091700000000002E-2</v>
      </c>
      <c r="BQ28" s="323">
        <v>6.1236499999999999E-2</v>
      </c>
      <c r="BR28" s="323">
        <v>5.6877400000000002E-2</v>
      </c>
      <c r="BS28" s="323">
        <v>7.0778400000000005E-2</v>
      </c>
      <c r="BT28" s="323">
        <v>7.2318900000000005E-2</v>
      </c>
      <c r="BU28" s="323">
        <v>-1.0070600000000001E-2</v>
      </c>
      <c r="BV28" s="323">
        <v>-7.3331000000000004E-3</v>
      </c>
    </row>
    <row r="29" spans="1:74" ht="11.1" customHeight="1" x14ac:dyDescent="0.2">
      <c r="A29" s="61" t="s">
        <v>181</v>
      </c>
      <c r="B29" s="175" t="s">
        <v>175</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-1.4153480000000001</v>
      </c>
      <c r="AU29" s="215">
        <v>-1.318379</v>
      </c>
      <c r="AV29" s="215">
        <v>-1.0146949999999999</v>
      </c>
      <c r="AW29" s="215">
        <v>-0.90546700000000002</v>
      </c>
      <c r="AX29" s="215">
        <v>-1.2037419355000001</v>
      </c>
      <c r="AY29" s="215">
        <v>-1.0158708190000001</v>
      </c>
      <c r="AZ29" s="323">
        <v>-0.93998369999999998</v>
      </c>
      <c r="BA29" s="323">
        <v>-1.312387</v>
      </c>
      <c r="BB29" s="323">
        <v>-1.576586</v>
      </c>
      <c r="BC29" s="323">
        <v>-1.526454</v>
      </c>
      <c r="BD29" s="323">
        <v>-1.649044</v>
      </c>
      <c r="BE29" s="323">
        <v>-1.436553</v>
      </c>
      <c r="BF29" s="323">
        <v>-1.3515619999999999</v>
      </c>
      <c r="BG29" s="323">
        <v>-1.4441170000000001</v>
      </c>
      <c r="BH29" s="323">
        <v>-1.209929</v>
      </c>
      <c r="BI29" s="323">
        <v>-1.1366560000000001</v>
      </c>
      <c r="BJ29" s="323">
        <v>-1.466064</v>
      </c>
      <c r="BK29" s="323">
        <v>-0.96260639999999997</v>
      </c>
      <c r="BL29" s="323">
        <v>-0.80509370000000002</v>
      </c>
      <c r="BM29" s="323">
        <v>-1.161303</v>
      </c>
      <c r="BN29" s="323">
        <v>-1.257495</v>
      </c>
      <c r="BO29" s="323">
        <v>-1.232966</v>
      </c>
      <c r="BP29" s="323">
        <v>-1.4014690000000001</v>
      </c>
      <c r="BQ29" s="323">
        <v>-1.3013570000000001</v>
      </c>
      <c r="BR29" s="323">
        <v>-1.1979789999999999</v>
      </c>
      <c r="BS29" s="323">
        <v>-1.287787</v>
      </c>
      <c r="BT29" s="323">
        <v>-1.0613379999999999</v>
      </c>
      <c r="BU29" s="323">
        <v>-1.0550060000000001</v>
      </c>
      <c r="BV29" s="323">
        <v>-1.2686630000000001</v>
      </c>
    </row>
    <row r="30" spans="1:74" ht="11.1" customHeight="1" x14ac:dyDescent="0.2">
      <c r="A30" s="61" t="s">
        <v>182</v>
      </c>
      <c r="B30" s="175" t="s">
        <v>177</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-0.13220599999999999</v>
      </c>
      <c r="AU30" s="215">
        <v>-7.0827000000000001E-2</v>
      </c>
      <c r="AV30" s="215">
        <v>-3.0412999999999999E-2</v>
      </c>
      <c r="AW30" s="215">
        <v>4.2200000000000001E-4</v>
      </c>
      <c r="AX30" s="215">
        <v>-6.9387096773999998E-2</v>
      </c>
      <c r="AY30" s="215">
        <v>0.15835235036</v>
      </c>
      <c r="AZ30" s="323">
        <v>4.6474399999999999E-2</v>
      </c>
      <c r="BA30" s="323">
        <v>-7.0905599999999999E-2</v>
      </c>
      <c r="BB30" s="323">
        <v>-0.11581669999999999</v>
      </c>
      <c r="BC30" s="323">
        <v>-0.20798150000000001</v>
      </c>
      <c r="BD30" s="323">
        <v>-6.7649500000000001E-2</v>
      </c>
      <c r="BE30" s="323">
        <v>-5.1604299999999999E-2</v>
      </c>
      <c r="BF30" s="323">
        <v>-8.3683999999999995E-2</v>
      </c>
      <c r="BG30" s="323">
        <v>-6.9737099999999996E-2</v>
      </c>
      <c r="BH30" s="323">
        <v>-5.4601900000000002E-2</v>
      </c>
      <c r="BI30" s="323">
        <v>1.1634200000000001E-2</v>
      </c>
      <c r="BJ30" s="323">
        <v>-6.5367599999999998E-2</v>
      </c>
      <c r="BK30" s="323">
        <v>-5.3942700000000003E-2</v>
      </c>
      <c r="BL30" s="323">
        <v>1.6015700000000001E-3</v>
      </c>
      <c r="BM30" s="323">
        <v>-8.0670599999999995E-2</v>
      </c>
      <c r="BN30" s="323">
        <v>-0.16120490000000001</v>
      </c>
      <c r="BO30" s="323">
        <v>-0.16065460000000001</v>
      </c>
      <c r="BP30" s="323">
        <v>-6.5885299999999994E-2</v>
      </c>
      <c r="BQ30" s="323">
        <v>-6.5588400000000005E-2</v>
      </c>
      <c r="BR30" s="323">
        <v>-0.1074155</v>
      </c>
      <c r="BS30" s="323">
        <v>-5.7391400000000002E-2</v>
      </c>
      <c r="BT30" s="323">
        <v>-6.5152000000000002E-2</v>
      </c>
      <c r="BU30" s="323">
        <v>8.01645E-2</v>
      </c>
      <c r="BV30" s="323">
        <v>-5.8994100000000001E-2</v>
      </c>
    </row>
    <row r="31" spans="1:74" ht="11.1" customHeight="1" x14ac:dyDescent="0.2">
      <c r="A31" s="61" t="s">
        <v>189</v>
      </c>
      <c r="B31" s="622" t="s">
        <v>1007</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-0.6777067</v>
      </c>
      <c r="AY31" s="215">
        <v>-0.96031310000000003</v>
      </c>
      <c r="AZ31" s="323">
        <v>-0.94375549999999997</v>
      </c>
      <c r="BA31" s="323">
        <v>-0.96992800000000001</v>
      </c>
      <c r="BB31" s="323">
        <v>-0.89256860000000005</v>
      </c>
      <c r="BC31" s="323">
        <v>-0.88234259999999998</v>
      </c>
      <c r="BD31" s="323">
        <v>-0.80194520000000002</v>
      </c>
      <c r="BE31" s="323">
        <v>-0.81144669999999997</v>
      </c>
      <c r="BF31" s="323">
        <v>-0.73162910000000003</v>
      </c>
      <c r="BG31" s="323">
        <v>-0.82635749999999997</v>
      </c>
      <c r="BH31" s="323">
        <v>-0.85360599999999998</v>
      </c>
      <c r="BI31" s="323">
        <v>-0.83071910000000004</v>
      </c>
      <c r="BJ31" s="323">
        <v>-0.99784969999999995</v>
      </c>
      <c r="BK31" s="323">
        <v>-0.81386480000000005</v>
      </c>
      <c r="BL31" s="323">
        <v>-0.93186869999999999</v>
      </c>
      <c r="BM31" s="323">
        <v>-0.97435830000000001</v>
      </c>
      <c r="BN31" s="323">
        <v>-0.88261299999999998</v>
      </c>
      <c r="BO31" s="323">
        <v>-0.83872639999999998</v>
      </c>
      <c r="BP31" s="323">
        <v>-0.77882799999999996</v>
      </c>
      <c r="BQ31" s="323">
        <v>-0.85054850000000004</v>
      </c>
      <c r="BR31" s="323">
        <v>-0.78193159999999995</v>
      </c>
      <c r="BS31" s="323">
        <v>-0.85967740000000004</v>
      </c>
      <c r="BT31" s="323">
        <v>-0.85376090000000004</v>
      </c>
      <c r="BU31" s="323">
        <v>-0.86557430000000002</v>
      </c>
      <c r="BV31" s="323">
        <v>-1.0563800000000001</v>
      </c>
    </row>
    <row r="32" spans="1:74" ht="11.1" customHeight="1" x14ac:dyDescent="0.2">
      <c r="A32" s="61" t="s">
        <v>761</v>
      </c>
      <c r="B32" s="175" t="s">
        <v>127</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-2.3719677419000002E-3</v>
      </c>
      <c r="AN32" s="215">
        <v>0.72018817856999995</v>
      </c>
      <c r="AO32" s="215">
        <v>0.38082135484000001</v>
      </c>
      <c r="AP32" s="215">
        <v>-0.29221546666999998</v>
      </c>
      <c r="AQ32" s="215">
        <v>-1.0843954516000001</v>
      </c>
      <c r="AR32" s="215">
        <v>-0.46895863332999999</v>
      </c>
      <c r="AS32" s="215">
        <v>-0.85382241935000003</v>
      </c>
      <c r="AT32" s="215">
        <v>-0.11963322580999999</v>
      </c>
      <c r="AU32" s="215">
        <v>-5.8705133333000002E-2</v>
      </c>
      <c r="AV32" s="215">
        <v>0.96074306452000002</v>
      </c>
      <c r="AW32" s="215">
        <v>0.15281800000000001</v>
      </c>
      <c r="AX32" s="215">
        <v>-0.16922187742</v>
      </c>
      <c r="AY32" s="215">
        <v>-0.15301219457000001</v>
      </c>
      <c r="AZ32" s="323">
        <v>0.9913457</v>
      </c>
      <c r="BA32" s="323">
        <v>0.53140949999999998</v>
      </c>
      <c r="BB32" s="323">
        <v>-0.1125974</v>
      </c>
      <c r="BC32" s="323">
        <v>-0.44542330000000002</v>
      </c>
      <c r="BD32" s="323">
        <v>-0.58501709999999996</v>
      </c>
      <c r="BE32" s="323">
        <v>-0.38196350000000001</v>
      </c>
      <c r="BF32" s="323">
        <v>-0.33726070000000002</v>
      </c>
      <c r="BG32" s="323">
        <v>-9.77021E-2</v>
      </c>
      <c r="BH32" s="323">
        <v>0.6588425</v>
      </c>
      <c r="BI32" s="323">
        <v>6.7192399999999999E-2</v>
      </c>
      <c r="BJ32" s="323">
        <v>0.42628579999999999</v>
      </c>
      <c r="BK32" s="323">
        <v>0.1497735</v>
      </c>
      <c r="BL32" s="323">
        <v>0.33359309999999998</v>
      </c>
      <c r="BM32" s="323">
        <v>0.23347699999999999</v>
      </c>
      <c r="BN32" s="323">
        <v>-0.20931730000000001</v>
      </c>
      <c r="BO32" s="323">
        <v>-0.67792850000000004</v>
      </c>
      <c r="BP32" s="323">
        <v>-0.62999459999999996</v>
      </c>
      <c r="BQ32" s="323">
        <v>-0.48299039999999999</v>
      </c>
      <c r="BR32" s="323">
        <v>-0.32822390000000001</v>
      </c>
      <c r="BS32" s="323">
        <v>-0.18592819999999999</v>
      </c>
      <c r="BT32" s="323">
        <v>0.5763585</v>
      </c>
      <c r="BU32" s="323">
        <v>0.13371140000000001</v>
      </c>
      <c r="BV32" s="323">
        <v>0.49879040000000002</v>
      </c>
    </row>
    <row r="33" spans="1:74" s="64" customFormat="1" ht="11.1" customHeight="1" x14ac:dyDescent="0.2">
      <c r="A33" s="61" t="s">
        <v>766</v>
      </c>
      <c r="B33" s="175" t="s">
        <v>408</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20.545268516</v>
      </c>
      <c r="AB33" s="215">
        <v>19.678849035999999</v>
      </c>
      <c r="AC33" s="215">
        <v>20.756489257999998</v>
      </c>
      <c r="AD33" s="215">
        <v>20.036657367</v>
      </c>
      <c r="AE33" s="215">
        <v>20.247496483999999</v>
      </c>
      <c r="AF33" s="215">
        <v>20.790400099999999</v>
      </c>
      <c r="AG33" s="215">
        <v>20.682409194000002</v>
      </c>
      <c r="AH33" s="215">
        <v>21.358522742000002</v>
      </c>
      <c r="AI33" s="215">
        <v>20.082942067000001</v>
      </c>
      <c r="AJ33" s="215">
        <v>20.734534355000001</v>
      </c>
      <c r="AK33" s="215">
        <v>20.746682</v>
      </c>
      <c r="AL33" s="215">
        <v>20.303612258000001</v>
      </c>
      <c r="AM33" s="215">
        <v>20.483013258</v>
      </c>
      <c r="AN33" s="215">
        <v>20.193894179000001</v>
      </c>
      <c r="AO33" s="215">
        <v>20.204585581</v>
      </c>
      <c r="AP33" s="215">
        <v>20.112413533000002</v>
      </c>
      <c r="AQ33" s="215">
        <v>20.259204484000001</v>
      </c>
      <c r="AR33" s="215">
        <v>20.6037927</v>
      </c>
      <c r="AS33" s="215">
        <v>20.741914032</v>
      </c>
      <c r="AT33" s="215">
        <v>21.062304709999999</v>
      </c>
      <c r="AU33" s="215">
        <v>20.221259533000001</v>
      </c>
      <c r="AV33" s="215">
        <v>20.771806419000001</v>
      </c>
      <c r="AW33" s="215">
        <v>20.589842666999999</v>
      </c>
      <c r="AX33" s="215">
        <v>20.043551824000001</v>
      </c>
      <c r="AY33" s="215">
        <v>19.692899526000001</v>
      </c>
      <c r="AZ33" s="323">
        <v>20.14968</v>
      </c>
      <c r="BA33" s="323">
        <v>20.244509999999998</v>
      </c>
      <c r="BB33" s="323">
        <v>20.138400000000001</v>
      </c>
      <c r="BC33" s="323">
        <v>20.243680000000001</v>
      </c>
      <c r="BD33" s="323">
        <v>20.798310000000001</v>
      </c>
      <c r="BE33" s="323">
        <v>20.884509999999999</v>
      </c>
      <c r="BF33" s="323">
        <v>21.329129999999999</v>
      </c>
      <c r="BG33" s="323">
        <v>20.528680000000001</v>
      </c>
      <c r="BH33" s="323">
        <v>20.968579999999999</v>
      </c>
      <c r="BI33" s="323">
        <v>20.7775</v>
      </c>
      <c r="BJ33" s="323">
        <v>20.62707</v>
      </c>
      <c r="BK33" s="323">
        <v>20.66742</v>
      </c>
      <c r="BL33" s="323">
        <v>20.448460000000001</v>
      </c>
      <c r="BM33" s="323">
        <v>20.382380000000001</v>
      </c>
      <c r="BN33" s="323">
        <v>20.317450000000001</v>
      </c>
      <c r="BO33" s="323">
        <v>20.360189999999999</v>
      </c>
      <c r="BP33" s="323">
        <v>20.797789999999999</v>
      </c>
      <c r="BQ33" s="323">
        <v>21.02045</v>
      </c>
      <c r="BR33" s="323">
        <v>21.274260000000002</v>
      </c>
      <c r="BS33" s="323">
        <v>20.645969999999998</v>
      </c>
      <c r="BT33" s="323">
        <v>21.00638</v>
      </c>
      <c r="BU33" s="323">
        <v>20.82375</v>
      </c>
      <c r="BV33" s="323">
        <v>20.756119999999999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326"/>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3.5173199999999998</v>
      </c>
      <c r="AB36" s="215">
        <v>3.142922</v>
      </c>
      <c r="AC36" s="215">
        <v>3.1191599999999999</v>
      </c>
      <c r="AD36" s="215">
        <v>2.861021</v>
      </c>
      <c r="AE36" s="215">
        <v>2.5776620000000001</v>
      </c>
      <c r="AF36" s="215">
        <v>2.6243530000000002</v>
      </c>
      <c r="AG36" s="215">
        <v>2.8541050000000001</v>
      </c>
      <c r="AH36" s="215">
        <v>2.9050639999999999</v>
      </c>
      <c r="AI36" s="215">
        <v>2.9004400000000001</v>
      </c>
      <c r="AJ36" s="215">
        <v>2.9246989999999999</v>
      </c>
      <c r="AK36" s="215">
        <v>3.2969940000000002</v>
      </c>
      <c r="AL36" s="215">
        <v>3.3564949999999998</v>
      </c>
      <c r="AM36" s="215">
        <v>3.671217</v>
      </c>
      <c r="AN36" s="215">
        <v>3.582106</v>
      </c>
      <c r="AO36" s="215">
        <v>3.2018800000000001</v>
      </c>
      <c r="AP36" s="215">
        <v>2.8931369999999998</v>
      </c>
      <c r="AQ36" s="215">
        <v>2.7484139999999999</v>
      </c>
      <c r="AR36" s="215">
        <v>2.7379560000000001</v>
      </c>
      <c r="AS36" s="215">
        <v>3.0029729999999999</v>
      </c>
      <c r="AT36" s="215">
        <v>2.789844</v>
      </c>
      <c r="AU36" s="215">
        <v>3.0497489999999998</v>
      </c>
      <c r="AV36" s="215">
        <v>3.158382</v>
      </c>
      <c r="AW36" s="215">
        <v>3.2610800000000002</v>
      </c>
      <c r="AX36" s="215">
        <v>3.4910709566999998</v>
      </c>
      <c r="AY36" s="215">
        <v>3.4450190774</v>
      </c>
      <c r="AZ36" s="323">
        <v>3.4816889999999998</v>
      </c>
      <c r="BA36" s="323">
        <v>3.3091020000000002</v>
      </c>
      <c r="BB36" s="323">
        <v>3.097216</v>
      </c>
      <c r="BC36" s="323">
        <v>2.9913780000000001</v>
      </c>
      <c r="BD36" s="323">
        <v>2.9795479999999999</v>
      </c>
      <c r="BE36" s="323">
        <v>3.1643370000000002</v>
      </c>
      <c r="BF36" s="323">
        <v>3.097731</v>
      </c>
      <c r="BG36" s="323">
        <v>3.2065610000000002</v>
      </c>
      <c r="BH36" s="323">
        <v>3.3757679999999999</v>
      </c>
      <c r="BI36" s="323">
        <v>3.501223</v>
      </c>
      <c r="BJ36" s="323">
        <v>3.7877589999999999</v>
      </c>
      <c r="BK36" s="323">
        <v>3.971568</v>
      </c>
      <c r="BL36" s="323">
        <v>3.6669610000000001</v>
      </c>
      <c r="BM36" s="323">
        <v>3.4458700000000002</v>
      </c>
      <c r="BN36" s="323">
        <v>3.2611460000000001</v>
      </c>
      <c r="BO36" s="323">
        <v>3.091367</v>
      </c>
      <c r="BP36" s="323">
        <v>3.085242</v>
      </c>
      <c r="BQ36" s="323">
        <v>3.3276659999999998</v>
      </c>
      <c r="BR36" s="323">
        <v>3.1861109999999999</v>
      </c>
      <c r="BS36" s="323">
        <v>3.3811529999999999</v>
      </c>
      <c r="BT36" s="323">
        <v>3.5333000000000001</v>
      </c>
      <c r="BU36" s="323">
        <v>3.6583839999999999</v>
      </c>
      <c r="BV36" s="323">
        <v>3.8976109999999999</v>
      </c>
    </row>
    <row r="37" spans="1:74" ht="11.1" customHeight="1" x14ac:dyDescent="0.2">
      <c r="A37" s="615" t="s">
        <v>763</v>
      </c>
      <c r="B37" s="176" t="s">
        <v>409</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9.0973999999999999E-2</v>
      </c>
      <c r="AU37" s="215">
        <v>0.109503</v>
      </c>
      <c r="AV37" s="215">
        <v>0.15714900000000001</v>
      </c>
      <c r="AW37" s="215">
        <v>0.10562000000000001</v>
      </c>
      <c r="AX37" s="215">
        <v>-5.7127100000000002E-3</v>
      </c>
      <c r="AY37" s="215">
        <v>5.1762200000000003E-4</v>
      </c>
      <c r="AZ37" s="323">
        <v>-5.0552500000000001E-5</v>
      </c>
      <c r="BA37" s="323">
        <v>4.9371100000000004E-6</v>
      </c>
      <c r="BB37" s="323">
        <v>-4.8217300000000001E-7</v>
      </c>
      <c r="BC37" s="323">
        <v>0</v>
      </c>
      <c r="BD37" s="323">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9.6744540000000008</v>
      </c>
      <c r="AS38" s="215">
        <v>9.4841119999999997</v>
      </c>
      <c r="AT38" s="215">
        <v>9.8208040000000008</v>
      </c>
      <c r="AU38" s="215">
        <v>9.1692529999999994</v>
      </c>
      <c r="AV38" s="215">
        <v>9.3368120000000001</v>
      </c>
      <c r="AW38" s="215">
        <v>9.1993840000000002</v>
      </c>
      <c r="AX38" s="215">
        <v>9.0335483870999997</v>
      </c>
      <c r="AY38" s="215">
        <v>8.6216542903000004</v>
      </c>
      <c r="AZ38" s="323">
        <v>8.8924269999999996</v>
      </c>
      <c r="BA38" s="323">
        <v>9.2021029999999993</v>
      </c>
      <c r="BB38" s="323">
        <v>9.2383670000000002</v>
      </c>
      <c r="BC38" s="323">
        <v>9.4081259999999993</v>
      </c>
      <c r="BD38" s="323">
        <v>9.6558130000000002</v>
      </c>
      <c r="BE38" s="323">
        <v>9.4676189999999991</v>
      </c>
      <c r="BF38" s="323">
        <v>9.7629169999999998</v>
      </c>
      <c r="BG38" s="323">
        <v>9.2435650000000003</v>
      </c>
      <c r="BH38" s="323">
        <v>9.32639</v>
      </c>
      <c r="BI38" s="323">
        <v>9.2156149999999997</v>
      </c>
      <c r="BJ38" s="323">
        <v>9.1043839999999996</v>
      </c>
      <c r="BK38" s="323">
        <v>8.6674310000000006</v>
      </c>
      <c r="BL38" s="323">
        <v>8.8645350000000001</v>
      </c>
      <c r="BM38" s="323">
        <v>9.1209240000000005</v>
      </c>
      <c r="BN38" s="323">
        <v>9.2116469999999993</v>
      </c>
      <c r="BO38" s="323">
        <v>9.3819859999999995</v>
      </c>
      <c r="BP38" s="323">
        <v>9.5685120000000001</v>
      </c>
      <c r="BQ38" s="323">
        <v>9.4642769999999992</v>
      </c>
      <c r="BR38" s="323">
        <v>9.6598810000000004</v>
      </c>
      <c r="BS38" s="323">
        <v>9.1737350000000006</v>
      </c>
      <c r="BT38" s="323">
        <v>9.2289150000000006</v>
      </c>
      <c r="BU38" s="323">
        <v>9.0961060000000007</v>
      </c>
      <c r="BV38" s="323">
        <v>9.0466479999999994</v>
      </c>
    </row>
    <row r="39" spans="1:74" ht="11.1" customHeight="1" x14ac:dyDescent="0.2">
      <c r="A39" s="61" t="s">
        <v>928</v>
      </c>
      <c r="B39" s="622" t="s">
        <v>929</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0.99603177096999995</v>
      </c>
      <c r="AY39" s="215">
        <v>0.89584668148000002</v>
      </c>
      <c r="AZ39" s="323">
        <v>0.90198829999999997</v>
      </c>
      <c r="BA39" s="323">
        <v>0.93423429999999996</v>
      </c>
      <c r="BB39" s="323">
        <v>0.93498650000000005</v>
      </c>
      <c r="BC39" s="323">
        <v>0.9604492</v>
      </c>
      <c r="BD39" s="323">
        <v>0.99380449999999998</v>
      </c>
      <c r="BE39" s="323">
        <v>0.95679990000000004</v>
      </c>
      <c r="BF39" s="323">
        <v>1.0042040000000001</v>
      </c>
      <c r="BG39" s="323">
        <v>0.92614490000000005</v>
      </c>
      <c r="BH39" s="323">
        <v>0.95522510000000005</v>
      </c>
      <c r="BI39" s="323">
        <v>0.94051300000000004</v>
      </c>
      <c r="BJ39" s="323">
        <v>0.93449470000000001</v>
      </c>
      <c r="BK39" s="323">
        <v>0.87402939999999996</v>
      </c>
      <c r="BL39" s="323">
        <v>0.91157049999999995</v>
      </c>
      <c r="BM39" s="323">
        <v>0.92776950000000002</v>
      </c>
      <c r="BN39" s="323">
        <v>0.94015990000000005</v>
      </c>
      <c r="BO39" s="323">
        <v>0.96223049999999999</v>
      </c>
      <c r="BP39" s="323">
        <v>0.98880129999999999</v>
      </c>
      <c r="BQ39" s="323">
        <v>0.96451039999999999</v>
      </c>
      <c r="BR39" s="323">
        <v>0.99529129999999999</v>
      </c>
      <c r="BS39" s="323">
        <v>0.9264618</v>
      </c>
      <c r="BT39" s="323">
        <v>0.94910969999999995</v>
      </c>
      <c r="BU39" s="323">
        <v>0.93363079999999998</v>
      </c>
      <c r="BV39" s="323">
        <v>0.93580249999999998</v>
      </c>
    </row>
    <row r="40" spans="1:74" ht="11.1" customHeight="1" x14ac:dyDescent="0.2">
      <c r="A40" s="61" t="s">
        <v>525</v>
      </c>
      <c r="B40" s="622" t="s">
        <v>399</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1.7717419354999999</v>
      </c>
      <c r="AY40" s="215">
        <v>1.6490835483999999</v>
      </c>
      <c r="AZ40" s="323">
        <v>1.6941269999999999</v>
      </c>
      <c r="BA40" s="323">
        <v>1.7442359999999999</v>
      </c>
      <c r="BB40" s="323">
        <v>1.7464679999999999</v>
      </c>
      <c r="BC40" s="323">
        <v>1.753593</v>
      </c>
      <c r="BD40" s="323">
        <v>1.8696809999999999</v>
      </c>
      <c r="BE40" s="323">
        <v>1.8535060000000001</v>
      </c>
      <c r="BF40" s="323">
        <v>1.8679460000000001</v>
      </c>
      <c r="BG40" s="323">
        <v>1.7771459999999999</v>
      </c>
      <c r="BH40" s="323">
        <v>1.781034</v>
      </c>
      <c r="BI40" s="323">
        <v>1.7796460000000001</v>
      </c>
      <c r="BJ40" s="323">
        <v>1.783153</v>
      </c>
      <c r="BK40" s="323">
        <v>1.6971480000000001</v>
      </c>
      <c r="BL40" s="323">
        <v>1.722286</v>
      </c>
      <c r="BM40" s="323">
        <v>1.7656210000000001</v>
      </c>
      <c r="BN40" s="323">
        <v>1.763514</v>
      </c>
      <c r="BO40" s="323">
        <v>1.7658180000000001</v>
      </c>
      <c r="BP40" s="323">
        <v>1.874684</v>
      </c>
      <c r="BQ40" s="323">
        <v>1.857882</v>
      </c>
      <c r="BR40" s="323">
        <v>1.8721289999999999</v>
      </c>
      <c r="BS40" s="323">
        <v>1.782691</v>
      </c>
      <c r="BT40" s="323">
        <v>1.786016</v>
      </c>
      <c r="BU40" s="323">
        <v>1.785682</v>
      </c>
      <c r="BV40" s="323">
        <v>1.7882819999999999</v>
      </c>
    </row>
    <row r="41" spans="1:74" ht="11.1" customHeight="1" x14ac:dyDescent="0.2">
      <c r="A41" s="61" t="s">
        <v>526</v>
      </c>
      <c r="B41" s="622" t="s">
        <v>411</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3.687516129</v>
      </c>
      <c r="AY41" s="215">
        <v>3.8889659999999999</v>
      </c>
      <c r="AZ41" s="323">
        <v>4.226915</v>
      </c>
      <c r="BA41" s="323">
        <v>4.1344529999999997</v>
      </c>
      <c r="BB41" s="323">
        <v>4.0128240000000002</v>
      </c>
      <c r="BC41" s="323">
        <v>4.051526</v>
      </c>
      <c r="BD41" s="323">
        <v>3.9689480000000001</v>
      </c>
      <c r="BE41" s="323">
        <v>3.9736579999999999</v>
      </c>
      <c r="BF41" s="323">
        <v>4.1433859999999996</v>
      </c>
      <c r="BG41" s="323">
        <v>4.0590380000000001</v>
      </c>
      <c r="BH41" s="323">
        <v>4.3032310000000003</v>
      </c>
      <c r="BI41" s="323">
        <v>4.1230869999999999</v>
      </c>
      <c r="BJ41" s="323">
        <v>3.909402</v>
      </c>
      <c r="BK41" s="323">
        <v>4.2580790000000004</v>
      </c>
      <c r="BL41" s="323">
        <v>4.3344820000000004</v>
      </c>
      <c r="BM41" s="323">
        <v>4.186286</v>
      </c>
      <c r="BN41" s="323">
        <v>4.0519730000000003</v>
      </c>
      <c r="BO41" s="323">
        <v>4.0851059999999997</v>
      </c>
      <c r="BP41" s="323">
        <v>3.957773</v>
      </c>
      <c r="BQ41" s="323">
        <v>3.9504769999999998</v>
      </c>
      <c r="BR41" s="323">
        <v>4.1175290000000002</v>
      </c>
      <c r="BS41" s="323">
        <v>4.0705499999999999</v>
      </c>
      <c r="BT41" s="323">
        <v>4.2811769999999996</v>
      </c>
      <c r="BU41" s="323">
        <v>4.1317750000000002</v>
      </c>
      <c r="BV41" s="323">
        <v>3.9921859999999998</v>
      </c>
    </row>
    <row r="42" spans="1:74" ht="11.1" customHeight="1" x14ac:dyDescent="0.2">
      <c r="A42" s="61" t="s">
        <v>527</v>
      </c>
      <c r="B42" s="622" t="s">
        <v>412</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0.34072799999999998</v>
      </c>
      <c r="AU42" s="215">
        <v>0.27013999999999999</v>
      </c>
      <c r="AV42" s="215">
        <v>0.320297</v>
      </c>
      <c r="AW42" s="215">
        <v>0.219555</v>
      </c>
      <c r="AX42" s="215">
        <v>0.32409677418999999</v>
      </c>
      <c r="AY42" s="215">
        <v>0.28949742258</v>
      </c>
      <c r="AZ42" s="323">
        <v>0.27755980000000002</v>
      </c>
      <c r="BA42" s="323">
        <v>0.24297630000000001</v>
      </c>
      <c r="BB42" s="323">
        <v>0.23097699999999999</v>
      </c>
      <c r="BC42" s="323">
        <v>0.16473289999999999</v>
      </c>
      <c r="BD42" s="323">
        <v>0.27918120000000002</v>
      </c>
      <c r="BE42" s="323">
        <v>0.33647070000000001</v>
      </c>
      <c r="BF42" s="323">
        <v>0.2852247</v>
      </c>
      <c r="BG42" s="323">
        <v>0.2693661</v>
      </c>
      <c r="BH42" s="323">
        <v>0.25243569999999999</v>
      </c>
      <c r="BI42" s="323">
        <v>0.27637859999999997</v>
      </c>
      <c r="BJ42" s="323">
        <v>0.26787450000000002</v>
      </c>
      <c r="BK42" s="323">
        <v>0.28840250000000001</v>
      </c>
      <c r="BL42" s="323">
        <v>0.28794950000000002</v>
      </c>
      <c r="BM42" s="323">
        <v>0.24844810000000001</v>
      </c>
      <c r="BN42" s="323">
        <v>0.22793450000000001</v>
      </c>
      <c r="BO42" s="323">
        <v>0.16478019999999999</v>
      </c>
      <c r="BP42" s="323">
        <v>0.27764090000000002</v>
      </c>
      <c r="BQ42" s="323">
        <v>0.33250449999999998</v>
      </c>
      <c r="BR42" s="323">
        <v>0.28262749999999998</v>
      </c>
      <c r="BS42" s="323">
        <v>0.27013710000000002</v>
      </c>
      <c r="BT42" s="323">
        <v>0.2534728</v>
      </c>
      <c r="BU42" s="323">
        <v>0.28016970000000002</v>
      </c>
      <c r="BV42" s="323">
        <v>0.27204669999999997</v>
      </c>
    </row>
    <row r="43" spans="1:74" ht="11.1" customHeight="1" x14ac:dyDescent="0.2">
      <c r="A43" s="61" t="s">
        <v>764</v>
      </c>
      <c r="B43" s="622" t="s">
        <v>1006</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1.7638199999999999</v>
      </c>
      <c r="AN43" s="215">
        <v>1.5467040000000001</v>
      </c>
      <c r="AO43" s="215">
        <v>1.7129639999999999</v>
      </c>
      <c r="AP43" s="215">
        <v>1.841072</v>
      </c>
      <c r="AQ43" s="215">
        <v>1.935629</v>
      </c>
      <c r="AR43" s="215">
        <v>2.0676899999999998</v>
      </c>
      <c r="AS43" s="215">
        <v>2.238807</v>
      </c>
      <c r="AT43" s="215">
        <v>2.1708050000000001</v>
      </c>
      <c r="AU43" s="215">
        <v>2.0181</v>
      </c>
      <c r="AV43" s="215">
        <v>1.850538</v>
      </c>
      <c r="AW43" s="215">
        <v>1.908342</v>
      </c>
      <c r="AX43" s="215">
        <v>1.7407902</v>
      </c>
      <c r="AY43" s="215">
        <v>1.7982863</v>
      </c>
      <c r="AZ43" s="323">
        <v>1.5770090000000001</v>
      </c>
      <c r="BA43" s="323">
        <v>1.611632</v>
      </c>
      <c r="BB43" s="323">
        <v>1.812546</v>
      </c>
      <c r="BC43" s="323">
        <v>1.8743190000000001</v>
      </c>
      <c r="BD43" s="323">
        <v>2.0451389999999998</v>
      </c>
      <c r="BE43" s="323">
        <v>2.0889220000000002</v>
      </c>
      <c r="BF43" s="323">
        <v>2.1719279999999999</v>
      </c>
      <c r="BG43" s="323">
        <v>1.9729989999999999</v>
      </c>
      <c r="BH43" s="323">
        <v>1.9297249999999999</v>
      </c>
      <c r="BI43" s="323">
        <v>1.8815519999999999</v>
      </c>
      <c r="BJ43" s="323">
        <v>1.774494</v>
      </c>
      <c r="BK43" s="323">
        <v>1.784791</v>
      </c>
      <c r="BL43" s="323">
        <v>1.5722430000000001</v>
      </c>
      <c r="BM43" s="323">
        <v>1.6152329999999999</v>
      </c>
      <c r="BN43" s="323">
        <v>1.801231</v>
      </c>
      <c r="BO43" s="323">
        <v>1.871132</v>
      </c>
      <c r="BP43" s="323">
        <v>2.033935</v>
      </c>
      <c r="BQ43" s="323">
        <v>2.0876429999999999</v>
      </c>
      <c r="BR43" s="323">
        <v>2.1559849999999998</v>
      </c>
      <c r="BS43" s="323">
        <v>1.9677009999999999</v>
      </c>
      <c r="BT43" s="323">
        <v>1.9234960000000001</v>
      </c>
      <c r="BU43" s="323">
        <v>1.871637</v>
      </c>
      <c r="BV43" s="323">
        <v>1.7593449999999999</v>
      </c>
    </row>
    <row r="44" spans="1:74" ht="11.1" customHeight="1" x14ac:dyDescent="0.2">
      <c r="A44" s="61" t="s">
        <v>528</v>
      </c>
      <c r="B44" s="622" t="s">
        <v>193</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20.545141000000001</v>
      </c>
      <c r="AB44" s="215">
        <v>19.678706999999999</v>
      </c>
      <c r="AC44" s="215">
        <v>20.756360000000001</v>
      </c>
      <c r="AD44" s="215">
        <v>20.036521</v>
      </c>
      <c r="AE44" s="215">
        <v>20.247367000000001</v>
      </c>
      <c r="AF44" s="215">
        <v>20.790271000000001</v>
      </c>
      <c r="AG44" s="215">
        <v>20.682276999999999</v>
      </c>
      <c r="AH44" s="215">
        <v>21.358391999999998</v>
      </c>
      <c r="AI44" s="215">
        <v>20.082809000000001</v>
      </c>
      <c r="AJ44" s="215">
        <v>20.734406</v>
      </c>
      <c r="AK44" s="215">
        <v>20.746514000000001</v>
      </c>
      <c r="AL44" s="215">
        <v>20.303449000000001</v>
      </c>
      <c r="AM44" s="215">
        <v>20.452114999999999</v>
      </c>
      <c r="AN44" s="215">
        <v>20.193715999999998</v>
      </c>
      <c r="AO44" s="215">
        <v>20.204429999999999</v>
      </c>
      <c r="AP44" s="215">
        <v>20.112278</v>
      </c>
      <c r="AQ44" s="215">
        <v>20.259079</v>
      </c>
      <c r="AR44" s="215">
        <v>20.603662</v>
      </c>
      <c r="AS44" s="215">
        <v>20.741786000000001</v>
      </c>
      <c r="AT44" s="215">
        <v>21.062179</v>
      </c>
      <c r="AU44" s="215">
        <v>20.221131</v>
      </c>
      <c r="AV44" s="215">
        <v>20.771643999999998</v>
      </c>
      <c r="AW44" s="215">
        <v>20.589673999999999</v>
      </c>
      <c r="AX44" s="215">
        <v>20.043051673000001</v>
      </c>
      <c r="AY44" s="215">
        <v>19.693024261000001</v>
      </c>
      <c r="AZ44" s="323">
        <v>20.14968</v>
      </c>
      <c r="BA44" s="323">
        <v>20.244509999999998</v>
      </c>
      <c r="BB44" s="323">
        <v>20.138400000000001</v>
      </c>
      <c r="BC44" s="323">
        <v>20.243680000000001</v>
      </c>
      <c r="BD44" s="323">
        <v>20.798310000000001</v>
      </c>
      <c r="BE44" s="323">
        <v>20.884509999999999</v>
      </c>
      <c r="BF44" s="323">
        <v>21.329129999999999</v>
      </c>
      <c r="BG44" s="323">
        <v>20.528680000000001</v>
      </c>
      <c r="BH44" s="323">
        <v>20.968579999999999</v>
      </c>
      <c r="BI44" s="323">
        <v>20.7775</v>
      </c>
      <c r="BJ44" s="323">
        <v>20.62707</v>
      </c>
      <c r="BK44" s="323">
        <v>20.66742</v>
      </c>
      <c r="BL44" s="323">
        <v>20.448460000000001</v>
      </c>
      <c r="BM44" s="323">
        <v>20.382380000000001</v>
      </c>
      <c r="BN44" s="323">
        <v>20.317450000000001</v>
      </c>
      <c r="BO44" s="323">
        <v>20.360189999999999</v>
      </c>
      <c r="BP44" s="323">
        <v>20.797789999999999</v>
      </c>
      <c r="BQ44" s="323">
        <v>21.02045</v>
      </c>
      <c r="BR44" s="323">
        <v>21.274260000000002</v>
      </c>
      <c r="BS44" s="323">
        <v>20.645969999999998</v>
      </c>
      <c r="BT44" s="323">
        <v>21.00638</v>
      </c>
      <c r="BU44" s="323">
        <v>20.82375</v>
      </c>
      <c r="BV44" s="323">
        <v>20.756119999999999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1.5889139999999999</v>
      </c>
      <c r="AN46" s="215">
        <v>0.17552999999999999</v>
      </c>
      <c r="AO46" s="215">
        <v>0.841638</v>
      </c>
      <c r="AP46" s="215">
        <v>1.0173479999999999</v>
      </c>
      <c r="AQ46" s="215">
        <v>1.5827089999999999</v>
      </c>
      <c r="AR46" s="215">
        <v>0.50621700000000003</v>
      </c>
      <c r="AS46" s="215">
        <v>1.4658720000000001</v>
      </c>
      <c r="AT46" s="215">
        <v>0.84853500000000004</v>
      </c>
      <c r="AU46" s="215">
        <v>-8.9110999999999996E-2</v>
      </c>
      <c r="AV46" s="215">
        <v>-0.38927699999999998</v>
      </c>
      <c r="AW46" s="215">
        <v>-0.77134000000000003</v>
      </c>
      <c r="AX46" s="215">
        <v>-1.5132884387000001</v>
      </c>
      <c r="AY46" s="215">
        <v>-1.1097791829000001</v>
      </c>
      <c r="AZ46" s="323">
        <v>-1.4503839999999999</v>
      </c>
      <c r="BA46" s="323">
        <v>-0.89600610000000003</v>
      </c>
      <c r="BB46" s="323">
        <v>-0.78010199999999996</v>
      </c>
      <c r="BC46" s="323">
        <v>-0.71404230000000002</v>
      </c>
      <c r="BD46" s="323">
        <v>-0.44477610000000001</v>
      </c>
      <c r="BE46" s="323">
        <v>-0.36854870000000001</v>
      </c>
      <c r="BF46" s="323">
        <v>-6.81842E-2</v>
      </c>
      <c r="BG46" s="323">
        <v>-0.71131869999999997</v>
      </c>
      <c r="BH46" s="323">
        <v>-0.55097209999999996</v>
      </c>
      <c r="BI46" s="323">
        <v>-0.7560481</v>
      </c>
      <c r="BJ46" s="323">
        <v>-1.7145619999999999</v>
      </c>
      <c r="BK46" s="323">
        <v>-0.71074440000000005</v>
      </c>
      <c r="BL46" s="323">
        <v>-0.81202030000000003</v>
      </c>
      <c r="BM46" s="323">
        <v>-0.97145709999999996</v>
      </c>
      <c r="BN46" s="323">
        <v>-0.93174480000000004</v>
      </c>
      <c r="BO46" s="323">
        <v>-0.79343929999999996</v>
      </c>
      <c r="BP46" s="323">
        <v>-0.97663520000000004</v>
      </c>
      <c r="BQ46" s="323">
        <v>-0.85679229999999995</v>
      </c>
      <c r="BR46" s="323">
        <v>-0.70918829999999999</v>
      </c>
      <c r="BS46" s="323">
        <v>-1.3299639999999999</v>
      </c>
      <c r="BT46" s="323">
        <v>-1.2910539999999999</v>
      </c>
      <c r="BU46" s="323">
        <v>-1.7514670000000001</v>
      </c>
      <c r="BV46" s="323">
        <v>-2.789323</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401"/>
      <c r="BA48" s="401"/>
      <c r="BB48" s="401"/>
      <c r="BC48" s="401"/>
      <c r="BD48" s="401"/>
      <c r="BE48" s="401"/>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401"/>
      <c r="BA49" s="401"/>
      <c r="BB49" s="401"/>
      <c r="BC49" s="401"/>
      <c r="BD49" s="401"/>
      <c r="BE49" s="401"/>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431.06</v>
      </c>
      <c r="AY50" s="68">
        <v>435.25997741999998</v>
      </c>
      <c r="AZ50" s="325">
        <v>446.42129999999997</v>
      </c>
      <c r="BA50" s="325">
        <v>464.85340000000002</v>
      </c>
      <c r="BB50" s="325">
        <v>472.88839999999999</v>
      </c>
      <c r="BC50" s="325">
        <v>474.39339999999999</v>
      </c>
      <c r="BD50" s="325">
        <v>465.10239999999999</v>
      </c>
      <c r="BE50" s="325">
        <v>457.80279999999999</v>
      </c>
      <c r="BF50" s="325">
        <v>449.80259999999998</v>
      </c>
      <c r="BG50" s="325">
        <v>453.03019999999998</v>
      </c>
      <c r="BH50" s="325">
        <v>468.11360000000002</v>
      </c>
      <c r="BI50" s="325">
        <v>471.27069999999998</v>
      </c>
      <c r="BJ50" s="325">
        <v>460.16129999999998</v>
      </c>
      <c r="BK50" s="325">
        <v>465.17869999999999</v>
      </c>
      <c r="BL50" s="325">
        <v>477.36970000000002</v>
      </c>
      <c r="BM50" s="325">
        <v>489.18470000000002</v>
      </c>
      <c r="BN50" s="325">
        <v>493.5016</v>
      </c>
      <c r="BO50" s="325">
        <v>492.1909</v>
      </c>
      <c r="BP50" s="325">
        <v>477.42520000000002</v>
      </c>
      <c r="BQ50" s="325">
        <v>464.25240000000002</v>
      </c>
      <c r="BR50" s="325">
        <v>456.3252</v>
      </c>
      <c r="BS50" s="325">
        <v>457.22710000000001</v>
      </c>
      <c r="BT50" s="325">
        <v>469.51650000000001</v>
      </c>
      <c r="BU50" s="325">
        <v>469.19439999999997</v>
      </c>
      <c r="BV50" s="325">
        <v>455.31330000000003</v>
      </c>
    </row>
    <row r="51" spans="1:74" ht="11.1" customHeight="1" x14ac:dyDescent="0.2">
      <c r="A51" s="616" t="s">
        <v>1004</v>
      </c>
      <c r="B51" s="66" t="s">
        <v>1005</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165.73699999999999</v>
      </c>
      <c r="AN51" s="68">
        <v>155.17500000000001</v>
      </c>
      <c r="AO51" s="68">
        <v>162.99299999999999</v>
      </c>
      <c r="AP51" s="68">
        <v>179.321</v>
      </c>
      <c r="AQ51" s="68">
        <v>206.405</v>
      </c>
      <c r="AR51" s="68">
        <v>228.93</v>
      </c>
      <c r="AS51" s="68">
        <v>241.17699999999999</v>
      </c>
      <c r="AT51" s="68">
        <v>259.96600000000001</v>
      </c>
      <c r="AU51" s="68">
        <v>267.09800000000001</v>
      </c>
      <c r="AV51" s="68">
        <v>257.13900000000001</v>
      </c>
      <c r="AW51" s="68">
        <v>237.20400000000001</v>
      </c>
      <c r="AX51" s="68">
        <v>218.334</v>
      </c>
      <c r="AY51" s="68">
        <v>198.81116083000001</v>
      </c>
      <c r="AZ51" s="325">
        <v>180.3451</v>
      </c>
      <c r="BA51" s="325">
        <v>178.33070000000001</v>
      </c>
      <c r="BB51" s="325">
        <v>189.36580000000001</v>
      </c>
      <c r="BC51" s="325">
        <v>206.2389</v>
      </c>
      <c r="BD51" s="325">
        <v>223.53489999999999</v>
      </c>
      <c r="BE51" s="325">
        <v>237.48500000000001</v>
      </c>
      <c r="BF51" s="325">
        <v>255.17080000000001</v>
      </c>
      <c r="BG51" s="325">
        <v>259.21179999999998</v>
      </c>
      <c r="BH51" s="325">
        <v>252.9511</v>
      </c>
      <c r="BI51" s="325">
        <v>238.57429999999999</v>
      </c>
      <c r="BJ51" s="325">
        <v>211.99770000000001</v>
      </c>
      <c r="BK51" s="325">
        <v>185.37540000000001</v>
      </c>
      <c r="BL51" s="325">
        <v>172.81720000000001</v>
      </c>
      <c r="BM51" s="325">
        <v>175.20529999999999</v>
      </c>
      <c r="BN51" s="325">
        <v>187.46559999999999</v>
      </c>
      <c r="BO51" s="325">
        <v>206.07480000000001</v>
      </c>
      <c r="BP51" s="325">
        <v>224.12430000000001</v>
      </c>
      <c r="BQ51" s="325">
        <v>238.3023</v>
      </c>
      <c r="BR51" s="325">
        <v>257.16559999999998</v>
      </c>
      <c r="BS51" s="325">
        <v>260.9436</v>
      </c>
      <c r="BT51" s="325">
        <v>255.45920000000001</v>
      </c>
      <c r="BU51" s="325">
        <v>241.6951</v>
      </c>
      <c r="BV51" s="325">
        <v>216.2193</v>
      </c>
    </row>
    <row r="52" spans="1:74" ht="11.1" customHeight="1" x14ac:dyDescent="0.2">
      <c r="A52" s="61" t="s">
        <v>768</v>
      </c>
      <c r="B52" s="175" t="s">
        <v>409</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89.174000000000007</v>
      </c>
      <c r="AY52" s="68">
        <v>92.957563871000005</v>
      </c>
      <c r="AZ52" s="325">
        <v>93.055430000000001</v>
      </c>
      <c r="BA52" s="325">
        <v>94.243449999999996</v>
      </c>
      <c r="BB52" s="325">
        <v>95.09796</v>
      </c>
      <c r="BC52" s="325">
        <v>92.943430000000006</v>
      </c>
      <c r="BD52" s="325">
        <v>92.711250000000007</v>
      </c>
      <c r="BE52" s="325">
        <v>90.82038</v>
      </c>
      <c r="BF52" s="325">
        <v>89.259330000000006</v>
      </c>
      <c r="BG52" s="325">
        <v>90.046279999999996</v>
      </c>
      <c r="BH52" s="325">
        <v>92.152320000000003</v>
      </c>
      <c r="BI52" s="325">
        <v>89.587379999999996</v>
      </c>
      <c r="BJ52" s="325">
        <v>83.647019999999998</v>
      </c>
      <c r="BK52" s="325">
        <v>89.175250000000005</v>
      </c>
      <c r="BL52" s="325">
        <v>91.832059999999998</v>
      </c>
      <c r="BM52" s="325">
        <v>93.099159999999998</v>
      </c>
      <c r="BN52" s="325">
        <v>94.625479999999996</v>
      </c>
      <c r="BO52" s="325">
        <v>92.585319999999996</v>
      </c>
      <c r="BP52" s="325">
        <v>91.438789999999997</v>
      </c>
      <c r="BQ52" s="325">
        <v>90.077640000000002</v>
      </c>
      <c r="BR52" s="325">
        <v>89.329179999999994</v>
      </c>
      <c r="BS52" s="325">
        <v>91.051659999999998</v>
      </c>
      <c r="BT52" s="325">
        <v>93.391919999999999</v>
      </c>
      <c r="BU52" s="325">
        <v>90.975679999999997</v>
      </c>
      <c r="BV52" s="325">
        <v>85.146230000000003</v>
      </c>
    </row>
    <row r="53" spans="1:74" ht="11.1" customHeight="1" x14ac:dyDescent="0.2">
      <c r="A53" s="61" t="s">
        <v>770</v>
      </c>
      <c r="B53" s="175" t="s">
        <v>414</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34.295748000000003</v>
      </c>
      <c r="AN53" s="68">
        <v>34.545479</v>
      </c>
      <c r="AO53" s="68">
        <v>32.814017</v>
      </c>
      <c r="AP53" s="68">
        <v>32.750481000000001</v>
      </c>
      <c r="AQ53" s="68">
        <v>31.461739999999999</v>
      </c>
      <c r="AR53" s="68">
        <v>30.704498999999998</v>
      </c>
      <c r="AS53" s="68">
        <v>31.479994000000001</v>
      </c>
      <c r="AT53" s="68">
        <v>29.827624</v>
      </c>
      <c r="AU53" s="68">
        <v>29.679777999999999</v>
      </c>
      <c r="AV53" s="68">
        <v>28.869743</v>
      </c>
      <c r="AW53" s="68">
        <v>28.527203</v>
      </c>
      <c r="AX53" s="68">
        <v>28.786091200000001</v>
      </c>
      <c r="AY53" s="68">
        <v>30.749141173999998</v>
      </c>
      <c r="AZ53" s="325">
        <v>30.708020000000001</v>
      </c>
      <c r="BA53" s="325">
        <v>30.555669999999999</v>
      </c>
      <c r="BB53" s="325">
        <v>30.085439999999998</v>
      </c>
      <c r="BC53" s="325">
        <v>29.808720000000001</v>
      </c>
      <c r="BD53" s="325">
        <v>29.50469</v>
      </c>
      <c r="BE53" s="325">
        <v>29.246590000000001</v>
      </c>
      <c r="BF53" s="325">
        <v>28.723400000000002</v>
      </c>
      <c r="BG53" s="325">
        <v>28.766459999999999</v>
      </c>
      <c r="BH53" s="325">
        <v>28.184950000000001</v>
      </c>
      <c r="BI53" s="325">
        <v>28.708490000000001</v>
      </c>
      <c r="BJ53" s="325">
        <v>29.40354</v>
      </c>
      <c r="BK53" s="325">
        <v>31.172560000000001</v>
      </c>
      <c r="BL53" s="325">
        <v>31.321390000000001</v>
      </c>
      <c r="BM53" s="325">
        <v>31.22099</v>
      </c>
      <c r="BN53" s="325">
        <v>30.756699999999999</v>
      </c>
      <c r="BO53" s="325">
        <v>30.473739999999999</v>
      </c>
      <c r="BP53" s="325">
        <v>30.16864</v>
      </c>
      <c r="BQ53" s="325">
        <v>29.911269999999998</v>
      </c>
      <c r="BR53" s="325">
        <v>29.386590000000002</v>
      </c>
      <c r="BS53" s="325">
        <v>29.425439999999998</v>
      </c>
      <c r="BT53" s="325">
        <v>28.843699999999998</v>
      </c>
      <c r="BU53" s="325">
        <v>29.362539999999999</v>
      </c>
      <c r="BV53" s="325">
        <v>30.054189999999998</v>
      </c>
    </row>
    <row r="54" spans="1:74" ht="11.1" customHeight="1" x14ac:dyDescent="0.2">
      <c r="A54" s="61" t="s">
        <v>503</v>
      </c>
      <c r="B54" s="175" t="s">
        <v>415</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251.60900000000001</v>
      </c>
      <c r="AY54" s="68">
        <v>261.19053602999998</v>
      </c>
      <c r="AZ54" s="325">
        <v>251.96539999999999</v>
      </c>
      <c r="BA54" s="325">
        <v>239.59989999999999</v>
      </c>
      <c r="BB54" s="325">
        <v>230.77080000000001</v>
      </c>
      <c r="BC54" s="325">
        <v>228.16249999999999</v>
      </c>
      <c r="BD54" s="325">
        <v>229.72489999999999</v>
      </c>
      <c r="BE54" s="325">
        <v>227.67599999999999</v>
      </c>
      <c r="BF54" s="325">
        <v>223.6293</v>
      </c>
      <c r="BG54" s="325">
        <v>224.30119999999999</v>
      </c>
      <c r="BH54" s="325">
        <v>218.9616</v>
      </c>
      <c r="BI54" s="325">
        <v>227.30760000000001</v>
      </c>
      <c r="BJ54" s="325">
        <v>237.76650000000001</v>
      </c>
      <c r="BK54" s="325">
        <v>250.4042</v>
      </c>
      <c r="BL54" s="325">
        <v>252.95859999999999</v>
      </c>
      <c r="BM54" s="325">
        <v>246.62559999999999</v>
      </c>
      <c r="BN54" s="325">
        <v>239.59139999999999</v>
      </c>
      <c r="BO54" s="325">
        <v>238.9314</v>
      </c>
      <c r="BP54" s="325">
        <v>241.8974</v>
      </c>
      <c r="BQ54" s="325">
        <v>241.29740000000001</v>
      </c>
      <c r="BR54" s="325">
        <v>235.26750000000001</v>
      </c>
      <c r="BS54" s="325">
        <v>237.0018</v>
      </c>
      <c r="BT54" s="325">
        <v>232.1979</v>
      </c>
      <c r="BU54" s="325">
        <v>239.52520000000001</v>
      </c>
      <c r="BV54" s="325">
        <v>247.16409999999999</v>
      </c>
    </row>
    <row r="55" spans="1:74" ht="11.1" customHeight="1" x14ac:dyDescent="0.2">
      <c r="A55" s="61" t="s">
        <v>504</v>
      </c>
      <c r="B55" s="175" t="s">
        <v>416</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26.474</v>
      </c>
      <c r="AY55" s="68">
        <v>27.810112903</v>
      </c>
      <c r="AZ55" s="325">
        <v>27.870660000000001</v>
      </c>
      <c r="BA55" s="325">
        <v>24.39884</v>
      </c>
      <c r="BB55" s="325">
        <v>21.617930000000001</v>
      </c>
      <c r="BC55" s="325">
        <v>22.650030000000001</v>
      </c>
      <c r="BD55" s="325">
        <v>22.70318</v>
      </c>
      <c r="BE55" s="325">
        <v>22.56786</v>
      </c>
      <c r="BF55" s="325">
        <v>23.05068</v>
      </c>
      <c r="BG55" s="325">
        <v>23.69699</v>
      </c>
      <c r="BH55" s="325">
        <v>23.166250000000002</v>
      </c>
      <c r="BI55" s="325">
        <v>23.757110000000001</v>
      </c>
      <c r="BJ55" s="325">
        <v>24.068049999999999</v>
      </c>
      <c r="BK55" s="325">
        <v>27.094159999999999</v>
      </c>
      <c r="BL55" s="325">
        <v>26.74945</v>
      </c>
      <c r="BM55" s="325">
        <v>23.67839</v>
      </c>
      <c r="BN55" s="325">
        <v>20.82573</v>
      </c>
      <c r="BO55" s="325">
        <v>22.0273</v>
      </c>
      <c r="BP55" s="325">
        <v>22.021139999999999</v>
      </c>
      <c r="BQ55" s="325">
        <v>21.896470000000001</v>
      </c>
      <c r="BR55" s="325">
        <v>22.39359</v>
      </c>
      <c r="BS55" s="325">
        <v>23.04589</v>
      </c>
      <c r="BT55" s="325">
        <v>22.499099999999999</v>
      </c>
      <c r="BU55" s="325">
        <v>23.116859999999999</v>
      </c>
      <c r="BV55" s="325">
        <v>23.436240000000002</v>
      </c>
    </row>
    <row r="56" spans="1:74" ht="11.1" customHeight="1" x14ac:dyDescent="0.2">
      <c r="A56" s="61" t="s">
        <v>505</v>
      </c>
      <c r="B56" s="175" t="s">
        <v>698</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225.13499999999999</v>
      </c>
      <c r="AY56" s="68">
        <v>233.38042257999999</v>
      </c>
      <c r="AZ56" s="325">
        <v>224.09469999999999</v>
      </c>
      <c r="BA56" s="325">
        <v>215.2011</v>
      </c>
      <c r="BB56" s="325">
        <v>209.15289999999999</v>
      </c>
      <c r="BC56" s="325">
        <v>205.51249999999999</v>
      </c>
      <c r="BD56" s="325">
        <v>207.02180000000001</v>
      </c>
      <c r="BE56" s="325">
        <v>205.10810000000001</v>
      </c>
      <c r="BF56" s="325">
        <v>200.57859999999999</v>
      </c>
      <c r="BG56" s="325">
        <v>200.60419999999999</v>
      </c>
      <c r="BH56" s="325">
        <v>195.7954</v>
      </c>
      <c r="BI56" s="325">
        <v>203.5505</v>
      </c>
      <c r="BJ56" s="325">
        <v>213.69839999999999</v>
      </c>
      <c r="BK56" s="325">
        <v>223.31</v>
      </c>
      <c r="BL56" s="325">
        <v>226.20920000000001</v>
      </c>
      <c r="BM56" s="325">
        <v>222.94720000000001</v>
      </c>
      <c r="BN56" s="325">
        <v>218.76560000000001</v>
      </c>
      <c r="BO56" s="325">
        <v>216.9041</v>
      </c>
      <c r="BP56" s="325">
        <v>219.87629999999999</v>
      </c>
      <c r="BQ56" s="325">
        <v>219.40100000000001</v>
      </c>
      <c r="BR56" s="325">
        <v>212.87389999999999</v>
      </c>
      <c r="BS56" s="325">
        <v>213.95590000000001</v>
      </c>
      <c r="BT56" s="325">
        <v>209.69880000000001</v>
      </c>
      <c r="BU56" s="325">
        <v>216.4084</v>
      </c>
      <c r="BV56" s="325">
        <v>223.7278</v>
      </c>
    </row>
    <row r="57" spans="1:74" ht="11.1" customHeight="1" x14ac:dyDescent="0.2">
      <c r="A57" s="61" t="s">
        <v>530</v>
      </c>
      <c r="B57" s="175" t="s">
        <v>399</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39.987000000000002</v>
      </c>
      <c r="AY57" s="68">
        <v>42.64049</v>
      </c>
      <c r="AZ57" s="325">
        <v>42.465069999999997</v>
      </c>
      <c r="BA57" s="325">
        <v>41.87312</v>
      </c>
      <c r="BB57" s="325">
        <v>42.771470000000001</v>
      </c>
      <c r="BC57" s="325">
        <v>43.71022</v>
      </c>
      <c r="BD57" s="325">
        <v>43.241799999999998</v>
      </c>
      <c r="BE57" s="325">
        <v>43.345320000000001</v>
      </c>
      <c r="BF57" s="325">
        <v>43.45729</v>
      </c>
      <c r="BG57" s="325">
        <v>44.639290000000003</v>
      </c>
      <c r="BH57" s="325">
        <v>43.286569999999998</v>
      </c>
      <c r="BI57" s="325">
        <v>42.504100000000001</v>
      </c>
      <c r="BJ57" s="325">
        <v>42.61542</v>
      </c>
      <c r="BK57" s="325">
        <v>43.013620000000003</v>
      </c>
      <c r="BL57" s="325">
        <v>42.303989999999999</v>
      </c>
      <c r="BM57" s="325">
        <v>41.722180000000002</v>
      </c>
      <c r="BN57" s="325">
        <v>42.382860000000001</v>
      </c>
      <c r="BO57" s="325">
        <v>43.030929999999998</v>
      </c>
      <c r="BP57" s="325">
        <v>42.3977</v>
      </c>
      <c r="BQ57" s="325">
        <v>43.519950000000001</v>
      </c>
      <c r="BR57" s="325">
        <v>43.042560000000002</v>
      </c>
      <c r="BS57" s="325">
        <v>44.371319999999997</v>
      </c>
      <c r="BT57" s="325">
        <v>43.534950000000002</v>
      </c>
      <c r="BU57" s="325">
        <v>41.401330000000002</v>
      </c>
      <c r="BV57" s="325">
        <v>41.251420000000003</v>
      </c>
    </row>
    <row r="58" spans="1:74" ht="11.1" customHeight="1" x14ac:dyDescent="0.2">
      <c r="A58" s="61" t="s">
        <v>484</v>
      </c>
      <c r="B58" s="175" t="s">
        <v>411</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139.05099999999999</v>
      </c>
      <c r="AY58" s="68">
        <v>143.18442271000001</v>
      </c>
      <c r="AZ58" s="325">
        <v>139.6026</v>
      </c>
      <c r="BA58" s="325">
        <v>135.56020000000001</v>
      </c>
      <c r="BB58" s="325">
        <v>134.3681</v>
      </c>
      <c r="BC58" s="325">
        <v>135.68379999999999</v>
      </c>
      <c r="BD58" s="325">
        <v>137.4556</v>
      </c>
      <c r="BE58" s="325">
        <v>142.23320000000001</v>
      </c>
      <c r="BF58" s="325">
        <v>143.96270000000001</v>
      </c>
      <c r="BG58" s="325">
        <v>141.96379999999999</v>
      </c>
      <c r="BH58" s="325">
        <v>134.61510000000001</v>
      </c>
      <c r="BI58" s="325">
        <v>139.69499999999999</v>
      </c>
      <c r="BJ58" s="325">
        <v>146.04179999999999</v>
      </c>
      <c r="BK58" s="325">
        <v>144.1276</v>
      </c>
      <c r="BL58" s="325">
        <v>140.1584</v>
      </c>
      <c r="BM58" s="325">
        <v>134.339</v>
      </c>
      <c r="BN58" s="325">
        <v>133.48609999999999</v>
      </c>
      <c r="BO58" s="325">
        <v>136.75370000000001</v>
      </c>
      <c r="BP58" s="325">
        <v>138.52590000000001</v>
      </c>
      <c r="BQ58" s="325">
        <v>143.40280000000001</v>
      </c>
      <c r="BR58" s="325">
        <v>146.0309</v>
      </c>
      <c r="BS58" s="325">
        <v>144.39060000000001</v>
      </c>
      <c r="BT58" s="325">
        <v>137.6123</v>
      </c>
      <c r="BU58" s="325">
        <v>140.238</v>
      </c>
      <c r="BV58" s="325">
        <v>145.9933</v>
      </c>
    </row>
    <row r="59" spans="1:74" ht="11.1" customHeight="1" x14ac:dyDescent="0.2">
      <c r="A59" s="61" t="s">
        <v>531</v>
      </c>
      <c r="B59" s="175" t="s">
        <v>412</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28.329000000000001</v>
      </c>
      <c r="AY59" s="68">
        <v>30.924235160999999</v>
      </c>
      <c r="AZ59" s="325">
        <v>31.578130000000002</v>
      </c>
      <c r="BA59" s="325">
        <v>31.842759999999998</v>
      </c>
      <c r="BB59" s="325">
        <v>32.350270000000002</v>
      </c>
      <c r="BC59" s="325">
        <v>31.991910000000001</v>
      </c>
      <c r="BD59" s="325">
        <v>31.645340000000001</v>
      </c>
      <c r="BE59" s="325">
        <v>30.397600000000001</v>
      </c>
      <c r="BF59" s="325">
        <v>29.744869999999999</v>
      </c>
      <c r="BG59" s="325">
        <v>29.675439999999998</v>
      </c>
      <c r="BH59" s="325">
        <v>30.547650000000001</v>
      </c>
      <c r="BI59" s="325">
        <v>30.366050000000001</v>
      </c>
      <c r="BJ59" s="325">
        <v>29.082889999999999</v>
      </c>
      <c r="BK59" s="325">
        <v>30.056899999999999</v>
      </c>
      <c r="BL59" s="325">
        <v>30.675650000000001</v>
      </c>
      <c r="BM59" s="325">
        <v>31.439360000000001</v>
      </c>
      <c r="BN59" s="325">
        <v>31.11046</v>
      </c>
      <c r="BO59" s="325">
        <v>32.565260000000002</v>
      </c>
      <c r="BP59" s="325">
        <v>32.537289999999999</v>
      </c>
      <c r="BQ59" s="325">
        <v>31.136659999999999</v>
      </c>
      <c r="BR59" s="325">
        <v>29.934709999999999</v>
      </c>
      <c r="BS59" s="325">
        <v>30.318239999999999</v>
      </c>
      <c r="BT59" s="325">
        <v>31.154599999999999</v>
      </c>
      <c r="BU59" s="325">
        <v>33.075360000000003</v>
      </c>
      <c r="BV59" s="325">
        <v>32.025359999999999</v>
      </c>
    </row>
    <row r="60" spans="1:74" ht="11.1" customHeight="1" x14ac:dyDescent="0.2">
      <c r="A60" s="61" t="s">
        <v>771</v>
      </c>
      <c r="B60" s="622" t="s">
        <v>1006</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53.700989999999997</v>
      </c>
      <c r="AY60" s="68">
        <v>53.256909999999998</v>
      </c>
      <c r="AZ60" s="325">
        <v>55.245609999999999</v>
      </c>
      <c r="BA60" s="325">
        <v>56.485849999999999</v>
      </c>
      <c r="BB60" s="325">
        <v>57.059820000000002</v>
      </c>
      <c r="BC60" s="325">
        <v>57.138289999999998</v>
      </c>
      <c r="BD60" s="325">
        <v>55.40981</v>
      </c>
      <c r="BE60" s="325">
        <v>53.865020000000001</v>
      </c>
      <c r="BF60" s="325">
        <v>51.576520000000002</v>
      </c>
      <c r="BG60" s="325">
        <v>49.851109999999998</v>
      </c>
      <c r="BH60" s="325">
        <v>47.331899999999997</v>
      </c>
      <c r="BI60" s="325">
        <v>49.272440000000003</v>
      </c>
      <c r="BJ60" s="325">
        <v>52.245719999999999</v>
      </c>
      <c r="BK60" s="325">
        <v>54.832070000000002</v>
      </c>
      <c r="BL60" s="325">
        <v>56.749639999999999</v>
      </c>
      <c r="BM60" s="325">
        <v>57.927680000000002</v>
      </c>
      <c r="BN60" s="325">
        <v>58.440130000000003</v>
      </c>
      <c r="BO60" s="325">
        <v>58.459350000000001</v>
      </c>
      <c r="BP60" s="325">
        <v>56.684240000000003</v>
      </c>
      <c r="BQ60" s="325">
        <v>55.098950000000002</v>
      </c>
      <c r="BR60" s="325">
        <v>52.765009999999997</v>
      </c>
      <c r="BS60" s="325">
        <v>50.997109999999999</v>
      </c>
      <c r="BT60" s="325">
        <v>48.438200000000002</v>
      </c>
      <c r="BU60" s="325">
        <v>50.348109999999998</v>
      </c>
      <c r="BV60" s="325">
        <v>53.304969999999997</v>
      </c>
    </row>
    <row r="61" spans="1:74" ht="11.1" customHeight="1" x14ac:dyDescent="0.2">
      <c r="A61" s="61" t="s">
        <v>532</v>
      </c>
      <c r="B61" s="175" t="s">
        <v>115</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1270.477748</v>
      </c>
      <c r="AN61" s="238">
        <v>1253.2364789999999</v>
      </c>
      <c r="AO61" s="238">
        <v>1249.0250169999999</v>
      </c>
      <c r="AP61" s="238">
        <v>1267.298481</v>
      </c>
      <c r="AQ61" s="238">
        <v>1312.2437399999999</v>
      </c>
      <c r="AR61" s="238">
        <v>1310.115499</v>
      </c>
      <c r="AS61" s="238">
        <v>1314.672994</v>
      </c>
      <c r="AT61" s="238">
        <v>1307.147624</v>
      </c>
      <c r="AU61" s="238">
        <v>1304.5487780000001</v>
      </c>
      <c r="AV61" s="238">
        <v>1292.5437429999999</v>
      </c>
      <c r="AW61" s="238">
        <v>1290.6542030000001</v>
      </c>
      <c r="AX61" s="238">
        <v>1280.0310812</v>
      </c>
      <c r="AY61" s="238">
        <v>1288.9744367000001</v>
      </c>
      <c r="AZ61" s="329">
        <v>1271.3869999999999</v>
      </c>
      <c r="BA61" s="329">
        <v>1273.345</v>
      </c>
      <c r="BB61" s="329">
        <v>1284.758</v>
      </c>
      <c r="BC61" s="329">
        <v>1300.0709999999999</v>
      </c>
      <c r="BD61" s="329">
        <v>1308.3309999999999</v>
      </c>
      <c r="BE61" s="329">
        <v>1312.8720000000001</v>
      </c>
      <c r="BF61" s="329">
        <v>1315.327</v>
      </c>
      <c r="BG61" s="329">
        <v>1321.4849999999999</v>
      </c>
      <c r="BH61" s="329">
        <v>1316.145</v>
      </c>
      <c r="BI61" s="329">
        <v>1317.2860000000001</v>
      </c>
      <c r="BJ61" s="329">
        <v>1292.962</v>
      </c>
      <c r="BK61" s="329">
        <v>1293.336</v>
      </c>
      <c r="BL61" s="329">
        <v>1296.1869999999999</v>
      </c>
      <c r="BM61" s="329">
        <v>1300.7639999999999</v>
      </c>
      <c r="BN61" s="329">
        <v>1311.36</v>
      </c>
      <c r="BO61" s="329">
        <v>1331.0650000000001</v>
      </c>
      <c r="BP61" s="329">
        <v>1335.2</v>
      </c>
      <c r="BQ61" s="329">
        <v>1336.999</v>
      </c>
      <c r="BR61" s="329">
        <v>1339.2470000000001</v>
      </c>
      <c r="BS61" s="329">
        <v>1345.7270000000001</v>
      </c>
      <c r="BT61" s="329">
        <v>1340.1489999999999</v>
      </c>
      <c r="BU61" s="329">
        <v>1335.816</v>
      </c>
      <c r="BV61" s="329">
        <v>1306.472</v>
      </c>
    </row>
    <row r="62" spans="1:74" ht="11.1" customHeight="1" x14ac:dyDescent="0.2">
      <c r="A62" s="61" t="s">
        <v>533</v>
      </c>
      <c r="B62" s="178" t="s">
        <v>417</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331">
        <v>634.7337</v>
      </c>
      <c r="BA62" s="331">
        <v>634.50030000000004</v>
      </c>
      <c r="BB62" s="331">
        <v>634.26700000000005</v>
      </c>
      <c r="BC62" s="331">
        <v>634.03369999999995</v>
      </c>
      <c r="BD62" s="331">
        <v>633.80029999999999</v>
      </c>
      <c r="BE62" s="331">
        <v>633.56700000000001</v>
      </c>
      <c r="BF62" s="331">
        <v>633.56700000000001</v>
      </c>
      <c r="BG62" s="331">
        <v>633.56700000000001</v>
      </c>
      <c r="BH62" s="331">
        <v>632.56700000000001</v>
      </c>
      <c r="BI62" s="331">
        <v>631.56700000000001</v>
      </c>
      <c r="BJ62" s="331">
        <v>630.56700000000001</v>
      </c>
      <c r="BK62" s="331">
        <v>629.56700000000001</v>
      </c>
      <c r="BL62" s="331">
        <v>628.56700000000001</v>
      </c>
      <c r="BM62" s="331">
        <v>627.56700000000001</v>
      </c>
      <c r="BN62" s="331">
        <v>626.56700000000001</v>
      </c>
      <c r="BO62" s="331">
        <v>625.56700000000001</v>
      </c>
      <c r="BP62" s="331">
        <v>624.56700000000001</v>
      </c>
      <c r="BQ62" s="331">
        <v>623.56700000000001</v>
      </c>
      <c r="BR62" s="331">
        <v>623.56700000000001</v>
      </c>
      <c r="BS62" s="331">
        <v>623.56700000000001</v>
      </c>
      <c r="BT62" s="331">
        <v>622.76700000000005</v>
      </c>
      <c r="BU62" s="331">
        <v>621.96699999999998</v>
      </c>
      <c r="BV62" s="331">
        <v>621.16700000000003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803" t="s">
        <v>834</v>
      </c>
      <c r="C64" s="800"/>
      <c r="D64" s="800"/>
      <c r="E64" s="800"/>
      <c r="F64" s="800"/>
      <c r="G64" s="800"/>
      <c r="H64" s="800"/>
      <c r="I64" s="800"/>
      <c r="J64" s="800"/>
      <c r="K64" s="800"/>
      <c r="L64" s="800"/>
      <c r="M64" s="800"/>
      <c r="N64" s="800"/>
      <c r="O64" s="800"/>
      <c r="P64" s="800"/>
      <c r="Q64" s="800"/>
      <c r="AY64" s="400"/>
      <c r="AZ64" s="400"/>
      <c r="BA64" s="400"/>
      <c r="BB64" s="400"/>
      <c r="BC64" s="400"/>
      <c r="BD64" s="637"/>
      <c r="BE64" s="637"/>
      <c r="BF64" s="637"/>
      <c r="BG64" s="400"/>
      <c r="BH64" s="400"/>
      <c r="BI64" s="400"/>
      <c r="BJ64" s="400"/>
    </row>
    <row r="65" spans="1:74" s="436" customFormat="1" ht="12" customHeight="1" x14ac:dyDescent="0.2">
      <c r="A65" s="435"/>
      <c r="B65" s="828" t="s">
        <v>835</v>
      </c>
      <c r="C65" s="790"/>
      <c r="D65" s="790"/>
      <c r="E65" s="790"/>
      <c r="F65" s="790"/>
      <c r="G65" s="790"/>
      <c r="H65" s="790"/>
      <c r="I65" s="790"/>
      <c r="J65" s="790"/>
      <c r="K65" s="790"/>
      <c r="L65" s="790"/>
      <c r="M65" s="790"/>
      <c r="N65" s="790"/>
      <c r="O65" s="790"/>
      <c r="P65" s="790"/>
      <c r="Q65" s="786"/>
      <c r="AY65" s="527"/>
      <c r="AZ65" s="527"/>
      <c r="BA65" s="527"/>
      <c r="BB65" s="527"/>
      <c r="BC65" s="527"/>
      <c r="BD65" s="638"/>
      <c r="BE65" s="638"/>
      <c r="BF65" s="638"/>
      <c r="BG65" s="527"/>
      <c r="BH65" s="527"/>
      <c r="BI65" s="527"/>
      <c r="BJ65" s="527"/>
    </row>
    <row r="66" spans="1:74" s="436" customFormat="1" ht="12" customHeight="1" x14ac:dyDescent="0.2">
      <c r="A66" s="435"/>
      <c r="B66" s="828" t="s">
        <v>871</v>
      </c>
      <c r="C66" s="790"/>
      <c r="D66" s="790"/>
      <c r="E66" s="790"/>
      <c r="F66" s="790"/>
      <c r="G66" s="790"/>
      <c r="H66" s="790"/>
      <c r="I66" s="790"/>
      <c r="J66" s="790"/>
      <c r="K66" s="790"/>
      <c r="L66" s="790"/>
      <c r="M66" s="790"/>
      <c r="N66" s="790"/>
      <c r="O66" s="790"/>
      <c r="P66" s="790"/>
      <c r="Q66" s="786"/>
      <c r="AY66" s="527"/>
      <c r="AZ66" s="527"/>
      <c r="BA66" s="527"/>
      <c r="BB66" s="527"/>
      <c r="BC66" s="527"/>
      <c r="BD66" s="638"/>
      <c r="BE66" s="638"/>
      <c r="BF66" s="638"/>
      <c r="BG66" s="527"/>
      <c r="BH66" s="527"/>
      <c r="BI66" s="527"/>
      <c r="BJ66" s="527"/>
    </row>
    <row r="67" spans="1:74" s="436" customFormat="1" ht="12" customHeight="1" x14ac:dyDescent="0.2">
      <c r="A67" s="435"/>
      <c r="B67" s="828" t="s">
        <v>872</v>
      </c>
      <c r="C67" s="790"/>
      <c r="D67" s="790"/>
      <c r="E67" s="790"/>
      <c r="F67" s="790"/>
      <c r="G67" s="790"/>
      <c r="H67" s="790"/>
      <c r="I67" s="790"/>
      <c r="J67" s="790"/>
      <c r="K67" s="790"/>
      <c r="L67" s="790"/>
      <c r="M67" s="790"/>
      <c r="N67" s="790"/>
      <c r="O67" s="790"/>
      <c r="P67" s="790"/>
      <c r="Q67" s="786"/>
      <c r="AY67" s="527"/>
      <c r="AZ67" s="527"/>
      <c r="BA67" s="527"/>
      <c r="BB67" s="527"/>
      <c r="BC67" s="527"/>
      <c r="BD67" s="638"/>
      <c r="BE67" s="638"/>
      <c r="BF67" s="638"/>
      <c r="BG67" s="527"/>
      <c r="BH67" s="527"/>
      <c r="BI67" s="527"/>
      <c r="BJ67" s="527"/>
    </row>
    <row r="68" spans="1:74" s="436" customFormat="1" ht="12" customHeight="1" x14ac:dyDescent="0.2">
      <c r="A68" s="435"/>
      <c r="B68" s="828" t="s">
        <v>873</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527"/>
      <c r="BH68" s="527"/>
      <c r="BI68" s="527"/>
      <c r="BJ68" s="527"/>
    </row>
    <row r="69" spans="1:74" s="436" customFormat="1" ht="12" customHeight="1" x14ac:dyDescent="0.2">
      <c r="A69" s="435"/>
      <c r="B69" s="828" t="s">
        <v>911</v>
      </c>
      <c r="C69" s="786"/>
      <c r="D69" s="786"/>
      <c r="E69" s="786"/>
      <c r="F69" s="786"/>
      <c r="G69" s="786"/>
      <c r="H69" s="786"/>
      <c r="I69" s="786"/>
      <c r="J69" s="786"/>
      <c r="K69" s="786"/>
      <c r="L69" s="786"/>
      <c r="M69" s="786"/>
      <c r="N69" s="786"/>
      <c r="O69" s="786"/>
      <c r="P69" s="786"/>
      <c r="Q69" s="786"/>
      <c r="AY69" s="527"/>
      <c r="AZ69" s="527"/>
      <c r="BA69" s="527"/>
      <c r="BB69" s="527"/>
      <c r="BC69" s="527"/>
      <c r="BD69" s="638"/>
      <c r="BE69" s="638"/>
      <c r="BF69" s="638"/>
      <c r="BG69" s="527"/>
      <c r="BH69" s="527"/>
      <c r="BI69" s="527"/>
      <c r="BJ69" s="527"/>
    </row>
    <row r="70" spans="1:74" s="436" customFormat="1" ht="12" customHeight="1" x14ac:dyDescent="0.2">
      <c r="A70" s="435"/>
      <c r="B70" s="828" t="s">
        <v>912</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527"/>
      <c r="BH70" s="527"/>
      <c r="BI70" s="527"/>
      <c r="BJ70" s="527"/>
    </row>
    <row r="71" spans="1:74" s="436" customFormat="1" ht="22.35" customHeight="1" x14ac:dyDescent="0.2">
      <c r="A71" s="435"/>
      <c r="B71" s="827" t="s">
        <v>1013</v>
      </c>
      <c r="C71" s="790"/>
      <c r="D71" s="790"/>
      <c r="E71" s="790"/>
      <c r="F71" s="790"/>
      <c r="G71" s="790"/>
      <c r="H71" s="790"/>
      <c r="I71" s="790"/>
      <c r="J71" s="790"/>
      <c r="K71" s="790"/>
      <c r="L71" s="790"/>
      <c r="M71" s="790"/>
      <c r="N71" s="790"/>
      <c r="O71" s="790"/>
      <c r="P71" s="790"/>
      <c r="Q71" s="786"/>
      <c r="AY71" s="527"/>
      <c r="AZ71" s="527"/>
      <c r="BA71" s="527"/>
      <c r="BB71" s="527"/>
      <c r="BC71" s="527"/>
      <c r="BD71" s="638"/>
      <c r="BE71" s="638"/>
      <c r="BF71" s="638"/>
      <c r="BG71" s="527"/>
      <c r="BH71" s="527"/>
      <c r="BI71" s="527"/>
      <c r="BJ71" s="527"/>
    </row>
    <row r="72" spans="1:74" s="436" customFormat="1" ht="12" customHeight="1" x14ac:dyDescent="0.2">
      <c r="A72" s="435"/>
      <c r="B72" s="789" t="s">
        <v>859</v>
      </c>
      <c r="C72" s="790"/>
      <c r="D72" s="790"/>
      <c r="E72" s="790"/>
      <c r="F72" s="790"/>
      <c r="G72" s="790"/>
      <c r="H72" s="790"/>
      <c r="I72" s="790"/>
      <c r="J72" s="790"/>
      <c r="K72" s="790"/>
      <c r="L72" s="790"/>
      <c r="M72" s="790"/>
      <c r="N72" s="790"/>
      <c r="O72" s="790"/>
      <c r="P72" s="790"/>
      <c r="Q72" s="786"/>
      <c r="AY72" s="527"/>
      <c r="AZ72" s="527"/>
      <c r="BA72" s="527"/>
      <c r="BB72" s="527"/>
      <c r="BC72" s="527"/>
      <c r="BD72" s="638"/>
      <c r="BE72" s="638"/>
      <c r="BF72" s="638"/>
      <c r="BG72" s="527"/>
      <c r="BH72" s="527"/>
      <c r="BI72" s="527"/>
      <c r="BJ72" s="527"/>
    </row>
    <row r="73" spans="1:74" s="436" customFormat="1" ht="12" customHeight="1" x14ac:dyDescent="0.2">
      <c r="A73" s="435"/>
      <c r="B73" s="826" t="s">
        <v>874</v>
      </c>
      <c r="C73" s="790"/>
      <c r="D73" s="790"/>
      <c r="E73" s="790"/>
      <c r="F73" s="790"/>
      <c r="G73" s="790"/>
      <c r="H73" s="790"/>
      <c r="I73" s="790"/>
      <c r="J73" s="790"/>
      <c r="K73" s="790"/>
      <c r="L73" s="790"/>
      <c r="M73" s="790"/>
      <c r="N73" s="790"/>
      <c r="O73" s="790"/>
      <c r="P73" s="790"/>
      <c r="Q73" s="786"/>
      <c r="AY73" s="527"/>
      <c r="AZ73" s="527"/>
      <c r="BA73" s="527"/>
      <c r="BB73" s="527"/>
      <c r="BC73" s="527"/>
      <c r="BD73" s="638"/>
      <c r="BE73" s="638"/>
      <c r="BF73" s="638"/>
      <c r="BG73" s="527"/>
      <c r="BH73" s="527"/>
      <c r="BI73" s="527"/>
      <c r="BJ73" s="527"/>
    </row>
    <row r="74" spans="1:74" s="436" customFormat="1" ht="12" customHeight="1" x14ac:dyDescent="0.2">
      <c r="A74" s="435"/>
      <c r="B74" s="826" t="s">
        <v>875</v>
      </c>
      <c r="C74" s="786"/>
      <c r="D74" s="786"/>
      <c r="E74" s="786"/>
      <c r="F74" s="786"/>
      <c r="G74" s="786"/>
      <c r="H74" s="786"/>
      <c r="I74" s="786"/>
      <c r="J74" s="786"/>
      <c r="K74" s="786"/>
      <c r="L74" s="786"/>
      <c r="M74" s="786"/>
      <c r="N74" s="786"/>
      <c r="O74" s="786"/>
      <c r="P74" s="786"/>
      <c r="Q74" s="786"/>
      <c r="AY74" s="527"/>
      <c r="AZ74" s="527"/>
      <c r="BA74" s="527"/>
      <c r="BB74" s="527"/>
      <c r="BC74" s="527"/>
      <c r="BD74" s="638"/>
      <c r="BE74" s="638"/>
      <c r="BF74" s="638"/>
      <c r="BG74" s="527"/>
      <c r="BH74" s="527"/>
      <c r="BI74" s="527"/>
      <c r="BJ74" s="527"/>
    </row>
    <row r="75" spans="1:74" s="436" customFormat="1" ht="12" customHeight="1" x14ac:dyDescent="0.2">
      <c r="A75" s="435"/>
      <c r="B75" s="789" t="s">
        <v>876</v>
      </c>
      <c r="C75" s="790"/>
      <c r="D75" s="790"/>
      <c r="E75" s="790"/>
      <c r="F75" s="790"/>
      <c r="G75" s="790"/>
      <c r="H75" s="790"/>
      <c r="I75" s="790"/>
      <c r="J75" s="790"/>
      <c r="K75" s="790"/>
      <c r="L75" s="790"/>
      <c r="M75" s="790"/>
      <c r="N75" s="790"/>
      <c r="O75" s="790"/>
      <c r="P75" s="790"/>
      <c r="Q75" s="786"/>
      <c r="AY75" s="527"/>
      <c r="AZ75" s="527"/>
      <c r="BA75" s="527"/>
      <c r="BB75" s="527"/>
      <c r="BC75" s="527"/>
      <c r="BD75" s="638"/>
      <c r="BE75" s="638"/>
      <c r="BF75" s="638"/>
      <c r="BG75" s="527"/>
      <c r="BH75" s="527"/>
      <c r="BI75" s="527"/>
      <c r="BJ75" s="527"/>
    </row>
    <row r="76" spans="1:74" s="436" customFormat="1" ht="12" customHeight="1" x14ac:dyDescent="0.2">
      <c r="A76" s="435"/>
      <c r="B76" s="791" t="s">
        <v>877</v>
      </c>
      <c r="C76" s="785"/>
      <c r="D76" s="785"/>
      <c r="E76" s="785"/>
      <c r="F76" s="785"/>
      <c r="G76" s="785"/>
      <c r="H76" s="785"/>
      <c r="I76" s="785"/>
      <c r="J76" s="785"/>
      <c r="K76" s="785"/>
      <c r="L76" s="785"/>
      <c r="M76" s="785"/>
      <c r="N76" s="785"/>
      <c r="O76" s="785"/>
      <c r="P76" s="785"/>
      <c r="Q76" s="786"/>
      <c r="AY76" s="527"/>
      <c r="AZ76" s="527"/>
      <c r="BA76" s="527"/>
      <c r="BB76" s="527"/>
      <c r="BC76" s="527"/>
      <c r="BD76" s="638"/>
      <c r="BE76" s="638"/>
      <c r="BF76" s="638"/>
      <c r="BG76" s="527"/>
      <c r="BH76" s="527"/>
      <c r="BI76" s="527"/>
      <c r="BJ76" s="527"/>
    </row>
    <row r="77" spans="1:74" s="436" customFormat="1" ht="12" customHeight="1" x14ac:dyDescent="0.2">
      <c r="A77" s="435"/>
      <c r="B77" s="784" t="s">
        <v>863</v>
      </c>
      <c r="C77" s="785"/>
      <c r="D77" s="785"/>
      <c r="E77" s="785"/>
      <c r="F77" s="785"/>
      <c r="G77" s="785"/>
      <c r="H77" s="785"/>
      <c r="I77" s="785"/>
      <c r="J77" s="785"/>
      <c r="K77" s="785"/>
      <c r="L77" s="785"/>
      <c r="M77" s="785"/>
      <c r="N77" s="785"/>
      <c r="O77" s="785"/>
      <c r="P77" s="785"/>
      <c r="Q77" s="786"/>
      <c r="AY77" s="527"/>
      <c r="AZ77" s="527"/>
      <c r="BA77" s="527"/>
      <c r="BB77" s="527"/>
      <c r="BC77" s="527"/>
      <c r="BD77" s="638"/>
      <c r="BE77" s="638"/>
      <c r="BF77" s="638"/>
      <c r="BG77" s="527"/>
      <c r="BH77" s="527"/>
      <c r="BI77" s="527"/>
      <c r="BJ77" s="527"/>
    </row>
    <row r="78" spans="1:74" s="437" customFormat="1" ht="12" customHeight="1" x14ac:dyDescent="0.2">
      <c r="A78" s="429"/>
      <c r="B78" s="806" t="s">
        <v>959</v>
      </c>
      <c r="C78" s="786"/>
      <c r="D78" s="786"/>
      <c r="E78" s="786"/>
      <c r="F78" s="786"/>
      <c r="G78" s="786"/>
      <c r="H78" s="786"/>
      <c r="I78" s="786"/>
      <c r="J78" s="786"/>
      <c r="K78" s="786"/>
      <c r="L78" s="786"/>
      <c r="M78" s="786"/>
      <c r="N78" s="786"/>
      <c r="O78" s="786"/>
      <c r="P78" s="786"/>
      <c r="Q78" s="786"/>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2020-02-07T19:56:34Z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