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archives\"/>
    </mc:Choice>
  </mc:AlternateContent>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'3atab'!$B$1:$AL$47</definedName>
    <definedName name="_xlnm.Print_Area" localSheetId="5">'3btab'!$B$1:$AL$50</definedName>
    <definedName name="_xlnm.Print_Area" localSheetId="6">'3ctab'!$B$1:$AL$39</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AA13" i="33"/>
  <c r="O13" i="33"/>
  <c r="P11" i="33"/>
  <c r="F11" i="33"/>
  <c r="AB11" i="33"/>
  <c r="AM11" i="33"/>
  <c r="F13" i="33" l="1"/>
  <c r="C74" i="43"/>
  <c r="P13" i="33"/>
  <c r="Q11" i="33"/>
  <c r="AB13" i="33"/>
  <c r="AM13" i="33"/>
  <c r="G11" i="33"/>
  <c r="AY11" i="33"/>
  <c r="AN11" i="33"/>
  <c r="AC11" i="33"/>
  <c r="D74" i="43" l="1"/>
  <c r="R11" i="33"/>
  <c r="G13" i="33"/>
  <c r="R13" i="33"/>
  <c r="AY13" i="33"/>
  <c r="AC13" i="33"/>
  <c r="AN13" i="33"/>
  <c r="O74" i="43"/>
  <c r="Q13" i="33"/>
  <c r="E74" i="43"/>
  <c r="H11" i="33"/>
  <c r="AA74" i="43"/>
  <c r="AZ11" i="33"/>
  <c r="BK11" i="33"/>
  <c r="AD11" i="33"/>
  <c r="S11" i="33"/>
  <c r="AO11" i="33"/>
  <c r="H13" i="33" l="1"/>
  <c r="P74" i="43"/>
  <c r="BK13" i="33"/>
  <c r="AZ13" i="33"/>
  <c r="AO13" i="33"/>
  <c r="S13" i="33"/>
  <c r="AD13" i="33"/>
  <c r="F74" i="43"/>
  <c r="I11" i="33"/>
  <c r="AM74" i="43"/>
  <c r="AB74" i="43"/>
  <c r="AE11" i="33"/>
  <c r="AP11" i="33"/>
  <c r="T11" i="33"/>
  <c r="BL11" i="33"/>
  <c r="BA11" i="33"/>
  <c r="I13" i="33" l="1"/>
  <c r="Q74" i="43"/>
  <c r="BL13" i="33"/>
  <c r="T13" i="33"/>
  <c r="AE13" i="33"/>
  <c r="AP13" i="33"/>
  <c r="BA13" i="33"/>
  <c r="J11" i="33"/>
  <c r="G74" i="43"/>
  <c r="AF11" i="33"/>
  <c r="BB11" i="33"/>
  <c r="AC74" i="43"/>
  <c r="U11" i="33"/>
  <c r="BM11" i="33"/>
  <c r="AN74" i="43"/>
  <c r="AQ11" i="33"/>
  <c r="AY74" i="43"/>
  <c r="R74" i="43"/>
  <c r="J13" i="33" l="1"/>
  <c r="AF13" i="33"/>
  <c r="BB13" i="33"/>
  <c r="BM13" i="33"/>
  <c r="AQ13" i="33"/>
  <c r="U13" i="33"/>
  <c r="H74" i="43"/>
  <c r="K11" i="33"/>
  <c r="AD74" i="43"/>
  <c r="AO74" i="43"/>
  <c r="AZ74" i="43"/>
  <c r="BC11" i="33"/>
  <c r="AG11" i="33"/>
  <c r="BN11" i="33"/>
  <c r="AR11" i="33"/>
  <c r="S74" i="43"/>
  <c r="V11" i="33"/>
  <c r="BK74" i="43"/>
  <c r="K13" i="33" l="1"/>
  <c r="V13" i="33"/>
  <c r="AR13" i="33"/>
  <c r="AG13" i="33"/>
  <c r="BN13" i="33"/>
  <c r="BC13" i="33"/>
  <c r="I74" i="43"/>
  <c r="L11" i="33"/>
  <c r="AP74" i="43"/>
  <c r="AS11" i="33"/>
  <c r="BO11" i="33"/>
  <c r="BL74" i="43"/>
  <c r="BA74" i="43"/>
  <c r="T74" i="43"/>
  <c r="AH11" i="33"/>
  <c r="W11" i="33"/>
  <c r="AE74" i="43"/>
  <c r="BD11" i="33"/>
  <c r="L13" i="33" l="1"/>
  <c r="BB74" i="43"/>
  <c r="BO13" i="33"/>
  <c r="BD13" i="33"/>
  <c r="AS13" i="33"/>
  <c r="W13" i="33"/>
  <c r="AH13" i="33"/>
  <c r="M11" i="33"/>
  <c r="J74" i="43"/>
  <c r="AI11" i="33"/>
  <c r="BP11" i="33"/>
  <c r="AF74" i="43"/>
  <c r="U74" i="43"/>
  <c r="X11" i="33"/>
  <c r="BE11" i="33"/>
  <c r="BM74" i="43"/>
  <c r="AQ74" i="43"/>
  <c r="AT11" i="33"/>
  <c r="M13" i="33" l="1"/>
  <c r="AT13" i="33"/>
  <c r="AI13" i="33"/>
  <c r="X13" i="33"/>
  <c r="BP13" i="33"/>
  <c r="BE13" i="33"/>
  <c r="K74" i="43"/>
  <c r="N11" i="33"/>
  <c r="AG74" i="43"/>
  <c r="BQ11" i="33"/>
  <c r="BN74" i="43"/>
  <c r="BF11" i="33"/>
  <c r="AR74" i="43"/>
  <c r="V74" i="43"/>
  <c r="AU11" i="33"/>
  <c r="BC74" i="43"/>
  <c r="Y11" i="33"/>
  <c r="AJ11" i="33"/>
  <c r="AJ13" i="33" l="1"/>
  <c r="BQ13" i="33"/>
  <c r="BF13" i="33"/>
  <c r="AU13" i="33"/>
  <c r="Y13" i="33"/>
  <c r="N13" i="33"/>
  <c r="L74" i="43"/>
  <c r="AV11" i="33"/>
  <c r="AS74" i="43"/>
  <c r="AK11" i="33"/>
  <c r="BR11" i="33"/>
  <c r="AH74" i="43"/>
  <c r="BD74" i="43"/>
  <c r="BO74" i="43"/>
  <c r="Z11" i="33"/>
  <c r="W74" i="43"/>
  <c r="BG11" i="33"/>
  <c r="BR13" i="33" l="1"/>
  <c r="AV13" i="33"/>
  <c r="Z13" i="33"/>
  <c r="AK13" i="33"/>
  <c r="BG13" i="33"/>
  <c r="M74" i="43"/>
  <c r="AT74" i="43"/>
  <c r="BE74" i="43"/>
  <c r="BP74" i="43"/>
  <c r="X74" i="43"/>
  <c r="AI74" i="43"/>
  <c r="BH11" i="33"/>
  <c r="BS11" i="33"/>
  <c r="AL11" i="33"/>
  <c r="AW11" i="33"/>
  <c r="N74" i="43" l="1"/>
  <c r="AW13" i="33"/>
  <c r="BS13" i="33"/>
  <c r="BH13" i="33"/>
  <c r="AL13" i="33"/>
  <c r="BQ74" i="43"/>
  <c r="BF74" i="43"/>
  <c r="AU74" i="43"/>
  <c r="AJ74" i="43"/>
  <c r="Y74" i="43"/>
  <c r="AX11" i="33"/>
  <c r="BT11" i="33"/>
  <c r="BI11" i="33"/>
  <c r="Z74" i="43" l="1"/>
  <c r="BT13" i="33"/>
  <c r="BI13" i="33"/>
  <c r="AX13" i="33"/>
  <c r="AV74" i="43"/>
  <c r="BG74" i="43"/>
  <c r="BR74" i="43"/>
  <c r="AK74" i="43"/>
  <c r="BJ11" i="33"/>
  <c r="BU11" i="33"/>
  <c r="AL74" i="43" l="1"/>
  <c r="BU13" i="33"/>
  <c r="BJ13" i="33"/>
  <c r="AW74" i="43"/>
  <c r="BH74" i="43"/>
  <c r="BS74" i="43"/>
  <c r="BV11" i="33"/>
  <c r="AX74" i="43" l="1"/>
  <c r="BV13" i="33"/>
  <c r="BT74" i="43"/>
  <c r="BI74" i="43"/>
  <c r="BJ74" i="43" l="1"/>
  <c r="BU74" i="43"/>
  <c r="BV74" i="43" l="1"/>
</calcChain>
</file>

<file path=xl/sharedStrings.xml><?xml version="1.0" encoding="utf-8"?>
<sst xmlns="http://schemas.openxmlformats.org/spreadsheetml/2006/main" count="3915" uniqueCount="1372">
  <si>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</si>
  <si>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</si>
  <si>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</si>
  <si>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</si>
  <si>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</si>
  <si>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</si>
  <si>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</si>
  <si>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</si>
  <si>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</si>
  <si>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</si>
  <si>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</si>
  <si>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</si>
  <si>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</si>
  <si>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</si>
  <si>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</si>
  <si>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</si>
  <si>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</si>
  <si>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</si>
  <si>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</si>
  <si>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</si>
  <si>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</si>
  <si>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</si>
  <si>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</si>
  <si>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</si>
  <si>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</si>
  <si>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</si>
  <si>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</si>
  <si>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</si>
  <si>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</si>
  <si>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</si>
  <si>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</si>
  <si>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</si>
  <si>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</si>
  <si>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</si>
  <si>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</si>
  <si>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</si>
  <si>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</si>
  <si>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</si>
  <si>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</si>
  <si>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</si>
  <si>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</si>
  <si>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</si>
  <si>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</si>
  <si>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</si>
  <si>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</si>
  <si>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</si>
  <si>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</si>
  <si>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</si>
  <si>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</si>
  <si>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</si>
  <si>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</si>
  <si>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</si>
  <si>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</si>
  <si>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</si>
  <si>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</si>
  <si>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</si>
  <si>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</si>
  <si>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</si>
  <si>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</si>
  <si>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</si>
  <si>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</si>
  <si>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</si>
  <si>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</si>
  <si>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</si>
  <si>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</si>
  <si>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</si>
  <si>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</si>
  <si>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</si>
  <si>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</si>
  <si>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</si>
  <si>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</si>
  <si>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</si>
  <si>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</si>
  <si>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</si>
  <si>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</si>
  <si>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</si>
  <si>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</si>
  <si>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</si>
  <si>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</si>
  <si>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</si>
  <si>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</si>
  <si>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</si>
  <si>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</si>
  <si>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</si>
  <si>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</si>
  <si>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</si>
  <si>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</si>
  <si>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</si>
  <si>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</si>
  <si>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</si>
  <si>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</si>
  <si>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</si>
  <si>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</si>
  <si>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</si>
  <si>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</si>
  <si>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</si>
  <si>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</si>
  <si>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</si>
  <si>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</si>
  <si>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</si>
  <si>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</si>
  <si>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</si>
  <si>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</si>
  <si>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</si>
  <si>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</si>
  <si>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</si>
  <si>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</si>
  <si>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</si>
  <si>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</si>
  <si>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</si>
  <si>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</si>
  <si>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</si>
  <si>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</si>
  <si>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</si>
  <si>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</si>
  <si>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</si>
  <si>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</si>
  <si>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</si>
  <si>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</si>
  <si>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</si>
  <si>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</si>
  <si>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</si>
  <si>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</si>
  <si>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</si>
  <si>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</si>
  <si>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</si>
  <si>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</si>
  <si>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</si>
  <si>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</si>
  <si>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</si>
  <si>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</si>
  <si>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</si>
  <si>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</si>
  <si>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</si>
  <si>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</si>
  <si>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</si>
  <si>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</si>
  <si>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</si>
  <si>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</si>
  <si>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</si>
  <si>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</si>
  <si>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</si>
  <si>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</si>
  <si>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</si>
  <si>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</si>
  <si>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</si>
  <si>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</si>
  <si>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</si>
  <si>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</si>
  <si>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</si>
  <si>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</si>
  <si>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</si>
  <si>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</si>
  <si>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</si>
  <si>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</si>
  <si>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</si>
  <si>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</si>
  <si>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</si>
  <si>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</si>
  <si>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</si>
  <si>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</si>
  <si>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</si>
  <si>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</si>
  <si>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</si>
  <si>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</si>
  <si>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</si>
  <si>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</si>
  <si>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</si>
  <si>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</si>
  <si>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</si>
  <si>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</si>
  <si>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</si>
  <si>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</si>
  <si>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</si>
  <si>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</si>
  <si>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</si>
  <si>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</si>
  <si>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</si>
  <si>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</si>
  <si>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</si>
  <si>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</si>
  <si>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</si>
  <si>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</si>
  <si>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</si>
  <si>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</si>
  <si>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</si>
  <si>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</si>
  <si>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</si>
  <si>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</si>
  <si>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</si>
  <si>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</si>
  <si>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</si>
  <si>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</si>
  <si>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</si>
  <si>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</si>
  <si>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</si>
  <si>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</si>
  <si>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</si>
  <si>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</si>
  <si>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</si>
  <si>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</si>
  <si>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</si>
  <si>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</si>
  <si>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</si>
  <si>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</si>
  <si>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</si>
  <si>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</si>
  <si>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</si>
  <si>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</si>
  <si>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</si>
  <si>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</si>
  <si>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</si>
  <si>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</si>
  <si>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</si>
  <si>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</si>
  <si>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</si>
  <si>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</si>
  <si>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</si>
  <si>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</si>
  <si>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</si>
  <si>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</si>
  <si>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</si>
  <si>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</si>
  <si>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</si>
  <si>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</si>
  <si>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</si>
  <si>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</si>
  <si>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</si>
  <si>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</si>
  <si>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</si>
  <si>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</si>
  <si>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</si>
  <si>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</si>
  <si>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</si>
  <si>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</si>
  <si>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</si>
  <si>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</si>
  <si>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</si>
  <si>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</si>
  <si>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</si>
  <si>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</si>
  <si>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</si>
  <si>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</si>
  <si>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</si>
  <si>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</si>
  <si>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</si>
  <si>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</si>
  <si>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</si>
  <si>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</si>
  <si>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</si>
  <si>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</si>
  <si>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</si>
  <si>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</si>
  <si>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</si>
  <si>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</si>
  <si>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</si>
  <si>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</si>
  <si>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</si>
  <si>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</si>
  <si>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</si>
  <si>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</si>
  <si>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</si>
  <si>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</si>
  <si>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</si>
  <si>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</si>
  <si>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</si>
  <si>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</si>
  <si>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</si>
  <si>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</si>
  <si>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</si>
  <si>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</si>
  <si>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</si>
  <si>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</si>
  <si>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</si>
  <si>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</si>
  <si>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</si>
  <si>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</si>
  <si>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</si>
  <si>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</si>
  <si>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</si>
  <si>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</si>
  <si>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</si>
  <si>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</si>
  <si>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</si>
  <si>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</si>
  <si>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</si>
  <si>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</si>
  <si>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</si>
  <si>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</si>
  <si>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</si>
  <si>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</si>
  <si>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</si>
  <si>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</si>
  <si>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</si>
  <si>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</si>
  <si>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</si>
  <si>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</si>
  <si>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</si>
  <si>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</si>
  <si>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</si>
  <si>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</si>
  <si>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</si>
  <si>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</si>
  <si>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</si>
  <si>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</si>
  <si>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</si>
  <si>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</si>
  <si>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</si>
  <si>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</si>
  <si>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</si>
  <si>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</si>
  <si>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</si>
  <si>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</si>
  <si>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</si>
  <si>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</si>
  <si>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</si>
  <si>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</si>
  <si>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</si>
  <si>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</si>
  <si>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</si>
  <si>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</si>
  <si>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</si>
  <si>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</si>
  <si>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</si>
  <si>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</si>
  <si>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</si>
  <si>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</si>
  <si>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</si>
  <si>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</si>
  <si>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</si>
  <si>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</si>
  <si>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</si>
  <si>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</si>
  <si>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</si>
  <si>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</si>
  <si>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</si>
  <si>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</si>
  <si>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</si>
  <si>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</si>
  <si>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</si>
  <si>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</si>
  <si>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</si>
  <si>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</si>
  <si>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</si>
  <si>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</si>
  <si>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</si>
  <si>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</si>
  <si>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</si>
  <si>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</si>
  <si>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</si>
  <si>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</si>
  <si>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</si>
  <si>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</si>
  <si>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</si>
  <si>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</si>
  <si>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</si>
  <si>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</si>
  <si>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</si>
  <si>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</si>
  <si>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</si>
  <si>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</si>
  <si>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</si>
  <si>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</si>
  <si>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</si>
  <si>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</si>
  <si>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</si>
  <si>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</si>
  <si>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</si>
  <si>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</si>
  <si>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</si>
  <si>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</si>
  <si>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</si>
  <si>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</si>
  <si>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</si>
  <si>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</si>
  <si>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</si>
  <si>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</si>
  <si>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</si>
  <si>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</si>
  <si>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</si>
  <si>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</si>
  <si>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</si>
  <si>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</si>
  <si>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</si>
  <si>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</si>
  <si>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</si>
  <si>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</si>
  <si>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</si>
  <si>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</si>
  <si>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</si>
  <si>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</si>
  <si>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</si>
  <si>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</si>
  <si>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</si>
  <si>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</si>
  <si>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</si>
  <si>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</si>
  <si>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</si>
  <si>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</si>
  <si>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</si>
  <si>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</si>
  <si>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</si>
  <si>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</si>
  <si>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</si>
  <si>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</si>
  <si>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</si>
  <si>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</si>
  <si>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</si>
  <si>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</si>
  <si>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</si>
  <si>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</si>
  <si>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</si>
  <si>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</si>
  <si>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</si>
  <si>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</si>
  <si>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</si>
  <si>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</si>
  <si>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</si>
  <si>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</si>
  <si>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</si>
  <si>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</si>
  <si>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</si>
  <si>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</si>
  <si>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</si>
  <si>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</si>
  <si>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</si>
  <si>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</si>
  <si>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</si>
  <si>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</si>
  <si>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</si>
  <si>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</si>
  <si>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</si>
  <si>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</si>
  <si>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</si>
  <si>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</si>
  <si>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</si>
  <si>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</si>
  <si>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</si>
  <si>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</si>
  <si>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</si>
  <si>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</si>
  <si>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</si>
  <si>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</si>
  <si>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</si>
  <si>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</si>
  <si>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</si>
  <si>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</si>
  <si>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</si>
  <si>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</si>
  <si>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</si>
  <si>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</si>
  <si>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</si>
  <si>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</si>
  <si>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</si>
  <si>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</si>
  <si>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</si>
  <si>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</si>
  <si>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</si>
  <si>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</si>
  <si>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</si>
  <si>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</si>
  <si>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</si>
  <si>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</si>
  <si>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</si>
  <si>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</si>
  <si>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</si>
  <si>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</si>
  <si>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</si>
  <si>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</si>
  <si>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</si>
  <si>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</si>
  <si>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</si>
  <si>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</si>
  <si>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</si>
  <si>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</si>
  <si>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</si>
  <si>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</si>
  <si>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</si>
  <si>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</si>
  <si>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</si>
  <si>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</si>
  <si>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</si>
  <si>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</si>
  <si>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</si>
  <si>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</si>
  <si>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</si>
  <si>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</si>
  <si>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</si>
  <si>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</si>
  <si>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</si>
  <si>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</si>
  <si>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</si>
  <si>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</si>
  <si>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</si>
  <si>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</si>
  <si>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</si>
  <si>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</si>
  <si>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</si>
  <si>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</si>
  <si>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</si>
  <si>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</si>
  <si>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</si>
  <si>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</si>
  <si>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</si>
  <si>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</si>
  <si>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</si>
  <si>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</si>
  <si>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</si>
  <si>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</si>
  <si>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</si>
  <si>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</si>
  <si>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</si>
  <si>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</si>
  <si>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</si>
  <si>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</si>
  <si>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</si>
  <si>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</si>
  <si>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</si>
  <si>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</si>
  <si>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</si>
  <si>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</si>
  <si>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</si>
  <si>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</si>
  <si>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</si>
  <si>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</si>
  <si>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</si>
  <si>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</si>
  <si>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</si>
  <si>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</si>
  <si>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</si>
  <si>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</si>
  <si>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</si>
  <si>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</si>
  <si>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</si>
  <si>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</si>
  <si>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</si>
  <si>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</si>
  <si>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</si>
  <si>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</si>
  <si>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</si>
  <si>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</si>
  <si>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</si>
  <si>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</si>
  <si>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</si>
  <si>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</si>
  <si>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</si>
  <si>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</si>
  <si>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</si>
  <si>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</si>
  <si>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</si>
  <si>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</si>
  <si>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</si>
  <si>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</si>
  <si>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</si>
  <si>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</si>
  <si>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</si>
  <si>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</si>
  <si>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</si>
  <si>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</si>
  <si>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</si>
  <si>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</si>
  <si>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</si>
  <si>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</si>
  <si>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</si>
  <si>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</si>
  <si>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</si>
  <si>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</si>
  <si>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</si>
  <si>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</si>
  <si>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</si>
  <si>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</si>
  <si>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</si>
  <si>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</si>
  <si>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</si>
  <si>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</si>
  <si>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</si>
  <si>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</si>
  <si>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</si>
  <si>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</si>
  <si>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</si>
  <si>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</si>
  <si>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</si>
  <si>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</si>
  <si>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</si>
  <si>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</si>
  <si>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</si>
  <si>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</si>
  <si>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</si>
  <si>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</si>
  <si>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</si>
  <si>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</si>
  <si>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</si>
  <si>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</si>
  <si>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</si>
  <si>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</si>
  <si>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</si>
  <si>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</si>
  <si>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</si>
  <si>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</si>
  <si>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</si>
  <si>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</si>
  <si>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</si>
  <si>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</si>
  <si>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</si>
  <si>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</si>
  <si>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</si>
  <si>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</si>
  <si>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</si>
  <si>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</si>
  <si>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</si>
  <si>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</si>
  <si>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</si>
  <si>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</si>
  <si>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</si>
  <si>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</si>
  <si>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</si>
  <si>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</si>
  <si>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</si>
  <si>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</si>
  <si>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</si>
  <si>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</si>
  <si>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</si>
  <si>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</si>
  <si>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</si>
  <si>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</si>
  <si>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</si>
  <si>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</si>
  <si>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</si>
  <si>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</si>
  <si>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</si>
  <si>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</si>
  <si>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</si>
  <si>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</si>
  <si>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</si>
  <si>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</si>
  <si>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</si>
  <si>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</si>
  <si>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</si>
  <si>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</si>
  <si>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</si>
  <si>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</si>
  <si>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</si>
  <si>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</si>
  <si>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</si>
  <si>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</si>
  <si>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</si>
  <si>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</si>
  <si>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</si>
  <si>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</si>
  <si>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</si>
  <si>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</si>
  <si>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</si>
  <si>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</si>
  <si>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</si>
  <si>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</si>
  <si>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</si>
  <si>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</si>
  <si>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</si>
  <si>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</si>
  <si>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</si>
  <si>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</si>
  <si>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</si>
  <si>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</si>
  <si>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</si>
  <si>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</si>
  <si>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</si>
  <si>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</si>
  <si>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</si>
  <si>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</si>
  <si>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</si>
  <si>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</si>
  <si>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</si>
  <si>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</si>
  <si>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</si>
  <si>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</si>
  <si>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</si>
  <si>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</si>
  <si>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</si>
  <si>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</si>
  <si>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</si>
  <si>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</si>
  <si>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</si>
  <si>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</si>
  <si>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</si>
  <si>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</si>
  <si>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</si>
  <si>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</si>
  <si>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</si>
  <si>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</si>
  <si>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</si>
  <si>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</si>
  <si>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</si>
  <si>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</si>
  <si>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</si>
  <si>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</si>
  <si>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</si>
  <si>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</si>
  <si>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</si>
  <si>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</si>
  <si>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</si>
  <si>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</si>
  <si>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</si>
  <si>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</si>
  <si>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</si>
  <si>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</si>
  <si>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</si>
  <si>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</si>
  <si>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</si>
  <si>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</si>
  <si>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</si>
  <si>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</si>
  <si>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</si>
  <si>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</si>
  <si>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</si>
  <si>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</si>
  <si>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</si>
  <si>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</si>
  <si>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</si>
  <si>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</si>
  <si>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</si>
  <si>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</si>
  <si>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</si>
  <si>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</si>
  <si>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</si>
  <si>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</si>
  <si>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</si>
  <si>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</si>
  <si>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</si>
  <si>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</si>
  <si>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</si>
  <si>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</si>
  <si>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</si>
  <si>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</si>
  <si>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</si>
  <si>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</si>
  <si>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</si>
  <si>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</si>
  <si>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</si>
  <si>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</si>
  <si>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</si>
  <si>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</si>
  <si>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</si>
  <si>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</si>
  <si>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</si>
  <si>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</si>
  <si>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</si>
  <si>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</si>
  <si>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</si>
  <si>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</si>
  <si>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</si>
  <si>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</si>
  <si>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</si>
  <si>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</si>
  <si>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</si>
  <si>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</si>
  <si>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</si>
  <si>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</si>
  <si>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</si>
  <si>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</si>
  <si>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</si>
  <si>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</si>
  <si>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</si>
  <si>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</si>
  <si>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</si>
  <si>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</si>
  <si>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</si>
  <si>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</si>
  <si>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</si>
  <si>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</si>
  <si>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</si>
  <si>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</si>
  <si>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</si>
  <si>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</si>
  <si>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</si>
  <si>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</si>
  <si>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</si>
  <si>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</si>
  <si>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</si>
  <si>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</si>
  <si>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</si>
  <si>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</si>
  <si>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</si>
  <si>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</si>
  <si>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</si>
  <si>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</si>
  <si>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</si>
  <si>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</si>
  <si>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</si>
  <si>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</si>
  <si>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</si>
  <si>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</si>
  <si>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</si>
  <si>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</si>
  <si>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</si>
  <si>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</si>
  <si>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</si>
  <si>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</si>
  <si>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</si>
  <si>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</si>
  <si>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</si>
  <si>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</si>
  <si>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</si>
  <si>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</si>
  <si>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</si>
  <si>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</si>
  <si>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</si>
  <si>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</si>
  <si>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</si>
  <si>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</si>
  <si>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</si>
  <si>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</si>
  <si>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</si>
  <si>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</si>
  <si>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</si>
  <si>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</si>
  <si>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</si>
  <si>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</si>
  <si>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</si>
  <si>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</si>
  <si>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</si>
  <si>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</si>
  <si>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</si>
  <si>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</si>
  <si>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</si>
  <si>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</si>
  <si>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</si>
  <si>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</si>
  <si>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</si>
  <si>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</si>
  <si>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</si>
  <si>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</si>
  <si>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</si>
  <si>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</si>
  <si>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</si>
  <si>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</si>
  <si>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</si>
  <si>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</si>
  <si>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</si>
  <si>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</si>
  <si>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</si>
  <si>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</si>
  <si>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</si>
  <si>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</si>
  <si>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</si>
  <si>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</si>
  <si>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</si>
  <si>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</si>
  <si>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</si>
  <si>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</si>
  <si>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</si>
  <si>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</si>
  <si>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</si>
  <si>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</si>
  <si>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</si>
  <si>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</si>
  <si>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</si>
  <si>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</si>
  <si>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</si>
  <si>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</si>
  <si>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</si>
  <si>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</si>
  <si>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</si>
  <si>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</si>
  <si>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</si>
  <si>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</si>
  <si>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</si>
  <si>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</si>
  <si>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</si>
  <si>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</si>
  <si>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</si>
  <si>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</si>
  <si>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</si>
  <si>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</si>
  <si>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</si>
  <si>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</si>
  <si>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</si>
  <si>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</si>
  <si>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</si>
  <si>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</si>
  <si>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</si>
  <si>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</si>
  <si>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</si>
  <si>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</si>
  <si>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</si>
  <si>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</si>
  <si>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</si>
  <si>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</si>
  <si>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</si>
  <si>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</si>
  <si>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</si>
  <si>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</si>
  <si>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</si>
  <si>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</si>
  <si>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</si>
  <si>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</si>
  <si>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</si>
  <si>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</si>
  <si>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</si>
  <si>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</si>
  <si>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</si>
  <si>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</si>
  <si>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</si>
  <si>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</si>
  <si>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</si>
  <si>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</si>
  <si>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</si>
  <si>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</si>
  <si>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</si>
  <si>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</si>
  <si>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</si>
  <si>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</si>
  <si>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</si>
  <si>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</si>
  <si>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</si>
  <si>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</si>
  <si>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</si>
  <si>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</si>
  <si>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</si>
  <si>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</si>
  <si>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</si>
  <si>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</si>
  <si>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</si>
  <si>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</si>
  <si>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</si>
  <si>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</si>
  <si>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</si>
  <si>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</si>
  <si>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</si>
  <si>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</si>
  <si>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</si>
  <si>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</si>
  <si>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</si>
  <si>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</si>
  <si>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</si>
  <si>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</si>
  <si>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</si>
  <si>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</si>
  <si>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</si>
  <si>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</si>
  <si>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</si>
  <si>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</si>
  <si>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</si>
  <si>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</si>
  <si>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</si>
  <si>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</si>
  <si>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</si>
  <si>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</si>
  <si>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</si>
  <si>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</si>
  <si>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</si>
  <si>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</si>
  <si>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</si>
  <si>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</si>
  <si>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</si>
  <si>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</si>
  <si>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</si>
  <si>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</si>
  <si>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</si>
  <si>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</si>
  <si>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</si>
  <si>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</si>
  <si>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</si>
  <si>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</si>
  <si>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</si>
  <si>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</si>
  <si>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</si>
  <si>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</si>
  <si>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</si>
  <si>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</si>
  <si>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</si>
  <si>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</si>
  <si>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</si>
  <si>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</si>
  <si>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</si>
  <si>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</si>
  <si>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</si>
  <si>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</si>
  <si>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</si>
  <si>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</si>
  <si>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</si>
  <si>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</si>
  <si>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</si>
  <si>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</si>
  <si>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</si>
  <si>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</si>
  <si>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</si>
  <si>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</si>
  <si>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</si>
  <si>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</si>
  <si>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</si>
  <si>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</si>
  <si>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</si>
  <si>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</si>
  <si>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</si>
  <si>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</si>
  <si>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</si>
  <si>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</si>
  <si>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</si>
  <si>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</si>
  <si>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</si>
  <si>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</si>
  <si>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</si>
  <si>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</si>
  <si>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</si>
  <si>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</si>
  <si>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</si>
  <si>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</si>
  <si>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</si>
  <si>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</si>
  <si>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</si>
  <si>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</si>
  <si>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</si>
  <si>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</si>
  <si>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</si>
  <si>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</si>
  <si>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</si>
  <si>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</si>
  <si>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</si>
  <si>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</si>
  <si>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</si>
  <si>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</si>
  <si>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</si>
  <si>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</si>
  <si>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</si>
  <si>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</si>
  <si>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</si>
  <si>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</si>
  <si>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</si>
  <si>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</si>
  <si>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</si>
  <si>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</si>
  <si>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</si>
  <si>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</si>
  <si>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</si>
  <si>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</si>
  <si>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</si>
  <si>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</si>
  <si>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</si>
  <si>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</si>
  <si>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</si>
  <si>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</si>
  <si>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</si>
  <si>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</si>
  <si>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</si>
  <si>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</si>
  <si>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</si>
  <si>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</si>
  <si>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</si>
  <si>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</si>
  <si>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</si>
  <si>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</si>
  <si>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</si>
  <si>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</si>
  <si>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</si>
  <si>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</si>
  <si>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</si>
  <si>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</si>
  <si>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</si>
  <si>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</si>
  <si>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</si>
  <si>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</si>
  <si>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</si>
  <si>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</si>
  <si>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</si>
  <si>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</si>
  <si>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</si>
  <si>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</si>
  <si>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</si>
  <si>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</si>
  <si>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</si>
  <si>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</si>
  <si>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</si>
  <si>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</si>
  <si>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</si>
  <si>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</si>
  <si>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</si>
  <si>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</si>
  <si>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</si>
  <si>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</si>
  <si>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</si>
  <si>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</si>
  <si>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</si>
  <si>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</si>
  <si>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</si>
  <si>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</si>
  <si>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</si>
  <si>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</si>
  <si>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</si>
  <si>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</si>
  <si>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</si>
  <si>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</si>
  <si>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</si>
  <si>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</si>
  <si>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</si>
  <si>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</si>
  <si>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</si>
  <si>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</si>
  <si>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</si>
  <si>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</si>
  <si>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</si>
  <si>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</si>
  <si>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</si>
  <si>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</si>
  <si>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</si>
  <si>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</si>
  <si>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</si>
  <si>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</si>
  <si>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</si>
  <si>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</si>
  <si>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</si>
  <si>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</si>
  <si>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</si>
  <si>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</si>
  <si>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</si>
  <si>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</si>
  <si>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</si>
  <si>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</si>
  <si>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</si>
  <si>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</si>
  <si>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</si>
  <si>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</si>
  <si>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</si>
  <si>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</si>
  <si>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</si>
  <si>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</si>
  <si>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</si>
  <si>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</si>
  <si>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</si>
  <si>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</si>
  <si>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</si>
  <si>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</si>
  <si>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</si>
  <si>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</si>
  <si>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</si>
  <si>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</si>
  <si>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</si>
  <si>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</si>
  <si>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</si>
  <si>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</si>
  <si>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</si>
  <si>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</si>
  <si>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</si>
  <si>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</si>
  <si>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</si>
  <si>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</si>
  <si>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</si>
  <si>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</si>
  <si>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</si>
  <si>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</si>
  <si>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</si>
  <si>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</si>
  <si>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</si>
  <si>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</si>
  <si>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</si>
  <si>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</si>
  <si>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</si>
  <si>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</si>
  <si>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</si>
  <si>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</si>
  <si>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</si>
  <si>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</si>
  <si>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</si>
  <si>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</si>
  <si>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</si>
  <si>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</si>
  <si>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</si>
  <si>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</si>
  <si>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</si>
  <si>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</si>
  <si>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</si>
  <si>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</si>
  <si>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</si>
  <si>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</si>
  <si>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</si>
  <si>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</si>
  <si>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</si>
  <si>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</si>
  <si>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</si>
  <si>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</si>
  <si>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</si>
  <si>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</si>
  <si>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</si>
  <si>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</si>
  <si>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</si>
  <si>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</si>
  <si>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</si>
  <si>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</si>
  <si>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</si>
  <si>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</si>
  <si>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</si>
  <si>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</si>
  <si>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</si>
  <si>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</si>
  <si>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</si>
  <si>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</si>
  <si>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</si>
  <si>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</si>
  <si>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</si>
  <si>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</si>
  <si>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</si>
  <si>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</si>
  <si>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</si>
  <si>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</si>
  <si>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</si>
  <si>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</si>
  <si>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</si>
  <si>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</si>
  <si>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</si>
  <si>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</si>
  <si>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</si>
  <si>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</si>
  <si>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</si>
  <si>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</si>
  <si>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</si>
  <si>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</si>
  <si>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</si>
  <si>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</si>
  <si>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</si>
  <si>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</si>
  <si>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</si>
  <si>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</si>
  <si>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</si>
  <si>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</si>
  <si>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</si>
  <si>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</si>
  <si>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</si>
  <si>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</si>
  <si>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</si>
  <si>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</si>
  <si>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</si>
  <si>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</si>
  <si>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</si>
  <si>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</si>
  <si>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</si>
  <si>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</si>
  <si>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</si>
  <si>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</si>
  <si>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</si>
  <si>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</si>
  <si>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</si>
  <si>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t>RTTO_US</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</si>
  <si>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</si>
  <si>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</si>
  <si>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</si>
  <si>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</si>
  <si>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</si>
  <si>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</si>
  <si>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</si>
  <si>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</si>
  <si>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</si>
  <si>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</si>
  <si>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</si>
  <si>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</si>
  <si>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 xml:space="preserve">             France, Germany, Greece, Hungary, Iceland, Ireland, Israel, Italy, Japan, Latvia, Luxembourg, Mexico, the Netherlands, New Zealand, Norway, Poland, Portugal, </t>
  </si>
  <si>
    <t xml:space="preserve">             Slovakia, Slovenia, South Korea, Spain, Sweden, Switzerland, Turkey, the United Kingdom, the United States.</t>
  </si>
  <si>
    <t>Indonesia</t>
  </si>
  <si>
    <t>papr_ID</t>
  </si>
  <si>
    <t xml:space="preserve">   South America</t>
  </si>
  <si>
    <t xml:space="preserve">         Other Liquids (b)</t>
  </si>
  <si>
    <t>Consumption (million barrels per day) (c)</t>
  </si>
  <si>
    <t>(b) Includes lease condensate, natural gas plant liquids, other liquids, refinery processing gain, and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</si>
  <si>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</si>
  <si>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</si>
  <si>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</si>
  <si>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</si>
  <si>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</si>
  <si>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</si>
  <si>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</si>
  <si>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</si>
  <si>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</si>
  <si>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</si>
  <si>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</si>
  <si>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</si>
  <si>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</si>
  <si>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</si>
  <si>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</si>
  <si>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</si>
  <si>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</si>
  <si>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</si>
  <si>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</si>
  <si>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</si>
  <si>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</si>
  <si>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</si>
  <si>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</si>
  <si>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</si>
  <si>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</si>
  <si>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</si>
  <si>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</si>
  <si>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</si>
  <si>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</si>
  <si>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</si>
  <si>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</si>
  <si>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</si>
  <si>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</si>
  <si>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</si>
  <si>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</si>
  <si>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</si>
  <si>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</si>
  <si>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</si>
  <si>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</si>
  <si>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</si>
  <si>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</si>
  <si>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</si>
  <si>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</si>
  <si>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</si>
  <si>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</si>
  <si>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</si>
  <si>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</si>
  <si>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</si>
  <si>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</si>
  <si>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</si>
  <si>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</si>
  <si>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</si>
  <si>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</si>
  <si>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Renewable Electricity Generation (thousand megawatthours per day)</t>
  </si>
  <si>
    <t>BMEP_US</t>
  </si>
  <si>
    <t>OWEP_US</t>
  </si>
  <si>
    <t>WWEP_US</t>
  </si>
  <si>
    <t>HVEP_US</t>
  </si>
  <si>
    <t>GEEP_US</t>
  </si>
  <si>
    <t xml:space="preserve">      Geothermal  </t>
  </si>
  <si>
    <t>SOEP_US</t>
  </si>
  <si>
    <t>WNEP_US</t>
  </si>
  <si>
    <t xml:space="preserve">      Wind </t>
  </si>
  <si>
    <t>BMCH_US</t>
  </si>
  <si>
    <t>WWCH_US</t>
  </si>
  <si>
    <t>OWCH_US</t>
  </si>
  <si>
    <t>HVCH_US</t>
  </si>
  <si>
    <t>SOCH_US</t>
  </si>
  <si>
    <t>SODTP_US</t>
  </si>
  <si>
    <t>SODRP_US</t>
  </si>
  <si>
    <t xml:space="preserve">         Residential Sector </t>
  </si>
  <si>
    <t>SODCP_US</t>
  </si>
  <si>
    <t xml:space="preserve">         Commercial Sector </t>
  </si>
  <si>
    <t>SODIP_US</t>
  </si>
  <si>
    <t xml:space="preserve">         Industrial Sector </t>
  </si>
  <si>
    <t>WNCH_US</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</si>
  <si>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</si>
  <si>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</si>
  <si>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</si>
  <si>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</si>
  <si>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</si>
  <si>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</si>
  <si>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</si>
  <si>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</si>
  <si>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</si>
  <si>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</si>
  <si>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OPEC = Organization of the Petroleum Exporting Countries: Algeria, Angola, Ecuador, Equatorial Guinea, Gabon, Iran, Iraq, Kuwait, Libya, Nigeria, Qatar, Saudi Arabia, the United Arab Emirates, Venezuela.</t>
  </si>
  <si>
    <t>OPEC = Organization of the Petroleum Exporting Countries: Algeria, Angola, Equatorial Guinea, Gabon, Libya, and Nigeria (Africa); Ecuador and Venezuela (South America); Iran, Iraq, Kuwait, Qatar, Saudi Arabia, and the United Arab Emirates (Middle East).</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</si>
  <si>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</si>
  <si>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</si>
  <si>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</si>
  <si>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</si>
  <si>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</si>
  <si>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</si>
  <si>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</si>
  <si>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</si>
  <si>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</si>
  <si>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</si>
  <si>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</si>
  <si>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</si>
  <si>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</si>
  <si>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</si>
  <si>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</si>
  <si>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</si>
  <si>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</si>
  <si>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</si>
  <si>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</si>
  <si>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</si>
  <si>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May 2018</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</si>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</sst>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61"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cellStyleXfs>
  <cellXfs count="858">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0" borderId="3"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2" fillId="3" borderId="0" xfId="7" applyNumberFormat="1" applyFont="1" applyFill="1" applyAlignment="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0" fontId="11" fillId="4" borderId="0" xfId="18" quotePrefix="1" applyFont="1" applyFill="1" applyBorder="1" applyAlignment="1" applyProtection="1">
      <alignment horizontal="left"/>
    </xf>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4" fillId="4" borderId="0" xfId="5" applyFont="1" applyFill="1" applyBorder="1" applyAlignment="1" applyProtection="1"/>
    <xf numFmtId="0" fontId="23" fillId="4" borderId="0" xfId="0" applyFont="1" applyFill="1" applyBorder="1" applyAlignment="1"/>
    <xf numFmtId="0" fontId="32"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4" fillId="4" borderId="0" xfId="5" applyFont="1" applyFill="1" applyBorder="1" applyAlignment="1" applyProtection="1">
      <alignment horizontal="left"/>
    </xf>
    <xf numFmtId="0" fontId="23" fillId="4" borderId="0" xfId="16" applyFont="1" applyFill="1" applyBorder="1" applyAlignment="1"/>
    <xf numFmtId="0" fontId="32" fillId="4" borderId="0" xfId="0" applyFont="1" applyFill="1" applyBorder="1" applyAlignment="1">
      <alignment horizontal="left"/>
    </xf>
    <xf numFmtId="0" fontId="31" fillId="4" borderId="0" xfId="14" applyFont="1" applyFill="1" applyBorder="1" applyAlignment="1" applyProtection="1"/>
    <xf numFmtId="0" fontId="11" fillId="4" borderId="0" xfId="24" applyFont="1" applyFill="1" applyBorder="1" applyAlignment="1"/>
    <xf numFmtId="0" fontId="33"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7" fillId="0" borderId="0" xfId="17" applyFont="1"/>
    <xf numFmtId="3" fontId="24" fillId="4" borderId="0" xfId="23" applyNumberFormat="1" applyFont="1" applyFill="1" applyAlignment="1" applyProtection="1">
      <alignment horizontal="right"/>
    </xf>
    <xf numFmtId="3" fontId="38" fillId="4" borderId="0" xfId="9" applyNumberFormat="1" applyFont="1" applyFill="1" applyAlignment="1">
      <alignment horizontal="right"/>
    </xf>
    <xf numFmtId="0" fontId="39"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6" fillId="4" borderId="0" xfId="9" applyNumberFormat="1" applyFont="1" applyFill="1" applyAlignment="1" applyProtection="1">
      <alignment horizontal="center"/>
    </xf>
    <xf numFmtId="0" fontId="40" fillId="4" borderId="0" xfId="9" applyFont="1" applyFill="1"/>
    <xf numFmtId="165" fontId="37"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7"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7"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7"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7" fillId="0" borderId="0" xfId="8" applyFont="1"/>
    <xf numFmtId="0" fontId="37" fillId="0" borderId="0" xfId="8" quotePrefix="1" applyFont="1"/>
    <xf numFmtId="165" fontId="37" fillId="0" borderId="0" xfId="8" quotePrefix="1" applyNumberFormat="1" applyFont="1"/>
    <xf numFmtId="165" fontId="37" fillId="0" borderId="0" xfId="8" applyNumberFormat="1" applyFont="1"/>
    <xf numFmtId="3" fontId="37"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7"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7"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7" fillId="0" borderId="0" xfId="16" applyFont="1"/>
    <xf numFmtId="0" fontId="37" fillId="0" borderId="0" xfId="13" applyFont="1" applyFill="1" applyBorder="1" applyAlignment="1">
      <alignment horizontal="right"/>
    </xf>
    <xf numFmtId="2" fontId="37" fillId="0" borderId="0" xfId="13" applyNumberFormat="1" applyFont="1" applyFill="1" applyAlignment="1">
      <alignment horizontal="right"/>
    </xf>
    <xf numFmtId="2" fontId="41" fillId="4" borderId="0" xfId="13" applyNumberFormat="1" applyFont="1" applyFill="1" applyAlignment="1" applyProtection="1">
      <alignment horizontal="center"/>
    </xf>
    <xf numFmtId="0" fontId="37"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7" fillId="0" borderId="0" xfId="21" applyFont="1"/>
    <xf numFmtId="1" fontId="42" fillId="0" borderId="0" xfId="11" applyNumberFormat="1" applyFont="1" applyFill="1" applyAlignment="1" applyProtection="1">
      <alignment horizontal="right"/>
    </xf>
    <xf numFmtId="1" fontId="36" fillId="0" borderId="0" xfId="23" applyNumberFormat="1" applyFont="1" applyFill="1" applyAlignment="1" applyProtection="1">
      <alignment horizontal="right"/>
    </xf>
    <xf numFmtId="165" fontId="42" fillId="0" borderId="0" xfId="11" applyNumberFormat="1" applyFont="1" applyFill="1" applyBorder="1" applyAlignment="1" applyProtection="1">
      <alignment horizontal="right"/>
    </xf>
    <xf numFmtId="0" fontId="43" fillId="0" borderId="0" xfId="11" applyFont="1" applyFill="1" applyBorder="1" applyAlignment="1">
      <alignment horizontal="right"/>
    </xf>
    <xf numFmtId="165" fontId="42" fillId="0" borderId="0" xfId="11" applyNumberFormat="1" applyFont="1" applyFill="1" applyAlignment="1" applyProtection="1">
      <alignment horizontal="right"/>
    </xf>
    <xf numFmtId="165" fontId="36" fillId="4" borderId="0" xfId="23" applyNumberFormat="1" applyFont="1" applyFill="1" applyBorder="1" applyAlignment="1" applyProtection="1">
      <alignment horizontal="right" indent="1"/>
    </xf>
    <xf numFmtId="0" fontId="40" fillId="0" borderId="0" xfId="11" applyFont="1"/>
    <xf numFmtId="167" fontId="24" fillId="4" borderId="0" xfId="23" applyNumberFormat="1" applyFont="1" applyFill="1" applyBorder="1" applyAlignment="1" applyProtection="1">
      <alignment horizontal="center"/>
    </xf>
    <xf numFmtId="164" fontId="37" fillId="4" borderId="0" xfId="23" applyNumberFormat="1" applyFont="1" applyFill="1"/>
    <xf numFmtId="0" fontId="37" fillId="4" borderId="0" xfId="23" applyFont="1" applyFill="1"/>
    <xf numFmtId="0" fontId="24" fillId="0" borderId="0" xfId="23" applyFont="1" applyFill="1" applyAlignment="1" applyProtection="1">
      <alignment horizontal="right"/>
    </xf>
    <xf numFmtId="0" fontId="37" fillId="0" borderId="0" xfId="23" applyFont="1"/>
    <xf numFmtId="166" fontId="24" fillId="4" borderId="0" xfId="23" applyNumberFormat="1" applyFont="1" applyFill="1" applyBorder="1" applyAlignment="1" applyProtection="1">
      <alignment horizontal="right"/>
    </xf>
    <xf numFmtId="0" fontId="44" fillId="4" borderId="0" xfId="0" applyFont="1" applyFill="1" applyBorder="1" applyAlignment="1">
      <alignment horizontal="right"/>
    </xf>
    <xf numFmtId="0" fontId="44" fillId="4" borderId="0" xfId="0" applyFont="1" applyFill="1" applyBorder="1"/>
    <xf numFmtId="0" fontId="24" fillId="0" borderId="0" xfId="22" applyFont="1" applyFill="1" applyAlignment="1" applyProtection="1">
      <alignment horizontal="right"/>
    </xf>
    <xf numFmtId="0" fontId="37" fillId="0" borderId="0" xfId="22" applyFont="1" applyAlignment="1">
      <alignment horizontal="right"/>
    </xf>
    <xf numFmtId="0" fontId="37" fillId="4" borderId="0" xfId="22" applyFont="1" applyFill="1"/>
    <xf numFmtId="0" fontId="37" fillId="0" borderId="0" xfId="22" applyFont="1"/>
    <xf numFmtId="165" fontId="24" fillId="0" borderId="2" xfId="18" applyNumberFormat="1" applyFont="1" applyFill="1" applyBorder="1" applyAlignment="1" applyProtection="1">
      <alignment horizontal="right"/>
    </xf>
    <xf numFmtId="0" fontId="39" fillId="4" borderId="0" xfId="9" applyFont="1" applyFill="1" applyBorder="1" applyAlignment="1">
      <alignment horizontal="center"/>
    </xf>
    <xf numFmtId="0" fontId="37"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7" fillId="0" borderId="0" xfId="8" applyFont="1" applyFill="1" applyBorder="1" applyAlignment="1">
      <alignment horizontal="center"/>
    </xf>
    <xf numFmtId="0" fontId="37"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5" fillId="3" borderId="0" xfId="11" applyFont="1" applyFill="1" applyAlignment="1">
      <alignment horizontal="center"/>
    </xf>
    <xf numFmtId="0" fontId="24" fillId="0" borderId="2" xfId="23" applyFont="1" applyFill="1" applyBorder="1" applyAlignment="1" applyProtection="1">
      <alignment horizontal="center"/>
    </xf>
    <xf numFmtId="0" fontId="24" fillId="0" borderId="0" xfId="23" applyFont="1" applyFill="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7" fillId="0" borderId="0" xfId="8" applyNumberFormat="1" applyFont="1" applyFill="1" applyAlignment="1">
      <alignment horizontal="right"/>
    </xf>
    <xf numFmtId="0" fontId="37"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7" fillId="4" borderId="0" xfId="0" applyFont="1" applyFill="1" applyBorder="1"/>
    <xf numFmtId="164" fontId="3" fillId="3" borderId="0" xfId="0" applyNumberFormat="1" applyFont="1" applyFill="1"/>
    <xf numFmtId="0" fontId="37" fillId="0" borderId="0" xfId="17" applyFont="1" applyBorder="1"/>
    <xf numFmtId="0" fontId="37" fillId="4" borderId="0" xfId="17" applyFont="1" applyFill="1"/>
    <xf numFmtId="0" fontId="37" fillId="4" borderId="0" xfId="17" applyFont="1" applyFill="1" applyAlignment="1">
      <alignment vertical="top"/>
    </xf>
    <xf numFmtId="0" fontId="37" fillId="0" borderId="0" xfId="17" applyFont="1" applyAlignment="1">
      <alignment vertical="top"/>
    </xf>
    <xf numFmtId="0" fontId="38" fillId="4" borderId="0" xfId="9" applyFont="1" applyFill="1" applyBorder="1" applyAlignment="1">
      <alignment horizontal="center"/>
    </xf>
    <xf numFmtId="165" fontId="37" fillId="4" borderId="0" xfId="22" applyNumberFormat="1" applyFont="1" applyFill="1"/>
    <xf numFmtId="0" fontId="37" fillId="4" borderId="0" xfId="22" applyFont="1" applyFill="1" applyAlignment="1">
      <alignment vertical="top"/>
    </xf>
    <xf numFmtId="0" fontId="37" fillId="0" borderId="0" xfId="22" applyFont="1" applyAlignment="1">
      <alignment vertical="top"/>
    </xf>
    <xf numFmtId="0" fontId="40" fillId="4" borderId="0" xfId="22" applyFont="1" applyFill="1"/>
    <xf numFmtId="0" fontId="40" fillId="4" borderId="0" xfId="9" applyFont="1" applyFill="1" applyBorder="1"/>
    <xf numFmtId="0" fontId="40" fillId="4" borderId="0" xfId="9" applyFont="1" applyFill="1" applyBorder="1" applyAlignment="1">
      <alignment vertical="top"/>
    </xf>
    <xf numFmtId="0" fontId="40" fillId="4" borderId="0" xfId="9" applyFont="1" applyFill="1" applyAlignment="1">
      <alignment vertical="top"/>
    </xf>
    <xf numFmtId="0" fontId="37" fillId="0" borderId="0" xfId="22" applyFont="1" applyFill="1"/>
    <xf numFmtId="0" fontId="37" fillId="0" borderId="0" xfId="9" applyFont="1" applyFill="1" applyBorder="1"/>
    <xf numFmtId="0" fontId="37" fillId="0" borderId="0" xfId="9" applyFont="1" applyFill="1" applyBorder="1" applyAlignment="1">
      <alignment vertical="top"/>
    </xf>
    <xf numFmtId="0" fontId="37" fillId="0" borderId="0" xfId="9" applyFont="1" applyFill="1" applyAlignment="1">
      <alignment vertical="top"/>
    </xf>
    <xf numFmtId="0" fontId="37" fillId="0" borderId="0" xfId="19" applyFont="1" applyAlignment="1">
      <alignment vertical="top"/>
    </xf>
    <xf numFmtId="0" fontId="37" fillId="0" borderId="0" xfId="15" applyFont="1" applyAlignment="1">
      <alignment vertical="top"/>
    </xf>
    <xf numFmtId="0" fontId="37" fillId="4" borderId="0" xfId="8" applyFont="1" applyFill="1" applyBorder="1"/>
    <xf numFmtId="0" fontId="37" fillId="4" borderId="0" xfId="8" applyFont="1" applyFill="1" applyBorder="1" applyAlignment="1">
      <alignment vertical="top"/>
    </xf>
    <xf numFmtId="0" fontId="37" fillId="4" borderId="0" xfId="7" applyFont="1" applyFill="1" applyBorder="1"/>
    <xf numFmtId="0" fontId="37" fillId="4" borderId="0" xfId="7" applyFont="1" applyFill="1" applyBorder="1" applyAlignment="1">
      <alignment vertical="top"/>
    </xf>
    <xf numFmtId="0" fontId="37" fillId="4" borderId="0" xfId="18" applyFont="1" applyFill="1"/>
    <xf numFmtId="0" fontId="37" fillId="4" borderId="0" xfId="18" applyFont="1" applyFill="1" applyAlignment="1">
      <alignment vertical="top"/>
    </xf>
    <xf numFmtId="0" fontId="37" fillId="4" borderId="0" xfId="16" applyFont="1" applyFill="1"/>
    <xf numFmtId="0" fontId="37" fillId="4" borderId="0" xfId="16" applyFont="1" applyFill="1" applyAlignment="1">
      <alignment vertical="top"/>
    </xf>
    <xf numFmtId="0" fontId="37" fillId="0" borderId="0" xfId="16" applyFont="1" applyAlignment="1">
      <alignment vertical="top"/>
    </xf>
    <xf numFmtId="0" fontId="37" fillId="4" borderId="0" xfId="13" applyFont="1" applyFill="1" applyBorder="1"/>
    <xf numFmtId="0" fontId="37" fillId="4" borderId="0" xfId="13" applyFont="1" applyFill="1" applyBorder="1" applyAlignment="1">
      <alignment vertical="top"/>
    </xf>
    <xf numFmtId="0" fontId="37" fillId="0" borderId="0" xfId="13" applyFont="1" applyAlignment="1">
      <alignment vertical="top"/>
    </xf>
    <xf numFmtId="0" fontId="37" fillId="4" borderId="0" xfId="21" applyFont="1" applyFill="1"/>
    <xf numFmtId="0" fontId="37" fillId="4" borderId="0" xfId="21" applyFont="1" applyFill="1" applyAlignment="1">
      <alignment vertical="top"/>
    </xf>
    <xf numFmtId="0" fontId="37" fillId="0" borderId="0" xfId="21" applyFont="1" applyAlignment="1">
      <alignment vertical="top"/>
    </xf>
    <xf numFmtId="0" fontId="24" fillId="0" borderId="0" xfId="21" applyFont="1" applyFill="1" applyAlignment="1" applyProtection="1">
      <alignment horizontal="right"/>
    </xf>
    <xf numFmtId="0" fontId="40" fillId="0" borderId="0" xfId="23" applyFont="1"/>
    <xf numFmtId="0" fontId="40" fillId="4" borderId="0" xfId="11" applyFont="1" applyFill="1"/>
    <xf numFmtId="0" fontId="40" fillId="4" borderId="0" xfId="11" applyFont="1" applyFill="1" applyAlignment="1">
      <alignment vertical="top"/>
    </xf>
    <xf numFmtId="0" fontId="40" fillId="0" borderId="0" xfId="11" applyFont="1" applyAlignment="1">
      <alignment vertical="top"/>
    </xf>
    <xf numFmtId="0" fontId="37" fillId="4" borderId="0" xfId="23" applyFont="1" applyFill="1" applyAlignment="1">
      <alignment vertical="top"/>
    </xf>
    <xf numFmtId="0" fontId="37" fillId="0" borderId="0" xfId="23" applyFont="1" applyAlignment="1">
      <alignment vertical="top"/>
    </xf>
    <xf numFmtId="0" fontId="37" fillId="4" borderId="0" xfId="0" applyFont="1" applyFill="1" applyBorder="1" applyAlignment="1">
      <alignment vertical="top"/>
    </xf>
    <xf numFmtId="0" fontId="37" fillId="4" borderId="0" xfId="0" applyFont="1" applyFill="1" applyBorder="1" applyAlignment="1">
      <alignment vertical="top" wrapText="1"/>
    </xf>
    <xf numFmtId="0" fontId="25"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5" fillId="0" borderId="0" xfId="19" applyFont="1" applyFill="1" applyBorder="1" applyAlignment="1" applyProtection="1">
      <alignment horizontal="center"/>
    </xf>
    <xf numFmtId="0" fontId="21" fillId="0" borderId="0" xfId="14" applyFont="1" applyFill="1" applyBorder="1" applyAlignment="1" applyProtection="1"/>
    <xf numFmtId="0" fontId="26" fillId="4" borderId="0" xfId="16" quotePrefix="1" applyFont="1" applyFill="1" applyBorder="1" applyAlignment="1" applyProtection="1">
      <alignment vertical="top"/>
    </xf>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26" fillId="0" borderId="0" xfId="14" applyFont="1" applyFill="1" applyAlignment="1" applyProtection="1">
      <alignment horizontal="left"/>
    </xf>
    <xf numFmtId="0" fontId="23" fillId="0" borderId="0" xfId="6" applyAlignment="1">
      <alignment horizontal="left"/>
    </xf>
    <xf numFmtId="0" fontId="24" fillId="0" borderId="0" xfId="14" applyFont="1" applyFill="1" applyProtection="1"/>
    <xf numFmtId="0" fontId="28" fillId="0" borderId="0" xfId="14" applyFont="1" applyFill="1" applyProtection="1"/>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0" borderId="0" xfId="14" applyFont="1" applyBorder="1" applyAlignment="1">
      <alignment horizontal="right"/>
    </xf>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2" fontId="25" fillId="4" borderId="0" xfId="23" applyNumberFormat="1" applyFont="1" applyFill="1" applyBorder="1" applyAlignment="1" applyProtection="1">
      <alignment horizontal="right"/>
    </xf>
    <xf numFmtId="172" fontId="24" fillId="4" borderId="0" xfId="23" applyNumberFormat="1" applyFont="1" applyFill="1" applyBorder="1" applyAlignment="1" applyProtection="1">
      <alignment horizontal="righ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3" fillId="0" borderId="2" xfId="14" quotePrefix="1" applyFont="1" applyBorder="1" applyAlignment="1" applyProtection="1">
      <alignment horizontal="left"/>
    </xf>
    <xf numFmtId="0" fontId="23" fillId="0" borderId="2" xfId="6" applyBorder="1" applyAlignment="1">
      <alignment horizontal="left"/>
    </xf>
    <xf numFmtId="0" fontId="3" fillId="0" borderId="0" xfId="14" quotePrefix="1" applyFont="1" applyAlignment="1" applyProtection="1">
      <alignment horizontal="left"/>
    </xf>
    <xf numFmtId="0" fontId="24" fillId="2" borderId="0" xfId="14" applyFont="1" applyFill="1" applyProtection="1"/>
    <xf numFmtId="0" fontId="25" fillId="0" borderId="0" xfId="14" applyFont="1" applyFill="1" applyAlignment="1" applyProtection="1">
      <alignment horizontal="left"/>
    </xf>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7"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7"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7"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0" fontId="22" fillId="4" borderId="0" xfId="22" applyFont="1" applyFill="1"/>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9" fillId="0" borderId="0" xfId="11" applyFont="1"/>
    <xf numFmtId="0" fontId="49" fillId="0" borderId="0" xfId="23" applyFont="1"/>
    <xf numFmtId="0" fontId="50" fillId="3" borderId="0" xfId="11" applyFont="1" applyFill="1" applyAlignment="1">
      <alignment horizontal="center"/>
    </xf>
    <xf numFmtId="0" fontId="49" fillId="4" borderId="0" xfId="11" applyFont="1" applyFill="1"/>
    <xf numFmtId="0" fontId="49" fillId="4" borderId="0" xfId="11" applyFont="1" applyFill="1" applyAlignment="1">
      <alignment vertical="top"/>
    </xf>
    <xf numFmtId="0" fontId="49"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51"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0" fontId="25" fillId="0" borderId="0" xfId="14" applyFont="1" applyFill="1" applyProtection="1"/>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2" fillId="0" borderId="0"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52" fillId="4" borderId="0" xfId="9" applyFont="1" applyFill="1" applyBorder="1" applyAlignment="1">
      <alignment horizontal="center"/>
    </xf>
    <xf numFmtId="0" fontId="49" fillId="4" borderId="0" xfId="9" applyFont="1" applyFill="1"/>
    <xf numFmtId="0" fontId="49" fillId="4" borderId="0" xfId="22" applyFont="1" applyFill="1"/>
    <xf numFmtId="164" fontId="14" fillId="4" borderId="0" xfId="9" applyNumberFormat="1" applyFont="1" applyFill="1" applyAlignment="1" applyProtection="1">
      <alignment horizontal="center"/>
    </xf>
    <xf numFmtId="0" fontId="49" fillId="4" borderId="0" xfId="9" applyFont="1" applyFill="1" applyBorder="1"/>
    <xf numFmtId="0" fontId="49" fillId="4" borderId="0" xfId="9" applyFont="1" applyFill="1" applyBorder="1" applyAlignment="1">
      <alignment vertical="top"/>
    </xf>
    <xf numFmtId="0" fontId="49"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0" fillId="0" borderId="0" xfId="0" applyAlignment="1">
      <alignment vertical="top" wrapText="1"/>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2" fontId="24" fillId="0" borderId="0" xfId="23" applyNumberFormat="1" applyFont="1" applyFill="1" applyAlignment="1" applyProtection="1">
      <alignment horizontal="center"/>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0" fontId="3" fillId="4" borderId="0" xfId="0" quotePrefix="1" applyFont="1" applyFill="1" applyBorder="1" applyAlignment="1">
      <alignment vertical="top" wrapText="1"/>
    </xf>
    <xf numFmtId="164" fontId="53"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6" fillId="0" borderId="0" xfId="26" applyFont="1"/>
    <xf numFmtId="0" fontId="54" fillId="0" borderId="0" xfId="26" applyFont="1"/>
    <xf numFmtId="0" fontId="55" fillId="0" borderId="0" xfId="26" applyFont="1"/>
    <xf numFmtId="171" fontId="56" fillId="0" borderId="0" xfId="26" applyNumberFormat="1" applyFont="1"/>
    <xf numFmtId="0" fontId="57" fillId="0" borderId="0" xfId="26" applyFont="1"/>
    <xf numFmtId="0" fontId="56" fillId="5" borderId="0" xfId="26" applyFont="1" applyFill="1"/>
    <xf numFmtId="0" fontId="56" fillId="0" borderId="12" xfId="26" applyFont="1" applyBorder="1"/>
    <xf numFmtId="0" fontId="56" fillId="0" borderId="13" xfId="26" applyFont="1" applyBorder="1"/>
    <xf numFmtId="0" fontId="57" fillId="0" borderId="14" xfId="26" applyFont="1" applyBorder="1" applyAlignment="1">
      <alignment horizontal="center"/>
    </xf>
    <xf numFmtId="0" fontId="56" fillId="5" borderId="3" xfId="26" applyFont="1" applyFill="1" applyBorder="1"/>
    <xf numFmtId="171" fontId="56" fillId="0" borderId="3" xfId="26" applyNumberFormat="1" applyFont="1" applyBorder="1"/>
    <xf numFmtId="0" fontId="56" fillId="5" borderId="0" xfId="26" applyFont="1" applyFill="1" applyBorder="1"/>
    <xf numFmtId="0" fontId="56" fillId="0" borderId="0" xfId="26" applyFont="1" applyBorder="1"/>
    <xf numFmtId="0" fontId="1" fillId="0" borderId="0" xfId="26" applyBorder="1"/>
    <xf numFmtId="171" fontId="56" fillId="0" borderId="0" xfId="26" quotePrefix="1" applyNumberFormat="1" applyFont="1" applyBorder="1"/>
    <xf numFmtId="3" fontId="57" fillId="0" borderId="0" xfId="26" applyNumberFormat="1" applyFont="1"/>
    <xf numFmtId="3" fontId="57" fillId="0" borderId="0" xfId="26" quotePrefix="1" applyNumberFormat="1" applyFont="1" applyAlignment="1">
      <alignment horizontal="right"/>
    </xf>
    <xf numFmtId="0" fontId="58" fillId="0" borderId="0" xfId="26" applyFont="1"/>
    <xf numFmtId="3" fontId="57" fillId="0" borderId="3" xfId="26" applyNumberFormat="1" applyFont="1" applyBorder="1"/>
    <xf numFmtId="3" fontId="59" fillId="0" borderId="0" xfId="26" applyNumberFormat="1" applyFont="1"/>
    <xf numFmtId="0" fontId="59" fillId="0" borderId="0" xfId="26" applyFont="1"/>
    <xf numFmtId="0" fontId="60" fillId="0" borderId="0" xfId="26" applyFont="1"/>
    <xf numFmtId="3" fontId="59" fillId="0" borderId="3" xfId="26" applyNumberFormat="1" applyFont="1" applyBorder="1"/>
    <xf numFmtId="2" fontId="37"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8" fillId="0" borderId="0" xfId="26" applyFont="1" applyBorder="1"/>
    <xf numFmtId="2" fontId="25" fillId="0" borderId="2" xfId="21" applyNumberFormat="1" applyFont="1" applyFill="1" applyBorder="1" applyAlignment="1" applyProtection="1">
      <alignment horizontal="right"/>
    </xf>
    <xf numFmtId="2" fontId="37" fillId="4" borderId="0" xfId="23" applyNumberFormat="1" applyFont="1" applyFill="1"/>
    <xf numFmtId="2" fontId="25" fillId="0" borderId="0" xfId="23" applyNumberFormat="1" applyFont="1" applyFill="1" applyAlignment="1" applyProtection="1">
      <alignment horizontal="center"/>
    </xf>
    <xf numFmtId="0" fontId="11"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7" fillId="4" borderId="0" xfId="17" applyFont="1" applyFill="1" applyAlignment="1">
      <alignment vertical="top" wrapText="1"/>
    </xf>
    <xf numFmtId="0" fontId="35" fillId="4" borderId="0" xfId="5" applyFont="1" applyFill="1" applyBorder="1" applyAlignment="1" applyProtection="1">
      <alignment horizontal="center" vertical="center" wrapText="1"/>
    </xf>
    <xf numFmtId="0" fontId="35" fillId="4" borderId="0" xfId="5" applyFont="1" applyFill="1" applyAlignment="1" applyProtection="1">
      <alignment horizontal="center" vertical="center" wrapText="1"/>
    </xf>
    <xf numFmtId="0" fontId="22" fillId="3" borderId="4" xfId="8" applyFont="1" applyFill="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1" fillId="0" borderId="0" xfId="17" applyFont="1" applyFill="1" applyBorder="1" applyAlignment="1" applyProtection="1"/>
    <xf numFmtId="0" fontId="0" fillId="0" borderId="0" xfId="0" applyAlignment="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49" fontId="11" fillId="4" borderId="0" xfId="0" quotePrefix="1" applyNumberFormat="1" applyFont="1" applyFill="1" applyBorder="1" applyAlignment="1"/>
    <xf numFmtId="0" fontId="23" fillId="4" borderId="0" xfId="0" applyFont="1" applyFill="1" applyAlignment="1">
      <alignment horizontal="left" vertical="top" wrapText="1"/>
    </xf>
    <xf numFmtId="49" fontId="11" fillId="4" borderId="0" xfId="0" applyNumberFormat="1" applyFont="1" applyFill="1" applyBorder="1" applyAlignment="1"/>
    <xf numFmtId="0" fontId="22" fillId="0" borderId="0" xfId="18" applyFont="1" applyAlignment="1">
      <alignment vertical="top" wrapText="1"/>
    </xf>
    <xf numFmtId="0" fontId="37" fillId="0" borderId="0" xfId="22" applyFont="1" applyAlignment="1">
      <alignment vertical="top" wrapText="1"/>
    </xf>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11" fillId="4" borderId="2" xfId="22" applyFont="1" applyFill="1" applyBorder="1" applyAlignment="1">
      <alignment horizontal="justify"/>
    </xf>
    <xf numFmtId="0" fontId="11" fillId="4" borderId="2" xfId="22" applyFont="1" applyFill="1" applyBorder="1" applyAlignment="1"/>
    <xf numFmtId="0" fontId="22" fillId="4" borderId="0" xfId="0" applyNumberFormat="1" applyFont="1" applyFill="1" applyBorder="1" applyAlignment="1">
      <alignment vertical="top" wrapText="1"/>
    </xf>
    <xf numFmtId="0" fontId="3" fillId="4" borderId="0" xfId="0" applyFont="1" applyFill="1" applyBorder="1" applyAlignment="1">
      <alignment vertical="top" wrapText="1"/>
    </xf>
    <xf numFmtId="0" fontId="18" fillId="4" borderId="11" xfId="0" applyFont="1" applyFill="1" applyBorder="1" applyAlignment="1"/>
    <xf numFmtId="0" fontId="3" fillId="4" borderId="0" xfId="0" applyFont="1" applyFill="1" applyBorder="1" applyAlignment="1">
      <alignment horizontal="left" vertical="top" wrapText="1"/>
    </xf>
    <xf numFmtId="49" fontId="3" fillId="4" borderId="0" xfId="0" applyNumberFormat="1" applyFont="1" applyFill="1" applyBorder="1" applyAlignment="1"/>
    <xf numFmtId="0" fontId="3" fillId="4" borderId="0" xfId="0" quotePrefix="1" applyFont="1" applyFill="1" applyBorder="1" applyAlignment="1">
      <alignment vertical="top" wrapText="1"/>
    </xf>
    <xf numFmtId="0" fontId="18" fillId="4" borderId="0" xfId="0" applyFont="1" applyFill="1" applyBorder="1" applyAlignment="1">
      <alignment horizontal="left"/>
    </xf>
    <xf numFmtId="0" fontId="11"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21" fillId="0" borderId="0" xfId="23" applyFont="1" applyFill="1" applyAlignment="1" applyProtection="1"/>
    <xf numFmtId="0" fontId="11" fillId="0" borderId="0" xfId="23" applyFont="1" applyAlignment="1"/>
    <xf numFmtId="0" fontId="21" fillId="4" borderId="0" xfId="23" applyFont="1" applyFill="1" applyAlignment="1" applyProtection="1"/>
    <xf numFmtId="0" fontId="23" fillId="4" borderId="0" xfId="23" applyFont="1" applyFill="1" applyAlignment="1"/>
    <xf numFmtId="0" fontId="11" fillId="0" borderId="0" xfId="0" applyFont="1" applyAlignment="1">
      <alignment vertical="top" wrapText="1"/>
    </xf>
    <xf numFmtId="0" fontId="20" fillId="0" borderId="0" xfId="11" applyFont="1" applyBorder="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21" applyFont="1" applyFill="1" applyAlignment="1" applyProtection="1"/>
    <xf numFmtId="0" fontId="11" fillId="0" borderId="0" xfId="21" applyFont="1" applyAlignment="1"/>
    <xf numFmtId="0" fontId="21" fillId="0" borderId="0" xfId="13" applyFont="1" applyFill="1" applyBorder="1" applyAlignment="1" applyProtection="1">
      <alignment horizontal="left" readingOrder="1"/>
    </xf>
    <xf numFmtId="0" fontId="26" fillId="4" borderId="0" xfId="16" quotePrefix="1" applyFont="1" applyFill="1" applyBorder="1" applyAlignment="1" applyProtection="1">
      <alignment vertical="top" wrapText="1"/>
    </xf>
    <xf numFmtId="0" fontId="21" fillId="0" borderId="0" xfId="16" applyFont="1" applyFill="1" applyAlignment="1" applyProtection="1"/>
    <xf numFmtId="0" fontId="23" fillId="0" borderId="0" xfId="16" applyFont="1" applyAlignment="1"/>
    <xf numFmtId="0" fontId="21" fillId="0" borderId="0" xfId="18" applyFont="1" applyFill="1" applyBorder="1" applyAlignment="1" applyProtection="1"/>
    <xf numFmtId="0" fontId="3" fillId="0" borderId="0" xfId="0" quotePrefix="1" applyFont="1" applyAlignment="1">
      <alignment vertical="top" wrapText="1"/>
    </xf>
    <xf numFmtId="0" fontId="21" fillId="0" borderId="0" xfId="7" applyFont="1" applyFill="1" applyBorder="1" applyAlignment="1" applyProtection="1">
      <alignment horizontal="left"/>
    </xf>
    <xf numFmtId="0" fontId="0" fillId="0" borderId="0" xfId="0" applyAlignment="1">
      <alignment horizontal="left"/>
    </xf>
    <xf numFmtId="49" fontId="11" fillId="4" borderId="0" xfId="8" quotePrefix="1" applyNumberFormat="1" applyFont="1" applyFill="1" applyBorder="1" applyAlignment="1">
      <alignment vertical="top" wrapText="1"/>
    </xf>
    <xf numFmtId="0" fontId="21" fillId="0" borderId="0" xfId="8" applyFont="1" applyFill="1" applyBorder="1" applyAlignment="1" applyProtection="1">
      <alignment horizontal="left"/>
    </xf>
    <xf numFmtId="0" fontId="25" fillId="0" borderId="10" xfId="8" applyFont="1" applyFill="1" applyBorder="1" applyAlignment="1" applyProtection="1">
      <alignment horizontal="center"/>
    </xf>
    <xf numFmtId="0" fontId="3" fillId="4" borderId="0" xfId="15" quotePrefix="1" applyFont="1" applyFill="1" applyAlignment="1">
      <alignment vertical="top" wrapText="1"/>
    </xf>
    <xf numFmtId="0" fontId="35" fillId="0" borderId="0" xfId="5" applyFont="1" applyAlignment="1" applyProtection="1">
      <alignment horizontal="center" vertical="center" wrapText="1"/>
    </xf>
    <xf numFmtId="49" fontId="57" fillId="0" borderId="4" xfId="26" applyNumberFormat="1" applyFont="1" applyBorder="1" applyAlignment="1">
      <alignment horizontal="center"/>
    </xf>
    <xf numFmtId="0" fontId="57" fillId="0" borderId="9" xfId="26" applyFont="1" applyBorder="1" applyAlignment="1">
      <alignment horizontal="center"/>
    </xf>
    <xf numFmtId="0" fontId="57" fillId="0" borderId="10" xfId="26" applyFont="1" applyBorder="1" applyAlignment="1">
      <alignment horizontal="center"/>
    </xf>
    <xf numFmtId="0" fontId="21"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4" borderId="0" xfId="9" applyFont="1" applyFill="1" applyBorder="1" applyAlignment="1" applyProtection="1">
      <alignment horizontal="left" wrapText="1" readingOrder="1"/>
    </xf>
    <xf numFmtId="0" fontId="0" fillId="4" borderId="0" xfId="0" applyFill="1" applyAlignment="1">
      <alignment wrapText="1"/>
    </xf>
    <xf numFmtId="49" fontId="3" fillId="4" borderId="0" xfId="0" quotePrefix="1" applyNumberFormat="1" applyFont="1" applyFill="1" applyBorder="1" applyAlignment="1"/>
    <xf numFmtId="0" fontId="3" fillId="4" borderId="0" xfId="17" applyFont="1" applyFill="1" applyAlignment="1">
      <alignment vertical="top" wrapText="1"/>
    </xf>
  </cellXfs>
  <cellStyles count="27">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68" t="s">
        <v>239</v>
      </c>
      <c r="B1" s="269"/>
      <c r="C1" s="269"/>
      <c r="D1" s="627" t="s">
        <v>1369</v>
      </c>
      <c r="E1" s="269"/>
      <c r="F1" s="269"/>
      <c r="G1" s="269"/>
      <c r="H1" s="269"/>
      <c r="I1" s="269"/>
      <c r="J1" s="269"/>
      <c r="K1" s="269"/>
      <c r="L1" s="269"/>
      <c r="M1" s="269"/>
      <c r="N1" s="269"/>
      <c r="O1" s="269"/>
      <c r="P1" s="269"/>
    </row>
    <row r="3" spans="1:74" x14ac:dyDescent="0.2">
      <c r="A3" t="s">
        <v>113</v>
      </c>
      <c r="D3" s="744">
        <f>YEAR(D1)-4</f>
        <v>2014</v>
      </c>
    </row>
    <row r="4" spans="1:74" x14ac:dyDescent="0.2">
      <c r="D4" s="266"/>
    </row>
    <row r="5" spans="1:74" x14ac:dyDescent="0.2">
      <c r="A5" t="s">
        <v>1266</v>
      </c>
      <c r="D5" s="266">
        <f>+D3*100+1</f>
        <v>201401</v>
      </c>
    </row>
    <row r="7" spans="1:74" x14ac:dyDescent="0.2">
      <c r="A7" t="s">
        <v>1268</v>
      </c>
      <c r="D7" s="743">
        <f>IF(MONTH(D1)&gt;1,100*YEAR(D1)+MONTH(D1)-1,100*(YEAR(D1)-1)+12)</f>
        <v>201804</v>
      </c>
    </row>
    <row r="10" spans="1:74" s="297" customFormat="1" x14ac:dyDescent="0.2">
      <c r="A10" s="297" t="s">
        <v>240</v>
      </c>
    </row>
    <row r="11" spans="1:74" s="12" customFormat="1" ht="11.25" x14ac:dyDescent="0.2">
      <c r="A11" s="43"/>
      <c r="B11" s="44" t="s">
        <v>949</v>
      </c>
      <c r="C11" s="298">
        <f>+D5</f>
        <v>201401</v>
      </c>
      <c r="D11" s="45">
        <f>C11+1</f>
        <v>201402</v>
      </c>
      <c r="E11" s="45">
        <f>D11+1</f>
        <v>201403</v>
      </c>
      <c r="F11" s="46">
        <f>E11+1</f>
        <v>201404</v>
      </c>
      <c r="G11" s="46">
        <f t="shared" ref="G11:BR11" si="0">F11+1</f>
        <v>201405</v>
      </c>
      <c r="H11" s="46">
        <f t="shared" si="0"/>
        <v>201406</v>
      </c>
      <c r="I11" s="46">
        <f t="shared" si="0"/>
        <v>201407</v>
      </c>
      <c r="J11" s="46">
        <f t="shared" si="0"/>
        <v>201408</v>
      </c>
      <c r="K11" s="46">
        <f t="shared" si="0"/>
        <v>201409</v>
      </c>
      <c r="L11" s="46">
        <f t="shared" si="0"/>
        <v>201410</v>
      </c>
      <c r="M11" s="46">
        <f t="shared" si="0"/>
        <v>201411</v>
      </c>
      <c r="N11" s="46">
        <f t="shared" si="0"/>
        <v>201412</v>
      </c>
      <c r="O11" s="46">
        <f>+C11+100</f>
        <v>201501</v>
      </c>
      <c r="P11" s="46">
        <f t="shared" si="0"/>
        <v>201502</v>
      </c>
      <c r="Q11" s="46">
        <f t="shared" si="0"/>
        <v>201503</v>
      </c>
      <c r="R11" s="46">
        <f t="shared" si="0"/>
        <v>201504</v>
      </c>
      <c r="S11" s="46">
        <f t="shared" si="0"/>
        <v>201505</v>
      </c>
      <c r="T11" s="46">
        <f t="shared" si="0"/>
        <v>201506</v>
      </c>
      <c r="U11" s="46">
        <f t="shared" si="0"/>
        <v>201507</v>
      </c>
      <c r="V11" s="46">
        <f t="shared" si="0"/>
        <v>201508</v>
      </c>
      <c r="W11" s="46">
        <f t="shared" si="0"/>
        <v>201509</v>
      </c>
      <c r="X11" s="46">
        <f t="shared" si="0"/>
        <v>201510</v>
      </c>
      <c r="Y11" s="46">
        <f t="shared" si="0"/>
        <v>201511</v>
      </c>
      <c r="Z11" s="46">
        <f t="shared" si="0"/>
        <v>201512</v>
      </c>
      <c r="AA11" s="46">
        <f>+O11+100</f>
        <v>201601</v>
      </c>
      <c r="AB11" s="46">
        <f t="shared" si="0"/>
        <v>201602</v>
      </c>
      <c r="AC11" s="46">
        <f t="shared" si="0"/>
        <v>201603</v>
      </c>
      <c r="AD11" s="46">
        <f t="shared" si="0"/>
        <v>201604</v>
      </c>
      <c r="AE11" s="46">
        <f t="shared" si="0"/>
        <v>201605</v>
      </c>
      <c r="AF11" s="46">
        <f t="shared" si="0"/>
        <v>201606</v>
      </c>
      <c r="AG11" s="46">
        <f t="shared" si="0"/>
        <v>201607</v>
      </c>
      <c r="AH11" s="46">
        <f t="shared" si="0"/>
        <v>201608</v>
      </c>
      <c r="AI11" s="46">
        <f t="shared" si="0"/>
        <v>201609</v>
      </c>
      <c r="AJ11" s="46">
        <f t="shared" si="0"/>
        <v>201610</v>
      </c>
      <c r="AK11" s="46">
        <f t="shared" si="0"/>
        <v>201611</v>
      </c>
      <c r="AL11" s="46">
        <f t="shared" si="0"/>
        <v>201612</v>
      </c>
      <c r="AM11" s="46">
        <f>+AA11+100</f>
        <v>201701</v>
      </c>
      <c r="AN11" s="46">
        <f t="shared" si="0"/>
        <v>201702</v>
      </c>
      <c r="AO11" s="46">
        <f t="shared" si="0"/>
        <v>201703</v>
      </c>
      <c r="AP11" s="46">
        <f t="shared" si="0"/>
        <v>201704</v>
      </c>
      <c r="AQ11" s="46">
        <f t="shared" si="0"/>
        <v>201705</v>
      </c>
      <c r="AR11" s="46">
        <f t="shared" si="0"/>
        <v>201706</v>
      </c>
      <c r="AS11" s="46">
        <f t="shared" si="0"/>
        <v>201707</v>
      </c>
      <c r="AT11" s="46">
        <f t="shared" si="0"/>
        <v>201708</v>
      </c>
      <c r="AU11" s="46">
        <f t="shared" si="0"/>
        <v>201709</v>
      </c>
      <c r="AV11" s="46">
        <f t="shared" si="0"/>
        <v>201710</v>
      </c>
      <c r="AW11" s="46">
        <f t="shared" si="0"/>
        <v>201711</v>
      </c>
      <c r="AX11" s="46">
        <f t="shared" si="0"/>
        <v>201712</v>
      </c>
      <c r="AY11" s="46">
        <f>+AM11+100</f>
        <v>201801</v>
      </c>
      <c r="AZ11" s="46">
        <f t="shared" si="0"/>
        <v>201802</v>
      </c>
      <c r="BA11" s="46">
        <f t="shared" si="0"/>
        <v>201803</v>
      </c>
      <c r="BB11" s="46">
        <f t="shared" si="0"/>
        <v>201804</v>
      </c>
      <c r="BC11" s="46">
        <f t="shared" si="0"/>
        <v>201805</v>
      </c>
      <c r="BD11" s="46">
        <f t="shared" si="0"/>
        <v>201806</v>
      </c>
      <c r="BE11" s="46">
        <f t="shared" si="0"/>
        <v>201807</v>
      </c>
      <c r="BF11" s="46">
        <f t="shared" si="0"/>
        <v>201808</v>
      </c>
      <c r="BG11" s="46">
        <f t="shared" si="0"/>
        <v>201809</v>
      </c>
      <c r="BH11" s="46">
        <f t="shared" si="0"/>
        <v>201810</v>
      </c>
      <c r="BI11" s="46">
        <f t="shared" si="0"/>
        <v>201811</v>
      </c>
      <c r="BJ11" s="46">
        <f t="shared" si="0"/>
        <v>201812</v>
      </c>
      <c r="BK11" s="46">
        <f>+AY11+100</f>
        <v>201901</v>
      </c>
      <c r="BL11" s="46">
        <f t="shared" si="0"/>
        <v>201902</v>
      </c>
      <c r="BM11" s="46">
        <f t="shared" si="0"/>
        <v>201903</v>
      </c>
      <c r="BN11" s="46">
        <f t="shared" si="0"/>
        <v>201904</v>
      </c>
      <c r="BO11" s="46">
        <f t="shared" si="0"/>
        <v>201905</v>
      </c>
      <c r="BP11" s="46">
        <f t="shared" si="0"/>
        <v>201906</v>
      </c>
      <c r="BQ11" s="46">
        <f t="shared" si="0"/>
        <v>201907</v>
      </c>
      <c r="BR11" s="46">
        <f t="shared" si="0"/>
        <v>201908</v>
      </c>
      <c r="BS11" s="46">
        <f>BR11+1</f>
        <v>201909</v>
      </c>
      <c r="BT11" s="46">
        <f>BS11+1</f>
        <v>201910</v>
      </c>
      <c r="BU11" s="46">
        <f>BT11+1</f>
        <v>201911</v>
      </c>
      <c r="BV11" s="46">
        <f>BU11+1</f>
        <v>201912</v>
      </c>
    </row>
    <row r="12" spans="1:74" s="12" customFormat="1" ht="11.25" x14ac:dyDescent="0.2">
      <c r="A12" s="43"/>
      <c r="B12" s="47" t="s">
        <v>246</v>
      </c>
      <c r="C12" s="48">
        <v>241</v>
      </c>
      <c r="D12" s="48">
        <v>242</v>
      </c>
      <c r="E12" s="48">
        <v>243</v>
      </c>
      <c r="F12" s="48">
        <v>244</v>
      </c>
      <c r="G12" s="48">
        <v>245</v>
      </c>
      <c r="H12" s="48">
        <v>246</v>
      </c>
      <c r="I12" s="48">
        <v>247</v>
      </c>
      <c r="J12" s="48">
        <v>248</v>
      </c>
      <c r="K12" s="48">
        <v>249</v>
      </c>
      <c r="L12" s="48">
        <v>250</v>
      </c>
      <c r="M12" s="48">
        <v>251</v>
      </c>
      <c r="N12" s="48">
        <v>252</v>
      </c>
      <c r="O12" s="48">
        <v>253</v>
      </c>
      <c r="P12" s="48">
        <v>254</v>
      </c>
      <c r="Q12" s="48">
        <v>255</v>
      </c>
      <c r="R12" s="48">
        <v>256</v>
      </c>
      <c r="S12" s="48">
        <v>257</v>
      </c>
      <c r="T12" s="48">
        <v>258</v>
      </c>
      <c r="U12" s="48">
        <v>259</v>
      </c>
      <c r="V12" s="48">
        <v>260</v>
      </c>
      <c r="W12" s="48">
        <v>261</v>
      </c>
      <c r="X12" s="48">
        <v>262</v>
      </c>
      <c r="Y12" s="48">
        <v>263</v>
      </c>
      <c r="Z12" s="48">
        <v>264</v>
      </c>
      <c r="AA12" s="48">
        <v>265</v>
      </c>
      <c r="AB12" s="48">
        <v>266</v>
      </c>
      <c r="AC12" s="48">
        <v>267</v>
      </c>
      <c r="AD12" s="48">
        <v>268</v>
      </c>
      <c r="AE12" s="48">
        <v>269</v>
      </c>
      <c r="AF12" s="48">
        <v>270</v>
      </c>
      <c r="AG12" s="48">
        <v>271</v>
      </c>
      <c r="AH12" s="48">
        <v>272</v>
      </c>
      <c r="AI12" s="48">
        <v>273</v>
      </c>
      <c r="AJ12" s="48">
        <v>274</v>
      </c>
      <c r="AK12" s="48">
        <v>275</v>
      </c>
      <c r="AL12" s="48">
        <v>276</v>
      </c>
      <c r="AM12" s="48">
        <v>277</v>
      </c>
      <c r="AN12" s="48">
        <v>278</v>
      </c>
      <c r="AO12" s="48">
        <v>279</v>
      </c>
      <c r="AP12" s="48">
        <v>280</v>
      </c>
      <c r="AQ12" s="48">
        <v>281</v>
      </c>
      <c r="AR12" s="48">
        <v>282</v>
      </c>
      <c r="AS12" s="48">
        <v>283</v>
      </c>
      <c r="AT12" s="48">
        <v>284</v>
      </c>
      <c r="AU12" s="48">
        <v>285</v>
      </c>
      <c r="AV12" s="48">
        <v>286</v>
      </c>
      <c r="AW12" s="48">
        <v>287</v>
      </c>
      <c r="AX12" s="48">
        <v>288</v>
      </c>
      <c r="AY12" s="48">
        <v>289</v>
      </c>
      <c r="AZ12" s="48">
        <v>290</v>
      </c>
      <c r="BA12" s="48">
        <v>291</v>
      </c>
      <c r="BB12" s="48">
        <v>292</v>
      </c>
      <c r="BC12" s="48">
        <v>293</v>
      </c>
      <c r="BD12" s="48">
        <v>294</v>
      </c>
      <c r="BE12" s="48">
        <v>295</v>
      </c>
      <c r="BF12" s="48">
        <v>296</v>
      </c>
      <c r="BG12" s="48">
        <v>297</v>
      </c>
      <c r="BH12" s="48">
        <v>298</v>
      </c>
      <c r="BI12" s="48">
        <v>299</v>
      </c>
      <c r="BJ12" s="48">
        <v>300</v>
      </c>
      <c r="BK12" s="48">
        <v>301</v>
      </c>
      <c r="BL12" s="48">
        <v>302</v>
      </c>
      <c r="BM12" s="48">
        <v>303</v>
      </c>
      <c r="BN12" s="48">
        <v>304</v>
      </c>
      <c r="BO12" s="48">
        <v>305</v>
      </c>
      <c r="BP12" s="48">
        <v>306</v>
      </c>
      <c r="BQ12" s="48">
        <v>307</v>
      </c>
      <c r="BR12" s="48">
        <v>308</v>
      </c>
      <c r="BS12" s="48">
        <v>309</v>
      </c>
      <c r="BT12" s="48">
        <v>310</v>
      </c>
      <c r="BU12" s="48">
        <v>311</v>
      </c>
      <c r="BV12" s="48">
        <v>312</v>
      </c>
    </row>
    <row r="13" spans="1:74" s="297" customFormat="1" x14ac:dyDescent="0.2">
      <c r="B13" s="47" t="s">
        <v>1267</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0</v>
      </c>
      <c r="BD13" s="48">
        <f t="shared" si="1"/>
        <v>0</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80"/>
  <sheetViews>
    <sheetView workbookViewId="0">
      <pane xSplit="2" ySplit="4" topLeftCell="AO5" activePane="bottomRight" state="frozen"/>
      <selection activeCell="BF63" sqref="BF63"/>
      <selection pane="topRight" activeCell="BF63" sqref="BF63"/>
      <selection pane="bottomLeft" activeCell="BF63" sqref="BF63"/>
      <selection pane="bottomRight" activeCell="BB7" sqref="BB7:BB65"/>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5" width="6.5703125" style="406" customWidth="1"/>
    <col min="56" max="58" width="6.5703125" style="660" customWidth="1"/>
    <col min="59" max="59" width="6.5703125" style="406" customWidth="1"/>
    <col min="60" max="60" width="6.5703125" style="776" customWidth="1"/>
    <col min="61" max="62" width="6.5703125" style="406" customWidth="1"/>
    <col min="63" max="74" width="6.5703125" style="154" customWidth="1"/>
    <col min="75" max="16384" width="9.5703125" style="154"/>
  </cols>
  <sheetData>
    <row r="1" spans="1:74" ht="13.35" customHeight="1" x14ac:dyDescent="0.2">
      <c r="A1" s="789" t="s">
        <v>995</v>
      </c>
      <c r="B1" s="823" t="s">
        <v>1207</v>
      </c>
      <c r="C1" s="824"/>
      <c r="D1" s="824"/>
      <c r="E1" s="824"/>
      <c r="F1" s="824"/>
      <c r="G1" s="824"/>
      <c r="H1" s="824"/>
      <c r="I1" s="824"/>
      <c r="J1" s="824"/>
      <c r="K1" s="824"/>
      <c r="L1" s="824"/>
      <c r="M1" s="824"/>
      <c r="N1" s="824"/>
      <c r="O1" s="824"/>
      <c r="P1" s="824"/>
      <c r="Q1" s="824"/>
      <c r="R1" s="824"/>
      <c r="S1" s="824"/>
      <c r="T1" s="824"/>
      <c r="U1" s="824"/>
      <c r="V1" s="824"/>
      <c r="W1" s="824"/>
      <c r="X1" s="824"/>
      <c r="Y1" s="824"/>
      <c r="Z1" s="824"/>
      <c r="AA1" s="824"/>
      <c r="AB1" s="824"/>
      <c r="AC1" s="824"/>
      <c r="AD1" s="824"/>
      <c r="AE1" s="824"/>
      <c r="AF1" s="824"/>
      <c r="AG1" s="824"/>
      <c r="AH1" s="824"/>
      <c r="AI1" s="824"/>
      <c r="AJ1" s="824"/>
      <c r="AK1" s="824"/>
      <c r="AL1" s="824"/>
      <c r="AM1" s="307"/>
    </row>
    <row r="2" spans="1:74" ht="12.75" x14ac:dyDescent="0.2">
      <c r="A2" s="790"/>
      <c r="B2" s="541" t="str">
        <f>"U.S. Energy Information Administration  |  Short-Term Energy Outlook  - "&amp;Dates!D1</f>
        <v>U.S. Energy Information Administration  |  Short-Term Energy Outlook  - May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7"/>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x14ac:dyDescent="0.2">
      <c r="A5" s="637"/>
      <c r="B5" s="155" t="s">
        <v>1154</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646"/>
      <c r="BE5" s="646"/>
      <c r="BF5" s="646"/>
      <c r="BG5" s="646"/>
      <c r="BH5" s="646"/>
      <c r="BI5" s="646"/>
      <c r="BJ5" s="405"/>
      <c r="BK5" s="405"/>
      <c r="BL5" s="405"/>
      <c r="BM5" s="405"/>
      <c r="BN5" s="405"/>
      <c r="BO5" s="405"/>
      <c r="BP5" s="405"/>
      <c r="BQ5" s="405"/>
      <c r="BR5" s="405"/>
      <c r="BS5" s="405"/>
      <c r="BT5" s="405"/>
      <c r="BU5" s="405"/>
      <c r="BV5" s="405"/>
    </row>
    <row r="6" spans="1:74" x14ac:dyDescent="0.2">
      <c r="A6" s="638"/>
      <c r="B6" s="155" t="s">
        <v>1155</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646"/>
      <c r="BE6" s="646"/>
      <c r="BF6" s="646"/>
      <c r="BG6" s="646"/>
      <c r="BH6" s="646"/>
      <c r="BI6" s="646"/>
      <c r="BJ6" s="405"/>
      <c r="BK6" s="405"/>
      <c r="BL6" s="405"/>
      <c r="BM6" s="405"/>
      <c r="BN6" s="405"/>
      <c r="BO6" s="405"/>
      <c r="BP6" s="405"/>
      <c r="BQ6" s="405"/>
      <c r="BR6" s="405"/>
      <c r="BS6" s="405"/>
      <c r="BT6" s="405"/>
      <c r="BU6" s="405"/>
      <c r="BV6" s="405"/>
    </row>
    <row r="7" spans="1:74" x14ac:dyDescent="0.2">
      <c r="A7" s="638" t="s">
        <v>1156</v>
      </c>
      <c r="B7" s="639" t="s">
        <v>1157</v>
      </c>
      <c r="C7" s="214">
        <v>1.045161</v>
      </c>
      <c r="D7" s="214">
        <v>1.0238210000000001</v>
      </c>
      <c r="E7" s="214">
        <v>1.0780000000000001</v>
      </c>
      <c r="F7" s="214">
        <v>1.119866</v>
      </c>
      <c r="G7" s="214">
        <v>1.0791930000000001</v>
      </c>
      <c r="H7" s="214">
        <v>1.136333</v>
      </c>
      <c r="I7" s="214">
        <v>1.1198710000000001</v>
      </c>
      <c r="J7" s="214">
        <v>1.0991930000000001</v>
      </c>
      <c r="K7" s="214">
        <v>1.1158999999999999</v>
      </c>
      <c r="L7" s="214">
        <v>1.1177090000000001</v>
      </c>
      <c r="M7" s="214">
        <v>1.0812999999999999</v>
      </c>
      <c r="N7" s="214">
        <v>1.0717410000000001</v>
      </c>
      <c r="O7" s="214">
        <v>1.033161</v>
      </c>
      <c r="P7" s="214">
        <v>1.0813569999999999</v>
      </c>
      <c r="Q7" s="214">
        <v>1.0985480000000001</v>
      </c>
      <c r="R7" s="214">
        <v>1.1524000000000001</v>
      </c>
      <c r="S7" s="214">
        <v>1.116387</v>
      </c>
      <c r="T7" s="214">
        <v>1.0868660000000001</v>
      </c>
      <c r="U7" s="214">
        <v>1.085483</v>
      </c>
      <c r="V7" s="214">
        <v>1.134871</v>
      </c>
      <c r="W7" s="214">
        <v>1.129766</v>
      </c>
      <c r="X7" s="214">
        <v>1.1758059999999999</v>
      </c>
      <c r="Y7" s="214">
        <v>1.237366</v>
      </c>
      <c r="Z7" s="214">
        <v>1.222774</v>
      </c>
      <c r="AA7" s="214">
        <v>1.1764840000000001</v>
      </c>
      <c r="AB7" s="214">
        <v>1.1727240000000001</v>
      </c>
      <c r="AC7" s="214">
        <v>1.3108390000000001</v>
      </c>
      <c r="AD7" s="214">
        <v>1.329933</v>
      </c>
      <c r="AE7" s="214">
        <v>1.414968</v>
      </c>
      <c r="AF7" s="214">
        <v>1.4038999999999999</v>
      </c>
      <c r="AG7" s="214">
        <v>1.313323</v>
      </c>
      <c r="AH7" s="214">
        <v>1.110968</v>
      </c>
      <c r="AI7" s="214">
        <v>1.1672</v>
      </c>
      <c r="AJ7" s="214">
        <v>1.298</v>
      </c>
      <c r="AK7" s="214">
        <v>1.3475999999999999</v>
      </c>
      <c r="AL7" s="214">
        <v>1.225419</v>
      </c>
      <c r="AM7" s="214">
        <v>1.2296119999999999</v>
      </c>
      <c r="AN7" s="214">
        <v>1.3771070000000001</v>
      </c>
      <c r="AO7" s="214">
        <v>1.3899349999999999</v>
      </c>
      <c r="AP7" s="214">
        <v>1.3537330000000001</v>
      </c>
      <c r="AQ7" s="214">
        <v>1.4045799999999999</v>
      </c>
      <c r="AR7" s="214">
        <v>1.4117</v>
      </c>
      <c r="AS7" s="214">
        <v>1.381516</v>
      </c>
      <c r="AT7" s="214">
        <v>1.3434189999999999</v>
      </c>
      <c r="AU7" s="214">
        <v>1.3021670000000001</v>
      </c>
      <c r="AV7" s="214">
        <v>1.549129</v>
      </c>
      <c r="AW7" s="214">
        <v>1.6029</v>
      </c>
      <c r="AX7" s="214">
        <v>1.5281290000000001</v>
      </c>
      <c r="AY7" s="214">
        <v>1.498839</v>
      </c>
      <c r="AZ7" s="214">
        <v>1.6045</v>
      </c>
      <c r="BA7" s="214">
        <v>1.6429725658000001</v>
      </c>
      <c r="BB7" s="214">
        <v>1.6443184433</v>
      </c>
      <c r="BC7" s="355">
        <v>1.705945</v>
      </c>
      <c r="BD7" s="355">
        <v>1.6476010000000001</v>
      </c>
      <c r="BE7" s="355">
        <v>1.6946479999999999</v>
      </c>
      <c r="BF7" s="355">
        <v>1.779585</v>
      </c>
      <c r="BG7" s="355">
        <v>1.858652</v>
      </c>
      <c r="BH7" s="355">
        <v>1.8710709999999999</v>
      </c>
      <c r="BI7" s="355">
        <v>1.9254230000000001</v>
      </c>
      <c r="BJ7" s="355">
        <v>1.83148</v>
      </c>
      <c r="BK7" s="355">
        <v>1.828946</v>
      </c>
      <c r="BL7" s="355">
        <v>1.8500920000000001</v>
      </c>
      <c r="BM7" s="355">
        <v>1.9166700000000001</v>
      </c>
      <c r="BN7" s="355">
        <v>1.881721</v>
      </c>
      <c r="BO7" s="355">
        <v>1.891265</v>
      </c>
      <c r="BP7" s="355">
        <v>1.872784</v>
      </c>
      <c r="BQ7" s="355">
        <v>1.9014720000000001</v>
      </c>
      <c r="BR7" s="355">
        <v>1.935168</v>
      </c>
      <c r="BS7" s="355">
        <v>1.9812339999999999</v>
      </c>
      <c r="BT7" s="355">
        <v>1.9932859999999999</v>
      </c>
      <c r="BU7" s="355">
        <v>2.0305010000000001</v>
      </c>
      <c r="BV7" s="355">
        <v>1.965673</v>
      </c>
    </row>
    <row r="8" spans="1:74" x14ac:dyDescent="0.2">
      <c r="A8" s="638" t="s">
        <v>1158</v>
      </c>
      <c r="B8" s="639" t="s">
        <v>1159</v>
      </c>
      <c r="C8" s="214">
        <v>0.85109599999999996</v>
      </c>
      <c r="D8" s="214">
        <v>0.874857</v>
      </c>
      <c r="E8" s="214">
        <v>0.904451</v>
      </c>
      <c r="F8" s="214">
        <v>0.936666</v>
      </c>
      <c r="G8" s="214">
        <v>0.95825800000000005</v>
      </c>
      <c r="H8" s="214">
        <v>0.99380000000000002</v>
      </c>
      <c r="I8" s="214">
        <v>1.0163869999999999</v>
      </c>
      <c r="J8" s="214">
        <v>1.037903</v>
      </c>
      <c r="K8" s="214">
        <v>1.0499000000000001</v>
      </c>
      <c r="L8" s="214">
        <v>1.058967</v>
      </c>
      <c r="M8" s="214">
        <v>1.0489999999999999</v>
      </c>
      <c r="N8" s="214">
        <v>1.077871</v>
      </c>
      <c r="O8" s="214">
        <v>1.0628379999999999</v>
      </c>
      <c r="P8" s="214">
        <v>1.0972850000000001</v>
      </c>
      <c r="Q8" s="214">
        <v>1.1226449999999999</v>
      </c>
      <c r="R8" s="214">
        <v>1.1539999999999999</v>
      </c>
      <c r="S8" s="214">
        <v>1.1470320000000001</v>
      </c>
      <c r="T8" s="214">
        <v>1.140566</v>
      </c>
      <c r="U8" s="214">
        <v>1.1510320000000001</v>
      </c>
      <c r="V8" s="214">
        <v>1.164806</v>
      </c>
      <c r="W8" s="214">
        <v>1.1756329999999999</v>
      </c>
      <c r="X8" s="214">
        <v>1.1895800000000001</v>
      </c>
      <c r="Y8" s="214">
        <v>1.174166</v>
      </c>
      <c r="Z8" s="214">
        <v>1.1484190000000001</v>
      </c>
      <c r="AA8" s="214">
        <v>1.142355</v>
      </c>
      <c r="AB8" s="214">
        <v>1.158655</v>
      </c>
      <c r="AC8" s="214">
        <v>1.1837740000000001</v>
      </c>
      <c r="AD8" s="214">
        <v>1.1851</v>
      </c>
      <c r="AE8" s="214">
        <v>1.1816450000000001</v>
      </c>
      <c r="AF8" s="214">
        <v>1.1665000000000001</v>
      </c>
      <c r="AG8" s="214">
        <v>1.1758390000000001</v>
      </c>
      <c r="AH8" s="214">
        <v>1.1779029999999999</v>
      </c>
      <c r="AI8" s="214">
        <v>1.1634329999999999</v>
      </c>
      <c r="AJ8" s="214">
        <v>1.161548</v>
      </c>
      <c r="AK8" s="214">
        <v>1.1748670000000001</v>
      </c>
      <c r="AL8" s="214">
        <v>1.123032</v>
      </c>
      <c r="AM8" s="214">
        <v>1.1286769999999999</v>
      </c>
      <c r="AN8" s="214">
        <v>1.1762140000000001</v>
      </c>
      <c r="AO8" s="214">
        <v>1.1864520000000001</v>
      </c>
      <c r="AP8" s="214">
        <v>1.1952</v>
      </c>
      <c r="AQ8" s="214">
        <v>1.210871</v>
      </c>
      <c r="AR8" s="214">
        <v>1.2160329999999999</v>
      </c>
      <c r="AS8" s="214">
        <v>1.230065</v>
      </c>
      <c r="AT8" s="214">
        <v>1.22271</v>
      </c>
      <c r="AU8" s="214">
        <v>1.235733</v>
      </c>
      <c r="AV8" s="214">
        <v>1.2670650000000001</v>
      </c>
      <c r="AW8" s="214">
        <v>1.2965329999999999</v>
      </c>
      <c r="AX8" s="214">
        <v>1.2801290000000001</v>
      </c>
      <c r="AY8" s="214">
        <v>1.2397419999999999</v>
      </c>
      <c r="AZ8" s="214">
        <v>1.296643</v>
      </c>
      <c r="BA8" s="214">
        <v>1.285020724</v>
      </c>
      <c r="BB8" s="214">
        <v>1.2876588712000001</v>
      </c>
      <c r="BC8" s="355">
        <v>1.340541</v>
      </c>
      <c r="BD8" s="355">
        <v>1.3591549999999999</v>
      </c>
      <c r="BE8" s="355">
        <v>1.370463</v>
      </c>
      <c r="BF8" s="355">
        <v>1.379637</v>
      </c>
      <c r="BG8" s="355">
        <v>1.382339</v>
      </c>
      <c r="BH8" s="355">
        <v>1.3977470000000001</v>
      </c>
      <c r="BI8" s="355">
        <v>1.4028099999999999</v>
      </c>
      <c r="BJ8" s="355">
        <v>1.402992</v>
      </c>
      <c r="BK8" s="355">
        <v>1.421297</v>
      </c>
      <c r="BL8" s="355">
        <v>1.434051</v>
      </c>
      <c r="BM8" s="355">
        <v>1.445937</v>
      </c>
      <c r="BN8" s="355">
        <v>1.4595590000000001</v>
      </c>
      <c r="BO8" s="355">
        <v>1.47045</v>
      </c>
      <c r="BP8" s="355">
        <v>1.4662710000000001</v>
      </c>
      <c r="BQ8" s="355">
        <v>1.4682489999999999</v>
      </c>
      <c r="BR8" s="355">
        <v>1.47122</v>
      </c>
      <c r="BS8" s="355">
        <v>1.4698279999999999</v>
      </c>
      <c r="BT8" s="355">
        <v>1.4807129999999999</v>
      </c>
      <c r="BU8" s="355">
        <v>1.4762280000000001</v>
      </c>
      <c r="BV8" s="355">
        <v>1.46455</v>
      </c>
    </row>
    <row r="9" spans="1:74" x14ac:dyDescent="0.2">
      <c r="A9" s="638" t="s">
        <v>1160</v>
      </c>
      <c r="B9" s="639" t="s">
        <v>1187</v>
      </c>
      <c r="C9" s="214">
        <v>0.47222599999999998</v>
      </c>
      <c r="D9" s="214">
        <v>0.47849999999999998</v>
      </c>
      <c r="E9" s="214">
        <v>0.497388</v>
      </c>
      <c r="F9" s="214">
        <v>0.52116799999999996</v>
      </c>
      <c r="G9" s="214">
        <v>0.52867799999999998</v>
      </c>
      <c r="H9" s="214">
        <v>0.54786699999999999</v>
      </c>
      <c r="I9" s="214">
        <v>0.55771000000000004</v>
      </c>
      <c r="J9" s="214">
        <v>0.57206500000000005</v>
      </c>
      <c r="K9" s="214">
        <v>0.590333</v>
      </c>
      <c r="L9" s="214">
        <v>0.58961399999999997</v>
      </c>
      <c r="M9" s="214">
        <v>0.58273299999999995</v>
      </c>
      <c r="N9" s="214">
        <v>0.59425899999999998</v>
      </c>
      <c r="O9" s="214">
        <v>0.57677500000000004</v>
      </c>
      <c r="P9" s="214">
        <v>0.59439399999999998</v>
      </c>
      <c r="Q9" s="214">
        <v>0.61032299999999995</v>
      </c>
      <c r="R9" s="214">
        <v>0.63653300000000002</v>
      </c>
      <c r="S9" s="214">
        <v>0.63683900000000004</v>
      </c>
      <c r="T9" s="214">
        <v>0.64030100000000001</v>
      </c>
      <c r="U9" s="214">
        <v>0.65080800000000005</v>
      </c>
      <c r="V9" s="214">
        <v>0.65267699999999995</v>
      </c>
      <c r="W9" s="214">
        <v>0.66326799999999997</v>
      </c>
      <c r="X9" s="214">
        <v>0.66522700000000001</v>
      </c>
      <c r="Y9" s="214">
        <v>0.65193500000000004</v>
      </c>
      <c r="Z9" s="214">
        <v>0.63238799999999995</v>
      </c>
      <c r="AA9" s="214">
        <v>0.62735399999999997</v>
      </c>
      <c r="AB9" s="214">
        <v>0.63293100000000002</v>
      </c>
      <c r="AC9" s="214">
        <v>0.64158099999999996</v>
      </c>
      <c r="AD9" s="214">
        <v>0.63500000000000001</v>
      </c>
      <c r="AE9" s="214">
        <v>0.64145099999999999</v>
      </c>
      <c r="AF9" s="214">
        <v>0.64200000000000002</v>
      </c>
      <c r="AG9" s="214">
        <v>0.64638700000000004</v>
      </c>
      <c r="AH9" s="214">
        <v>0.65109700000000004</v>
      </c>
      <c r="AI9" s="214">
        <v>0.63926700000000003</v>
      </c>
      <c r="AJ9" s="214">
        <v>0.63787199999999999</v>
      </c>
      <c r="AK9" s="214">
        <v>0.63776699999999997</v>
      </c>
      <c r="AL9" s="214">
        <v>0.60625899999999999</v>
      </c>
      <c r="AM9" s="214">
        <v>0.608066</v>
      </c>
      <c r="AN9" s="214">
        <v>0.63360700000000003</v>
      </c>
      <c r="AO9" s="214">
        <v>0.64180700000000002</v>
      </c>
      <c r="AP9" s="214">
        <v>0.64773400000000003</v>
      </c>
      <c r="AQ9" s="214">
        <v>0.65693599999999996</v>
      </c>
      <c r="AR9" s="214">
        <v>0.65733399999999997</v>
      </c>
      <c r="AS9" s="214">
        <v>0.66586999999999996</v>
      </c>
      <c r="AT9" s="214">
        <v>0.66406500000000002</v>
      </c>
      <c r="AU9" s="214">
        <v>0.67976599999999998</v>
      </c>
      <c r="AV9" s="214">
        <v>0.683257</v>
      </c>
      <c r="AW9" s="214">
        <v>0.69206699999999999</v>
      </c>
      <c r="AX9" s="214">
        <v>0.68474199999999996</v>
      </c>
      <c r="AY9" s="214">
        <v>0.66525699999999999</v>
      </c>
      <c r="AZ9" s="214">
        <v>0.68467800000000001</v>
      </c>
      <c r="BA9" s="214">
        <v>0.69614072627000001</v>
      </c>
      <c r="BB9" s="214">
        <v>0.71233757177000001</v>
      </c>
      <c r="BC9" s="355">
        <v>0.72338329999999995</v>
      </c>
      <c r="BD9" s="355">
        <v>0.73583180000000004</v>
      </c>
      <c r="BE9" s="355">
        <v>0.74068420000000001</v>
      </c>
      <c r="BF9" s="355">
        <v>0.74715209999999999</v>
      </c>
      <c r="BG9" s="355">
        <v>0.75126490000000001</v>
      </c>
      <c r="BH9" s="355">
        <v>0.75570680000000001</v>
      </c>
      <c r="BI9" s="355">
        <v>0.75626959999999999</v>
      </c>
      <c r="BJ9" s="355">
        <v>0.75230819999999998</v>
      </c>
      <c r="BK9" s="355">
        <v>0.76009559999999998</v>
      </c>
      <c r="BL9" s="355">
        <v>0.76426380000000005</v>
      </c>
      <c r="BM9" s="355">
        <v>0.77408330000000003</v>
      </c>
      <c r="BN9" s="355">
        <v>0.78465050000000003</v>
      </c>
      <c r="BO9" s="355">
        <v>0.78885430000000001</v>
      </c>
      <c r="BP9" s="355">
        <v>0.78981590000000002</v>
      </c>
      <c r="BQ9" s="355">
        <v>0.7899659</v>
      </c>
      <c r="BR9" s="355">
        <v>0.79330769999999995</v>
      </c>
      <c r="BS9" s="355">
        <v>0.79535750000000005</v>
      </c>
      <c r="BT9" s="355">
        <v>0.7975196</v>
      </c>
      <c r="BU9" s="355">
        <v>0.79327009999999998</v>
      </c>
      <c r="BV9" s="355">
        <v>0.78333180000000002</v>
      </c>
    </row>
    <row r="10" spans="1:74" x14ac:dyDescent="0.2">
      <c r="A10" s="638" t="s">
        <v>1162</v>
      </c>
      <c r="B10" s="639" t="s">
        <v>1163</v>
      </c>
      <c r="C10" s="214">
        <v>0.32700000000000001</v>
      </c>
      <c r="D10" s="214">
        <v>0.33300000000000002</v>
      </c>
      <c r="E10" s="214">
        <v>0.34958</v>
      </c>
      <c r="F10" s="214">
        <v>0.3725</v>
      </c>
      <c r="G10" s="214">
        <v>0.38941900000000002</v>
      </c>
      <c r="H10" s="214">
        <v>0.41603299999999999</v>
      </c>
      <c r="I10" s="214">
        <v>0.42083799999999999</v>
      </c>
      <c r="J10" s="214">
        <v>0.43267699999999998</v>
      </c>
      <c r="K10" s="214">
        <v>0.438633</v>
      </c>
      <c r="L10" s="214">
        <v>0.43003200000000003</v>
      </c>
      <c r="M10" s="214">
        <v>0.40229999999999999</v>
      </c>
      <c r="N10" s="214">
        <v>0.41248299999999999</v>
      </c>
      <c r="O10" s="214">
        <v>0.38200000000000001</v>
      </c>
      <c r="P10" s="214">
        <v>0.38867800000000002</v>
      </c>
      <c r="Q10" s="214">
        <v>0.40525800000000001</v>
      </c>
      <c r="R10" s="214">
        <v>0.43240000000000001</v>
      </c>
      <c r="S10" s="214">
        <v>0.43645099999999998</v>
      </c>
      <c r="T10" s="214">
        <v>0.45103300000000002</v>
      </c>
      <c r="U10" s="214">
        <v>0.46774100000000002</v>
      </c>
      <c r="V10" s="214">
        <v>0.466387</v>
      </c>
      <c r="W10" s="214">
        <v>0.468366</v>
      </c>
      <c r="X10" s="214">
        <v>0.457903</v>
      </c>
      <c r="Y10" s="214">
        <v>0.434666</v>
      </c>
      <c r="Z10" s="214">
        <v>0.41367700000000002</v>
      </c>
      <c r="AA10" s="214">
        <v>0.39858100000000002</v>
      </c>
      <c r="AB10" s="214">
        <v>0.40503499999999998</v>
      </c>
      <c r="AC10" s="214">
        <v>0.419516</v>
      </c>
      <c r="AD10" s="214">
        <v>0.42036699999999999</v>
      </c>
      <c r="AE10" s="214">
        <v>0.43361300000000003</v>
      </c>
      <c r="AF10" s="214">
        <v>0.45003300000000002</v>
      </c>
      <c r="AG10" s="214">
        <v>0.46828999999999998</v>
      </c>
      <c r="AH10" s="214">
        <v>0.47035500000000002</v>
      </c>
      <c r="AI10" s="214">
        <v>0.45743299999999998</v>
      </c>
      <c r="AJ10" s="214">
        <v>0.44690299999999999</v>
      </c>
      <c r="AK10" s="214">
        <v>0.435533</v>
      </c>
      <c r="AL10" s="214">
        <v>0.397484</v>
      </c>
      <c r="AM10" s="214">
        <v>0.398451</v>
      </c>
      <c r="AN10" s="214">
        <v>0.41735699999999998</v>
      </c>
      <c r="AO10" s="214">
        <v>0.42609599999999997</v>
      </c>
      <c r="AP10" s="214">
        <v>0.43633300000000003</v>
      </c>
      <c r="AQ10" s="214">
        <v>0.44857999999999998</v>
      </c>
      <c r="AR10" s="214">
        <v>0.46653299999999998</v>
      </c>
      <c r="AS10" s="214">
        <v>0.47780699999999998</v>
      </c>
      <c r="AT10" s="214">
        <v>0.47390300000000002</v>
      </c>
      <c r="AU10" s="214">
        <v>0.47496699999999997</v>
      </c>
      <c r="AV10" s="214">
        <v>0.46806500000000001</v>
      </c>
      <c r="AW10" s="214">
        <v>0.46200000000000002</v>
      </c>
      <c r="AX10" s="214">
        <v>0.44332300000000002</v>
      </c>
      <c r="AY10" s="214">
        <v>0.42080699999999999</v>
      </c>
      <c r="AZ10" s="214">
        <v>0.43742900000000001</v>
      </c>
      <c r="BA10" s="214">
        <v>0.45355232258</v>
      </c>
      <c r="BB10" s="214">
        <v>0.47865181667000001</v>
      </c>
      <c r="BC10" s="355">
        <v>0.49433909999999998</v>
      </c>
      <c r="BD10" s="355">
        <v>0.51430810000000005</v>
      </c>
      <c r="BE10" s="355">
        <v>0.51755359999999995</v>
      </c>
      <c r="BF10" s="355">
        <v>0.52627809999999997</v>
      </c>
      <c r="BG10" s="355">
        <v>0.52350969999999997</v>
      </c>
      <c r="BH10" s="355">
        <v>0.52302369999999998</v>
      </c>
      <c r="BI10" s="355">
        <v>0.50608209999999998</v>
      </c>
      <c r="BJ10" s="355">
        <v>0.4955389</v>
      </c>
      <c r="BK10" s="355">
        <v>0.48730859999999998</v>
      </c>
      <c r="BL10" s="355">
        <v>0.49085620000000002</v>
      </c>
      <c r="BM10" s="355">
        <v>0.5024322</v>
      </c>
      <c r="BN10" s="355">
        <v>0.51670689999999997</v>
      </c>
      <c r="BO10" s="355">
        <v>0.53004439999999997</v>
      </c>
      <c r="BP10" s="355">
        <v>0.54363110000000003</v>
      </c>
      <c r="BQ10" s="355">
        <v>0.54401670000000002</v>
      </c>
      <c r="BR10" s="355">
        <v>0.55117210000000005</v>
      </c>
      <c r="BS10" s="355">
        <v>0.54758459999999998</v>
      </c>
      <c r="BT10" s="355">
        <v>0.54575819999999997</v>
      </c>
      <c r="BU10" s="355">
        <v>0.52614110000000003</v>
      </c>
      <c r="BV10" s="355">
        <v>0.51238039999999996</v>
      </c>
    </row>
    <row r="11" spans="1:74" x14ac:dyDescent="0.2">
      <c r="A11" s="638"/>
      <c r="B11" s="155" t="s">
        <v>1164</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405"/>
      <c r="BD11" s="405"/>
      <c r="BE11" s="405"/>
      <c r="BF11" s="405"/>
      <c r="BG11" s="405"/>
      <c r="BH11" s="405"/>
      <c r="BI11" s="405"/>
      <c r="BJ11" s="405"/>
      <c r="BK11" s="405"/>
      <c r="BL11" s="405"/>
      <c r="BM11" s="405"/>
      <c r="BN11" s="405"/>
      <c r="BO11" s="405"/>
      <c r="BP11" s="405"/>
      <c r="BQ11" s="405"/>
      <c r="BR11" s="405"/>
      <c r="BS11" s="405"/>
      <c r="BT11" s="405"/>
      <c r="BU11" s="405"/>
      <c r="BV11" s="405"/>
    </row>
    <row r="12" spans="1:74" x14ac:dyDescent="0.2">
      <c r="A12" s="638" t="s">
        <v>1165</v>
      </c>
      <c r="B12" s="639" t="s">
        <v>1166</v>
      </c>
      <c r="C12" s="214">
        <v>5.5469999999999998E-3</v>
      </c>
      <c r="D12" s="214">
        <v>6.6420000000000003E-3</v>
      </c>
      <c r="E12" s="214">
        <v>4.7730000000000003E-3</v>
      </c>
      <c r="F12" s="214">
        <v>5.5329999999999997E-3</v>
      </c>
      <c r="G12" s="214">
        <v>6.3860000000000002E-3</v>
      </c>
      <c r="H12" s="214">
        <v>3.0660000000000001E-3</v>
      </c>
      <c r="I12" s="214">
        <v>6.3540000000000003E-3</v>
      </c>
      <c r="J12" s="214">
        <v>7.4510000000000002E-3</v>
      </c>
      <c r="K12" s="214">
        <v>5.9329999999999999E-3</v>
      </c>
      <c r="L12" s="214">
        <v>5.3220000000000003E-3</v>
      </c>
      <c r="M12" s="214">
        <v>4.4990000000000004E-3</v>
      </c>
      <c r="N12" s="214">
        <v>5.483E-3</v>
      </c>
      <c r="O12" s="214">
        <v>4.1279999999999997E-3</v>
      </c>
      <c r="P12" s="214">
        <v>6.8919999999999997E-3</v>
      </c>
      <c r="Q12" s="214">
        <v>6.6769999999999998E-3</v>
      </c>
      <c r="R12" s="214">
        <v>5.3319999999999999E-3</v>
      </c>
      <c r="S12" s="214">
        <v>6.2249999999999996E-3</v>
      </c>
      <c r="T12" s="214">
        <v>5.1330000000000004E-3</v>
      </c>
      <c r="U12" s="214">
        <v>6.0639999999999999E-3</v>
      </c>
      <c r="V12" s="214">
        <v>4.0309999999999999E-3</v>
      </c>
      <c r="W12" s="214">
        <v>5.1659999999999996E-3</v>
      </c>
      <c r="X12" s="214">
        <v>6.3860000000000002E-3</v>
      </c>
      <c r="Y12" s="214">
        <v>6.3330000000000001E-3</v>
      </c>
      <c r="Z12" s="214">
        <v>6.8380000000000003E-3</v>
      </c>
      <c r="AA12" s="214">
        <v>5.0000000000000001E-3</v>
      </c>
      <c r="AB12" s="214">
        <v>3.9309999999999996E-3</v>
      </c>
      <c r="AC12" s="214">
        <v>4.548E-3</v>
      </c>
      <c r="AD12" s="214">
        <v>4.8659999999999997E-3</v>
      </c>
      <c r="AE12" s="214">
        <v>5.4840000000000002E-3</v>
      </c>
      <c r="AF12" s="214">
        <v>8.34E-4</v>
      </c>
      <c r="AG12" s="214">
        <v>2.1930000000000001E-3</v>
      </c>
      <c r="AH12" s="214">
        <v>6.0000000000000001E-3</v>
      </c>
      <c r="AI12" s="214">
        <v>4.0340000000000003E-3</v>
      </c>
      <c r="AJ12" s="214">
        <v>4.516E-3</v>
      </c>
      <c r="AK12" s="214">
        <v>3.833E-3</v>
      </c>
      <c r="AL12" s="214">
        <v>3.2260000000000001E-3</v>
      </c>
      <c r="AM12" s="214">
        <v>2.7409999999999999E-3</v>
      </c>
      <c r="AN12" s="214">
        <v>9.8209999999999999E-3</v>
      </c>
      <c r="AO12" s="214">
        <v>2.3540000000000002E-3</v>
      </c>
      <c r="AP12" s="214">
        <v>5.7660000000000003E-3</v>
      </c>
      <c r="AQ12" s="214">
        <v>7.6759999999999997E-3</v>
      </c>
      <c r="AR12" s="214">
        <v>5.633E-3</v>
      </c>
      <c r="AS12" s="214">
        <v>5.4840000000000002E-3</v>
      </c>
      <c r="AT12" s="214">
        <v>8.9350000000000002E-3</v>
      </c>
      <c r="AU12" s="214">
        <v>3.6670000000000001E-3</v>
      </c>
      <c r="AV12" s="214">
        <v>5.9030000000000003E-3</v>
      </c>
      <c r="AW12" s="214">
        <v>7.5329999999999998E-3</v>
      </c>
      <c r="AX12" s="214">
        <v>7.1939999999999999E-3</v>
      </c>
      <c r="AY12" s="214">
        <v>4.6449999999999998E-3</v>
      </c>
      <c r="AZ12" s="214">
        <v>5.4289999999999998E-3</v>
      </c>
      <c r="BA12" s="214">
        <v>3.9608600000000001E-3</v>
      </c>
      <c r="BB12" s="214">
        <v>5.1396899999999997E-3</v>
      </c>
      <c r="BC12" s="355">
        <v>5.4208800000000003E-3</v>
      </c>
      <c r="BD12" s="355">
        <v>4.1250799999999997E-3</v>
      </c>
      <c r="BE12" s="355">
        <v>4.9476900000000002E-3</v>
      </c>
      <c r="BF12" s="355">
        <v>5.3169000000000003E-3</v>
      </c>
      <c r="BG12" s="355">
        <v>4.6350499999999999E-3</v>
      </c>
      <c r="BH12" s="355">
        <v>4.73187E-3</v>
      </c>
      <c r="BI12" s="355">
        <v>4.2950499999999999E-3</v>
      </c>
      <c r="BJ12" s="355">
        <v>4.0911200000000002E-3</v>
      </c>
      <c r="BK12" s="355">
        <v>4.6844E-3</v>
      </c>
      <c r="BL12" s="355">
        <v>3.9113000000000004E-3</v>
      </c>
      <c r="BM12" s="355">
        <v>4.4157900000000002E-3</v>
      </c>
      <c r="BN12" s="355">
        <v>5.2733500000000004E-3</v>
      </c>
      <c r="BO12" s="355">
        <v>5.3136399999999997E-3</v>
      </c>
      <c r="BP12" s="355">
        <v>4.1107699999999997E-3</v>
      </c>
      <c r="BQ12" s="355">
        <v>4.96233E-3</v>
      </c>
      <c r="BR12" s="355">
        <v>5.3712999999999999E-3</v>
      </c>
      <c r="BS12" s="355">
        <v>4.6650499999999996E-3</v>
      </c>
      <c r="BT12" s="355">
        <v>5.5795899999999997E-3</v>
      </c>
      <c r="BU12" s="355">
        <v>4.4018399999999997E-3</v>
      </c>
      <c r="BV12" s="355">
        <v>4.1973100000000001E-3</v>
      </c>
    </row>
    <row r="13" spans="1:74" x14ac:dyDescent="0.2">
      <c r="A13" s="638" t="s">
        <v>1352</v>
      </c>
      <c r="B13" s="639" t="s">
        <v>1159</v>
      </c>
      <c r="C13" s="214">
        <v>0.30270900000000001</v>
      </c>
      <c r="D13" s="214">
        <v>0.29489199999999999</v>
      </c>
      <c r="E13" s="214">
        <v>0.28970899999999999</v>
      </c>
      <c r="F13" s="214">
        <v>0.32119999999999999</v>
      </c>
      <c r="G13" s="214">
        <v>0.32219300000000001</v>
      </c>
      <c r="H13" s="214">
        <v>0.31736599999999998</v>
      </c>
      <c r="I13" s="214">
        <v>0.33006400000000002</v>
      </c>
      <c r="J13" s="214">
        <v>0.31793500000000002</v>
      </c>
      <c r="K13" s="214">
        <v>0.29780000000000001</v>
      </c>
      <c r="L13" s="214">
        <v>0.26416099999999998</v>
      </c>
      <c r="M13" s="214">
        <v>0.29666599999999999</v>
      </c>
      <c r="N13" s="214">
        <v>0.32048300000000002</v>
      </c>
      <c r="O13" s="214">
        <v>0.28841899999999998</v>
      </c>
      <c r="P13" s="214">
        <v>0.27389200000000002</v>
      </c>
      <c r="Q13" s="214">
        <v>0.29909599999999997</v>
      </c>
      <c r="R13" s="214">
        <v>0.31369999999999998</v>
      </c>
      <c r="S13" s="214">
        <v>0.29703200000000002</v>
      </c>
      <c r="T13" s="214">
        <v>0.27813300000000002</v>
      </c>
      <c r="U13" s="214">
        <v>0.28261199999999997</v>
      </c>
      <c r="V13" s="214">
        <v>0.27516099999999999</v>
      </c>
      <c r="W13" s="214">
        <v>0.26519999999999999</v>
      </c>
      <c r="X13" s="214">
        <v>0.25703199999999998</v>
      </c>
      <c r="Y13" s="214">
        <v>0.28439999999999999</v>
      </c>
      <c r="Z13" s="214">
        <v>0.28487099999999999</v>
      </c>
      <c r="AA13" s="214">
        <v>0.28445199999999998</v>
      </c>
      <c r="AB13" s="214">
        <v>0.28986200000000001</v>
      </c>
      <c r="AC13" s="214">
        <v>0.306645</v>
      </c>
      <c r="AD13" s="214">
        <v>0.313633</v>
      </c>
      <c r="AE13" s="214">
        <v>0.32754800000000001</v>
      </c>
      <c r="AF13" s="214">
        <v>0.3261</v>
      </c>
      <c r="AG13" s="214">
        <v>0.32064500000000001</v>
      </c>
      <c r="AH13" s="214">
        <v>0.30325800000000003</v>
      </c>
      <c r="AI13" s="214">
        <v>0.30159999999999998</v>
      </c>
      <c r="AJ13" s="214">
        <v>0.29119400000000001</v>
      </c>
      <c r="AK13" s="214">
        <v>0.30866700000000002</v>
      </c>
      <c r="AL13" s="214">
        <v>0.307645</v>
      </c>
      <c r="AM13" s="214">
        <v>0.29777399999999998</v>
      </c>
      <c r="AN13" s="214">
        <v>0.28135700000000002</v>
      </c>
      <c r="AO13" s="214">
        <v>0.29519299999999998</v>
      </c>
      <c r="AP13" s="214">
        <v>0.29749999999999999</v>
      </c>
      <c r="AQ13" s="214">
        <v>0.32438699999999998</v>
      </c>
      <c r="AR13" s="214">
        <v>0.33279999999999998</v>
      </c>
      <c r="AS13" s="214">
        <v>0.30390299999999998</v>
      </c>
      <c r="AT13" s="214">
        <v>0.30896800000000002</v>
      </c>
      <c r="AU13" s="214">
        <v>0.27829999999999999</v>
      </c>
      <c r="AV13" s="214">
        <v>0.30312899999999998</v>
      </c>
      <c r="AW13" s="214">
        <v>0.31469999999999998</v>
      </c>
      <c r="AX13" s="214">
        <v>0.33128999999999997</v>
      </c>
      <c r="AY13" s="214">
        <v>0.295516</v>
      </c>
      <c r="AZ13" s="214">
        <v>0.29457100000000003</v>
      </c>
      <c r="BA13" s="214">
        <v>0.31502170000000002</v>
      </c>
      <c r="BB13" s="214">
        <v>0.31134519999999999</v>
      </c>
      <c r="BC13" s="355">
        <v>0.33528010000000003</v>
      </c>
      <c r="BD13" s="355">
        <v>0.34179779999999998</v>
      </c>
      <c r="BE13" s="355">
        <v>0.33020490000000002</v>
      </c>
      <c r="BF13" s="355">
        <v>0.3250846</v>
      </c>
      <c r="BG13" s="355">
        <v>0.32093430000000001</v>
      </c>
      <c r="BH13" s="355">
        <v>0.3022397</v>
      </c>
      <c r="BI13" s="355">
        <v>0.31528640000000002</v>
      </c>
      <c r="BJ13" s="355">
        <v>0.32423220000000003</v>
      </c>
      <c r="BK13" s="355">
        <v>0.31296550000000001</v>
      </c>
      <c r="BL13" s="355">
        <v>0.3086159</v>
      </c>
      <c r="BM13" s="355">
        <v>0.3151447</v>
      </c>
      <c r="BN13" s="355">
        <v>0.31129040000000002</v>
      </c>
      <c r="BO13" s="355">
        <v>0.33649380000000001</v>
      </c>
      <c r="BP13" s="355">
        <v>0.34246739999999998</v>
      </c>
      <c r="BQ13" s="355">
        <v>0.33816469999999998</v>
      </c>
      <c r="BR13" s="355">
        <v>0.32688400000000001</v>
      </c>
      <c r="BS13" s="355">
        <v>0.31601079999999998</v>
      </c>
      <c r="BT13" s="355">
        <v>0.30816680000000002</v>
      </c>
      <c r="BU13" s="355">
        <v>0.3142315</v>
      </c>
      <c r="BV13" s="355">
        <v>0.32259779999999999</v>
      </c>
    </row>
    <row r="14" spans="1:74" x14ac:dyDescent="0.2">
      <c r="A14" s="638" t="s">
        <v>1353</v>
      </c>
      <c r="B14" s="639" t="s">
        <v>1354</v>
      </c>
      <c r="C14" s="214">
        <v>0.281225</v>
      </c>
      <c r="D14" s="214">
        <v>0.27732099999999998</v>
      </c>
      <c r="E14" s="214">
        <v>0.27454800000000001</v>
      </c>
      <c r="F14" s="214">
        <v>0.27910000000000001</v>
      </c>
      <c r="G14" s="214">
        <v>0.274032</v>
      </c>
      <c r="H14" s="214">
        <v>0.27863300000000002</v>
      </c>
      <c r="I14" s="214">
        <v>0.28248299999999998</v>
      </c>
      <c r="J14" s="214">
        <v>0.28396700000000002</v>
      </c>
      <c r="K14" s="214">
        <v>0.25396600000000003</v>
      </c>
      <c r="L14" s="214">
        <v>0.264677</v>
      </c>
      <c r="M14" s="214">
        <v>0.30676599999999998</v>
      </c>
      <c r="N14" s="214">
        <v>0.31474099999999999</v>
      </c>
      <c r="O14" s="214">
        <v>0.27264500000000003</v>
      </c>
      <c r="P14" s="214">
        <v>0.25517800000000002</v>
      </c>
      <c r="Q14" s="214">
        <v>0.23641899999999999</v>
      </c>
      <c r="R14" s="214">
        <v>0.27560000000000001</v>
      </c>
      <c r="S14" s="214">
        <v>0.28487099999999999</v>
      </c>
      <c r="T14" s="214">
        <v>0.29123300000000002</v>
      </c>
      <c r="U14" s="214">
        <v>0.297709</v>
      </c>
      <c r="V14" s="214">
        <v>0.298871</v>
      </c>
      <c r="W14" s="214">
        <v>0.26383299999999998</v>
      </c>
      <c r="X14" s="214">
        <v>0.263096</v>
      </c>
      <c r="Y14" s="214">
        <v>0.27483299999999999</v>
      </c>
      <c r="Z14" s="214">
        <v>0.292709</v>
      </c>
      <c r="AA14" s="214">
        <v>0.30412899999999998</v>
      </c>
      <c r="AB14" s="214">
        <v>0.28389700000000001</v>
      </c>
      <c r="AC14" s="214">
        <v>0.28851599999999999</v>
      </c>
      <c r="AD14" s="214">
        <v>0.2838</v>
      </c>
      <c r="AE14" s="214">
        <v>0.28522599999999998</v>
      </c>
      <c r="AF14" s="214">
        <v>0.27233299999999999</v>
      </c>
      <c r="AG14" s="214">
        <v>0.26896799999999998</v>
      </c>
      <c r="AH14" s="214">
        <v>0.27232299999999998</v>
      </c>
      <c r="AI14" s="214">
        <v>0.2732</v>
      </c>
      <c r="AJ14" s="214">
        <v>0.26519399999999999</v>
      </c>
      <c r="AK14" s="214">
        <v>0.28063300000000002</v>
      </c>
      <c r="AL14" s="214">
        <v>0.28725800000000001</v>
      </c>
      <c r="AM14" s="214">
        <v>0.26629000000000003</v>
      </c>
      <c r="AN14" s="214">
        <v>0.26167800000000002</v>
      </c>
      <c r="AO14" s="214">
        <v>0.29125800000000002</v>
      </c>
      <c r="AP14" s="214">
        <v>0.30343300000000001</v>
      </c>
      <c r="AQ14" s="214">
        <v>0.297709</v>
      </c>
      <c r="AR14" s="214">
        <v>0.28243299999999999</v>
      </c>
      <c r="AS14" s="214">
        <v>0.302871</v>
      </c>
      <c r="AT14" s="214">
        <v>0.27967700000000001</v>
      </c>
      <c r="AU14" s="214">
        <v>0.23503299999999999</v>
      </c>
      <c r="AV14" s="214">
        <v>0.29103200000000001</v>
      </c>
      <c r="AW14" s="214">
        <v>0.30120000000000002</v>
      </c>
      <c r="AX14" s="214">
        <v>0.31051600000000001</v>
      </c>
      <c r="AY14" s="214">
        <v>0.304226</v>
      </c>
      <c r="AZ14" s="214">
        <v>0.27385700000000002</v>
      </c>
      <c r="BA14" s="214">
        <v>0.27708199999999999</v>
      </c>
      <c r="BB14" s="214">
        <v>0.28920249999999997</v>
      </c>
      <c r="BC14" s="355">
        <v>0.28787380000000001</v>
      </c>
      <c r="BD14" s="355">
        <v>0.28493289999999999</v>
      </c>
      <c r="BE14" s="355">
        <v>0.2892631</v>
      </c>
      <c r="BF14" s="355">
        <v>0.28765079999999998</v>
      </c>
      <c r="BG14" s="355">
        <v>0.2635382</v>
      </c>
      <c r="BH14" s="355">
        <v>0.27252999999999999</v>
      </c>
      <c r="BI14" s="355">
        <v>0.28454960000000001</v>
      </c>
      <c r="BJ14" s="355">
        <v>0.29924200000000001</v>
      </c>
      <c r="BK14" s="355">
        <v>0.28069080000000002</v>
      </c>
      <c r="BL14" s="355">
        <v>0.27739639999999999</v>
      </c>
      <c r="BM14" s="355">
        <v>0.27665079999999997</v>
      </c>
      <c r="BN14" s="355">
        <v>0.28891729999999999</v>
      </c>
      <c r="BO14" s="355">
        <v>0.2873636</v>
      </c>
      <c r="BP14" s="355">
        <v>0.28454049999999997</v>
      </c>
      <c r="BQ14" s="355">
        <v>0.28930689999999998</v>
      </c>
      <c r="BR14" s="355">
        <v>0.28795609999999999</v>
      </c>
      <c r="BS14" s="355">
        <v>0.26388329999999999</v>
      </c>
      <c r="BT14" s="355">
        <v>0.27239829999999998</v>
      </c>
      <c r="BU14" s="355">
        <v>0.28423110000000001</v>
      </c>
      <c r="BV14" s="355">
        <v>0.29878060000000001</v>
      </c>
    </row>
    <row r="15" spans="1:74" x14ac:dyDescent="0.2">
      <c r="A15" s="638" t="s">
        <v>1167</v>
      </c>
      <c r="B15" s="639" t="s">
        <v>1161</v>
      </c>
      <c r="C15" s="214">
        <v>-0.18396499999999999</v>
      </c>
      <c r="D15" s="214">
        <v>-7.4105000000000004E-2</v>
      </c>
      <c r="E15" s="214">
        <v>9.7066E-2</v>
      </c>
      <c r="F15" s="214">
        <v>0.25426700000000002</v>
      </c>
      <c r="G15" s="214">
        <v>0.28412999999999999</v>
      </c>
      <c r="H15" s="214">
        <v>0.271368</v>
      </c>
      <c r="I15" s="214">
        <v>0.29026000000000002</v>
      </c>
      <c r="J15" s="214">
        <v>0.27838800000000002</v>
      </c>
      <c r="K15" s="214">
        <v>5.2533999999999997E-2</v>
      </c>
      <c r="L15" s="214">
        <v>-8.9901999999999996E-2</v>
      </c>
      <c r="M15" s="214">
        <v>-0.221165</v>
      </c>
      <c r="N15" s="214">
        <v>-0.24261099999999999</v>
      </c>
      <c r="O15" s="214">
        <v>-0.17274100000000001</v>
      </c>
      <c r="P15" s="214">
        <v>-0.134962</v>
      </c>
      <c r="Q15" s="214">
        <v>6.7516999999999994E-2</v>
      </c>
      <c r="R15" s="214">
        <v>0.220501</v>
      </c>
      <c r="S15" s="214">
        <v>0.29703299999999999</v>
      </c>
      <c r="T15" s="214">
        <v>0.28933399999999998</v>
      </c>
      <c r="U15" s="214">
        <v>0.266453</v>
      </c>
      <c r="V15" s="214">
        <v>0.26135599999999998</v>
      </c>
      <c r="W15" s="214">
        <v>4.8534000000000001E-2</v>
      </c>
      <c r="X15" s="214">
        <v>-8.4902000000000005E-2</v>
      </c>
      <c r="Y15" s="214">
        <v>-0.22289999999999999</v>
      </c>
      <c r="Z15" s="214">
        <v>-0.25174099999999999</v>
      </c>
      <c r="AA15" s="214">
        <v>-0.239258</v>
      </c>
      <c r="AB15" s="214">
        <v>-0.151724</v>
      </c>
      <c r="AC15" s="214">
        <v>6.5838999999999995E-2</v>
      </c>
      <c r="AD15" s="214">
        <v>0.226301</v>
      </c>
      <c r="AE15" s="214">
        <v>0.27896799999999999</v>
      </c>
      <c r="AF15" s="214">
        <v>0.28889999999999999</v>
      </c>
      <c r="AG15" s="214">
        <v>0.28071000000000002</v>
      </c>
      <c r="AH15" s="214">
        <v>0.25670900000000002</v>
      </c>
      <c r="AI15" s="214">
        <v>6.6365999999999994E-2</v>
      </c>
      <c r="AJ15" s="214">
        <v>-8.4548999999999999E-2</v>
      </c>
      <c r="AK15" s="214">
        <v>-0.24423300000000001</v>
      </c>
      <c r="AL15" s="214">
        <v>-0.26828999999999997</v>
      </c>
      <c r="AM15" s="214">
        <v>-0.213418</v>
      </c>
      <c r="AN15" s="214">
        <v>-0.14124900000000001</v>
      </c>
      <c r="AO15" s="214">
        <v>9.0065999999999993E-2</v>
      </c>
      <c r="AP15" s="214">
        <v>0.25010100000000002</v>
      </c>
      <c r="AQ15" s="214">
        <v>0.27845300000000001</v>
      </c>
      <c r="AR15" s="214">
        <v>0.29406700000000002</v>
      </c>
      <c r="AS15" s="214">
        <v>0.264903</v>
      </c>
      <c r="AT15" s="214">
        <v>0.23641999999999999</v>
      </c>
      <c r="AU15" s="214">
        <v>-3.8199999999999998E-2</v>
      </c>
      <c r="AV15" s="214">
        <v>-8.0419000000000004E-2</v>
      </c>
      <c r="AW15" s="214">
        <v>-0.27496599999999999</v>
      </c>
      <c r="AX15" s="214">
        <v>-0.30774200000000002</v>
      </c>
      <c r="AY15" s="214">
        <v>-0.21</v>
      </c>
      <c r="AZ15" s="214">
        <v>-0.164821</v>
      </c>
      <c r="BA15" s="214">
        <v>7.9239199999999996E-2</v>
      </c>
      <c r="BB15" s="214">
        <v>0.2387804</v>
      </c>
      <c r="BC15" s="355">
        <v>0.27872360000000002</v>
      </c>
      <c r="BD15" s="355">
        <v>0.27743659999999998</v>
      </c>
      <c r="BE15" s="355">
        <v>0.27047840000000001</v>
      </c>
      <c r="BF15" s="355">
        <v>0.24906519999999999</v>
      </c>
      <c r="BG15" s="355">
        <v>4.7095499999999998E-2</v>
      </c>
      <c r="BH15" s="355">
        <v>-8.8116399999999998E-2</v>
      </c>
      <c r="BI15" s="355">
        <v>-0.25036340000000001</v>
      </c>
      <c r="BJ15" s="355">
        <v>-0.25457150000000001</v>
      </c>
      <c r="BK15" s="355">
        <v>-0.18377299999999999</v>
      </c>
      <c r="BL15" s="355">
        <v>-0.1185638</v>
      </c>
      <c r="BM15" s="355">
        <v>7.5407799999999997E-2</v>
      </c>
      <c r="BN15" s="355">
        <v>0.2342436</v>
      </c>
      <c r="BO15" s="355">
        <v>0.27872360000000002</v>
      </c>
      <c r="BP15" s="355">
        <v>0.27743659999999998</v>
      </c>
      <c r="BQ15" s="355">
        <v>0.27047840000000001</v>
      </c>
      <c r="BR15" s="355">
        <v>0.24906519999999999</v>
      </c>
      <c r="BS15" s="355">
        <v>4.7095499999999998E-2</v>
      </c>
      <c r="BT15" s="355">
        <v>-8.8116399999999998E-2</v>
      </c>
      <c r="BU15" s="355">
        <v>-0.25036340000000001</v>
      </c>
      <c r="BV15" s="355">
        <v>-0.25457150000000001</v>
      </c>
    </row>
    <row r="16" spans="1:74" x14ac:dyDescent="0.2">
      <c r="A16" s="638"/>
      <c r="B16" s="155" t="s">
        <v>1168</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405"/>
      <c r="BD16" s="405"/>
      <c r="BE16" s="405"/>
      <c r="BF16" s="405"/>
      <c r="BG16" s="405"/>
      <c r="BH16" s="405"/>
      <c r="BI16" s="405"/>
      <c r="BJ16" s="405"/>
      <c r="BK16" s="405"/>
      <c r="BL16" s="405"/>
      <c r="BM16" s="405"/>
      <c r="BN16" s="405"/>
      <c r="BO16" s="405"/>
      <c r="BP16" s="405"/>
      <c r="BQ16" s="405"/>
      <c r="BR16" s="405"/>
      <c r="BS16" s="405"/>
      <c r="BT16" s="405"/>
      <c r="BU16" s="405"/>
      <c r="BV16" s="405"/>
    </row>
    <row r="17" spans="1:74" x14ac:dyDescent="0.2">
      <c r="A17" s="638" t="s">
        <v>1169</v>
      </c>
      <c r="B17" s="639" t="s">
        <v>1163</v>
      </c>
      <c r="C17" s="214">
        <v>-1.8806E-2</v>
      </c>
      <c r="D17" s="214">
        <v>-1.8891999999999999E-2</v>
      </c>
      <c r="E17" s="214">
        <v>-1.9193000000000002E-2</v>
      </c>
      <c r="F17" s="214">
        <v>-1.9932999999999999E-2</v>
      </c>
      <c r="G17" s="214">
        <v>-2.0032000000000001E-2</v>
      </c>
      <c r="H17" s="214">
        <v>-1.9966000000000001E-2</v>
      </c>
      <c r="I17" s="214">
        <v>-2.0129000000000001E-2</v>
      </c>
      <c r="J17" s="214">
        <v>-1.9418999999999999E-2</v>
      </c>
      <c r="K17" s="214">
        <v>-1.9665999999999999E-2</v>
      </c>
      <c r="L17" s="214">
        <v>-1.8967000000000001E-2</v>
      </c>
      <c r="M17" s="214">
        <v>-0.02</v>
      </c>
      <c r="N17" s="214">
        <v>-2.0934999999999999E-2</v>
      </c>
      <c r="O17" s="214">
        <v>-2.0225E-2</v>
      </c>
      <c r="P17" s="214">
        <v>-2.0677999999999998E-2</v>
      </c>
      <c r="Q17" s="214">
        <v>-2.0677000000000001E-2</v>
      </c>
      <c r="R17" s="214">
        <v>-2.0299999999999999E-2</v>
      </c>
      <c r="S17" s="214">
        <v>-2.0967E-2</v>
      </c>
      <c r="T17" s="214">
        <v>-2.1533E-2</v>
      </c>
      <c r="U17" s="214">
        <v>-2.1193E-2</v>
      </c>
      <c r="V17" s="214">
        <v>-2.0774000000000001E-2</v>
      </c>
      <c r="W17" s="214">
        <v>-2.0532999999999999E-2</v>
      </c>
      <c r="X17" s="214">
        <v>-2.1063999999999999E-2</v>
      </c>
      <c r="Y17" s="214">
        <v>-2.1565999999999998E-2</v>
      </c>
      <c r="Z17" s="214">
        <v>-2.1967E-2</v>
      </c>
      <c r="AA17" s="214">
        <v>-2.1484E-2</v>
      </c>
      <c r="AB17" s="214">
        <v>-2.1482999999999999E-2</v>
      </c>
      <c r="AC17" s="214">
        <v>-2.1323000000000002E-2</v>
      </c>
      <c r="AD17" s="214">
        <v>-2.06E-2</v>
      </c>
      <c r="AE17" s="214">
        <v>-2.1451999999999999E-2</v>
      </c>
      <c r="AF17" s="214">
        <v>-2.2266999999999999E-2</v>
      </c>
      <c r="AG17" s="214">
        <v>-2.1419000000000001E-2</v>
      </c>
      <c r="AH17" s="214">
        <v>-2.171E-2</v>
      </c>
      <c r="AI17" s="214">
        <v>-2.1732999999999999E-2</v>
      </c>
      <c r="AJ17" s="214">
        <v>-2.1548000000000001E-2</v>
      </c>
      <c r="AK17" s="214">
        <v>-2.1867000000000001E-2</v>
      </c>
      <c r="AL17" s="214">
        <v>-2.2452E-2</v>
      </c>
      <c r="AM17" s="214">
        <v>-2.2064E-2</v>
      </c>
      <c r="AN17" s="214">
        <v>-2.1607000000000001E-2</v>
      </c>
      <c r="AO17" s="214">
        <v>-2.1741E-2</v>
      </c>
      <c r="AP17" s="214">
        <v>-2.0632999999999999E-2</v>
      </c>
      <c r="AQ17" s="214">
        <v>-2.1193E-2</v>
      </c>
      <c r="AR17" s="214">
        <v>-2.1666999999999999E-2</v>
      </c>
      <c r="AS17" s="214">
        <v>-2.1128999999999998E-2</v>
      </c>
      <c r="AT17" s="214">
        <v>-2.2225999999999999E-2</v>
      </c>
      <c r="AU17" s="214">
        <v>-2.1666999999999999E-2</v>
      </c>
      <c r="AV17" s="214">
        <v>-2.2128999999999999E-2</v>
      </c>
      <c r="AW17" s="214">
        <v>-2.2332999999999999E-2</v>
      </c>
      <c r="AX17" s="214">
        <v>-2.1387E-2</v>
      </c>
      <c r="AY17" s="214">
        <v>-2.1000000000000001E-2</v>
      </c>
      <c r="AZ17" s="214">
        <v>-2.0357E-2</v>
      </c>
      <c r="BA17" s="214">
        <v>-2.05826E-2</v>
      </c>
      <c r="BB17" s="214">
        <v>-1.96502E-2</v>
      </c>
      <c r="BC17" s="355">
        <v>-2.0814900000000001E-2</v>
      </c>
      <c r="BD17" s="355">
        <v>-2.0998599999999999E-2</v>
      </c>
      <c r="BE17" s="355">
        <v>-2.07117E-2</v>
      </c>
      <c r="BF17" s="355">
        <v>-2.0761399999999999E-2</v>
      </c>
      <c r="BG17" s="355">
        <v>-2.05346E-2</v>
      </c>
      <c r="BH17" s="355">
        <v>-2.0074000000000002E-2</v>
      </c>
      <c r="BI17" s="355">
        <v>-2.10447E-2</v>
      </c>
      <c r="BJ17" s="355">
        <v>-2.0753199999999999E-2</v>
      </c>
      <c r="BK17" s="355">
        <v>-2.06024E-2</v>
      </c>
      <c r="BL17" s="355">
        <v>-2.04026E-2</v>
      </c>
      <c r="BM17" s="355">
        <v>-2.0914100000000001E-2</v>
      </c>
      <c r="BN17" s="355">
        <v>-2.02384E-2</v>
      </c>
      <c r="BO17" s="355">
        <v>-2.1069600000000001E-2</v>
      </c>
      <c r="BP17" s="355">
        <v>-2.12993E-2</v>
      </c>
      <c r="BQ17" s="355">
        <v>-2.1016799999999999E-2</v>
      </c>
      <c r="BR17" s="355">
        <v>-2.0994100000000002E-2</v>
      </c>
      <c r="BS17" s="355">
        <v>-2.0742099999999999E-2</v>
      </c>
      <c r="BT17" s="355">
        <v>-2.0506799999999999E-2</v>
      </c>
      <c r="BU17" s="355">
        <v>-2.1012900000000001E-2</v>
      </c>
      <c r="BV17" s="355">
        <v>-2.1568899999999998E-2</v>
      </c>
    </row>
    <row r="18" spans="1:74" x14ac:dyDescent="0.2">
      <c r="A18" s="638"/>
      <c r="B18" s="639"/>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405"/>
      <c r="BD18" s="405"/>
      <c r="BE18" s="405"/>
      <c r="BF18" s="405"/>
      <c r="BG18" s="405"/>
      <c r="BH18" s="405"/>
      <c r="BI18" s="405"/>
      <c r="BJ18" s="405"/>
      <c r="BK18" s="405"/>
      <c r="BL18" s="405"/>
      <c r="BM18" s="405"/>
      <c r="BN18" s="405"/>
      <c r="BO18" s="405"/>
      <c r="BP18" s="405"/>
      <c r="BQ18" s="405"/>
      <c r="BR18" s="405"/>
      <c r="BS18" s="405"/>
      <c r="BT18" s="405"/>
      <c r="BU18" s="405"/>
      <c r="BV18" s="405"/>
    </row>
    <row r="19" spans="1:74" x14ac:dyDescent="0.2">
      <c r="A19" s="637"/>
      <c r="B19" s="155" t="s">
        <v>1170</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405"/>
      <c r="BD19" s="405"/>
      <c r="BE19" s="405"/>
      <c r="BF19" s="405"/>
      <c r="BG19" s="405"/>
      <c r="BH19" s="405"/>
      <c r="BI19" s="405"/>
      <c r="BJ19" s="405"/>
      <c r="BK19" s="405"/>
      <c r="BL19" s="405"/>
      <c r="BM19" s="405"/>
      <c r="BN19" s="405"/>
      <c r="BO19" s="405"/>
      <c r="BP19" s="405"/>
      <c r="BQ19" s="405"/>
      <c r="BR19" s="405"/>
      <c r="BS19" s="405"/>
      <c r="BT19" s="405"/>
      <c r="BU19" s="405"/>
      <c r="BV19" s="405"/>
    </row>
    <row r="20" spans="1:74" x14ac:dyDescent="0.2">
      <c r="A20" s="638" t="s">
        <v>1171</v>
      </c>
      <c r="B20" s="639" t="s">
        <v>1172</v>
      </c>
      <c r="C20" s="214">
        <v>-1.4031999999999999E-2</v>
      </c>
      <c r="D20" s="214">
        <v>-2.3713999999999999E-2</v>
      </c>
      <c r="E20" s="214">
        <v>-2.0645E-2</v>
      </c>
      <c r="F20" s="214">
        <v>-1.6466999999999999E-2</v>
      </c>
      <c r="G20" s="214">
        <v>-2.8289999999999999E-2</v>
      </c>
      <c r="H20" s="214">
        <v>-2.3800000000000002E-2</v>
      </c>
      <c r="I20" s="214">
        <v>-3.8646E-2</v>
      </c>
      <c r="J20" s="214">
        <v>-5.6418999999999997E-2</v>
      </c>
      <c r="K20" s="214">
        <v>-4.5267000000000002E-2</v>
      </c>
      <c r="L20" s="214">
        <v>-6.2516000000000002E-2</v>
      </c>
      <c r="M20" s="214">
        <v>-4.8432999999999997E-2</v>
      </c>
      <c r="N20" s="214">
        <v>-7.0031999999999997E-2</v>
      </c>
      <c r="O20" s="214">
        <v>-6.6968E-2</v>
      </c>
      <c r="P20" s="214">
        <v>-7.0749999999999993E-2</v>
      </c>
      <c r="Q20" s="214">
        <v>-5.5E-2</v>
      </c>
      <c r="R20" s="214">
        <v>-6.2167E-2</v>
      </c>
      <c r="S20" s="214">
        <v>-7.7482999999999996E-2</v>
      </c>
      <c r="T20" s="214">
        <v>-7.0000000000000007E-2</v>
      </c>
      <c r="U20" s="214">
        <v>-6.5290000000000001E-2</v>
      </c>
      <c r="V20" s="214">
        <v>-0.06</v>
      </c>
      <c r="W20" s="214">
        <v>-5.1066E-2</v>
      </c>
      <c r="X20" s="214">
        <v>-6.7934999999999995E-2</v>
      </c>
      <c r="Y20" s="214">
        <v>-6.5500000000000003E-2</v>
      </c>
      <c r="Z20" s="214">
        <v>-6.3450999999999994E-2</v>
      </c>
      <c r="AA20" s="214">
        <v>-8.2807000000000006E-2</v>
      </c>
      <c r="AB20" s="214">
        <v>-7.5759000000000007E-2</v>
      </c>
      <c r="AC20" s="214">
        <v>-8.4584999999999994E-2</v>
      </c>
      <c r="AD20" s="214">
        <v>-8.5793999999999995E-2</v>
      </c>
      <c r="AE20" s="214">
        <v>-9.2497999999999997E-2</v>
      </c>
      <c r="AF20" s="214">
        <v>-8.0776000000000001E-2</v>
      </c>
      <c r="AG20" s="214">
        <v>-9.0852000000000002E-2</v>
      </c>
      <c r="AH20" s="214">
        <v>-0.105335</v>
      </c>
      <c r="AI20" s="214">
        <v>-0.116413</v>
      </c>
      <c r="AJ20" s="214">
        <v>-9.1025999999999996E-2</v>
      </c>
      <c r="AK20" s="214">
        <v>-9.1443999999999998E-2</v>
      </c>
      <c r="AL20" s="214">
        <v>-0.13924700000000001</v>
      </c>
      <c r="AM20" s="214">
        <v>-0.135022</v>
      </c>
      <c r="AN20" s="214">
        <v>-0.134992</v>
      </c>
      <c r="AO20" s="214">
        <v>-0.17088100000000001</v>
      </c>
      <c r="AP20" s="214">
        <v>-0.16809399999999999</v>
      </c>
      <c r="AQ20" s="214">
        <v>-0.19141</v>
      </c>
      <c r="AR20" s="214">
        <v>-0.119546</v>
      </c>
      <c r="AS20" s="214">
        <v>-0.200569</v>
      </c>
      <c r="AT20" s="214">
        <v>-0.210171</v>
      </c>
      <c r="AU20" s="214">
        <v>-0.20410400000000001</v>
      </c>
      <c r="AV20" s="214">
        <v>-0.145817</v>
      </c>
      <c r="AW20" s="214">
        <v>-0.247945</v>
      </c>
      <c r="AX20" s="214">
        <v>-0.23422599999999999</v>
      </c>
      <c r="AY20" s="214">
        <v>-0.213167</v>
      </c>
      <c r="AZ20" s="214">
        <v>-0.20687700000000001</v>
      </c>
      <c r="BA20" s="214">
        <v>-0.22652720000000001</v>
      </c>
      <c r="BB20" s="214">
        <v>-0.21138879999999999</v>
      </c>
      <c r="BC20" s="355">
        <v>-0.25680839999999999</v>
      </c>
      <c r="BD20" s="355">
        <v>-0.26145930000000001</v>
      </c>
      <c r="BE20" s="355">
        <v>-0.29202080000000002</v>
      </c>
      <c r="BF20" s="355">
        <v>-0.30218410000000001</v>
      </c>
      <c r="BG20" s="355">
        <v>-0.30343730000000002</v>
      </c>
      <c r="BH20" s="355">
        <v>-0.30408109999999999</v>
      </c>
      <c r="BI20" s="355">
        <v>-0.30408600000000002</v>
      </c>
      <c r="BJ20" s="355">
        <v>-0.30476730000000002</v>
      </c>
      <c r="BK20" s="355">
        <v>-0.30595280000000002</v>
      </c>
      <c r="BL20" s="355">
        <v>-0.30442740000000001</v>
      </c>
      <c r="BM20" s="355">
        <v>-0.30286960000000002</v>
      </c>
      <c r="BN20" s="355">
        <v>-0.30475029999999997</v>
      </c>
      <c r="BO20" s="355">
        <v>-0.30429790000000001</v>
      </c>
      <c r="BP20" s="355">
        <v>-0.303788</v>
      </c>
      <c r="BQ20" s="355">
        <v>-0.3041741</v>
      </c>
      <c r="BR20" s="355">
        <v>-0.30430869999999999</v>
      </c>
      <c r="BS20" s="355">
        <v>-0.30463040000000002</v>
      </c>
      <c r="BT20" s="355">
        <v>-0.30484630000000001</v>
      </c>
      <c r="BU20" s="355">
        <v>-0.32640989999999998</v>
      </c>
      <c r="BV20" s="355">
        <v>-0.32653589999999999</v>
      </c>
    </row>
    <row r="21" spans="1:74" x14ac:dyDescent="0.2">
      <c r="A21" s="638" t="s">
        <v>1173</v>
      </c>
      <c r="B21" s="639" t="s">
        <v>1182</v>
      </c>
      <c r="C21" s="214">
        <v>-0.168264</v>
      </c>
      <c r="D21" s="214">
        <v>-0.120922</v>
      </c>
      <c r="E21" s="214">
        <v>-0.208514</v>
      </c>
      <c r="F21" s="214">
        <v>-0.32799499999999998</v>
      </c>
      <c r="G21" s="214">
        <v>-0.38427899999999998</v>
      </c>
      <c r="H21" s="214">
        <v>-0.29239599999999999</v>
      </c>
      <c r="I21" s="214">
        <v>-0.37172500000000003</v>
      </c>
      <c r="J21" s="214">
        <v>-0.327511</v>
      </c>
      <c r="K21" s="214">
        <v>-0.38677899999999998</v>
      </c>
      <c r="L21" s="214">
        <v>-0.44963900000000001</v>
      </c>
      <c r="M21" s="214">
        <v>-0.33450400000000002</v>
      </c>
      <c r="N21" s="214">
        <v>-0.39369999999999999</v>
      </c>
      <c r="O21" s="214">
        <v>-0.35463099999999997</v>
      </c>
      <c r="P21" s="214">
        <v>-0.49879499999999999</v>
      </c>
      <c r="Q21" s="214">
        <v>-0.32268599999999997</v>
      </c>
      <c r="R21" s="214">
        <v>-0.50121899999999997</v>
      </c>
      <c r="S21" s="214">
        <v>-0.49149900000000002</v>
      </c>
      <c r="T21" s="214">
        <v>-0.44181199999999998</v>
      </c>
      <c r="U21" s="214">
        <v>-0.499282</v>
      </c>
      <c r="V21" s="214">
        <v>-0.48520099999999999</v>
      </c>
      <c r="W21" s="214">
        <v>-0.64718900000000001</v>
      </c>
      <c r="X21" s="214">
        <v>-0.48513000000000001</v>
      </c>
      <c r="Y21" s="214">
        <v>-0.56873200000000002</v>
      </c>
      <c r="Z21" s="214">
        <v>-0.60536000000000001</v>
      </c>
      <c r="AA21" s="214">
        <v>-0.70120400000000005</v>
      </c>
      <c r="AB21" s="214">
        <v>-0.66364800000000002</v>
      </c>
      <c r="AC21" s="214">
        <v>-0.54281100000000004</v>
      </c>
      <c r="AD21" s="214">
        <v>-0.58425000000000005</v>
      </c>
      <c r="AE21" s="214">
        <v>-0.74161600000000005</v>
      </c>
      <c r="AF21" s="214">
        <v>-0.65653700000000004</v>
      </c>
      <c r="AG21" s="214">
        <v>-0.63570000000000004</v>
      </c>
      <c r="AH21" s="214">
        <v>-0.54196800000000001</v>
      </c>
      <c r="AI21" s="214">
        <v>-0.53085700000000002</v>
      </c>
      <c r="AJ21" s="214">
        <v>-0.728043</v>
      </c>
      <c r="AK21" s="214">
        <v>-0.66368300000000002</v>
      </c>
      <c r="AL21" s="214">
        <v>-0.88667200000000002</v>
      </c>
      <c r="AM21" s="214">
        <v>-0.80062800000000001</v>
      </c>
      <c r="AN21" s="214">
        <v>-0.71421400000000002</v>
      </c>
      <c r="AO21" s="214">
        <v>-0.843642</v>
      </c>
      <c r="AP21" s="214">
        <v>-0.781447</v>
      </c>
      <c r="AQ21" s="214">
        <v>-0.73491799999999996</v>
      </c>
      <c r="AR21" s="214">
        <v>-0.62578599999999995</v>
      </c>
      <c r="AS21" s="214">
        <v>-0.662443</v>
      </c>
      <c r="AT21" s="214">
        <v>-0.611205</v>
      </c>
      <c r="AU21" s="214">
        <v>-0.77129800000000004</v>
      </c>
      <c r="AV21" s="214">
        <v>-0.92145999999999995</v>
      </c>
      <c r="AW21" s="214">
        <v>-0.76143400000000006</v>
      </c>
      <c r="AX21" s="214">
        <v>-0.81182799999999999</v>
      </c>
      <c r="AY21" s="214">
        <v>-0.667072</v>
      </c>
      <c r="AZ21" s="214">
        <v>-0.71520600000000001</v>
      </c>
      <c r="BA21" s="214">
        <v>-0.75990322581000003</v>
      </c>
      <c r="BB21" s="214">
        <v>-0.72886246666999999</v>
      </c>
      <c r="BC21" s="355">
        <v>-0.76315330000000003</v>
      </c>
      <c r="BD21" s="355">
        <v>-0.71732850000000004</v>
      </c>
      <c r="BE21" s="355">
        <v>-0.6920229</v>
      </c>
      <c r="BF21" s="355">
        <v>-0.70002330000000001</v>
      </c>
      <c r="BG21" s="355">
        <v>-0.72674450000000002</v>
      </c>
      <c r="BH21" s="355">
        <v>-0.82816990000000001</v>
      </c>
      <c r="BI21" s="355">
        <v>-0.85293140000000001</v>
      </c>
      <c r="BJ21" s="355">
        <v>-0.97860469999999999</v>
      </c>
      <c r="BK21" s="355">
        <v>-0.90288409999999997</v>
      </c>
      <c r="BL21" s="355">
        <v>-0.798898</v>
      </c>
      <c r="BM21" s="355">
        <v>-0.81540360000000001</v>
      </c>
      <c r="BN21" s="355">
        <v>-0.83776879999999998</v>
      </c>
      <c r="BO21" s="355">
        <v>-0.98412370000000005</v>
      </c>
      <c r="BP21" s="355">
        <v>-0.9060532</v>
      </c>
      <c r="BQ21" s="355">
        <v>-0.86515710000000001</v>
      </c>
      <c r="BR21" s="355">
        <v>-0.85024010000000005</v>
      </c>
      <c r="BS21" s="355">
        <v>-0.85646659999999997</v>
      </c>
      <c r="BT21" s="355">
        <v>-0.94689420000000002</v>
      </c>
      <c r="BU21" s="355">
        <v>-0.85817529999999997</v>
      </c>
      <c r="BV21" s="355">
        <v>-0.9739662</v>
      </c>
    </row>
    <row r="22" spans="1:74" x14ac:dyDescent="0.2">
      <c r="A22" s="638" t="s">
        <v>1174</v>
      </c>
      <c r="B22" s="639" t="s">
        <v>1175</v>
      </c>
      <c r="C22" s="214">
        <v>-5.0366000000000001E-2</v>
      </c>
      <c r="D22" s="214">
        <v>-8.7829999999999991E-3</v>
      </c>
      <c r="E22" s="214">
        <v>-6.5468999999999999E-2</v>
      </c>
      <c r="F22" s="214">
        <v>-4.7218999999999997E-2</v>
      </c>
      <c r="G22" s="214">
        <v>-6.5554000000000001E-2</v>
      </c>
      <c r="H22" s="214">
        <v>-5.4844999999999998E-2</v>
      </c>
      <c r="I22" s="214">
        <v>-8.4751999999999994E-2</v>
      </c>
      <c r="J22" s="214">
        <v>-9.5329999999999998E-2</v>
      </c>
      <c r="K22" s="214">
        <v>-9.2827000000000007E-2</v>
      </c>
      <c r="L22" s="214">
        <v>-4.5268999999999997E-2</v>
      </c>
      <c r="M22" s="214">
        <v>-2.8818E-2</v>
      </c>
      <c r="N22" s="214">
        <v>-2.9146999999999999E-2</v>
      </c>
      <c r="O22" s="214">
        <v>-2.2613000000000001E-2</v>
      </c>
      <c r="P22" s="214">
        <v>-4.6316999999999997E-2</v>
      </c>
      <c r="Q22" s="214">
        <v>-7.7253000000000002E-2</v>
      </c>
      <c r="R22" s="214">
        <v>-6.3286999999999996E-2</v>
      </c>
      <c r="S22" s="214">
        <v>-9.6129000000000006E-2</v>
      </c>
      <c r="T22" s="214">
        <v>-0.12427199999999999</v>
      </c>
      <c r="U22" s="214">
        <v>-0.10988299999999999</v>
      </c>
      <c r="V22" s="214">
        <v>-0.118091</v>
      </c>
      <c r="W22" s="214">
        <v>-9.0190999999999993E-2</v>
      </c>
      <c r="X22" s="214">
        <v>-9.7336000000000006E-2</v>
      </c>
      <c r="Y22" s="214">
        <v>-9.1871999999999995E-2</v>
      </c>
      <c r="Z22" s="214">
        <v>-5.7258999999999997E-2</v>
      </c>
      <c r="AA22" s="214">
        <v>-5.4113000000000001E-2</v>
      </c>
      <c r="AB22" s="214">
        <v>-4.2937999999999997E-2</v>
      </c>
      <c r="AC22" s="214">
        <v>-9.7968E-2</v>
      </c>
      <c r="AD22" s="214">
        <v>-0.12845400000000001</v>
      </c>
      <c r="AE22" s="214">
        <v>-0.142425</v>
      </c>
      <c r="AF22" s="214">
        <v>-9.2171000000000003E-2</v>
      </c>
      <c r="AG22" s="214">
        <v>-8.0568000000000001E-2</v>
      </c>
      <c r="AH22" s="214">
        <v>-6.2594999999999998E-2</v>
      </c>
      <c r="AI22" s="214">
        <v>-0.10978499999999999</v>
      </c>
      <c r="AJ22" s="214">
        <v>-9.3952999999999995E-2</v>
      </c>
      <c r="AK22" s="214">
        <v>-0.120063</v>
      </c>
      <c r="AL22" s="214">
        <v>-7.2202000000000002E-2</v>
      </c>
      <c r="AM22" s="214">
        <v>-2.8858000000000002E-2</v>
      </c>
      <c r="AN22" s="214">
        <v>-7.5063000000000005E-2</v>
      </c>
      <c r="AO22" s="214">
        <v>-0.15587300000000001</v>
      </c>
      <c r="AP22" s="214">
        <v>-0.153559</v>
      </c>
      <c r="AQ22" s="214">
        <v>-8.1296999999999994E-2</v>
      </c>
      <c r="AR22" s="214">
        <v>-0.12668199999999999</v>
      </c>
      <c r="AS22" s="214">
        <v>-9.2511999999999997E-2</v>
      </c>
      <c r="AT22" s="214">
        <v>-0.14990899999999999</v>
      </c>
      <c r="AU22" s="214">
        <v>-9.1535000000000005E-2</v>
      </c>
      <c r="AV22" s="214">
        <v>-6.7001000000000005E-2</v>
      </c>
      <c r="AW22" s="214">
        <v>-0.138068</v>
      </c>
      <c r="AX22" s="214">
        <v>-0.13306899999999999</v>
      </c>
      <c r="AY22" s="214">
        <v>-0.152477</v>
      </c>
      <c r="AZ22" s="214">
        <v>-7.5393000000000002E-2</v>
      </c>
      <c r="BA22" s="214">
        <v>-0.16434550000000001</v>
      </c>
      <c r="BB22" s="214">
        <v>-0.1677998</v>
      </c>
      <c r="BC22" s="355">
        <v>-0.1636396</v>
      </c>
      <c r="BD22" s="355">
        <v>-0.1842097</v>
      </c>
      <c r="BE22" s="355">
        <v>-0.20629249999999999</v>
      </c>
      <c r="BF22" s="355">
        <v>-0.190557</v>
      </c>
      <c r="BG22" s="355">
        <v>-0.20052249999999999</v>
      </c>
      <c r="BH22" s="355">
        <v>-0.2074367</v>
      </c>
      <c r="BI22" s="355">
        <v>-0.16432289999999999</v>
      </c>
      <c r="BJ22" s="355">
        <v>-0.1449937</v>
      </c>
      <c r="BK22" s="355">
        <v>-0.24658169999999999</v>
      </c>
      <c r="BL22" s="355">
        <v>-0.1785844</v>
      </c>
      <c r="BM22" s="355">
        <v>-0.2293336</v>
      </c>
      <c r="BN22" s="355">
        <v>-0.22445850000000001</v>
      </c>
      <c r="BO22" s="355">
        <v>-0.1962923</v>
      </c>
      <c r="BP22" s="355">
        <v>-0.20174690000000001</v>
      </c>
      <c r="BQ22" s="355">
        <v>-0.2052332</v>
      </c>
      <c r="BR22" s="355">
        <v>-0.1929681</v>
      </c>
      <c r="BS22" s="355">
        <v>-0.17473379999999999</v>
      </c>
      <c r="BT22" s="355">
        <v>-0.21124809999999999</v>
      </c>
      <c r="BU22" s="355">
        <v>-0.17239850000000001</v>
      </c>
      <c r="BV22" s="355">
        <v>-0.16161780000000001</v>
      </c>
    </row>
    <row r="23" spans="1:74" x14ac:dyDescent="0.2">
      <c r="A23" s="638" t="s">
        <v>190</v>
      </c>
      <c r="B23" s="639" t="s">
        <v>1176</v>
      </c>
      <c r="C23" s="214">
        <v>-0.147455</v>
      </c>
      <c r="D23" s="214">
        <v>-0.11847000000000001</v>
      </c>
      <c r="E23" s="214">
        <v>-0.12967500000000001</v>
      </c>
      <c r="F23" s="214">
        <v>-0.13894200000000001</v>
      </c>
      <c r="G23" s="214">
        <v>-0.14385899999999999</v>
      </c>
      <c r="H23" s="214">
        <v>-0.18390699999999999</v>
      </c>
      <c r="I23" s="214">
        <v>-0.18493799999999999</v>
      </c>
      <c r="J23" s="214">
        <v>-0.17299</v>
      </c>
      <c r="K23" s="214">
        <v>-0.135162</v>
      </c>
      <c r="L23" s="214">
        <v>-0.130798</v>
      </c>
      <c r="M23" s="214">
        <v>-0.16863300000000001</v>
      </c>
      <c r="N23" s="214">
        <v>-0.162221</v>
      </c>
      <c r="O23" s="214">
        <v>-0.167985</v>
      </c>
      <c r="P23" s="214">
        <v>-0.20810899999999999</v>
      </c>
      <c r="Q23" s="214">
        <v>-0.128862</v>
      </c>
      <c r="R23" s="214">
        <v>-0.12613199999999999</v>
      </c>
      <c r="S23" s="214">
        <v>-0.16547300000000001</v>
      </c>
      <c r="T23" s="214">
        <v>-0.16389000000000001</v>
      </c>
      <c r="U23" s="214">
        <v>-0.19997599999999999</v>
      </c>
      <c r="V23" s="214">
        <v>-0.18726200000000001</v>
      </c>
      <c r="W23" s="214">
        <v>-0.233042</v>
      </c>
      <c r="X23" s="214">
        <v>-0.14390500000000001</v>
      </c>
      <c r="Y23" s="214">
        <v>-0.17910200000000001</v>
      </c>
      <c r="Z23" s="214">
        <v>-0.159466</v>
      </c>
      <c r="AA23" s="214">
        <v>-0.18809500000000001</v>
      </c>
      <c r="AB23" s="214">
        <v>-0.212949</v>
      </c>
      <c r="AC23" s="214">
        <v>-0.199797</v>
      </c>
      <c r="AD23" s="214">
        <v>-0.20981900000000001</v>
      </c>
      <c r="AE23" s="214">
        <v>-0.218667</v>
      </c>
      <c r="AF23" s="214">
        <v>-0.16676099999999999</v>
      </c>
      <c r="AG23" s="214">
        <v>-0.19217000000000001</v>
      </c>
      <c r="AH23" s="214">
        <v>-0.18978999999999999</v>
      </c>
      <c r="AI23" s="214">
        <v>-0.19400000000000001</v>
      </c>
      <c r="AJ23" s="214">
        <v>-0.15138399999999999</v>
      </c>
      <c r="AK23" s="214">
        <v>-0.172595</v>
      </c>
      <c r="AL23" s="214">
        <v>-0.15956200000000001</v>
      </c>
      <c r="AM23" s="214">
        <v>-0.15362799999999999</v>
      </c>
      <c r="AN23" s="214">
        <v>-0.211088</v>
      </c>
      <c r="AO23" s="214">
        <v>-0.16602700000000001</v>
      </c>
      <c r="AP23" s="214">
        <v>-0.184026</v>
      </c>
      <c r="AQ23" s="214">
        <v>-0.15857599999999999</v>
      </c>
      <c r="AR23" s="214">
        <v>-0.20060700000000001</v>
      </c>
      <c r="AS23" s="214">
        <v>-0.170874</v>
      </c>
      <c r="AT23" s="214">
        <v>-0.15368599999999999</v>
      </c>
      <c r="AU23" s="214">
        <v>-0.16312399999999999</v>
      </c>
      <c r="AV23" s="214">
        <v>-0.12245</v>
      </c>
      <c r="AW23" s="214">
        <v>-0.148173</v>
      </c>
      <c r="AX23" s="214">
        <v>-0.137433</v>
      </c>
      <c r="AY23" s="214">
        <v>-0.188193</v>
      </c>
      <c r="AZ23" s="214">
        <v>-0.20128799999999999</v>
      </c>
      <c r="BA23" s="214">
        <v>-0.20391680000000001</v>
      </c>
      <c r="BB23" s="214">
        <v>-0.21632960000000001</v>
      </c>
      <c r="BC23" s="355">
        <v>-0.22454370000000001</v>
      </c>
      <c r="BD23" s="355">
        <v>-0.21094379999999999</v>
      </c>
      <c r="BE23" s="355">
        <v>-0.23645269999999999</v>
      </c>
      <c r="BF23" s="355">
        <v>-0.2482721</v>
      </c>
      <c r="BG23" s="355">
        <v>-0.2257401</v>
      </c>
      <c r="BH23" s="355">
        <v>-0.20630950000000001</v>
      </c>
      <c r="BI23" s="355">
        <v>-0.23622960000000001</v>
      </c>
      <c r="BJ23" s="355">
        <v>-0.26255339999999999</v>
      </c>
      <c r="BK23" s="355">
        <v>-0.2180686</v>
      </c>
      <c r="BL23" s="355">
        <v>-0.2620749</v>
      </c>
      <c r="BM23" s="355">
        <v>-0.25579220000000003</v>
      </c>
      <c r="BN23" s="355">
        <v>-0.24129049999999999</v>
      </c>
      <c r="BO23" s="355">
        <v>-0.2470135</v>
      </c>
      <c r="BP23" s="355">
        <v>-0.2324193</v>
      </c>
      <c r="BQ23" s="355">
        <v>-0.25589630000000002</v>
      </c>
      <c r="BR23" s="355">
        <v>-0.26791160000000003</v>
      </c>
      <c r="BS23" s="355">
        <v>-0.2470289</v>
      </c>
      <c r="BT23" s="355">
        <v>-0.22787109999999999</v>
      </c>
      <c r="BU23" s="355">
        <v>-0.25428460000000003</v>
      </c>
      <c r="BV23" s="355">
        <v>-0.27733679999999999</v>
      </c>
    </row>
    <row r="24" spans="1:74" x14ac:dyDescent="0.2">
      <c r="A24" s="638"/>
      <c r="B24" s="639"/>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405"/>
      <c r="BD24" s="405"/>
      <c r="BE24" s="405"/>
      <c r="BF24" s="405"/>
      <c r="BG24" s="405"/>
      <c r="BH24" s="405"/>
      <c r="BI24" s="405"/>
      <c r="BJ24" s="405"/>
      <c r="BK24" s="405"/>
      <c r="BL24" s="405"/>
      <c r="BM24" s="405"/>
      <c r="BN24" s="405"/>
      <c r="BO24" s="405"/>
      <c r="BP24" s="405"/>
      <c r="BQ24" s="405"/>
      <c r="BR24" s="405"/>
      <c r="BS24" s="405"/>
      <c r="BT24" s="405"/>
      <c r="BU24" s="405"/>
      <c r="BV24" s="405"/>
    </row>
    <row r="25" spans="1:74" x14ac:dyDescent="0.2">
      <c r="A25" s="637"/>
      <c r="B25" s="155" t="s">
        <v>1177</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405"/>
      <c r="BD25" s="405"/>
      <c r="BE25" s="405"/>
      <c r="BF25" s="405"/>
      <c r="BG25" s="405"/>
      <c r="BH25" s="405"/>
      <c r="BI25" s="405"/>
      <c r="BJ25" s="405"/>
      <c r="BK25" s="405"/>
      <c r="BL25" s="405"/>
      <c r="BM25" s="405"/>
      <c r="BN25" s="405"/>
      <c r="BO25" s="405"/>
      <c r="BP25" s="405"/>
      <c r="BQ25" s="405"/>
      <c r="BR25" s="405"/>
      <c r="BS25" s="405"/>
      <c r="BT25" s="405"/>
      <c r="BU25" s="405"/>
      <c r="BV25" s="405"/>
    </row>
    <row r="26" spans="1:74" x14ac:dyDescent="0.2">
      <c r="A26" s="638" t="s">
        <v>1178</v>
      </c>
      <c r="B26" s="639" t="s">
        <v>1175</v>
      </c>
      <c r="C26" s="214">
        <v>0.39203199999999999</v>
      </c>
      <c r="D26" s="214">
        <v>0.38603599999999999</v>
      </c>
      <c r="E26" s="214">
        <v>0.34058100000000002</v>
      </c>
      <c r="F26" s="214">
        <v>0.28249999999999997</v>
      </c>
      <c r="G26" s="214">
        <v>0.271291</v>
      </c>
      <c r="H26" s="214">
        <v>0.27426600000000001</v>
      </c>
      <c r="I26" s="214">
        <v>0.26551599999999997</v>
      </c>
      <c r="J26" s="214">
        <v>0.28000000000000003</v>
      </c>
      <c r="K26" s="214">
        <v>0.36913299999999999</v>
      </c>
      <c r="L26" s="214">
        <v>0.41822599999999999</v>
      </c>
      <c r="M26" s="214">
        <v>0.50316700000000003</v>
      </c>
      <c r="N26" s="214">
        <v>0.51245200000000002</v>
      </c>
      <c r="O26" s="214">
        <v>0.45835500000000001</v>
      </c>
      <c r="P26" s="214">
        <v>0.40550000000000003</v>
      </c>
      <c r="Q26" s="214">
        <v>0.32529000000000002</v>
      </c>
      <c r="R26" s="214">
        <v>0.27053300000000002</v>
      </c>
      <c r="S26" s="214">
        <v>0.254967</v>
      </c>
      <c r="T26" s="214">
        <v>0.27873399999999998</v>
      </c>
      <c r="U26" s="214">
        <v>0.27954800000000002</v>
      </c>
      <c r="V26" s="214">
        <v>0.29390300000000003</v>
      </c>
      <c r="W26" s="214">
        <v>0.38603300000000002</v>
      </c>
      <c r="X26" s="214">
        <v>0.44400000000000001</v>
      </c>
      <c r="Y26" s="214">
        <v>0.53756700000000002</v>
      </c>
      <c r="Z26" s="214">
        <v>0.51545099999999999</v>
      </c>
      <c r="AA26" s="214">
        <v>0.51516099999999998</v>
      </c>
      <c r="AB26" s="214">
        <v>0.43186200000000002</v>
      </c>
      <c r="AC26" s="214">
        <v>0.34709699999999999</v>
      </c>
      <c r="AD26" s="214">
        <v>0.31176700000000002</v>
      </c>
      <c r="AE26" s="214">
        <v>0.26957999999999999</v>
      </c>
      <c r="AF26" s="214">
        <v>0.27786699999999998</v>
      </c>
      <c r="AG26" s="214">
        <v>0.28154899999999999</v>
      </c>
      <c r="AH26" s="214">
        <v>0.28545199999999998</v>
      </c>
      <c r="AI26" s="214">
        <v>0.39329999999999998</v>
      </c>
      <c r="AJ26" s="214">
        <v>0.48706500000000003</v>
      </c>
      <c r="AK26" s="214">
        <v>0.55526699999999996</v>
      </c>
      <c r="AL26" s="214">
        <v>0.53529000000000004</v>
      </c>
      <c r="AM26" s="214">
        <v>0.505355</v>
      </c>
      <c r="AN26" s="214">
        <v>0.43682100000000001</v>
      </c>
      <c r="AO26" s="214">
        <v>0.34764600000000001</v>
      </c>
      <c r="AP26" s="214">
        <v>0.31769999999999998</v>
      </c>
      <c r="AQ26" s="214">
        <v>0.292323</v>
      </c>
      <c r="AR26" s="214">
        <v>0.282833</v>
      </c>
      <c r="AS26" s="214">
        <v>0.29109699999999999</v>
      </c>
      <c r="AT26" s="214">
        <v>0.28880600000000001</v>
      </c>
      <c r="AU26" s="214">
        <v>0.40460000000000002</v>
      </c>
      <c r="AV26" s="214">
        <v>0.42274200000000001</v>
      </c>
      <c r="AW26" s="214">
        <v>0.53190000000000004</v>
      </c>
      <c r="AX26" s="214">
        <v>0.55051600000000001</v>
      </c>
      <c r="AY26" s="214">
        <v>0.47467700000000002</v>
      </c>
      <c r="AZ26" s="214">
        <v>0.49728600000000001</v>
      </c>
      <c r="BA26" s="214">
        <v>0.34489219999999998</v>
      </c>
      <c r="BB26" s="214">
        <v>0.32409100000000002</v>
      </c>
      <c r="BC26" s="355">
        <v>0.2948868</v>
      </c>
      <c r="BD26" s="355">
        <v>0.30186849999999998</v>
      </c>
      <c r="BE26" s="355">
        <v>0.29428349999999998</v>
      </c>
      <c r="BF26" s="355">
        <v>0.30453140000000001</v>
      </c>
      <c r="BG26" s="355">
        <v>0.39974939999999998</v>
      </c>
      <c r="BH26" s="355">
        <v>0.43979400000000002</v>
      </c>
      <c r="BI26" s="355">
        <v>0.5476067</v>
      </c>
      <c r="BJ26" s="355">
        <v>0.53652730000000004</v>
      </c>
      <c r="BK26" s="355">
        <v>0.4205274</v>
      </c>
      <c r="BL26" s="355">
        <v>0.42988749999999998</v>
      </c>
      <c r="BM26" s="355">
        <v>0.3526878</v>
      </c>
      <c r="BN26" s="355">
        <v>0.31694729999999999</v>
      </c>
      <c r="BO26" s="355">
        <v>0.29805890000000002</v>
      </c>
      <c r="BP26" s="355">
        <v>0.30393619999999999</v>
      </c>
      <c r="BQ26" s="355">
        <v>0.29558859999999998</v>
      </c>
      <c r="BR26" s="355">
        <v>0.30611080000000002</v>
      </c>
      <c r="BS26" s="355">
        <v>0.40212100000000001</v>
      </c>
      <c r="BT26" s="355">
        <v>0.44569500000000001</v>
      </c>
      <c r="BU26" s="355">
        <v>0.54695939999999998</v>
      </c>
      <c r="BV26" s="355">
        <v>0.53730789999999995</v>
      </c>
    </row>
    <row r="27" spans="1:74" x14ac:dyDescent="0.2">
      <c r="A27" s="638" t="s">
        <v>952</v>
      </c>
      <c r="B27" s="639" t="s">
        <v>1176</v>
      </c>
      <c r="C27" s="214">
        <v>0.131935</v>
      </c>
      <c r="D27" s="214">
        <v>0.14482100000000001</v>
      </c>
      <c r="E27" s="214">
        <v>0.15432199999999999</v>
      </c>
      <c r="F27" s="214">
        <v>0.150066</v>
      </c>
      <c r="G27" s="214">
        <v>0.16083800000000001</v>
      </c>
      <c r="H27" s="214">
        <v>0.1565</v>
      </c>
      <c r="I27" s="214">
        <v>0.14816099999999999</v>
      </c>
      <c r="J27" s="214">
        <v>0.14438699999999999</v>
      </c>
      <c r="K27" s="214">
        <v>0.1741</v>
      </c>
      <c r="L27" s="214">
        <v>0.17535400000000001</v>
      </c>
      <c r="M27" s="214">
        <v>0.15506600000000001</v>
      </c>
      <c r="N27" s="214">
        <v>0.14661199999999999</v>
      </c>
      <c r="O27" s="214">
        <v>0.13051599999999999</v>
      </c>
      <c r="P27" s="214">
        <v>0.13928499999999999</v>
      </c>
      <c r="Q27" s="214">
        <v>0.168935</v>
      </c>
      <c r="R27" s="214">
        <v>0.13589999999999999</v>
      </c>
      <c r="S27" s="214">
        <v>0.13864499999999999</v>
      </c>
      <c r="T27" s="214">
        <v>0.13966600000000001</v>
      </c>
      <c r="U27" s="214">
        <v>0.152419</v>
      </c>
      <c r="V27" s="214">
        <v>0.155032</v>
      </c>
      <c r="W27" s="214">
        <v>0.160133</v>
      </c>
      <c r="X27" s="214">
        <v>0.15648300000000001</v>
      </c>
      <c r="Y27" s="214">
        <v>0.145866</v>
      </c>
      <c r="Z27" s="214">
        <v>0.13403200000000001</v>
      </c>
      <c r="AA27" s="214">
        <v>0.157226</v>
      </c>
      <c r="AB27" s="214">
        <v>0.136655</v>
      </c>
      <c r="AC27" s="214">
        <v>0.14016100000000001</v>
      </c>
      <c r="AD27" s="214">
        <v>0.140433</v>
      </c>
      <c r="AE27" s="214">
        <v>0.15058099999999999</v>
      </c>
      <c r="AF27" s="214">
        <v>0.15459999999999999</v>
      </c>
      <c r="AG27" s="214">
        <v>0.14341899999999999</v>
      </c>
      <c r="AH27" s="214">
        <v>0.14116100000000001</v>
      </c>
      <c r="AI27" s="214">
        <v>0.154033</v>
      </c>
      <c r="AJ27" s="214">
        <v>0.145677</v>
      </c>
      <c r="AK27" s="214">
        <v>0.14360000000000001</v>
      </c>
      <c r="AL27" s="214">
        <v>0.13825799999999999</v>
      </c>
      <c r="AM27" s="214">
        <v>0.14435400000000001</v>
      </c>
      <c r="AN27" s="214">
        <v>0.14960699999999999</v>
      </c>
      <c r="AO27" s="214">
        <v>0.170741</v>
      </c>
      <c r="AP27" s="214">
        <v>0.159466</v>
      </c>
      <c r="AQ27" s="214">
        <v>0.191354</v>
      </c>
      <c r="AR27" s="214">
        <v>0.1905</v>
      </c>
      <c r="AS27" s="214">
        <v>0.154645</v>
      </c>
      <c r="AT27" s="214">
        <v>0.19109699999999999</v>
      </c>
      <c r="AU27" s="214">
        <v>0.20039999999999999</v>
      </c>
      <c r="AV27" s="214">
        <v>0.16906499999999999</v>
      </c>
      <c r="AW27" s="214">
        <v>0.19766700000000001</v>
      </c>
      <c r="AX27" s="214">
        <v>0.19961300000000001</v>
      </c>
      <c r="AY27" s="214">
        <v>0.154613</v>
      </c>
      <c r="AZ27" s="214">
        <v>0.13635700000000001</v>
      </c>
      <c r="BA27" s="214">
        <v>0.1662979</v>
      </c>
      <c r="BB27" s="214">
        <v>0.16079299999999999</v>
      </c>
      <c r="BC27" s="355">
        <v>0.17167060000000001</v>
      </c>
      <c r="BD27" s="355">
        <v>0.1779937</v>
      </c>
      <c r="BE27" s="355">
        <v>0.17033400000000001</v>
      </c>
      <c r="BF27" s="355">
        <v>0.1780505</v>
      </c>
      <c r="BG27" s="355">
        <v>0.1955644</v>
      </c>
      <c r="BH27" s="355">
        <v>0.19256880000000001</v>
      </c>
      <c r="BI27" s="355">
        <v>0.18026339999999999</v>
      </c>
      <c r="BJ27" s="355">
        <v>0.17690210000000001</v>
      </c>
      <c r="BK27" s="355">
        <v>0.1605048</v>
      </c>
      <c r="BL27" s="355">
        <v>0.1653009</v>
      </c>
      <c r="BM27" s="355">
        <v>0.17706530000000001</v>
      </c>
      <c r="BN27" s="355">
        <v>0.17226520000000001</v>
      </c>
      <c r="BO27" s="355">
        <v>0.17724770000000001</v>
      </c>
      <c r="BP27" s="355">
        <v>0.18034120000000001</v>
      </c>
      <c r="BQ27" s="355">
        <v>0.1711136</v>
      </c>
      <c r="BR27" s="355">
        <v>0.17792569999999999</v>
      </c>
      <c r="BS27" s="355">
        <v>0.19465479999999999</v>
      </c>
      <c r="BT27" s="355">
        <v>0.18983749999999999</v>
      </c>
      <c r="BU27" s="355">
        <v>0.17919750000000001</v>
      </c>
      <c r="BV27" s="355">
        <v>0.17521139999999999</v>
      </c>
    </row>
    <row r="28" spans="1:74" x14ac:dyDescent="0.2">
      <c r="A28" s="638"/>
      <c r="B28" s="639"/>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405"/>
      <c r="BD28" s="405"/>
      <c r="BE28" s="405"/>
      <c r="BF28" s="405"/>
      <c r="BG28" s="405"/>
      <c r="BH28" s="405"/>
      <c r="BI28" s="405"/>
      <c r="BJ28" s="405"/>
      <c r="BK28" s="405"/>
      <c r="BL28" s="405"/>
      <c r="BM28" s="405"/>
      <c r="BN28" s="405"/>
      <c r="BO28" s="405"/>
      <c r="BP28" s="405"/>
      <c r="BQ28" s="405"/>
      <c r="BR28" s="405"/>
      <c r="BS28" s="405"/>
      <c r="BT28" s="405"/>
      <c r="BU28" s="405"/>
      <c r="BV28" s="405"/>
    </row>
    <row r="29" spans="1:74" x14ac:dyDescent="0.2">
      <c r="A29" s="637"/>
      <c r="B29" s="155" t="s">
        <v>1179</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405"/>
      <c r="BD29" s="405"/>
      <c r="BE29" s="405"/>
      <c r="BF29" s="405"/>
      <c r="BG29" s="405"/>
      <c r="BH29" s="405"/>
      <c r="BI29" s="405"/>
      <c r="BJ29" s="405"/>
      <c r="BK29" s="405"/>
      <c r="BL29" s="405"/>
      <c r="BM29" s="405"/>
      <c r="BN29" s="405"/>
      <c r="BO29" s="405"/>
      <c r="BP29" s="405"/>
      <c r="BQ29" s="405"/>
      <c r="BR29" s="405"/>
      <c r="BS29" s="405"/>
      <c r="BT29" s="405"/>
      <c r="BU29" s="405"/>
      <c r="BV29" s="405"/>
    </row>
    <row r="30" spans="1:74" x14ac:dyDescent="0.2">
      <c r="A30" s="638" t="s">
        <v>1180</v>
      </c>
      <c r="B30" s="639" t="s">
        <v>1181</v>
      </c>
      <c r="C30" s="214">
        <v>1.0587740000000001</v>
      </c>
      <c r="D30" s="214">
        <v>1.0216419999999999</v>
      </c>
      <c r="E30" s="214">
        <v>1.030645</v>
      </c>
      <c r="F30" s="214">
        <v>0.95976600000000001</v>
      </c>
      <c r="G30" s="214">
        <v>0.97425700000000004</v>
      </c>
      <c r="H30" s="214">
        <v>0.98793299999999995</v>
      </c>
      <c r="I30" s="214">
        <v>1.0246120000000001</v>
      </c>
      <c r="J30" s="214">
        <v>1.1272249999999999</v>
      </c>
      <c r="K30" s="214">
        <v>1.090166</v>
      </c>
      <c r="L30" s="214">
        <v>1.0578369999999999</v>
      </c>
      <c r="M30" s="214">
        <v>1.0981320000000001</v>
      </c>
      <c r="N30" s="214">
        <v>1.0751280000000001</v>
      </c>
      <c r="O30" s="214">
        <v>1.068063</v>
      </c>
      <c r="P30" s="214">
        <v>1.0991420000000001</v>
      </c>
      <c r="Q30" s="214">
        <v>1.00458</v>
      </c>
      <c r="R30" s="214">
        <v>1.0602659999999999</v>
      </c>
      <c r="S30" s="214">
        <v>1.0743860000000001</v>
      </c>
      <c r="T30" s="214">
        <v>1.0421659999999999</v>
      </c>
      <c r="U30" s="214">
        <v>1.062289</v>
      </c>
      <c r="V30" s="214">
        <v>1.0119670000000001</v>
      </c>
      <c r="W30" s="214">
        <v>1.074133</v>
      </c>
      <c r="X30" s="214">
        <v>1.085418</v>
      </c>
      <c r="Y30" s="214">
        <v>1.165233</v>
      </c>
      <c r="Z30" s="214">
        <v>1.1558060000000001</v>
      </c>
      <c r="AA30" s="214">
        <v>1.1133550000000001</v>
      </c>
      <c r="AB30" s="214">
        <v>1.108449</v>
      </c>
      <c r="AC30" s="214">
        <v>1.1807700000000001</v>
      </c>
      <c r="AD30" s="214">
        <v>1.1401049999999999</v>
      </c>
      <c r="AE30" s="214">
        <v>1.1311789999999999</v>
      </c>
      <c r="AF30" s="214">
        <v>1.0894250000000001</v>
      </c>
      <c r="AG30" s="214">
        <v>1.170083</v>
      </c>
      <c r="AH30" s="214">
        <v>1.111278</v>
      </c>
      <c r="AI30" s="214">
        <v>1.0531870000000001</v>
      </c>
      <c r="AJ30" s="214">
        <v>1.16978</v>
      </c>
      <c r="AK30" s="214">
        <v>1.159022</v>
      </c>
      <c r="AL30" s="214">
        <v>1.1322700000000001</v>
      </c>
      <c r="AM30" s="214">
        <v>1.169913</v>
      </c>
      <c r="AN30" s="214">
        <v>1.2107920000000001</v>
      </c>
      <c r="AO30" s="214">
        <v>1.1782790000000001</v>
      </c>
      <c r="AP30" s="214">
        <v>1.150072</v>
      </c>
      <c r="AQ30" s="214">
        <v>1.232621</v>
      </c>
      <c r="AR30" s="214">
        <v>1.300454</v>
      </c>
      <c r="AS30" s="214">
        <v>1.238883</v>
      </c>
      <c r="AT30" s="214">
        <v>1.0869580000000001</v>
      </c>
      <c r="AU30" s="214">
        <v>1.046729</v>
      </c>
      <c r="AV30" s="214">
        <v>1.242345</v>
      </c>
      <c r="AW30" s="214">
        <v>1.3511880000000001</v>
      </c>
      <c r="AX30" s="214">
        <v>1.4091610000000001</v>
      </c>
      <c r="AY30" s="214">
        <v>1.4276709999999999</v>
      </c>
      <c r="AZ30" s="214">
        <v>1.353588</v>
      </c>
      <c r="BA30" s="214">
        <v>1.4012830000000001</v>
      </c>
      <c r="BB30" s="214">
        <v>1.384757</v>
      </c>
      <c r="BC30" s="355">
        <v>1.4284559999999999</v>
      </c>
      <c r="BD30" s="355">
        <v>1.401392</v>
      </c>
      <c r="BE30" s="355">
        <v>1.4612879999999999</v>
      </c>
      <c r="BF30" s="355">
        <v>1.4459839999999999</v>
      </c>
      <c r="BG30" s="355">
        <v>1.5524560000000001</v>
      </c>
      <c r="BH30" s="355">
        <v>1.563186</v>
      </c>
      <c r="BI30" s="355">
        <v>1.611602</v>
      </c>
      <c r="BJ30" s="355">
        <v>1.610852</v>
      </c>
      <c r="BK30" s="355">
        <v>1.585656</v>
      </c>
      <c r="BL30" s="355">
        <v>1.592571</v>
      </c>
      <c r="BM30" s="355">
        <v>1.5739620000000001</v>
      </c>
      <c r="BN30" s="355">
        <v>1.5263640000000001</v>
      </c>
      <c r="BO30" s="355">
        <v>1.567129</v>
      </c>
      <c r="BP30" s="355">
        <v>1.5848899999999999</v>
      </c>
      <c r="BQ30" s="355">
        <v>1.656004</v>
      </c>
      <c r="BR30" s="355">
        <v>1.642666</v>
      </c>
      <c r="BS30" s="355">
        <v>1.6771590000000001</v>
      </c>
      <c r="BT30" s="355">
        <v>1.685489</v>
      </c>
      <c r="BU30" s="355">
        <v>1.727814</v>
      </c>
      <c r="BV30" s="355">
        <v>1.723403</v>
      </c>
    </row>
    <row r="31" spans="1:74" x14ac:dyDescent="0.2">
      <c r="A31" s="638" t="s">
        <v>1355</v>
      </c>
      <c r="B31" s="639" t="s">
        <v>1357</v>
      </c>
      <c r="C31" s="214">
        <v>1.393478</v>
      </c>
      <c r="D31" s="214">
        <v>1.142293</v>
      </c>
      <c r="E31" s="214">
        <v>0.94410000000000005</v>
      </c>
      <c r="F31" s="214">
        <v>0.71477199999999996</v>
      </c>
      <c r="G31" s="214">
        <v>0.50014000000000003</v>
      </c>
      <c r="H31" s="214">
        <v>0.64550399999999997</v>
      </c>
      <c r="I31" s="214">
        <v>0.62556599999999996</v>
      </c>
      <c r="J31" s="214">
        <v>0.71432700000000005</v>
      </c>
      <c r="K31" s="214">
        <v>0.80315499999999995</v>
      </c>
      <c r="L31" s="214">
        <v>0.84445800000000004</v>
      </c>
      <c r="M31" s="214">
        <v>1.049129</v>
      </c>
      <c r="N31" s="214">
        <v>1.076622</v>
      </c>
      <c r="O31" s="214">
        <v>1.2810790000000001</v>
      </c>
      <c r="P31" s="214">
        <v>1.3045260000000001</v>
      </c>
      <c r="Q31" s="214">
        <v>0.97679700000000003</v>
      </c>
      <c r="R31" s="214">
        <v>0.67274800000000001</v>
      </c>
      <c r="S31" s="214">
        <v>0.59898499999999999</v>
      </c>
      <c r="T31" s="214">
        <v>0.74405399999999999</v>
      </c>
      <c r="U31" s="214">
        <v>0.69316999999999995</v>
      </c>
      <c r="V31" s="214">
        <v>0.71989599999999998</v>
      </c>
      <c r="W31" s="214">
        <v>0.67840999999999996</v>
      </c>
      <c r="X31" s="214">
        <v>0.79619300000000004</v>
      </c>
      <c r="Y31" s="214">
        <v>0.85830200000000001</v>
      </c>
      <c r="Z31" s="214">
        <v>1.079221</v>
      </c>
      <c r="AA31" s="214">
        <v>1.2451190000000001</v>
      </c>
      <c r="AB31" s="214">
        <v>1.2260070000000001</v>
      </c>
      <c r="AC31" s="214">
        <v>0.90651199999999998</v>
      </c>
      <c r="AD31" s="214">
        <v>0.65891599999999995</v>
      </c>
      <c r="AE31" s="214">
        <v>0.66635200000000006</v>
      </c>
      <c r="AF31" s="214">
        <v>0.52826300000000004</v>
      </c>
      <c r="AG31" s="214">
        <v>0.63994499999999999</v>
      </c>
      <c r="AH31" s="214">
        <v>0.64551599999999998</v>
      </c>
      <c r="AI31" s="214">
        <v>0.74917699999999998</v>
      </c>
      <c r="AJ31" s="214">
        <v>0.79473000000000005</v>
      </c>
      <c r="AK31" s="214">
        <v>0.86055000000000004</v>
      </c>
      <c r="AL31" s="214">
        <v>1.083521</v>
      </c>
      <c r="AM31" s="214">
        <v>1.360147</v>
      </c>
      <c r="AN31" s="214">
        <v>0.95178700000000005</v>
      </c>
      <c r="AO31" s="214">
        <v>0.82916599999999996</v>
      </c>
      <c r="AP31" s="214">
        <v>0.74295299999999997</v>
      </c>
      <c r="AQ31" s="214">
        <v>0.53217999999999999</v>
      </c>
      <c r="AR31" s="214">
        <v>0.53817999999999999</v>
      </c>
      <c r="AS31" s="214">
        <v>0.61720299999999995</v>
      </c>
      <c r="AT31" s="214">
        <v>0.58253699999999997</v>
      </c>
      <c r="AU31" s="214">
        <v>0.807836</v>
      </c>
      <c r="AV31" s="214">
        <v>0.63737900000000003</v>
      </c>
      <c r="AW31" s="214">
        <v>0.90366500000000005</v>
      </c>
      <c r="AX31" s="214">
        <v>0.99920500000000001</v>
      </c>
      <c r="AY31" s="214">
        <v>1.3908309999999999</v>
      </c>
      <c r="AZ31" s="214">
        <v>1.1049009999999999</v>
      </c>
      <c r="BA31" s="214">
        <v>1.0583570387000001</v>
      </c>
      <c r="BB31" s="214">
        <v>0.80712306667</v>
      </c>
      <c r="BC31" s="355">
        <v>0.58103470000000002</v>
      </c>
      <c r="BD31" s="355">
        <v>0.60416809999999999</v>
      </c>
      <c r="BE31" s="355">
        <v>0.65440209999999999</v>
      </c>
      <c r="BF31" s="355">
        <v>0.67854099999999995</v>
      </c>
      <c r="BG31" s="355">
        <v>0.76081969999999999</v>
      </c>
      <c r="BH31" s="355">
        <v>0.84984950000000004</v>
      </c>
      <c r="BI31" s="355">
        <v>0.96619239999999995</v>
      </c>
      <c r="BJ31" s="355">
        <v>1.1421920000000001</v>
      </c>
      <c r="BK31" s="355">
        <v>1.241598</v>
      </c>
      <c r="BL31" s="355">
        <v>1.1388020000000001</v>
      </c>
      <c r="BM31" s="355">
        <v>0.91623600000000005</v>
      </c>
      <c r="BN31" s="355">
        <v>0.67595729999999998</v>
      </c>
      <c r="BO31" s="355">
        <v>0.57239640000000003</v>
      </c>
      <c r="BP31" s="355">
        <v>0.59961370000000003</v>
      </c>
      <c r="BQ31" s="355">
        <v>0.64473630000000004</v>
      </c>
      <c r="BR31" s="355">
        <v>0.66733019999999998</v>
      </c>
      <c r="BS31" s="355">
        <v>0.74883650000000002</v>
      </c>
      <c r="BT31" s="355">
        <v>0.83652179999999998</v>
      </c>
      <c r="BU31" s="355">
        <v>0.95798870000000003</v>
      </c>
      <c r="BV31" s="355">
        <v>1.147367</v>
      </c>
    </row>
    <row r="32" spans="1:74" x14ac:dyDescent="0.2">
      <c r="A32" s="638" t="s">
        <v>1356</v>
      </c>
      <c r="B32" s="639" t="s">
        <v>1358</v>
      </c>
      <c r="C32" s="214">
        <v>0.309838</v>
      </c>
      <c r="D32" s="214">
        <v>0.30278500000000003</v>
      </c>
      <c r="E32" s="214">
        <v>0.29696699999999998</v>
      </c>
      <c r="F32" s="214">
        <v>0.29403299999999999</v>
      </c>
      <c r="G32" s="214">
        <v>0.26974100000000001</v>
      </c>
      <c r="H32" s="214">
        <v>0.29599999999999999</v>
      </c>
      <c r="I32" s="214">
        <v>0.31022499999999997</v>
      </c>
      <c r="J32" s="214">
        <v>0.295516</v>
      </c>
      <c r="K32" s="214">
        <v>0.27276600000000001</v>
      </c>
      <c r="L32" s="214">
        <v>0.28932200000000002</v>
      </c>
      <c r="M32" s="214">
        <v>0.29673300000000002</v>
      </c>
      <c r="N32" s="214">
        <v>0.33180599999999999</v>
      </c>
      <c r="O32" s="214">
        <v>0.29845100000000002</v>
      </c>
      <c r="P32" s="214">
        <v>0.26710699999999998</v>
      </c>
      <c r="Q32" s="214">
        <v>0.250967</v>
      </c>
      <c r="R32" s="214">
        <v>0.29330000000000001</v>
      </c>
      <c r="S32" s="214">
        <v>0.29064499999999999</v>
      </c>
      <c r="T32" s="214">
        <v>0.30893300000000001</v>
      </c>
      <c r="U32" s="214">
        <v>0.33706399999999997</v>
      </c>
      <c r="V32" s="214">
        <v>0.32203199999999998</v>
      </c>
      <c r="W32" s="214">
        <v>0.29173300000000002</v>
      </c>
      <c r="X32" s="214">
        <v>0.28787099999999999</v>
      </c>
      <c r="Y32" s="214">
        <v>0.311033</v>
      </c>
      <c r="Z32" s="214">
        <v>0.30461199999999999</v>
      </c>
      <c r="AA32" s="214">
        <v>0.329129</v>
      </c>
      <c r="AB32" s="214">
        <v>0.31658599999999998</v>
      </c>
      <c r="AC32" s="214">
        <v>0.28680699999999998</v>
      </c>
      <c r="AD32" s="214">
        <v>0.29186699999999999</v>
      </c>
      <c r="AE32" s="214">
        <v>0.29970999999999998</v>
      </c>
      <c r="AF32" s="214">
        <v>0.30206699999999997</v>
      </c>
      <c r="AG32" s="214">
        <v>0.31238700000000003</v>
      </c>
      <c r="AH32" s="214">
        <v>0.30496800000000002</v>
      </c>
      <c r="AI32" s="214">
        <v>0.280333</v>
      </c>
      <c r="AJ32" s="214">
        <v>0.242807</v>
      </c>
      <c r="AK32" s="214">
        <v>0.28160000000000002</v>
      </c>
      <c r="AL32" s="214">
        <v>0.31329000000000001</v>
      </c>
      <c r="AM32" s="214">
        <v>0.32725799999999999</v>
      </c>
      <c r="AN32" s="214">
        <v>0.36935699999999999</v>
      </c>
      <c r="AO32" s="214">
        <v>0.313419</v>
      </c>
      <c r="AP32" s="214">
        <v>0.30813299999999999</v>
      </c>
      <c r="AQ32" s="214">
        <v>0.33122600000000002</v>
      </c>
      <c r="AR32" s="214">
        <v>0.30343300000000001</v>
      </c>
      <c r="AS32" s="214">
        <v>0.30390299999999998</v>
      </c>
      <c r="AT32" s="214">
        <v>0.26893600000000001</v>
      </c>
      <c r="AU32" s="214">
        <v>0.268067</v>
      </c>
      <c r="AV32" s="214">
        <v>0.31509700000000002</v>
      </c>
      <c r="AW32" s="214">
        <v>0.31856699999999999</v>
      </c>
      <c r="AX32" s="214">
        <v>0.33906500000000001</v>
      </c>
      <c r="AY32" s="214">
        <v>0.31545200000000001</v>
      </c>
      <c r="AZ32" s="214">
        <v>0.29949999999999999</v>
      </c>
      <c r="BA32" s="214">
        <v>0.29699779999999998</v>
      </c>
      <c r="BB32" s="214">
        <v>0.31018240000000002</v>
      </c>
      <c r="BC32" s="355">
        <v>0.30663590000000002</v>
      </c>
      <c r="BD32" s="355">
        <v>0.30319210000000002</v>
      </c>
      <c r="BE32" s="355">
        <v>0.31688270000000002</v>
      </c>
      <c r="BF32" s="355">
        <v>0.29965649999999999</v>
      </c>
      <c r="BG32" s="355">
        <v>0.27920450000000002</v>
      </c>
      <c r="BH32" s="355">
        <v>0.29390850000000002</v>
      </c>
      <c r="BI32" s="355">
        <v>0.28384870000000001</v>
      </c>
      <c r="BJ32" s="355">
        <v>0.3201311</v>
      </c>
      <c r="BK32" s="355">
        <v>0.31885940000000002</v>
      </c>
      <c r="BL32" s="355">
        <v>0.30306149999999998</v>
      </c>
      <c r="BM32" s="355">
        <v>0.30933240000000001</v>
      </c>
      <c r="BN32" s="355">
        <v>0.31692569999999998</v>
      </c>
      <c r="BO32" s="355">
        <v>0.3093883</v>
      </c>
      <c r="BP32" s="355">
        <v>0.30673040000000001</v>
      </c>
      <c r="BQ32" s="355">
        <v>0.31845230000000002</v>
      </c>
      <c r="BR32" s="355">
        <v>0.29694739999999997</v>
      </c>
      <c r="BS32" s="355">
        <v>0.27813860000000001</v>
      </c>
      <c r="BT32" s="355">
        <v>0.2930352</v>
      </c>
      <c r="BU32" s="355">
        <v>0.2785436</v>
      </c>
      <c r="BV32" s="355">
        <v>0.3124017</v>
      </c>
    </row>
    <row r="33" spans="1:74" x14ac:dyDescent="0.2">
      <c r="A33" s="638" t="s">
        <v>1183</v>
      </c>
      <c r="B33" s="639" t="s">
        <v>1175</v>
      </c>
      <c r="C33" s="214">
        <v>0.16599</v>
      </c>
      <c r="D33" s="214">
        <v>0.14400399999999999</v>
      </c>
      <c r="E33" s="214">
        <v>0.12595100000000001</v>
      </c>
      <c r="F33" s="214">
        <v>0.218915</v>
      </c>
      <c r="G33" s="214">
        <v>0.18706200000000001</v>
      </c>
      <c r="H33" s="214">
        <v>0.147455</v>
      </c>
      <c r="I33" s="214">
        <v>0.15660399999999999</v>
      </c>
      <c r="J33" s="214">
        <v>0.18299399999999999</v>
      </c>
      <c r="K33" s="214">
        <v>0.16670599999999999</v>
      </c>
      <c r="L33" s="214">
        <v>0.23589499999999999</v>
      </c>
      <c r="M33" s="214">
        <v>0.231685</v>
      </c>
      <c r="N33" s="214">
        <v>0.20369399999999999</v>
      </c>
      <c r="O33" s="214">
        <v>0.21009800000000001</v>
      </c>
      <c r="P33" s="214">
        <v>0.13911200000000001</v>
      </c>
      <c r="Q33" s="214">
        <v>0.17494299999999999</v>
      </c>
      <c r="R33" s="214">
        <v>0.22234599999999999</v>
      </c>
      <c r="S33" s="214">
        <v>0.28858200000000001</v>
      </c>
      <c r="T33" s="214">
        <v>0.24226400000000001</v>
      </c>
      <c r="U33" s="214">
        <v>0.29744199999999998</v>
      </c>
      <c r="V33" s="214">
        <v>0.24668399999999999</v>
      </c>
      <c r="W33" s="214">
        <v>0.16597700000000001</v>
      </c>
      <c r="X33" s="214">
        <v>0.23176099999999999</v>
      </c>
      <c r="Y33" s="214">
        <v>0.206761</v>
      </c>
      <c r="Z33" s="214">
        <v>0.19980700000000001</v>
      </c>
      <c r="AA33" s="214">
        <v>0.21120800000000001</v>
      </c>
      <c r="AB33" s="214">
        <v>0.145062</v>
      </c>
      <c r="AC33" s="214">
        <v>0.175676</v>
      </c>
      <c r="AD33" s="214">
        <v>0.25664599999999999</v>
      </c>
      <c r="AE33" s="214">
        <v>0.26293</v>
      </c>
      <c r="AF33" s="214">
        <v>0.25536199999999998</v>
      </c>
      <c r="AG33" s="214">
        <v>0.223272</v>
      </c>
      <c r="AH33" s="214">
        <v>0.20295299999999999</v>
      </c>
      <c r="AI33" s="214">
        <v>0.280615</v>
      </c>
      <c r="AJ33" s="214">
        <v>0.227242</v>
      </c>
      <c r="AK33" s="214">
        <v>0.14400399999999999</v>
      </c>
      <c r="AL33" s="214">
        <v>0.13131399999999999</v>
      </c>
      <c r="AM33" s="214">
        <v>9.7432000000000005E-2</v>
      </c>
      <c r="AN33" s="214">
        <v>5.5508000000000002E-2</v>
      </c>
      <c r="AO33" s="214">
        <v>0.20267499999999999</v>
      </c>
      <c r="AP33" s="214">
        <v>0.20374200000000001</v>
      </c>
      <c r="AQ33" s="214">
        <v>0.209703</v>
      </c>
      <c r="AR33" s="214">
        <v>0.27655200000000002</v>
      </c>
      <c r="AS33" s="214">
        <v>0.28722900000000001</v>
      </c>
      <c r="AT33" s="214">
        <v>0.13228300000000001</v>
      </c>
      <c r="AU33" s="214">
        <v>0.12589900000000001</v>
      </c>
      <c r="AV33" s="214">
        <v>0.14358000000000001</v>
      </c>
      <c r="AW33" s="214">
        <v>0.15743299999999999</v>
      </c>
      <c r="AX33" s="214">
        <v>0.17380000000000001</v>
      </c>
      <c r="AY33" s="214">
        <v>0.22191</v>
      </c>
      <c r="AZ33" s="214">
        <v>0.25703599999999999</v>
      </c>
      <c r="BA33" s="214">
        <v>0.2085243</v>
      </c>
      <c r="BB33" s="214">
        <v>0.25365130000000002</v>
      </c>
      <c r="BC33" s="355">
        <v>0.2442194</v>
      </c>
      <c r="BD33" s="355">
        <v>0.23481679999999999</v>
      </c>
      <c r="BE33" s="355">
        <v>0.22912199999999999</v>
      </c>
      <c r="BF33" s="355">
        <v>0.20283219999999999</v>
      </c>
      <c r="BG33" s="355">
        <v>0.1649632</v>
      </c>
      <c r="BH33" s="355">
        <v>0.2037726</v>
      </c>
      <c r="BI33" s="355">
        <v>0.2044233</v>
      </c>
      <c r="BJ33" s="355">
        <v>0.19451679999999999</v>
      </c>
      <c r="BK33" s="355">
        <v>0.1778642</v>
      </c>
      <c r="BL33" s="355">
        <v>0.1785378</v>
      </c>
      <c r="BM33" s="355">
        <v>0.20327890000000001</v>
      </c>
      <c r="BN33" s="355">
        <v>0.25130609999999998</v>
      </c>
      <c r="BO33" s="355">
        <v>0.27386549999999998</v>
      </c>
      <c r="BP33" s="355">
        <v>0.26919599999999999</v>
      </c>
      <c r="BQ33" s="355">
        <v>0.27815790000000001</v>
      </c>
      <c r="BR33" s="355">
        <v>0.24499750000000001</v>
      </c>
      <c r="BS33" s="355">
        <v>0.23247280000000001</v>
      </c>
      <c r="BT33" s="355">
        <v>0.2358731</v>
      </c>
      <c r="BU33" s="355">
        <v>0.23399539999999999</v>
      </c>
      <c r="BV33" s="355">
        <v>0.2081356</v>
      </c>
    </row>
    <row r="34" spans="1:74" x14ac:dyDescent="0.2">
      <c r="A34" s="638" t="s">
        <v>939</v>
      </c>
      <c r="B34" s="639" t="s">
        <v>1176</v>
      </c>
      <c r="C34" s="214">
        <v>5.0706000000000001E-2</v>
      </c>
      <c r="D34" s="214">
        <v>6.9922999999999999E-2</v>
      </c>
      <c r="E34" s="214">
        <v>2.2904999999999998E-2</v>
      </c>
      <c r="F34" s="214">
        <v>1.529E-2</v>
      </c>
      <c r="G34" s="214">
        <v>2.3560000000000001E-2</v>
      </c>
      <c r="H34" s="214">
        <v>8.6926000000000003E-2</v>
      </c>
      <c r="I34" s="214">
        <v>6.7380000000000001E-3</v>
      </c>
      <c r="J34" s="214">
        <v>3.8332999999999999E-2</v>
      </c>
      <c r="K34" s="214">
        <v>7.8171000000000004E-2</v>
      </c>
      <c r="L34" s="214">
        <v>8.0200999999999995E-2</v>
      </c>
      <c r="M34" s="214">
        <v>5.4266000000000002E-2</v>
      </c>
      <c r="N34" s="214">
        <v>0.104488</v>
      </c>
      <c r="O34" s="214">
        <v>6.3402E-2</v>
      </c>
      <c r="P34" s="214">
        <v>8.1855999999999998E-2</v>
      </c>
      <c r="Q34" s="214">
        <v>0.140654</v>
      </c>
      <c r="R34" s="214">
        <v>0.11766799999999999</v>
      </c>
      <c r="S34" s="214">
        <v>6.9398000000000001E-2</v>
      </c>
      <c r="T34" s="214">
        <v>9.2608999999999997E-2</v>
      </c>
      <c r="U34" s="214">
        <v>7.8088000000000005E-2</v>
      </c>
      <c r="V34" s="214">
        <v>0.15328600000000001</v>
      </c>
      <c r="W34" s="214">
        <v>7.2658E-2</v>
      </c>
      <c r="X34" s="214">
        <v>0.13906299999999999</v>
      </c>
      <c r="Y34" s="214">
        <v>4.3763999999999997E-2</v>
      </c>
      <c r="Z34" s="214">
        <v>8.6437E-2</v>
      </c>
      <c r="AA34" s="214">
        <v>5.926E-2</v>
      </c>
      <c r="AB34" s="214">
        <v>2.016E-3</v>
      </c>
      <c r="AC34" s="214">
        <v>6.3428999999999999E-2</v>
      </c>
      <c r="AD34" s="214">
        <v>5.5015000000000001E-2</v>
      </c>
      <c r="AE34" s="214">
        <v>2.2817E-2</v>
      </c>
      <c r="AF34" s="214">
        <v>9.4271999999999995E-2</v>
      </c>
      <c r="AG34" s="214">
        <v>7.5572E-2</v>
      </c>
      <c r="AH34" s="214">
        <v>4.3436000000000002E-2</v>
      </c>
      <c r="AI34" s="214">
        <v>6.5865999999999994E-2</v>
      </c>
      <c r="AJ34" s="214">
        <v>0.122132</v>
      </c>
      <c r="AK34" s="214">
        <v>7.4404999999999999E-2</v>
      </c>
      <c r="AL34" s="214">
        <v>0.114373</v>
      </c>
      <c r="AM34" s="214">
        <v>9.4049999999999995E-2</v>
      </c>
      <c r="AN34" s="214">
        <v>9.6876000000000004E-2</v>
      </c>
      <c r="AO34" s="214">
        <v>0.110263</v>
      </c>
      <c r="AP34" s="214">
        <v>0.10470599999999999</v>
      </c>
      <c r="AQ34" s="214">
        <v>0.108843</v>
      </c>
      <c r="AR34" s="214">
        <v>2.0160000000000001E-2</v>
      </c>
      <c r="AS34" s="214">
        <v>6.4286999999999997E-2</v>
      </c>
      <c r="AT34" s="214">
        <v>7.4152999999999997E-2</v>
      </c>
      <c r="AU34" s="214">
        <v>9.7908999999999996E-2</v>
      </c>
      <c r="AV34" s="214">
        <v>0.212646</v>
      </c>
      <c r="AW34" s="214">
        <v>0.102394</v>
      </c>
      <c r="AX34" s="214">
        <v>0.123309</v>
      </c>
      <c r="AY34" s="214">
        <v>9.4645999999999994E-2</v>
      </c>
      <c r="AZ34" s="214">
        <v>0.10424700000000001</v>
      </c>
      <c r="BA34" s="214">
        <v>5.7454699999999997E-2</v>
      </c>
      <c r="BB34" s="214">
        <v>6.0679200000000003E-2</v>
      </c>
      <c r="BC34" s="355">
        <v>4.61156E-2</v>
      </c>
      <c r="BD34" s="355">
        <v>7.1163599999999994E-2</v>
      </c>
      <c r="BE34" s="355">
        <v>5.0577900000000002E-2</v>
      </c>
      <c r="BF34" s="355">
        <v>6.2461000000000003E-2</v>
      </c>
      <c r="BG34" s="355">
        <v>8.2541900000000001E-2</v>
      </c>
      <c r="BH34" s="355">
        <v>9.9909700000000004E-2</v>
      </c>
      <c r="BI34" s="355">
        <v>6.0744600000000003E-2</v>
      </c>
      <c r="BJ34" s="355">
        <v>7.5393799999999997E-2</v>
      </c>
      <c r="BK34" s="355">
        <v>9.5025799999999994E-2</v>
      </c>
      <c r="BL34" s="355">
        <v>6.8524399999999999E-2</v>
      </c>
      <c r="BM34" s="355">
        <v>5.4869300000000003E-2</v>
      </c>
      <c r="BN34" s="355">
        <v>6.6634899999999997E-2</v>
      </c>
      <c r="BO34" s="355">
        <v>5.61819E-2</v>
      </c>
      <c r="BP34" s="355">
        <v>7.9102199999999998E-2</v>
      </c>
      <c r="BQ34" s="355">
        <v>5.7966200000000002E-2</v>
      </c>
      <c r="BR34" s="355">
        <v>6.9316799999999998E-2</v>
      </c>
      <c r="BS34" s="355">
        <v>8.8372000000000006E-2</v>
      </c>
      <c r="BT34" s="355">
        <v>0.1060133</v>
      </c>
      <c r="BU34" s="355">
        <v>6.6736100000000007E-2</v>
      </c>
      <c r="BV34" s="355">
        <v>8.0884899999999996E-2</v>
      </c>
    </row>
    <row r="35" spans="1:74" x14ac:dyDescent="0.2">
      <c r="A35" s="638"/>
      <c r="B35" s="639"/>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405"/>
      <c r="BD35" s="405"/>
      <c r="BE35" s="405"/>
      <c r="BF35" s="405"/>
      <c r="BG35" s="405"/>
      <c r="BH35" s="405"/>
      <c r="BI35" s="405"/>
      <c r="BJ35" s="405"/>
      <c r="BK35" s="405"/>
      <c r="BL35" s="405"/>
      <c r="BM35" s="405"/>
      <c r="BN35" s="405"/>
      <c r="BO35" s="405"/>
      <c r="BP35" s="405"/>
      <c r="BQ35" s="405"/>
      <c r="BR35" s="405"/>
      <c r="BS35" s="405"/>
      <c r="BT35" s="405"/>
      <c r="BU35" s="405"/>
      <c r="BV35" s="405"/>
    </row>
    <row r="36" spans="1:74" x14ac:dyDescent="0.2">
      <c r="A36" s="638"/>
      <c r="B36" s="155" t="s">
        <v>1184</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742"/>
      <c r="BD36" s="742"/>
      <c r="BE36" s="742"/>
      <c r="BF36" s="742"/>
      <c r="BG36" s="742"/>
      <c r="BH36" s="742"/>
      <c r="BI36" s="742"/>
      <c r="BJ36" s="742"/>
      <c r="BK36" s="742"/>
      <c r="BL36" s="742"/>
      <c r="BM36" s="742"/>
      <c r="BN36" s="742"/>
      <c r="BO36" s="742"/>
      <c r="BP36" s="742"/>
      <c r="BQ36" s="742"/>
      <c r="BR36" s="742"/>
      <c r="BS36" s="742"/>
      <c r="BT36" s="742"/>
      <c r="BU36" s="742"/>
      <c r="BV36" s="742"/>
    </row>
    <row r="37" spans="1:74" x14ac:dyDescent="0.2">
      <c r="A37" s="638" t="s">
        <v>1185</v>
      </c>
      <c r="B37" s="639" t="s">
        <v>1172</v>
      </c>
      <c r="C37" s="214">
        <v>26.516999999999999</v>
      </c>
      <c r="D37" s="214">
        <v>26.1</v>
      </c>
      <c r="E37" s="214">
        <v>27.076000000000001</v>
      </c>
      <c r="F37" s="214">
        <v>31.550999999999998</v>
      </c>
      <c r="G37" s="214">
        <v>34.125</v>
      </c>
      <c r="H37" s="214">
        <v>37.954999999999998</v>
      </c>
      <c r="I37" s="214">
        <v>39.906999999999996</v>
      </c>
      <c r="J37" s="214">
        <v>37.520000000000003</v>
      </c>
      <c r="K37" s="214">
        <v>37.112000000000002</v>
      </c>
      <c r="L37" s="214">
        <v>37.195</v>
      </c>
      <c r="M37" s="214">
        <v>35.372</v>
      </c>
      <c r="N37" s="214">
        <v>33.265999999999998</v>
      </c>
      <c r="O37" s="214">
        <v>30.236000000000001</v>
      </c>
      <c r="P37" s="214">
        <v>27.95</v>
      </c>
      <c r="Q37" s="214">
        <v>29.364999999999998</v>
      </c>
      <c r="R37" s="214">
        <v>30.423999999999999</v>
      </c>
      <c r="S37" s="214">
        <v>29.516999999999999</v>
      </c>
      <c r="T37" s="214">
        <v>28.911999999999999</v>
      </c>
      <c r="U37" s="214">
        <v>27.795000000000002</v>
      </c>
      <c r="V37" s="214">
        <v>29.87</v>
      </c>
      <c r="W37" s="214">
        <v>30.161999999999999</v>
      </c>
      <c r="X37" s="214">
        <v>31.056000000000001</v>
      </c>
      <c r="Y37" s="214">
        <v>31.445</v>
      </c>
      <c r="Z37" s="214">
        <v>31.765999999999998</v>
      </c>
      <c r="AA37" s="214">
        <v>31.311</v>
      </c>
      <c r="AB37" s="214">
        <v>31.091999999999999</v>
      </c>
      <c r="AC37" s="214">
        <v>32.643000000000001</v>
      </c>
      <c r="AD37" s="214">
        <v>35.909999999999997</v>
      </c>
      <c r="AE37" s="214">
        <v>42.01</v>
      </c>
      <c r="AF37" s="214">
        <v>49.045999999999999</v>
      </c>
      <c r="AG37" s="214">
        <v>50.738</v>
      </c>
      <c r="AH37" s="214">
        <v>47.649000000000001</v>
      </c>
      <c r="AI37" s="214">
        <v>47.698</v>
      </c>
      <c r="AJ37" s="214">
        <v>48.991</v>
      </c>
      <c r="AK37" s="214">
        <v>52.02</v>
      </c>
      <c r="AL37" s="214">
        <v>50.691000000000003</v>
      </c>
      <c r="AM37" s="214">
        <v>48.436999999999998</v>
      </c>
      <c r="AN37" s="214">
        <v>49.588999999999999</v>
      </c>
      <c r="AO37" s="214">
        <v>50.926000000000002</v>
      </c>
      <c r="AP37" s="214">
        <v>52.165999999999997</v>
      </c>
      <c r="AQ37" s="214">
        <v>51.801000000000002</v>
      </c>
      <c r="AR37" s="214">
        <v>51.720999999999997</v>
      </c>
      <c r="AS37" s="214">
        <v>50.094999999999999</v>
      </c>
      <c r="AT37" s="214">
        <v>51.807000000000002</v>
      </c>
      <c r="AU37" s="214">
        <v>53.457000000000001</v>
      </c>
      <c r="AV37" s="214">
        <v>58.63</v>
      </c>
      <c r="AW37" s="214">
        <v>58.969000000000001</v>
      </c>
      <c r="AX37" s="214">
        <v>55.619</v>
      </c>
      <c r="AY37" s="214">
        <v>51.360999999999997</v>
      </c>
      <c r="AZ37" s="214">
        <v>52.746000000000002</v>
      </c>
      <c r="BA37" s="214">
        <v>53.338819999999998</v>
      </c>
      <c r="BB37" s="214">
        <v>54.938189999999999</v>
      </c>
      <c r="BC37" s="355">
        <v>55.747340000000001</v>
      </c>
      <c r="BD37" s="355">
        <v>55.41357</v>
      </c>
      <c r="BE37" s="355">
        <v>53.748469999999998</v>
      </c>
      <c r="BF37" s="355">
        <v>54.887219999999999</v>
      </c>
      <c r="BG37" s="355">
        <v>55.109029999999997</v>
      </c>
      <c r="BH37" s="355">
        <v>55.373640000000002</v>
      </c>
      <c r="BI37" s="355">
        <v>55.794530000000002</v>
      </c>
      <c r="BJ37" s="355">
        <v>53.313040000000001</v>
      </c>
      <c r="BK37" s="355">
        <v>51.515709999999999</v>
      </c>
      <c r="BL37" s="355">
        <v>50.311839999999997</v>
      </c>
      <c r="BM37" s="355">
        <v>51.683729999999997</v>
      </c>
      <c r="BN37" s="355">
        <v>53.360149999999997</v>
      </c>
      <c r="BO37" s="355">
        <v>54.139859999999999</v>
      </c>
      <c r="BP37" s="355">
        <v>53.786360000000002</v>
      </c>
      <c r="BQ37" s="355">
        <v>52.120280000000001</v>
      </c>
      <c r="BR37" s="355">
        <v>51.9208</v>
      </c>
      <c r="BS37" s="355">
        <v>52.044080000000001</v>
      </c>
      <c r="BT37" s="355">
        <v>52.308529999999998</v>
      </c>
      <c r="BU37" s="355">
        <v>51.728879999999997</v>
      </c>
      <c r="BV37" s="355">
        <v>49.246749999999999</v>
      </c>
    </row>
    <row r="38" spans="1:74" x14ac:dyDescent="0.2">
      <c r="A38" s="638" t="s">
        <v>1359</v>
      </c>
      <c r="B38" s="639" t="s">
        <v>1357</v>
      </c>
      <c r="C38" s="214">
        <v>26.88</v>
      </c>
      <c r="D38" s="214">
        <v>23.622</v>
      </c>
      <c r="E38" s="214">
        <v>24.407</v>
      </c>
      <c r="F38" s="214">
        <v>30.382000000000001</v>
      </c>
      <c r="G38" s="214">
        <v>41.997</v>
      </c>
      <c r="H38" s="214">
        <v>52.515000000000001</v>
      </c>
      <c r="I38" s="214">
        <v>62.774999999999999</v>
      </c>
      <c r="J38" s="214">
        <v>71.921999999999997</v>
      </c>
      <c r="K38" s="214">
        <v>76.191000000000003</v>
      </c>
      <c r="L38" s="214">
        <v>76.733999999999995</v>
      </c>
      <c r="M38" s="214">
        <v>75.091999999999999</v>
      </c>
      <c r="N38" s="214">
        <v>72.296999999999997</v>
      </c>
      <c r="O38" s="214">
        <v>62.917999999999999</v>
      </c>
      <c r="P38" s="214">
        <v>50.23</v>
      </c>
      <c r="Q38" s="214">
        <v>53.320999999999998</v>
      </c>
      <c r="R38" s="214">
        <v>61.402000000000001</v>
      </c>
      <c r="S38" s="214">
        <v>71.649000000000001</v>
      </c>
      <c r="T38" s="214">
        <v>78.064999999999998</v>
      </c>
      <c r="U38" s="214">
        <v>84.828000000000003</v>
      </c>
      <c r="V38" s="214">
        <v>91.41</v>
      </c>
      <c r="W38" s="214">
        <v>94.433999999999997</v>
      </c>
      <c r="X38" s="214">
        <v>99.213999999999999</v>
      </c>
      <c r="Y38" s="214">
        <v>99.777000000000001</v>
      </c>
      <c r="Z38" s="214">
        <v>91.379000000000005</v>
      </c>
      <c r="AA38" s="214">
        <v>74.698999999999998</v>
      </c>
      <c r="AB38" s="214">
        <v>61.234999999999999</v>
      </c>
      <c r="AC38" s="214">
        <v>61.761000000000003</v>
      </c>
      <c r="AD38" s="214">
        <v>68.766000000000005</v>
      </c>
      <c r="AE38" s="214">
        <v>71.302000000000007</v>
      </c>
      <c r="AF38" s="214">
        <v>79.819999999999993</v>
      </c>
      <c r="AG38" s="214">
        <v>85.808000000000007</v>
      </c>
      <c r="AH38" s="214">
        <v>94.159000000000006</v>
      </c>
      <c r="AI38" s="214">
        <v>98.974999999999994</v>
      </c>
      <c r="AJ38" s="214">
        <v>96.251999999999995</v>
      </c>
      <c r="AK38" s="214">
        <v>94.394000000000005</v>
      </c>
      <c r="AL38" s="214">
        <v>77.046999999999997</v>
      </c>
      <c r="AM38" s="214">
        <v>53.521000000000001</v>
      </c>
      <c r="AN38" s="214">
        <v>47.026000000000003</v>
      </c>
      <c r="AO38" s="214">
        <v>40.228000000000002</v>
      </c>
      <c r="AP38" s="214">
        <v>38.552</v>
      </c>
      <c r="AQ38" s="214">
        <v>46.228999999999999</v>
      </c>
      <c r="AR38" s="214">
        <v>57.061999999999998</v>
      </c>
      <c r="AS38" s="214">
        <v>64.159000000000006</v>
      </c>
      <c r="AT38" s="214">
        <v>74.111999999999995</v>
      </c>
      <c r="AU38" s="214">
        <v>71.585999999999999</v>
      </c>
      <c r="AV38" s="214">
        <v>71.477000000000004</v>
      </c>
      <c r="AW38" s="214">
        <v>69.251999999999995</v>
      </c>
      <c r="AX38" s="214">
        <v>62.374000000000002</v>
      </c>
      <c r="AY38" s="214">
        <v>45.719000000000001</v>
      </c>
      <c r="AZ38" s="214">
        <v>38.656999999999996</v>
      </c>
      <c r="BA38" s="214">
        <v>31.188729342999999</v>
      </c>
      <c r="BB38" s="214">
        <v>32.302542180000003</v>
      </c>
      <c r="BC38" s="355">
        <v>41.805840000000003</v>
      </c>
      <c r="BD38" s="355">
        <v>52.454770000000003</v>
      </c>
      <c r="BE38" s="355">
        <v>62.639279999999999</v>
      </c>
      <c r="BF38" s="355">
        <v>72.154949999999999</v>
      </c>
      <c r="BG38" s="355">
        <v>78.089870000000005</v>
      </c>
      <c r="BH38" s="355">
        <v>78.386510000000001</v>
      </c>
      <c r="BI38" s="355">
        <v>74.799689999999998</v>
      </c>
      <c r="BJ38" s="355">
        <v>61.992260000000002</v>
      </c>
      <c r="BK38" s="355">
        <v>48.567439999999998</v>
      </c>
      <c r="BL38" s="355">
        <v>42.501779999999997</v>
      </c>
      <c r="BM38" s="355">
        <v>42.710979999999999</v>
      </c>
      <c r="BN38" s="355">
        <v>49.647919999999999</v>
      </c>
      <c r="BO38" s="355">
        <v>56.633719999999997</v>
      </c>
      <c r="BP38" s="355">
        <v>64.991129999999998</v>
      </c>
      <c r="BQ38" s="355">
        <v>73.386229999999998</v>
      </c>
      <c r="BR38" s="355">
        <v>81.487579999999994</v>
      </c>
      <c r="BS38" s="355">
        <v>86.367310000000003</v>
      </c>
      <c r="BT38" s="355">
        <v>86.152339999999995</v>
      </c>
      <c r="BU38" s="355">
        <v>84.825190000000006</v>
      </c>
      <c r="BV38" s="355">
        <v>73.858750000000001</v>
      </c>
    </row>
    <row r="39" spans="1:74" x14ac:dyDescent="0.2">
      <c r="A39" s="638" t="s">
        <v>1360</v>
      </c>
      <c r="B39" s="639" t="s">
        <v>1358</v>
      </c>
      <c r="C39" s="214">
        <v>4.6639999999999997</v>
      </c>
      <c r="D39" s="214">
        <v>4.5919999999999996</v>
      </c>
      <c r="E39" s="214">
        <v>4.4000000000000004</v>
      </c>
      <c r="F39" s="214">
        <v>4.43</v>
      </c>
      <c r="G39" s="214">
        <v>5.2249999999999996</v>
      </c>
      <c r="H39" s="214">
        <v>5.3840000000000003</v>
      </c>
      <c r="I39" s="214">
        <v>5.0880000000000001</v>
      </c>
      <c r="J39" s="214">
        <v>5.3170000000000002</v>
      </c>
      <c r="K39" s="214">
        <v>5.2169999999999996</v>
      </c>
      <c r="L39" s="214">
        <v>4.8099999999999996</v>
      </c>
      <c r="M39" s="214">
        <v>5.6139999999999999</v>
      </c>
      <c r="N39" s="214">
        <v>5.649</v>
      </c>
      <c r="O39" s="214">
        <v>5.41</v>
      </c>
      <c r="P39" s="214">
        <v>5.6639999999999997</v>
      </c>
      <c r="Q39" s="214">
        <v>5.9119999999999999</v>
      </c>
      <c r="R39" s="214">
        <v>6.1120000000000001</v>
      </c>
      <c r="S39" s="214">
        <v>6.6470000000000002</v>
      </c>
      <c r="T39" s="214">
        <v>6.6849999999999996</v>
      </c>
      <c r="U39" s="214">
        <v>6.1790000000000003</v>
      </c>
      <c r="V39" s="214">
        <v>6.16</v>
      </c>
      <c r="W39" s="214">
        <v>5.7560000000000002</v>
      </c>
      <c r="X39" s="214">
        <v>5.3319999999999999</v>
      </c>
      <c r="Y39" s="214">
        <v>4.6289999999999996</v>
      </c>
      <c r="Z39" s="214">
        <v>4.8680000000000003</v>
      </c>
      <c r="AA39" s="214">
        <v>4.6680000000000001</v>
      </c>
      <c r="AB39" s="214">
        <v>4.391</v>
      </c>
      <c r="AC39" s="214">
        <v>5.1920000000000002</v>
      </c>
      <c r="AD39" s="214">
        <v>5.6120000000000001</v>
      </c>
      <c r="AE39" s="214">
        <v>5.7649999999999997</v>
      </c>
      <c r="AF39" s="214">
        <v>5.5890000000000004</v>
      </c>
      <c r="AG39" s="214">
        <v>5.101</v>
      </c>
      <c r="AH39" s="214">
        <v>4.8419999999999996</v>
      </c>
      <c r="AI39" s="214">
        <v>5.3620000000000001</v>
      </c>
      <c r="AJ39" s="214">
        <v>6.6079999999999997</v>
      </c>
      <c r="AK39" s="214">
        <v>7.2160000000000002</v>
      </c>
      <c r="AL39" s="214">
        <v>7.0309999999999997</v>
      </c>
      <c r="AM39" s="214">
        <v>5.9210000000000003</v>
      </c>
      <c r="AN39" s="214">
        <v>3.5649999999999999</v>
      </c>
      <c r="AO39" s="214">
        <v>3.75</v>
      </c>
      <c r="AP39" s="214">
        <v>4.3339999999999996</v>
      </c>
      <c r="AQ39" s="214">
        <v>3.931</v>
      </c>
      <c r="AR39" s="214">
        <v>4.0140000000000002</v>
      </c>
      <c r="AS39" s="214">
        <v>4.7690000000000001</v>
      </c>
      <c r="AT39" s="214">
        <v>5.625</v>
      </c>
      <c r="AU39" s="214">
        <v>5.2069999999999999</v>
      </c>
      <c r="AV39" s="214">
        <v>4.9219999999999997</v>
      </c>
      <c r="AW39" s="214">
        <v>5.01</v>
      </c>
      <c r="AX39" s="214">
        <v>4.8150000000000004</v>
      </c>
      <c r="AY39" s="214">
        <v>4.92</v>
      </c>
      <c r="AZ39" s="214">
        <v>4.8550000000000004</v>
      </c>
      <c r="BA39" s="214">
        <v>4.9411278000000003</v>
      </c>
      <c r="BB39" s="214">
        <v>5.0884741</v>
      </c>
      <c r="BC39" s="355">
        <v>5.2841810000000002</v>
      </c>
      <c r="BD39" s="355">
        <v>5.471152</v>
      </c>
      <c r="BE39" s="355">
        <v>5.4119840000000003</v>
      </c>
      <c r="BF39" s="355">
        <v>5.6349960000000001</v>
      </c>
      <c r="BG39" s="355">
        <v>5.7013499999999997</v>
      </c>
      <c r="BH39" s="355">
        <v>5.4229630000000002</v>
      </c>
      <c r="BI39" s="355">
        <v>6</v>
      </c>
      <c r="BJ39" s="355">
        <v>5.9591269999999996</v>
      </c>
      <c r="BK39" s="355">
        <v>5.4839190000000002</v>
      </c>
      <c r="BL39" s="355">
        <v>5.3700200000000002</v>
      </c>
      <c r="BM39" s="355">
        <v>5.0604089999999999</v>
      </c>
      <c r="BN39" s="355">
        <v>4.9969010000000003</v>
      </c>
      <c r="BO39" s="355">
        <v>5.0914700000000002</v>
      </c>
      <c r="BP39" s="355">
        <v>5.1605210000000001</v>
      </c>
      <c r="BQ39" s="355">
        <v>5.0540479999999999</v>
      </c>
      <c r="BR39" s="355">
        <v>5.3705069999999999</v>
      </c>
      <c r="BS39" s="355">
        <v>5.4791920000000003</v>
      </c>
      <c r="BT39" s="355">
        <v>5.223795</v>
      </c>
      <c r="BU39" s="355">
        <v>5.9504289999999997</v>
      </c>
      <c r="BV39" s="355">
        <v>6.1348659999999997</v>
      </c>
    </row>
    <row r="40" spans="1:74" x14ac:dyDescent="0.2">
      <c r="A40" s="638" t="s">
        <v>1186</v>
      </c>
      <c r="B40" s="639" t="s">
        <v>1175</v>
      </c>
      <c r="C40" s="214">
        <v>28.135000000000002</v>
      </c>
      <c r="D40" s="214">
        <v>24.370999999999999</v>
      </c>
      <c r="E40" s="214">
        <v>26.306999999999999</v>
      </c>
      <c r="F40" s="214">
        <v>33.110999999999997</v>
      </c>
      <c r="G40" s="214">
        <v>42.067</v>
      </c>
      <c r="H40" s="214">
        <v>52.347000000000001</v>
      </c>
      <c r="I40" s="214">
        <v>62.920999999999999</v>
      </c>
      <c r="J40" s="214">
        <v>71.977000000000004</v>
      </c>
      <c r="K40" s="214">
        <v>72.403000000000006</v>
      </c>
      <c r="L40" s="214">
        <v>66.212999999999994</v>
      </c>
      <c r="M40" s="214">
        <v>54.15</v>
      </c>
      <c r="N40" s="214">
        <v>41.947000000000003</v>
      </c>
      <c r="O40" s="214">
        <v>33.048999999999999</v>
      </c>
      <c r="P40" s="214">
        <v>29.367000000000001</v>
      </c>
      <c r="Q40" s="214">
        <v>32.478000000000002</v>
      </c>
      <c r="R40" s="214">
        <v>41.503999999999998</v>
      </c>
      <c r="S40" s="214">
        <v>50.624000000000002</v>
      </c>
      <c r="T40" s="214">
        <v>59.155000000000001</v>
      </c>
      <c r="U40" s="214">
        <v>66.296999999999997</v>
      </c>
      <c r="V40" s="214">
        <v>74.212999999999994</v>
      </c>
      <c r="W40" s="214">
        <v>76.301000000000002</v>
      </c>
      <c r="X40" s="214">
        <v>70.325000000000003</v>
      </c>
      <c r="Y40" s="214">
        <v>58.11</v>
      </c>
      <c r="Z40" s="214">
        <v>45.962000000000003</v>
      </c>
      <c r="AA40" s="214">
        <v>33.798000000000002</v>
      </c>
      <c r="AB40" s="214">
        <v>29.777000000000001</v>
      </c>
      <c r="AC40" s="214">
        <v>32.463999999999999</v>
      </c>
      <c r="AD40" s="214">
        <v>37.396999999999998</v>
      </c>
      <c r="AE40" s="214">
        <v>45.006999999999998</v>
      </c>
      <c r="AF40" s="214">
        <v>54.171999999999997</v>
      </c>
      <c r="AG40" s="214">
        <v>64.765000000000001</v>
      </c>
      <c r="AH40" s="214">
        <v>75.825999999999993</v>
      </c>
      <c r="AI40" s="214">
        <v>73.483999999999995</v>
      </c>
      <c r="AJ40" s="214">
        <v>65.581000000000003</v>
      </c>
      <c r="AK40" s="214">
        <v>52.807000000000002</v>
      </c>
      <c r="AL40" s="214">
        <v>40.381</v>
      </c>
      <c r="AM40" s="214">
        <v>32.985999999999997</v>
      </c>
      <c r="AN40" s="214">
        <v>30.885000000000002</v>
      </c>
      <c r="AO40" s="214">
        <v>31.681000000000001</v>
      </c>
      <c r="AP40" s="214">
        <v>38.366</v>
      </c>
      <c r="AQ40" s="214">
        <v>49.28</v>
      </c>
      <c r="AR40" s="214">
        <v>57.24</v>
      </c>
      <c r="AS40" s="214">
        <v>65.298000000000002</v>
      </c>
      <c r="AT40" s="214">
        <v>75.512</v>
      </c>
      <c r="AU40" s="214">
        <v>76.097999999999999</v>
      </c>
      <c r="AV40" s="214">
        <v>75.153000000000006</v>
      </c>
      <c r="AW40" s="214">
        <v>62.844000000000001</v>
      </c>
      <c r="AX40" s="214">
        <v>47.951999999999998</v>
      </c>
      <c r="AY40" s="214">
        <v>35.744</v>
      </c>
      <c r="AZ40" s="214">
        <v>27.068000000000001</v>
      </c>
      <c r="BA40" s="214">
        <v>28.854155714000001</v>
      </c>
      <c r="BB40" s="214">
        <v>35.021431866999997</v>
      </c>
      <c r="BC40" s="355">
        <v>44.301630000000003</v>
      </c>
      <c r="BD40" s="355">
        <v>53.072830000000003</v>
      </c>
      <c r="BE40" s="355">
        <v>61.798229999999997</v>
      </c>
      <c r="BF40" s="355">
        <v>71.045429999999996</v>
      </c>
      <c r="BG40" s="355">
        <v>72.039190000000005</v>
      </c>
      <c r="BH40" s="355">
        <v>66.353390000000005</v>
      </c>
      <c r="BI40" s="355">
        <v>54.039990000000003</v>
      </c>
      <c r="BJ40" s="355">
        <v>42.312649999999998</v>
      </c>
      <c r="BK40" s="355">
        <v>33.984490000000001</v>
      </c>
      <c r="BL40" s="355">
        <v>30.027819999999998</v>
      </c>
      <c r="BM40" s="355">
        <v>32.01773</v>
      </c>
      <c r="BN40" s="355">
        <v>38.803199999999997</v>
      </c>
      <c r="BO40" s="355">
        <v>48.083390000000001</v>
      </c>
      <c r="BP40" s="355">
        <v>56.854599999999998</v>
      </c>
      <c r="BQ40" s="355">
        <v>65.58</v>
      </c>
      <c r="BR40" s="355">
        <v>74.827190000000002</v>
      </c>
      <c r="BS40" s="355">
        <v>75.820949999999996</v>
      </c>
      <c r="BT40" s="355">
        <v>70.135149999999996</v>
      </c>
      <c r="BU40" s="355">
        <v>57.821750000000002</v>
      </c>
      <c r="BV40" s="355">
        <v>46.09442</v>
      </c>
    </row>
    <row r="41" spans="1:74" x14ac:dyDescent="0.2">
      <c r="A41" s="638" t="s">
        <v>946</v>
      </c>
      <c r="B41" s="639" t="s">
        <v>1176</v>
      </c>
      <c r="C41" s="214">
        <v>13.792</v>
      </c>
      <c r="D41" s="214">
        <v>13.257</v>
      </c>
      <c r="E41" s="214">
        <v>13.984999999999999</v>
      </c>
      <c r="F41" s="214">
        <v>15.433</v>
      </c>
      <c r="G41" s="214">
        <v>16.707999999999998</v>
      </c>
      <c r="H41" s="214">
        <v>15.77</v>
      </c>
      <c r="I41" s="214">
        <v>17.657</v>
      </c>
      <c r="J41" s="214">
        <v>19.440999999999999</v>
      </c>
      <c r="K41" s="214">
        <v>20.387</v>
      </c>
      <c r="L41" s="214">
        <v>21.152999999999999</v>
      </c>
      <c r="M41" s="214">
        <v>21.283000000000001</v>
      </c>
      <c r="N41" s="214">
        <v>20.608000000000001</v>
      </c>
      <c r="O41" s="214">
        <v>20.603999999999999</v>
      </c>
      <c r="P41" s="214">
        <v>18.888999999999999</v>
      </c>
      <c r="Q41" s="214">
        <v>17.219000000000001</v>
      </c>
      <c r="R41" s="214">
        <v>18.190999999999999</v>
      </c>
      <c r="S41" s="214">
        <v>19.492000000000001</v>
      </c>
      <c r="T41" s="214">
        <v>20.492000000000001</v>
      </c>
      <c r="U41" s="214">
        <v>20.99</v>
      </c>
      <c r="V41" s="214">
        <v>19.440999999999999</v>
      </c>
      <c r="W41" s="214">
        <v>18.901</v>
      </c>
      <c r="X41" s="214">
        <v>18.82</v>
      </c>
      <c r="Y41" s="214">
        <v>20.151</v>
      </c>
      <c r="Z41" s="214">
        <v>20.515999999999998</v>
      </c>
      <c r="AA41" s="214">
        <v>19.664000000000001</v>
      </c>
      <c r="AB41" s="214">
        <v>20.59</v>
      </c>
      <c r="AC41" s="214">
        <v>20.428999999999998</v>
      </c>
      <c r="AD41" s="214">
        <v>20.263999999999999</v>
      </c>
      <c r="AE41" s="214">
        <v>20.887</v>
      </c>
      <c r="AF41" s="214">
        <v>21.251000000000001</v>
      </c>
      <c r="AG41" s="214">
        <v>22.358000000000001</v>
      </c>
      <c r="AH41" s="214">
        <v>24.66</v>
      </c>
      <c r="AI41" s="214">
        <v>25.314</v>
      </c>
      <c r="AJ41" s="214">
        <v>25.504999999999999</v>
      </c>
      <c r="AK41" s="214">
        <v>26.196999999999999</v>
      </c>
      <c r="AL41" s="214">
        <v>25.045000000000002</v>
      </c>
      <c r="AM41" s="214">
        <v>24.547000000000001</v>
      </c>
      <c r="AN41" s="214">
        <v>22.815999999999999</v>
      </c>
      <c r="AO41" s="214">
        <v>21.492999999999999</v>
      </c>
      <c r="AP41" s="214">
        <v>20.518000000000001</v>
      </c>
      <c r="AQ41" s="214">
        <v>19.545000000000002</v>
      </c>
      <c r="AR41" s="214">
        <v>20.553000000000001</v>
      </c>
      <c r="AS41" s="214">
        <v>22.626000000000001</v>
      </c>
      <c r="AT41" s="214">
        <v>23.640999999999998</v>
      </c>
      <c r="AU41" s="214">
        <v>23.396999999999998</v>
      </c>
      <c r="AV41" s="214">
        <v>21.591999999999999</v>
      </c>
      <c r="AW41" s="214">
        <v>21.335000000000001</v>
      </c>
      <c r="AX41" s="214">
        <v>20.143999999999998</v>
      </c>
      <c r="AY41" s="214">
        <v>18.977</v>
      </c>
      <c r="AZ41" s="214">
        <v>18.282</v>
      </c>
      <c r="BA41" s="214">
        <v>18.44631</v>
      </c>
      <c r="BB41" s="214">
        <v>19.082304499999999</v>
      </c>
      <c r="BC41" s="355">
        <v>20.049330000000001</v>
      </c>
      <c r="BD41" s="355">
        <v>21.045580000000001</v>
      </c>
      <c r="BE41" s="355">
        <v>22.269380000000002</v>
      </c>
      <c r="BF41" s="355">
        <v>22.7881</v>
      </c>
      <c r="BG41" s="355">
        <v>22.761970000000002</v>
      </c>
      <c r="BH41" s="355">
        <v>22.890979999999999</v>
      </c>
      <c r="BI41" s="355">
        <v>23.124970000000001</v>
      </c>
      <c r="BJ41" s="355">
        <v>21.882999999999999</v>
      </c>
      <c r="BK41" s="355">
        <v>21.669319999999999</v>
      </c>
      <c r="BL41" s="355">
        <v>20.956810000000001</v>
      </c>
      <c r="BM41" s="355">
        <v>20.764340000000001</v>
      </c>
      <c r="BN41" s="355">
        <v>21.252680000000002</v>
      </c>
      <c r="BO41" s="355">
        <v>22.137160000000002</v>
      </c>
      <c r="BP41" s="355">
        <v>23.05123</v>
      </c>
      <c r="BQ41" s="355">
        <v>24.229970000000002</v>
      </c>
      <c r="BR41" s="355">
        <v>24.695709999999998</v>
      </c>
      <c r="BS41" s="355">
        <v>24.599309999999999</v>
      </c>
      <c r="BT41" s="355">
        <v>24.646730000000002</v>
      </c>
      <c r="BU41" s="355">
        <v>24.794029999999999</v>
      </c>
      <c r="BV41" s="355">
        <v>23.472760000000001</v>
      </c>
    </row>
    <row r="42" spans="1:74" x14ac:dyDescent="0.2">
      <c r="A42" s="638"/>
      <c r="C42" s="642"/>
      <c r="D42" s="642"/>
      <c r="E42" s="642"/>
      <c r="F42" s="642"/>
      <c r="G42" s="642"/>
      <c r="H42" s="642"/>
      <c r="I42" s="642"/>
      <c r="J42" s="642"/>
      <c r="K42" s="642"/>
      <c r="L42" s="642"/>
      <c r="M42" s="642"/>
      <c r="N42" s="642"/>
      <c r="O42" s="642"/>
      <c r="P42" s="642"/>
      <c r="Q42" s="642"/>
      <c r="R42" s="642"/>
      <c r="S42" s="642"/>
      <c r="T42" s="642"/>
      <c r="U42" s="642"/>
      <c r="V42" s="642"/>
      <c r="W42" s="642"/>
      <c r="X42" s="642"/>
      <c r="Y42" s="642"/>
      <c r="Z42" s="642"/>
      <c r="AA42" s="642"/>
      <c r="AB42" s="642"/>
      <c r="AC42" s="642"/>
      <c r="AD42" s="642"/>
      <c r="AE42" s="642"/>
      <c r="AF42" s="642"/>
      <c r="AG42" s="642"/>
      <c r="AH42" s="642"/>
      <c r="AI42" s="642"/>
      <c r="AJ42" s="642"/>
      <c r="AK42" s="642"/>
      <c r="AL42" s="642"/>
      <c r="AM42" s="642"/>
      <c r="AN42" s="642"/>
      <c r="AO42" s="642"/>
      <c r="AP42" s="642"/>
      <c r="AQ42" s="642"/>
      <c r="AR42" s="642"/>
      <c r="AS42" s="642"/>
      <c r="AT42" s="642"/>
      <c r="AU42" s="642"/>
      <c r="AV42" s="642"/>
      <c r="AW42" s="642"/>
      <c r="AX42" s="642"/>
      <c r="AY42" s="642"/>
      <c r="AZ42" s="642"/>
      <c r="BA42" s="642"/>
      <c r="BB42" s="642"/>
      <c r="BC42" s="643"/>
      <c r="BD42" s="643"/>
      <c r="BE42" s="643"/>
      <c r="BF42" s="643"/>
      <c r="BG42" s="643"/>
      <c r="BH42" s="643"/>
      <c r="BI42" s="643"/>
      <c r="BJ42" s="643"/>
      <c r="BK42" s="643"/>
      <c r="BL42" s="643"/>
      <c r="BM42" s="643"/>
      <c r="BN42" s="643"/>
      <c r="BO42" s="643"/>
      <c r="BP42" s="643"/>
      <c r="BQ42" s="643"/>
      <c r="BR42" s="643"/>
      <c r="BS42" s="643"/>
      <c r="BT42" s="643"/>
      <c r="BU42" s="643"/>
      <c r="BV42" s="643"/>
    </row>
    <row r="43" spans="1:74" ht="11.1" customHeight="1" x14ac:dyDescent="0.2">
      <c r="A43" s="57"/>
      <c r="B43" s="155" t="s">
        <v>711</v>
      </c>
      <c r="C43" s="640"/>
      <c r="D43" s="640"/>
      <c r="E43" s="640"/>
      <c r="F43" s="640"/>
      <c r="G43" s="640"/>
      <c r="H43" s="640"/>
      <c r="I43" s="640"/>
      <c r="J43" s="640"/>
      <c r="K43" s="640"/>
      <c r="L43" s="640"/>
      <c r="M43" s="640"/>
      <c r="N43" s="640"/>
      <c r="O43" s="640"/>
      <c r="P43" s="640"/>
      <c r="Q43" s="640"/>
      <c r="R43" s="640"/>
      <c r="S43" s="640"/>
      <c r="T43" s="640"/>
      <c r="U43" s="640"/>
      <c r="V43" s="640"/>
      <c r="W43" s="640"/>
      <c r="X43" s="640"/>
      <c r="Y43" s="640"/>
      <c r="Z43" s="640"/>
      <c r="AA43" s="640"/>
      <c r="AB43" s="640"/>
      <c r="AC43" s="640"/>
      <c r="AD43" s="640"/>
      <c r="AE43" s="640"/>
      <c r="AF43" s="640"/>
      <c r="AG43" s="640"/>
      <c r="AH43" s="640"/>
      <c r="AI43" s="640"/>
      <c r="AJ43" s="640"/>
      <c r="AK43" s="640"/>
      <c r="AL43" s="640"/>
      <c r="AM43" s="640"/>
      <c r="AN43" s="640"/>
      <c r="AO43" s="640"/>
      <c r="AP43" s="640"/>
      <c r="AQ43" s="640"/>
      <c r="AR43" s="640"/>
      <c r="AS43" s="640"/>
      <c r="AT43" s="640"/>
      <c r="AU43" s="640"/>
      <c r="AV43" s="640"/>
      <c r="AW43" s="640"/>
      <c r="AX43" s="640"/>
      <c r="AY43" s="640"/>
      <c r="AZ43" s="640"/>
      <c r="BA43" s="640"/>
      <c r="BB43" s="640"/>
      <c r="BC43" s="641"/>
      <c r="BD43" s="641"/>
      <c r="BE43" s="641"/>
      <c r="BF43" s="641"/>
      <c r="BG43" s="641"/>
      <c r="BH43" s="641"/>
      <c r="BI43" s="641"/>
      <c r="BJ43" s="641"/>
      <c r="BK43" s="641"/>
      <c r="BL43" s="641"/>
      <c r="BM43" s="641"/>
      <c r="BN43" s="641"/>
      <c r="BO43" s="641"/>
      <c r="BP43" s="641"/>
      <c r="BQ43" s="641"/>
      <c r="BR43" s="641"/>
      <c r="BS43" s="641"/>
      <c r="BT43" s="641"/>
      <c r="BU43" s="641"/>
      <c r="BV43" s="641"/>
    </row>
    <row r="44" spans="1:74" ht="11.1" customHeight="1" x14ac:dyDescent="0.2">
      <c r="A44" s="61" t="s">
        <v>641</v>
      </c>
      <c r="B44" s="179" t="s">
        <v>539</v>
      </c>
      <c r="C44" s="214">
        <v>15.311064</v>
      </c>
      <c r="D44" s="214">
        <v>15.127571</v>
      </c>
      <c r="E44" s="214">
        <v>15.115741</v>
      </c>
      <c r="F44" s="214">
        <v>15.864133000000001</v>
      </c>
      <c r="G44" s="214">
        <v>15.945548</v>
      </c>
      <c r="H44" s="214">
        <v>15.817299999999999</v>
      </c>
      <c r="I44" s="214">
        <v>16.534451000000001</v>
      </c>
      <c r="J44" s="214">
        <v>16.460353999999999</v>
      </c>
      <c r="K44" s="214">
        <v>16.073499999999999</v>
      </c>
      <c r="L44" s="214">
        <v>15.361032</v>
      </c>
      <c r="M44" s="214">
        <v>16.043433</v>
      </c>
      <c r="N44" s="214">
        <v>16.469031999999999</v>
      </c>
      <c r="O44" s="214">
        <v>15.456129000000001</v>
      </c>
      <c r="P44" s="214">
        <v>15.341571</v>
      </c>
      <c r="Q44" s="214">
        <v>15.64</v>
      </c>
      <c r="R44" s="214">
        <v>16.2728</v>
      </c>
      <c r="S44" s="214">
        <v>16.401612</v>
      </c>
      <c r="T44" s="214">
        <v>16.701132999999999</v>
      </c>
      <c r="U44" s="214">
        <v>16.878644999999999</v>
      </c>
      <c r="V44" s="214">
        <v>16.700225</v>
      </c>
      <c r="W44" s="214">
        <v>16.1676</v>
      </c>
      <c r="X44" s="214">
        <v>15.439871</v>
      </c>
      <c r="Y44" s="214">
        <v>16.458033</v>
      </c>
      <c r="Z44" s="214">
        <v>16.741548000000002</v>
      </c>
      <c r="AA44" s="214">
        <v>15.95129</v>
      </c>
      <c r="AB44" s="214">
        <v>15.842828000000001</v>
      </c>
      <c r="AC44" s="214">
        <v>16.082452</v>
      </c>
      <c r="AD44" s="214">
        <v>15.920267000000001</v>
      </c>
      <c r="AE44" s="214">
        <v>16.236806999999999</v>
      </c>
      <c r="AF44" s="214">
        <v>16.432600000000001</v>
      </c>
      <c r="AG44" s="214">
        <v>16.621193999999999</v>
      </c>
      <c r="AH44" s="214">
        <v>16.593354999999999</v>
      </c>
      <c r="AI44" s="214">
        <v>16.339832999999999</v>
      </c>
      <c r="AJ44" s="214">
        <v>15.454355</v>
      </c>
      <c r="AK44" s="214">
        <v>16.235233000000001</v>
      </c>
      <c r="AL44" s="214">
        <v>16.515871000000001</v>
      </c>
      <c r="AM44" s="214">
        <v>16.129451</v>
      </c>
      <c r="AN44" s="214">
        <v>15.546214000000001</v>
      </c>
      <c r="AO44" s="214">
        <v>16.028321999999999</v>
      </c>
      <c r="AP44" s="214">
        <v>16.97</v>
      </c>
      <c r="AQ44" s="214">
        <v>17.212095999999999</v>
      </c>
      <c r="AR44" s="214">
        <v>17.204967</v>
      </c>
      <c r="AS44" s="214">
        <v>17.317903000000001</v>
      </c>
      <c r="AT44" s="214">
        <v>16.979226000000001</v>
      </c>
      <c r="AU44" s="214">
        <v>15.460133000000001</v>
      </c>
      <c r="AV44" s="214">
        <v>16.061064999999999</v>
      </c>
      <c r="AW44" s="214">
        <v>16.839466999999999</v>
      </c>
      <c r="AX44" s="214">
        <v>17.274355</v>
      </c>
      <c r="AY44" s="214">
        <v>16.599226000000002</v>
      </c>
      <c r="AZ44" s="214">
        <v>15.931820999999999</v>
      </c>
      <c r="BA44" s="214">
        <v>16.71283871</v>
      </c>
      <c r="BB44" s="214">
        <v>16.811408</v>
      </c>
      <c r="BC44" s="355">
        <v>17.422180000000001</v>
      </c>
      <c r="BD44" s="355">
        <v>17.725560000000002</v>
      </c>
      <c r="BE44" s="355">
        <v>17.718219999999999</v>
      </c>
      <c r="BF44" s="355">
        <v>17.47476</v>
      </c>
      <c r="BG44" s="355">
        <v>16.981349999999999</v>
      </c>
      <c r="BH44" s="355">
        <v>16.098710000000001</v>
      </c>
      <c r="BI44" s="355">
        <v>16.806429999999999</v>
      </c>
      <c r="BJ44" s="355">
        <v>17.129650000000002</v>
      </c>
      <c r="BK44" s="355">
        <v>16.56758</v>
      </c>
      <c r="BL44" s="355">
        <v>16.318809999999999</v>
      </c>
      <c r="BM44" s="355">
        <v>16.687670000000001</v>
      </c>
      <c r="BN44" s="355">
        <v>17.13062</v>
      </c>
      <c r="BO44" s="355">
        <v>17.543040000000001</v>
      </c>
      <c r="BP44" s="355">
        <v>17.741689999999998</v>
      </c>
      <c r="BQ44" s="355">
        <v>17.701709999999999</v>
      </c>
      <c r="BR44" s="355">
        <v>17.413450000000001</v>
      </c>
      <c r="BS44" s="355">
        <v>16.94754</v>
      </c>
      <c r="BT44" s="355">
        <v>16.270340000000001</v>
      </c>
      <c r="BU44" s="355">
        <v>16.686060000000001</v>
      </c>
      <c r="BV44" s="355">
        <v>17.00996</v>
      </c>
    </row>
    <row r="45" spans="1:74" ht="11.1" customHeight="1" x14ac:dyDescent="0.2">
      <c r="A45" s="638" t="s">
        <v>1200</v>
      </c>
      <c r="B45" s="639" t="s">
        <v>1193</v>
      </c>
      <c r="C45" s="214">
        <v>0.52396699999999996</v>
      </c>
      <c r="D45" s="214">
        <v>0.53085700000000002</v>
      </c>
      <c r="E45" s="214">
        <v>0.49490299999999998</v>
      </c>
      <c r="F45" s="214">
        <v>0.43256600000000001</v>
      </c>
      <c r="G45" s="214">
        <v>0.43212899999999999</v>
      </c>
      <c r="H45" s="214">
        <v>0.43076599999999998</v>
      </c>
      <c r="I45" s="214">
        <v>0.41367700000000002</v>
      </c>
      <c r="J45" s="214">
        <v>0.42438700000000001</v>
      </c>
      <c r="K45" s="214">
        <v>0.54323299999999997</v>
      </c>
      <c r="L45" s="214">
        <v>0.59358</v>
      </c>
      <c r="M45" s="214">
        <v>0.65823299999999996</v>
      </c>
      <c r="N45" s="214">
        <v>0.65906399999999998</v>
      </c>
      <c r="O45" s="214">
        <v>0.58887100000000003</v>
      </c>
      <c r="P45" s="214">
        <v>0.54478499999999996</v>
      </c>
      <c r="Q45" s="214">
        <v>0.49422500000000003</v>
      </c>
      <c r="R45" s="214">
        <v>0.40643299999999999</v>
      </c>
      <c r="S45" s="214">
        <v>0.39361200000000002</v>
      </c>
      <c r="T45" s="214">
        <v>0.41839999999999999</v>
      </c>
      <c r="U45" s="214">
        <v>0.43196699999999999</v>
      </c>
      <c r="V45" s="214">
        <v>0.44893499999999997</v>
      </c>
      <c r="W45" s="214">
        <v>0.54616600000000004</v>
      </c>
      <c r="X45" s="214">
        <v>0.60048299999999999</v>
      </c>
      <c r="Y45" s="214">
        <v>0.68343299999999996</v>
      </c>
      <c r="Z45" s="214">
        <v>0.64948300000000003</v>
      </c>
      <c r="AA45" s="214">
        <v>0.67238699999999996</v>
      </c>
      <c r="AB45" s="214">
        <v>0.56851700000000005</v>
      </c>
      <c r="AC45" s="214">
        <v>0.48725800000000002</v>
      </c>
      <c r="AD45" s="214">
        <v>0.45219999999999999</v>
      </c>
      <c r="AE45" s="214">
        <v>0.42016100000000001</v>
      </c>
      <c r="AF45" s="214">
        <v>0.43246699999999999</v>
      </c>
      <c r="AG45" s="214">
        <v>0.42496800000000001</v>
      </c>
      <c r="AH45" s="214">
        <v>0.42661300000000002</v>
      </c>
      <c r="AI45" s="214">
        <v>0.54733299999999996</v>
      </c>
      <c r="AJ45" s="214">
        <v>0.63274200000000003</v>
      </c>
      <c r="AK45" s="214">
        <v>0.69886700000000002</v>
      </c>
      <c r="AL45" s="214">
        <v>0.67354800000000004</v>
      </c>
      <c r="AM45" s="214">
        <v>0.64970899999999998</v>
      </c>
      <c r="AN45" s="214">
        <v>0.58642799999999995</v>
      </c>
      <c r="AO45" s="214">
        <v>0.51838700000000004</v>
      </c>
      <c r="AP45" s="214">
        <v>0.47716599999999998</v>
      </c>
      <c r="AQ45" s="214">
        <v>0.48367700000000002</v>
      </c>
      <c r="AR45" s="214">
        <v>0.473333</v>
      </c>
      <c r="AS45" s="214">
        <v>0.44574200000000003</v>
      </c>
      <c r="AT45" s="214">
        <v>0.47990300000000002</v>
      </c>
      <c r="AU45" s="214">
        <v>0.60499999999999998</v>
      </c>
      <c r="AV45" s="214">
        <v>0.59180699999999997</v>
      </c>
      <c r="AW45" s="214">
        <v>0.72956699999999997</v>
      </c>
      <c r="AX45" s="214">
        <v>0.75012900000000005</v>
      </c>
      <c r="AY45" s="214">
        <v>0.62929000000000002</v>
      </c>
      <c r="AZ45" s="214">
        <v>0.63364299999999996</v>
      </c>
      <c r="BA45" s="214">
        <v>0.51119009999999998</v>
      </c>
      <c r="BB45" s="214">
        <v>0.48488399999999998</v>
      </c>
      <c r="BC45" s="355">
        <v>0.46655730000000001</v>
      </c>
      <c r="BD45" s="355">
        <v>0.47986220000000002</v>
      </c>
      <c r="BE45" s="355">
        <v>0.46461750000000002</v>
      </c>
      <c r="BF45" s="355">
        <v>0.48258190000000001</v>
      </c>
      <c r="BG45" s="355">
        <v>0.5953138</v>
      </c>
      <c r="BH45" s="355">
        <v>0.6323628</v>
      </c>
      <c r="BI45" s="355">
        <v>0.72787009999999996</v>
      </c>
      <c r="BJ45" s="355">
        <v>0.71342930000000004</v>
      </c>
      <c r="BK45" s="355">
        <v>0.5810322</v>
      </c>
      <c r="BL45" s="355">
        <v>0.59518839999999995</v>
      </c>
      <c r="BM45" s="355">
        <v>0.52975309999999998</v>
      </c>
      <c r="BN45" s="355">
        <v>0.48921249999999999</v>
      </c>
      <c r="BO45" s="355">
        <v>0.47530660000000002</v>
      </c>
      <c r="BP45" s="355">
        <v>0.48427740000000002</v>
      </c>
      <c r="BQ45" s="355">
        <v>0.46670220000000001</v>
      </c>
      <c r="BR45" s="355">
        <v>0.48403649999999998</v>
      </c>
      <c r="BS45" s="355">
        <v>0.59677579999999997</v>
      </c>
      <c r="BT45" s="355">
        <v>0.6355324</v>
      </c>
      <c r="BU45" s="355">
        <v>0.72615689999999999</v>
      </c>
      <c r="BV45" s="355">
        <v>0.71251920000000002</v>
      </c>
    </row>
    <row r="46" spans="1:74" ht="11.1" customHeight="1" x14ac:dyDescent="0.2">
      <c r="A46" s="61" t="s">
        <v>1097</v>
      </c>
      <c r="B46" s="179" t="s">
        <v>540</v>
      </c>
      <c r="C46" s="214">
        <v>0.98</v>
      </c>
      <c r="D46" s="214">
        <v>1.0858209999999999</v>
      </c>
      <c r="E46" s="214">
        <v>1.118096</v>
      </c>
      <c r="F46" s="214">
        <v>1.1534329999999999</v>
      </c>
      <c r="G46" s="214">
        <v>1.1652579999999999</v>
      </c>
      <c r="H46" s="214">
        <v>1.169233</v>
      </c>
      <c r="I46" s="214">
        <v>1.172032</v>
      </c>
      <c r="J46" s="214">
        <v>1.1677090000000001</v>
      </c>
      <c r="K46" s="214">
        <v>1.1371659999999999</v>
      </c>
      <c r="L46" s="214">
        <v>1.138774</v>
      </c>
      <c r="M46" s="214">
        <v>1.1353</v>
      </c>
      <c r="N46" s="214">
        <v>1.1526449999999999</v>
      </c>
      <c r="O46" s="214">
        <v>1.095548</v>
      </c>
      <c r="P46" s="214">
        <v>1.1223920000000001</v>
      </c>
      <c r="Q46" s="214">
        <v>1.1412580000000001</v>
      </c>
      <c r="R46" s="214">
        <v>1.1693659999999999</v>
      </c>
      <c r="S46" s="214">
        <v>1.171</v>
      </c>
      <c r="T46" s="214">
        <v>1.2038329999999999</v>
      </c>
      <c r="U46" s="214">
        <v>1.2157089999999999</v>
      </c>
      <c r="V46" s="214">
        <v>1.1918059999999999</v>
      </c>
      <c r="W46" s="214">
        <v>1.1834</v>
      </c>
      <c r="X46" s="214">
        <v>1.1791290000000001</v>
      </c>
      <c r="Y46" s="214">
        <v>1.1561330000000001</v>
      </c>
      <c r="Z46" s="214">
        <v>1.17</v>
      </c>
      <c r="AA46" s="214">
        <v>1.114903</v>
      </c>
      <c r="AB46" s="214">
        <v>1.155931</v>
      </c>
      <c r="AC46" s="214">
        <v>1.174194</v>
      </c>
      <c r="AD46" s="214">
        <v>1.2031670000000001</v>
      </c>
      <c r="AE46" s="214">
        <v>1.215355</v>
      </c>
      <c r="AF46" s="214">
        <v>1.248167</v>
      </c>
      <c r="AG46" s="214">
        <v>1.2313229999999999</v>
      </c>
      <c r="AH46" s="214">
        <v>1.2503869999999999</v>
      </c>
      <c r="AI46" s="214">
        <v>1.2135</v>
      </c>
      <c r="AJ46" s="214">
        <v>1.193484</v>
      </c>
      <c r="AK46" s="214">
        <v>1.195567</v>
      </c>
      <c r="AL46" s="214">
        <v>1.1957739999999999</v>
      </c>
      <c r="AM46" s="214">
        <v>1.108806</v>
      </c>
      <c r="AN46" s="214">
        <v>1.1668210000000001</v>
      </c>
      <c r="AO46" s="214">
        <v>1.2055480000000001</v>
      </c>
      <c r="AP46" s="214">
        <v>1.2059660000000001</v>
      </c>
      <c r="AQ46" s="214">
        <v>1.238516</v>
      </c>
      <c r="AR46" s="214">
        <v>1.260667</v>
      </c>
      <c r="AS46" s="214">
        <v>1.2256130000000001</v>
      </c>
      <c r="AT46" s="214">
        <v>1.243581</v>
      </c>
      <c r="AU46" s="214">
        <v>1.189867</v>
      </c>
      <c r="AV46" s="214">
        <v>1.2137420000000001</v>
      </c>
      <c r="AW46" s="214">
        <v>1.2095670000000001</v>
      </c>
      <c r="AX46" s="214">
        <v>1.19371</v>
      </c>
      <c r="AY46" s="214">
        <v>1.1121289999999999</v>
      </c>
      <c r="AZ46" s="214">
        <v>1.1524289999999999</v>
      </c>
      <c r="BA46" s="214">
        <v>1.2216992032</v>
      </c>
      <c r="BB46" s="214">
        <v>1.2332803467</v>
      </c>
      <c r="BC46" s="355">
        <v>1.2967489999999999</v>
      </c>
      <c r="BD46" s="355">
        <v>1.3320110000000001</v>
      </c>
      <c r="BE46" s="355">
        <v>1.321418</v>
      </c>
      <c r="BF46" s="355">
        <v>1.3314280000000001</v>
      </c>
      <c r="BG46" s="355">
        <v>1.2959449999999999</v>
      </c>
      <c r="BH46" s="355">
        <v>1.276451</v>
      </c>
      <c r="BI46" s="355">
        <v>1.30552</v>
      </c>
      <c r="BJ46" s="355">
        <v>1.305803</v>
      </c>
      <c r="BK46" s="355">
        <v>1.1573549999999999</v>
      </c>
      <c r="BL46" s="355">
        <v>1.2092989999999999</v>
      </c>
      <c r="BM46" s="355">
        <v>1.2577830000000001</v>
      </c>
      <c r="BN46" s="355">
        <v>1.2725599999999999</v>
      </c>
      <c r="BO46" s="355">
        <v>1.327426</v>
      </c>
      <c r="BP46" s="355">
        <v>1.362805</v>
      </c>
      <c r="BQ46" s="355">
        <v>1.352786</v>
      </c>
      <c r="BR46" s="355">
        <v>1.357324</v>
      </c>
      <c r="BS46" s="355">
        <v>1.3200149999999999</v>
      </c>
      <c r="BT46" s="355">
        <v>1.3114250000000001</v>
      </c>
      <c r="BU46" s="355">
        <v>1.317677</v>
      </c>
      <c r="BV46" s="355">
        <v>1.361192</v>
      </c>
    </row>
    <row r="47" spans="1:74" ht="11.1" customHeight="1" x14ac:dyDescent="0.2">
      <c r="A47" s="61" t="s">
        <v>953</v>
      </c>
      <c r="B47" s="639" t="s">
        <v>541</v>
      </c>
      <c r="C47" s="214">
        <v>0.17857999999999999</v>
      </c>
      <c r="D47" s="214">
        <v>0.129857</v>
      </c>
      <c r="E47" s="214">
        <v>0.44748300000000002</v>
      </c>
      <c r="F47" s="214">
        <v>0.33133299999999999</v>
      </c>
      <c r="G47" s="214">
        <v>0.55432199999999998</v>
      </c>
      <c r="H47" s="214">
        <v>0.63506600000000002</v>
      </c>
      <c r="I47" s="214">
        <v>0.50125799999999998</v>
      </c>
      <c r="J47" s="214">
        <v>0.43154799999999999</v>
      </c>
      <c r="K47" s="214">
        <v>0.28860000000000002</v>
      </c>
      <c r="L47" s="214">
        <v>0.116032</v>
      </c>
      <c r="M47" s="214">
        <v>0.50853300000000001</v>
      </c>
      <c r="N47" s="214">
        <v>0.73009599999999997</v>
      </c>
      <c r="O47" s="214">
        <v>0.21199999999999999</v>
      </c>
      <c r="P47" s="214">
        <v>0.272928</v>
      </c>
      <c r="Q47" s="214">
        <v>0.29219299999999998</v>
      </c>
      <c r="R47" s="214">
        <v>0.29113299999999998</v>
      </c>
      <c r="S47" s="214">
        <v>0.251419</v>
      </c>
      <c r="T47" s="214">
        <v>0.1053</v>
      </c>
      <c r="U47" s="214">
        <v>0.31077399999999999</v>
      </c>
      <c r="V47" s="214">
        <v>0.39483800000000002</v>
      </c>
      <c r="W47" s="214">
        <v>0.4627</v>
      </c>
      <c r="X47" s="214">
        <v>0.42632199999999998</v>
      </c>
      <c r="Y47" s="214">
        <v>0.31009999999999999</v>
      </c>
      <c r="Z47" s="214">
        <v>0.15545100000000001</v>
      </c>
      <c r="AA47" s="214">
        <v>0.183</v>
      </c>
      <c r="AB47" s="214">
        <v>0.15462100000000001</v>
      </c>
      <c r="AC47" s="214">
        <v>0.32125799999999999</v>
      </c>
      <c r="AD47" s="214">
        <v>0.43786700000000001</v>
      </c>
      <c r="AE47" s="214">
        <v>0.50509700000000002</v>
      </c>
      <c r="AF47" s="214">
        <v>0.65773300000000001</v>
      </c>
      <c r="AG47" s="214">
        <v>0.56225800000000004</v>
      </c>
      <c r="AH47" s="214">
        <v>0.50190299999999999</v>
      </c>
      <c r="AI47" s="214">
        <v>0.34886699999999998</v>
      </c>
      <c r="AJ47" s="214">
        <v>0.28648400000000002</v>
      </c>
      <c r="AK47" s="214">
        <v>0.47516700000000001</v>
      </c>
      <c r="AL47" s="214">
        <v>0.39154800000000001</v>
      </c>
      <c r="AM47" s="214">
        <v>0.18293499999999999</v>
      </c>
      <c r="AN47" s="214">
        <v>0.28149999999999997</v>
      </c>
      <c r="AO47" s="214">
        <v>0.29683799999999999</v>
      </c>
      <c r="AP47" s="214">
        <v>0.1651</v>
      </c>
      <c r="AQ47" s="214">
        <v>0.277032</v>
      </c>
      <c r="AR47" s="214">
        <v>0.56316699999999997</v>
      </c>
      <c r="AS47" s="214">
        <v>0.37067699999999998</v>
      </c>
      <c r="AT47" s="214">
        <v>0.37825799999999998</v>
      </c>
      <c r="AU47" s="214">
        <v>0.39739999999999998</v>
      </c>
      <c r="AV47" s="214">
        <v>0.463032</v>
      </c>
      <c r="AW47" s="214">
        <v>0.47496699999999997</v>
      </c>
      <c r="AX47" s="214">
        <v>0.42503200000000002</v>
      </c>
      <c r="AY47" s="214">
        <v>0.20793600000000001</v>
      </c>
      <c r="AZ47" s="214">
        <v>0.19039300000000001</v>
      </c>
      <c r="BA47" s="214">
        <v>0.19352340308999999</v>
      </c>
      <c r="BB47" s="214">
        <v>0.41821244269000002</v>
      </c>
      <c r="BC47" s="355">
        <v>0.44341979999999998</v>
      </c>
      <c r="BD47" s="355">
        <v>0.49906669999999997</v>
      </c>
      <c r="BE47" s="355">
        <v>0.4384131</v>
      </c>
      <c r="BF47" s="355">
        <v>0.50382649999999995</v>
      </c>
      <c r="BG47" s="355">
        <v>0.43371199999999999</v>
      </c>
      <c r="BH47" s="355">
        <v>0.36490549999999999</v>
      </c>
      <c r="BI47" s="355">
        <v>0.37295450000000002</v>
      </c>
      <c r="BJ47" s="355">
        <v>0.41836459999999998</v>
      </c>
      <c r="BK47" s="355">
        <v>0.17532420000000001</v>
      </c>
      <c r="BL47" s="355">
        <v>0.26405469999999998</v>
      </c>
      <c r="BM47" s="355">
        <v>0.32883299999999999</v>
      </c>
      <c r="BN47" s="355">
        <v>0.37824930000000001</v>
      </c>
      <c r="BO47" s="355">
        <v>0.42495139999999998</v>
      </c>
      <c r="BP47" s="355">
        <v>0.49100060000000001</v>
      </c>
      <c r="BQ47" s="355">
        <v>0.43539559999999999</v>
      </c>
      <c r="BR47" s="355">
        <v>0.50206989999999996</v>
      </c>
      <c r="BS47" s="355">
        <v>0.4329191</v>
      </c>
      <c r="BT47" s="355">
        <v>0.36142289999999999</v>
      </c>
      <c r="BU47" s="355">
        <v>0.37301030000000002</v>
      </c>
      <c r="BV47" s="355">
        <v>0.41644100000000001</v>
      </c>
    </row>
    <row r="48" spans="1:74" ht="11.1" customHeight="1" x14ac:dyDescent="0.2">
      <c r="A48" s="61" t="s">
        <v>954</v>
      </c>
      <c r="B48" s="179" t="s">
        <v>1006</v>
      </c>
      <c r="C48" s="214">
        <v>0.16545099999999999</v>
      </c>
      <c r="D48" s="214">
        <v>0.57403499999999996</v>
      </c>
      <c r="E48" s="214">
        <v>0.91048300000000004</v>
      </c>
      <c r="F48" s="214">
        <v>1.0444</v>
      </c>
      <c r="G48" s="214">
        <v>1.041709</v>
      </c>
      <c r="H48" s="214">
        <v>0.922933</v>
      </c>
      <c r="I48" s="214">
        <v>0.94122499999999998</v>
      </c>
      <c r="J48" s="214">
        <v>0.84074099999999996</v>
      </c>
      <c r="K48" s="214">
        <v>0.59953299999999998</v>
      </c>
      <c r="L48" s="214">
        <v>0.78064500000000003</v>
      </c>
      <c r="M48" s="214">
        <v>5.6633000000000003E-2</v>
      </c>
      <c r="N48" s="214">
        <v>0.136322</v>
      </c>
      <c r="O48" s="214">
        <v>0.41383799999999998</v>
      </c>
      <c r="P48" s="214">
        <v>0.71592800000000001</v>
      </c>
      <c r="Q48" s="214">
        <v>0.84590299999999996</v>
      </c>
      <c r="R48" s="214">
        <v>0.83173299999999994</v>
      </c>
      <c r="S48" s="214">
        <v>0.89454800000000001</v>
      </c>
      <c r="T48" s="214">
        <v>0.82166600000000001</v>
      </c>
      <c r="U48" s="214">
        <v>0.75345099999999998</v>
      </c>
      <c r="V48" s="214">
        <v>0.79038699999999995</v>
      </c>
      <c r="W48" s="214">
        <v>0.64839999999999998</v>
      </c>
      <c r="X48" s="214">
        <v>0.96728999999999998</v>
      </c>
      <c r="Y48" s="214">
        <v>0.20236599999999999</v>
      </c>
      <c r="Z48" s="214">
        <v>5.1741000000000002E-2</v>
      </c>
      <c r="AA48" s="214">
        <v>-0.30351600000000001</v>
      </c>
      <c r="AB48" s="214">
        <v>0.553759</v>
      </c>
      <c r="AC48" s="214">
        <v>0.78874200000000005</v>
      </c>
      <c r="AD48" s="214">
        <v>0.81</v>
      </c>
      <c r="AE48" s="214">
        <v>0.77238700000000005</v>
      </c>
      <c r="AF48" s="214">
        <v>0.91913299999999998</v>
      </c>
      <c r="AG48" s="214">
        <v>0.88616099999999998</v>
      </c>
      <c r="AH48" s="214">
        <v>1.060548</v>
      </c>
      <c r="AI48" s="214">
        <v>0.74873299999999998</v>
      </c>
      <c r="AJ48" s="214">
        <v>0.93109699999999995</v>
      </c>
      <c r="AK48" s="214">
        <v>0.29563299999999998</v>
      </c>
      <c r="AL48" s="214">
        <v>0.16761300000000001</v>
      </c>
      <c r="AM48" s="214">
        <v>-0.160967</v>
      </c>
      <c r="AN48" s="214">
        <v>0.58550000000000002</v>
      </c>
      <c r="AO48" s="214">
        <v>0.763548</v>
      </c>
      <c r="AP48" s="214">
        <v>0.59176600000000001</v>
      </c>
      <c r="AQ48" s="214">
        <v>0.69890300000000005</v>
      </c>
      <c r="AR48" s="214">
        <v>0.667767</v>
      </c>
      <c r="AS48" s="214">
        <v>0.66058099999999997</v>
      </c>
      <c r="AT48" s="214">
        <v>0.72619400000000001</v>
      </c>
      <c r="AU48" s="214">
        <v>0.62856699999999999</v>
      </c>
      <c r="AV48" s="214">
        <v>0.71393600000000002</v>
      </c>
      <c r="AW48" s="214">
        <v>0.1439</v>
      </c>
      <c r="AX48" s="214">
        <v>-0.186387</v>
      </c>
      <c r="AY48" s="214">
        <v>-0.11403199999999999</v>
      </c>
      <c r="AZ48" s="214">
        <v>0.37228600000000001</v>
      </c>
      <c r="BA48" s="214">
        <v>0.77629032257999997</v>
      </c>
      <c r="BB48" s="214">
        <v>0.69630697333000002</v>
      </c>
      <c r="BC48" s="355">
        <v>0.83460400000000001</v>
      </c>
      <c r="BD48" s="355">
        <v>0.79668879999999997</v>
      </c>
      <c r="BE48" s="355">
        <v>0.69506060000000003</v>
      </c>
      <c r="BF48" s="355">
        <v>0.71527010000000002</v>
      </c>
      <c r="BG48" s="355">
        <v>0.52536300000000002</v>
      </c>
      <c r="BH48" s="355">
        <v>0.71935939999999998</v>
      </c>
      <c r="BI48" s="355">
        <v>0.3808607</v>
      </c>
      <c r="BJ48" s="355">
        <v>0.30651529999999999</v>
      </c>
      <c r="BK48" s="355">
        <v>0.38031140000000002</v>
      </c>
      <c r="BL48" s="355">
        <v>0.60368339999999998</v>
      </c>
      <c r="BM48" s="355">
        <v>0.73003649999999998</v>
      </c>
      <c r="BN48" s="355">
        <v>0.81032930000000003</v>
      </c>
      <c r="BO48" s="355">
        <v>0.87871220000000005</v>
      </c>
      <c r="BP48" s="355">
        <v>0.81961980000000001</v>
      </c>
      <c r="BQ48" s="355">
        <v>0.71397449999999996</v>
      </c>
      <c r="BR48" s="355">
        <v>0.73327419999999999</v>
      </c>
      <c r="BS48" s="355">
        <v>0.54315020000000003</v>
      </c>
      <c r="BT48" s="355">
        <v>0.73574859999999997</v>
      </c>
      <c r="BU48" s="355">
        <v>0.39683619999999997</v>
      </c>
      <c r="BV48" s="355">
        <v>0.32238650000000002</v>
      </c>
    </row>
    <row r="49" spans="1:74" ht="11.1" customHeight="1" x14ac:dyDescent="0.2">
      <c r="A49" s="61" t="s">
        <v>955</v>
      </c>
      <c r="B49" s="179" t="s">
        <v>1007</v>
      </c>
      <c r="C49" s="214">
        <v>-3.1999999999999999E-5</v>
      </c>
      <c r="D49" s="214">
        <v>1.7799999999999999E-4</v>
      </c>
      <c r="E49" s="214">
        <v>-3.1999999999999999E-5</v>
      </c>
      <c r="F49" s="214">
        <v>1.3300000000000001E-4</v>
      </c>
      <c r="G49" s="214">
        <v>3.1999999999999999E-5</v>
      </c>
      <c r="H49" s="214">
        <v>1.66E-4</v>
      </c>
      <c r="I49" s="214">
        <v>3.1999999999999999E-5</v>
      </c>
      <c r="J49" s="214">
        <v>1.93E-4</v>
      </c>
      <c r="K49" s="214">
        <v>2.0000000000000001E-4</v>
      </c>
      <c r="L49" s="214">
        <v>-9.6000000000000002E-5</v>
      </c>
      <c r="M49" s="214">
        <v>3.3000000000000003E-5</v>
      </c>
      <c r="N49" s="214">
        <v>6.3999999999999997E-5</v>
      </c>
      <c r="O49" s="214">
        <v>-1.93E-4</v>
      </c>
      <c r="P49" s="214">
        <v>2.5000000000000001E-4</v>
      </c>
      <c r="Q49" s="214">
        <v>1.645E-3</v>
      </c>
      <c r="R49" s="214">
        <v>-1E-4</v>
      </c>
      <c r="S49" s="214">
        <v>1.93E-4</v>
      </c>
      <c r="T49" s="214">
        <v>6.6000000000000005E-5</v>
      </c>
      <c r="U49" s="214">
        <v>1.6100000000000001E-4</v>
      </c>
      <c r="V49" s="214">
        <v>1.6100000000000001E-4</v>
      </c>
      <c r="W49" s="214">
        <v>-1E-4</v>
      </c>
      <c r="X49" s="214">
        <v>1.6100000000000001E-4</v>
      </c>
      <c r="Y49" s="214">
        <v>3.3000000000000003E-5</v>
      </c>
      <c r="Z49" s="214">
        <v>0</v>
      </c>
      <c r="AA49" s="214">
        <v>9.7E-5</v>
      </c>
      <c r="AB49" s="214">
        <v>-3.4999999999999997E-5</v>
      </c>
      <c r="AC49" s="214">
        <v>1.94E-4</v>
      </c>
      <c r="AD49" s="214">
        <v>-1E-4</v>
      </c>
      <c r="AE49" s="214">
        <v>3.1999999999999999E-5</v>
      </c>
      <c r="AF49" s="214">
        <v>2.6699999999999998E-4</v>
      </c>
      <c r="AG49" s="214">
        <v>9.7E-5</v>
      </c>
      <c r="AH49" s="214">
        <v>-1.6100000000000001E-4</v>
      </c>
      <c r="AI49" s="214">
        <v>8.3299999999999997E-4</v>
      </c>
      <c r="AJ49" s="214">
        <v>2.2599999999999999E-4</v>
      </c>
      <c r="AK49" s="214">
        <v>1.6699999999999999E-4</v>
      </c>
      <c r="AL49" s="214">
        <v>2.5799999999999998E-4</v>
      </c>
      <c r="AM49" s="214">
        <v>2.2499999999999999E-4</v>
      </c>
      <c r="AN49" s="214">
        <v>3.4999999999999997E-5</v>
      </c>
      <c r="AO49" s="214">
        <v>6.3999999999999997E-5</v>
      </c>
      <c r="AP49" s="214">
        <v>5.6599999999999999E-4</v>
      </c>
      <c r="AQ49" s="214">
        <v>1.225E-3</v>
      </c>
      <c r="AR49" s="214">
        <v>6.7000000000000002E-5</v>
      </c>
      <c r="AS49" s="214">
        <v>6.4999999999999994E-5</v>
      </c>
      <c r="AT49" s="214">
        <v>-9.7E-5</v>
      </c>
      <c r="AU49" s="214">
        <v>1.3300000000000001E-4</v>
      </c>
      <c r="AV49" s="214">
        <v>3.1999999999999999E-5</v>
      </c>
      <c r="AW49" s="214">
        <v>-1E-4</v>
      </c>
      <c r="AX49" s="214">
        <v>0</v>
      </c>
      <c r="AY49" s="214">
        <v>1.94E-4</v>
      </c>
      <c r="AZ49" s="214">
        <v>1.07E-4</v>
      </c>
      <c r="BA49" s="214">
        <v>-8.0333000000000005E-5</v>
      </c>
      <c r="BB49" s="214">
        <v>-2.5333E-5</v>
      </c>
      <c r="BC49" s="355">
        <v>1.7699999999999999E-4</v>
      </c>
      <c r="BD49" s="355">
        <v>1.6640000000000001E-4</v>
      </c>
      <c r="BE49" s="355">
        <v>5.7800000000000002E-5</v>
      </c>
      <c r="BF49" s="355">
        <v>-1.9999999999999999E-7</v>
      </c>
      <c r="BG49" s="355">
        <v>1.8679999999999999E-4</v>
      </c>
      <c r="BH49" s="355">
        <v>-1.2799999999999999E-5</v>
      </c>
      <c r="BI49" s="355">
        <v>-5.3199999999999999E-5</v>
      </c>
      <c r="BJ49" s="355">
        <v>-1.7440000000000001E-4</v>
      </c>
      <c r="BK49" s="355">
        <v>-4.29667E-4</v>
      </c>
      <c r="BL49" s="355">
        <v>-7.1333299999999997E-5</v>
      </c>
      <c r="BM49" s="355">
        <v>2.36333E-4</v>
      </c>
      <c r="BN49" s="355">
        <v>1.3300000000000001E-4</v>
      </c>
      <c r="BO49" s="355">
        <v>1.7699999999999999E-4</v>
      </c>
      <c r="BP49" s="355">
        <v>1.6640000000000001E-4</v>
      </c>
      <c r="BQ49" s="355">
        <v>5.7800000000000002E-5</v>
      </c>
      <c r="BR49" s="355">
        <v>-1.9999999999999999E-7</v>
      </c>
      <c r="BS49" s="355">
        <v>1.8679999999999999E-4</v>
      </c>
      <c r="BT49" s="355">
        <v>-1.2799999999999999E-5</v>
      </c>
      <c r="BU49" s="355">
        <v>-5.3199999999999999E-5</v>
      </c>
      <c r="BV49" s="355">
        <v>-1.7440000000000001E-4</v>
      </c>
    </row>
    <row r="50" spans="1:74" s="157" customFormat="1" ht="11.1" customHeight="1" x14ac:dyDescent="0.2">
      <c r="A50" s="61" t="s">
        <v>956</v>
      </c>
      <c r="B50" s="179" t="s">
        <v>712</v>
      </c>
      <c r="C50" s="214">
        <v>17.246707000000001</v>
      </c>
      <c r="D50" s="214">
        <v>17.448319000000001</v>
      </c>
      <c r="E50" s="214">
        <v>18.086673999999999</v>
      </c>
      <c r="F50" s="214">
        <v>18.825997999999998</v>
      </c>
      <c r="G50" s="214">
        <v>19.138998000000001</v>
      </c>
      <c r="H50" s="214">
        <v>18.975463999999999</v>
      </c>
      <c r="I50" s="214">
        <v>19.562674999999999</v>
      </c>
      <c r="J50" s="214">
        <v>19.324932</v>
      </c>
      <c r="K50" s="214">
        <v>18.642232</v>
      </c>
      <c r="L50" s="214">
        <v>17.989967</v>
      </c>
      <c r="M50" s="214">
        <v>18.402165</v>
      </c>
      <c r="N50" s="214">
        <v>19.147223</v>
      </c>
      <c r="O50" s="214">
        <v>17.766193000000001</v>
      </c>
      <c r="P50" s="214">
        <v>17.997854</v>
      </c>
      <c r="Q50" s="214">
        <v>18.415223999999998</v>
      </c>
      <c r="R50" s="214">
        <v>18.971364999999999</v>
      </c>
      <c r="S50" s="214">
        <v>19.112383999999999</v>
      </c>
      <c r="T50" s="214">
        <v>19.250398000000001</v>
      </c>
      <c r="U50" s="214">
        <v>19.590706999999998</v>
      </c>
      <c r="V50" s="214">
        <v>19.526351999999999</v>
      </c>
      <c r="W50" s="214">
        <v>19.008165999999999</v>
      </c>
      <c r="X50" s="214">
        <v>18.613256</v>
      </c>
      <c r="Y50" s="214">
        <v>18.810098</v>
      </c>
      <c r="Z50" s="214">
        <v>18.768222999999999</v>
      </c>
      <c r="AA50" s="214">
        <v>17.618161000000001</v>
      </c>
      <c r="AB50" s="214">
        <v>18.275621000000001</v>
      </c>
      <c r="AC50" s="214">
        <v>18.854098</v>
      </c>
      <c r="AD50" s="214">
        <v>18.823401</v>
      </c>
      <c r="AE50" s="214">
        <v>19.149839</v>
      </c>
      <c r="AF50" s="214">
        <v>19.690366999999998</v>
      </c>
      <c r="AG50" s="214">
        <v>19.726001</v>
      </c>
      <c r="AH50" s="214">
        <v>19.832644999999999</v>
      </c>
      <c r="AI50" s="214">
        <v>19.199099</v>
      </c>
      <c r="AJ50" s="214">
        <v>18.498387999999998</v>
      </c>
      <c r="AK50" s="214">
        <v>18.900634</v>
      </c>
      <c r="AL50" s="214">
        <v>18.944611999999999</v>
      </c>
      <c r="AM50" s="214">
        <v>17.910159</v>
      </c>
      <c r="AN50" s="214">
        <v>18.166498000000001</v>
      </c>
      <c r="AO50" s="214">
        <v>18.812707</v>
      </c>
      <c r="AP50" s="214">
        <v>19.410564000000001</v>
      </c>
      <c r="AQ50" s="214">
        <v>19.911449000000001</v>
      </c>
      <c r="AR50" s="214">
        <v>20.169968000000001</v>
      </c>
      <c r="AS50" s="214">
        <v>20.020581</v>
      </c>
      <c r="AT50" s="214">
        <v>19.807065000000001</v>
      </c>
      <c r="AU50" s="214">
        <v>18.281099999999999</v>
      </c>
      <c r="AV50" s="214">
        <v>19.043614000000002</v>
      </c>
      <c r="AW50" s="214">
        <v>19.397368</v>
      </c>
      <c r="AX50" s="214">
        <v>19.456838999999999</v>
      </c>
      <c r="AY50" s="214">
        <v>18.434743000000001</v>
      </c>
      <c r="AZ50" s="214">
        <v>18.280678999999999</v>
      </c>
      <c r="BA50" s="214">
        <v>19.415461405999999</v>
      </c>
      <c r="BB50" s="214">
        <v>19.644066429999999</v>
      </c>
      <c r="BC50" s="355">
        <v>20.46368</v>
      </c>
      <c r="BD50" s="355">
        <v>20.833349999999999</v>
      </c>
      <c r="BE50" s="355">
        <v>20.637789999999999</v>
      </c>
      <c r="BF50" s="355">
        <v>20.507860000000001</v>
      </c>
      <c r="BG50" s="355">
        <v>19.831869999999999</v>
      </c>
      <c r="BH50" s="355">
        <v>19.09177</v>
      </c>
      <c r="BI50" s="355">
        <v>19.593579999999999</v>
      </c>
      <c r="BJ50" s="355">
        <v>19.87358</v>
      </c>
      <c r="BK50" s="355">
        <v>18.861170000000001</v>
      </c>
      <c r="BL50" s="355">
        <v>18.990970000000001</v>
      </c>
      <c r="BM50" s="355">
        <v>19.534310000000001</v>
      </c>
      <c r="BN50" s="355">
        <v>20.081099999999999</v>
      </c>
      <c r="BO50" s="355">
        <v>20.649619999999999</v>
      </c>
      <c r="BP50" s="355">
        <v>20.899560000000001</v>
      </c>
      <c r="BQ50" s="355">
        <v>20.670629999999999</v>
      </c>
      <c r="BR50" s="355">
        <v>20.490159999999999</v>
      </c>
      <c r="BS50" s="355">
        <v>19.840579999999999</v>
      </c>
      <c r="BT50" s="355">
        <v>19.314450000000001</v>
      </c>
      <c r="BU50" s="355">
        <v>19.499690000000001</v>
      </c>
      <c r="BV50" s="355">
        <v>19.822320000000001</v>
      </c>
    </row>
    <row r="51" spans="1:74" s="157" customFormat="1" ht="11.1" customHeight="1" x14ac:dyDescent="0.2">
      <c r="A51" s="61"/>
      <c r="B51" s="156"/>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355"/>
      <c r="BD51" s="355"/>
      <c r="BE51" s="355"/>
      <c r="BF51" s="355"/>
      <c r="BG51" s="355"/>
      <c r="BH51" s="355"/>
      <c r="BI51" s="355"/>
      <c r="BJ51" s="355"/>
      <c r="BK51" s="355"/>
      <c r="BL51" s="355"/>
      <c r="BM51" s="355"/>
      <c r="BN51" s="355"/>
      <c r="BO51" s="355"/>
      <c r="BP51" s="355"/>
      <c r="BQ51" s="355"/>
      <c r="BR51" s="355"/>
      <c r="BS51" s="355"/>
      <c r="BT51" s="355"/>
      <c r="BU51" s="355"/>
      <c r="BV51" s="355"/>
    </row>
    <row r="52" spans="1:74" ht="11.1" customHeight="1" x14ac:dyDescent="0.2">
      <c r="A52" s="61" t="s">
        <v>643</v>
      </c>
      <c r="B52" s="180" t="s">
        <v>542</v>
      </c>
      <c r="C52" s="214">
        <v>1.107288</v>
      </c>
      <c r="D52" s="214">
        <v>1.0643530000000001</v>
      </c>
      <c r="E52" s="214">
        <v>0.99148000000000003</v>
      </c>
      <c r="F52" s="214">
        <v>1.0779650000000001</v>
      </c>
      <c r="G52" s="214">
        <v>1.0128969999999999</v>
      </c>
      <c r="H52" s="214">
        <v>1.121499</v>
      </c>
      <c r="I52" s="214">
        <v>1.1071880000000001</v>
      </c>
      <c r="J52" s="214">
        <v>1.1626719999999999</v>
      </c>
      <c r="K52" s="214">
        <v>1.0154289999999999</v>
      </c>
      <c r="L52" s="214">
        <v>1.0283819999999999</v>
      </c>
      <c r="M52" s="214">
        <v>1.1776949999999999</v>
      </c>
      <c r="N52" s="214">
        <v>1.099998</v>
      </c>
      <c r="O52" s="214">
        <v>1.0751230000000001</v>
      </c>
      <c r="P52" s="214">
        <v>1.0213540000000001</v>
      </c>
      <c r="Q52" s="214">
        <v>1.013188</v>
      </c>
      <c r="R52" s="214">
        <v>1.067499</v>
      </c>
      <c r="S52" s="214">
        <v>1.083029</v>
      </c>
      <c r="T52" s="214">
        <v>1.0276639999999999</v>
      </c>
      <c r="U52" s="214">
        <v>1.092384</v>
      </c>
      <c r="V52" s="214">
        <v>1.0985119999999999</v>
      </c>
      <c r="W52" s="214">
        <v>1.04623</v>
      </c>
      <c r="X52" s="214">
        <v>1.040092</v>
      </c>
      <c r="Y52" s="214">
        <v>1.064865</v>
      </c>
      <c r="Z52" s="214">
        <v>1.108093</v>
      </c>
      <c r="AA52" s="214">
        <v>1.116614</v>
      </c>
      <c r="AB52" s="214">
        <v>1.070379</v>
      </c>
      <c r="AC52" s="214">
        <v>1.0491280000000001</v>
      </c>
      <c r="AD52" s="214">
        <v>1.0950979999999999</v>
      </c>
      <c r="AE52" s="214">
        <v>1.1603540000000001</v>
      </c>
      <c r="AF52" s="214">
        <v>1.1139669999999999</v>
      </c>
      <c r="AG52" s="214">
        <v>1.1902569999999999</v>
      </c>
      <c r="AH52" s="214">
        <v>1.1487769999999999</v>
      </c>
      <c r="AI52" s="214">
        <v>1.122369</v>
      </c>
      <c r="AJ52" s="214">
        <v>1.088838</v>
      </c>
      <c r="AK52" s="214">
        <v>1.1125670000000001</v>
      </c>
      <c r="AL52" s="214">
        <v>1.143324</v>
      </c>
      <c r="AM52" s="214">
        <v>1.1245769999999999</v>
      </c>
      <c r="AN52" s="214">
        <v>1.045032</v>
      </c>
      <c r="AO52" s="214">
        <v>1.108446</v>
      </c>
      <c r="AP52" s="214">
        <v>1.127732</v>
      </c>
      <c r="AQ52" s="214">
        <v>1.1250290000000001</v>
      </c>
      <c r="AR52" s="214">
        <v>1.151132</v>
      </c>
      <c r="AS52" s="214">
        <v>1.0908690000000001</v>
      </c>
      <c r="AT52" s="214">
        <v>1.1124529999999999</v>
      </c>
      <c r="AU52" s="214">
        <v>1.016335</v>
      </c>
      <c r="AV52" s="214">
        <v>1.0805169999999999</v>
      </c>
      <c r="AW52" s="214">
        <v>1.1459299999999999</v>
      </c>
      <c r="AX52" s="214">
        <v>1.122323</v>
      </c>
      <c r="AY52" s="214">
        <v>1.123324</v>
      </c>
      <c r="AZ52" s="214">
        <v>1.116609</v>
      </c>
      <c r="BA52" s="214">
        <v>1.0648139999999999</v>
      </c>
      <c r="BB52" s="214">
        <v>1.104325</v>
      </c>
      <c r="BC52" s="355">
        <v>1.133651</v>
      </c>
      <c r="BD52" s="355">
        <v>1.1475150000000001</v>
      </c>
      <c r="BE52" s="355">
        <v>1.155464</v>
      </c>
      <c r="BF52" s="355">
        <v>1.1530560000000001</v>
      </c>
      <c r="BG52" s="355">
        <v>1.105002</v>
      </c>
      <c r="BH52" s="355">
        <v>1.079323</v>
      </c>
      <c r="BI52" s="355">
        <v>1.1192120000000001</v>
      </c>
      <c r="BJ52" s="355">
        <v>1.1535960000000001</v>
      </c>
      <c r="BK52" s="355">
        <v>1.114879</v>
      </c>
      <c r="BL52" s="355">
        <v>1.066962</v>
      </c>
      <c r="BM52" s="355">
        <v>1.063485</v>
      </c>
      <c r="BN52" s="355">
        <v>1.102911</v>
      </c>
      <c r="BO52" s="355">
        <v>1.1279239999999999</v>
      </c>
      <c r="BP52" s="355">
        <v>1.1412059999999999</v>
      </c>
      <c r="BQ52" s="355">
        <v>1.1477059999999999</v>
      </c>
      <c r="BR52" s="355">
        <v>1.1448609999999999</v>
      </c>
      <c r="BS52" s="355">
        <v>1.0985259999999999</v>
      </c>
      <c r="BT52" s="355">
        <v>1.094835</v>
      </c>
      <c r="BU52" s="355">
        <v>1.1086959999999999</v>
      </c>
      <c r="BV52" s="355">
        <v>1.1459969999999999</v>
      </c>
    </row>
    <row r="53" spans="1:74" ht="11.1" customHeight="1" x14ac:dyDescent="0.2">
      <c r="A53" s="61"/>
      <c r="B53" s="158"/>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355"/>
      <c r="BD53" s="355"/>
      <c r="BE53" s="355"/>
      <c r="BF53" s="355"/>
      <c r="BG53" s="355"/>
      <c r="BH53" s="355"/>
      <c r="BI53" s="355"/>
      <c r="BJ53" s="355"/>
      <c r="BK53" s="355"/>
      <c r="BL53" s="355"/>
      <c r="BM53" s="355"/>
      <c r="BN53" s="355"/>
      <c r="BO53" s="355"/>
      <c r="BP53" s="355"/>
      <c r="BQ53" s="355"/>
      <c r="BR53" s="355"/>
      <c r="BS53" s="355"/>
      <c r="BT53" s="355"/>
      <c r="BU53" s="355"/>
      <c r="BV53" s="355"/>
    </row>
    <row r="54" spans="1:74" ht="11.1" customHeight="1" x14ac:dyDescent="0.2">
      <c r="A54" s="57"/>
      <c r="B54" s="155" t="s">
        <v>713</v>
      </c>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355"/>
      <c r="BD54" s="355"/>
      <c r="BE54" s="355"/>
      <c r="BF54" s="355"/>
      <c r="BG54" s="355"/>
      <c r="BH54" s="355"/>
      <c r="BI54" s="355"/>
      <c r="BJ54" s="355"/>
      <c r="BK54" s="355"/>
      <c r="BL54" s="355"/>
      <c r="BM54" s="355"/>
      <c r="BN54" s="355"/>
      <c r="BO54" s="355"/>
      <c r="BP54" s="355"/>
      <c r="BQ54" s="355"/>
      <c r="BR54" s="355"/>
      <c r="BS54" s="355"/>
      <c r="BT54" s="355"/>
      <c r="BU54" s="355"/>
      <c r="BV54" s="355"/>
    </row>
    <row r="55" spans="1:74" ht="11.1" customHeight="1" x14ac:dyDescent="0.2">
      <c r="A55" s="638" t="s">
        <v>1201</v>
      </c>
      <c r="B55" s="639" t="s">
        <v>1193</v>
      </c>
      <c r="C55" s="214">
        <v>0.40551599999999999</v>
      </c>
      <c r="D55" s="214">
        <v>0.50475000000000003</v>
      </c>
      <c r="E55" s="214">
        <v>0.66609600000000002</v>
      </c>
      <c r="F55" s="214">
        <v>0.86009999999999998</v>
      </c>
      <c r="G55" s="214">
        <v>0.886741</v>
      </c>
      <c r="H55" s="214">
        <v>0.87043300000000001</v>
      </c>
      <c r="I55" s="214">
        <v>0.909161</v>
      </c>
      <c r="J55" s="214">
        <v>0.887741</v>
      </c>
      <c r="K55" s="214">
        <v>0.61023300000000003</v>
      </c>
      <c r="L55" s="214">
        <v>0.44425799999999999</v>
      </c>
      <c r="M55" s="214">
        <v>0.386766</v>
      </c>
      <c r="N55" s="214">
        <v>0.39809600000000001</v>
      </c>
      <c r="O55" s="214">
        <v>0.39245099999999999</v>
      </c>
      <c r="P55" s="214">
        <v>0.40100000000000002</v>
      </c>
      <c r="Q55" s="214">
        <v>0.60970899999999995</v>
      </c>
      <c r="R55" s="214">
        <v>0.815133</v>
      </c>
      <c r="S55" s="214">
        <v>0.88516099999999998</v>
      </c>
      <c r="T55" s="214">
        <v>0.86383299999999996</v>
      </c>
      <c r="U55" s="214">
        <v>0.85283799999999998</v>
      </c>
      <c r="V55" s="214">
        <v>0.83941900000000003</v>
      </c>
      <c r="W55" s="214">
        <v>0.58273299999999995</v>
      </c>
      <c r="X55" s="214">
        <v>0.441612</v>
      </c>
      <c r="Y55" s="214">
        <v>0.34266600000000003</v>
      </c>
      <c r="Z55" s="214">
        <v>0.332677</v>
      </c>
      <c r="AA55" s="214">
        <v>0.354323</v>
      </c>
      <c r="AB55" s="214">
        <v>0.42596600000000001</v>
      </c>
      <c r="AC55" s="214">
        <v>0.66554800000000003</v>
      </c>
      <c r="AD55" s="214">
        <v>0.8286</v>
      </c>
      <c r="AE55" s="214">
        <v>0.89722599999999997</v>
      </c>
      <c r="AF55" s="214">
        <v>0.88816700000000004</v>
      </c>
      <c r="AG55" s="214">
        <v>0.87251599999999996</v>
      </c>
      <c r="AH55" s="214">
        <v>0.83828999999999998</v>
      </c>
      <c r="AI55" s="214">
        <v>0.6452</v>
      </c>
      <c r="AJ55" s="214">
        <v>0.47635499999999997</v>
      </c>
      <c r="AK55" s="214">
        <v>0.34889999999999999</v>
      </c>
      <c r="AL55" s="214">
        <v>0.32983899999999999</v>
      </c>
      <c r="AM55" s="214">
        <v>0.35338700000000001</v>
      </c>
      <c r="AN55" s="214">
        <v>0.411607</v>
      </c>
      <c r="AO55" s="214">
        <v>0.678871</v>
      </c>
      <c r="AP55" s="214">
        <v>0.85680000000000001</v>
      </c>
      <c r="AQ55" s="214">
        <v>0.90822499999999995</v>
      </c>
      <c r="AR55" s="214">
        <v>0.914933</v>
      </c>
      <c r="AS55" s="214">
        <v>0.87716099999999997</v>
      </c>
      <c r="AT55" s="214">
        <v>0.83399999999999996</v>
      </c>
      <c r="AU55" s="214">
        <v>0.4788</v>
      </c>
      <c r="AV55" s="214">
        <v>0.51964500000000002</v>
      </c>
      <c r="AW55" s="214">
        <v>0.34846700000000003</v>
      </c>
      <c r="AX55" s="214">
        <v>0.34125800000000001</v>
      </c>
      <c r="AY55" s="214">
        <v>0.39438699999999999</v>
      </c>
      <c r="AZ55" s="214">
        <v>0.40903600000000001</v>
      </c>
      <c r="BA55" s="214">
        <v>0.67530376000000003</v>
      </c>
      <c r="BB55" s="214">
        <v>0.84446779000000005</v>
      </c>
      <c r="BC55" s="355">
        <v>0.90729839999999995</v>
      </c>
      <c r="BD55" s="355">
        <v>0.90829230000000005</v>
      </c>
      <c r="BE55" s="355">
        <v>0.89489410000000003</v>
      </c>
      <c r="BF55" s="355">
        <v>0.86711749999999999</v>
      </c>
      <c r="BG55" s="355">
        <v>0.63620310000000002</v>
      </c>
      <c r="BH55" s="355">
        <v>0.49138520000000002</v>
      </c>
      <c r="BI55" s="355">
        <v>0.35376760000000002</v>
      </c>
      <c r="BJ55" s="355">
        <v>0.37299379999999999</v>
      </c>
      <c r="BK55" s="355">
        <v>0.41456769999999998</v>
      </c>
      <c r="BL55" s="355">
        <v>0.4713598</v>
      </c>
      <c r="BM55" s="355">
        <v>0.67161919999999997</v>
      </c>
      <c r="BN55" s="355">
        <v>0.83972469999999999</v>
      </c>
      <c r="BO55" s="355">
        <v>0.90789470000000005</v>
      </c>
      <c r="BP55" s="355">
        <v>0.90855529999999995</v>
      </c>
      <c r="BQ55" s="355">
        <v>0.9029123</v>
      </c>
      <c r="BR55" s="355">
        <v>0.86927659999999995</v>
      </c>
      <c r="BS55" s="355">
        <v>0.63165459999999995</v>
      </c>
      <c r="BT55" s="355">
        <v>0.49802829999999998</v>
      </c>
      <c r="BU55" s="355">
        <v>0.35250100000000001</v>
      </c>
      <c r="BV55" s="355">
        <v>0.37100430000000001</v>
      </c>
    </row>
    <row r="56" spans="1:74" ht="11.1" customHeight="1" x14ac:dyDescent="0.2">
      <c r="A56" s="61" t="s">
        <v>957</v>
      </c>
      <c r="B56" s="179" t="s">
        <v>543</v>
      </c>
      <c r="C56" s="214">
        <v>8.8490000000000002</v>
      </c>
      <c r="D56" s="214">
        <v>9.1105350000000005</v>
      </c>
      <c r="E56" s="214">
        <v>9.3675160000000002</v>
      </c>
      <c r="F56" s="214">
        <v>9.6522000000000006</v>
      </c>
      <c r="G56" s="214">
        <v>9.8340960000000006</v>
      </c>
      <c r="H56" s="214">
        <v>9.8093660000000007</v>
      </c>
      <c r="I56" s="214">
        <v>9.9830640000000006</v>
      </c>
      <c r="J56" s="214">
        <v>9.7409669999999995</v>
      </c>
      <c r="K56" s="214">
        <v>9.4035659999999996</v>
      </c>
      <c r="L56" s="214">
        <v>9.5520639999999997</v>
      </c>
      <c r="M56" s="214">
        <v>9.6074330000000003</v>
      </c>
      <c r="N56" s="214">
        <v>9.8975480000000005</v>
      </c>
      <c r="O56" s="214">
        <v>9.2595159999999996</v>
      </c>
      <c r="P56" s="214">
        <v>9.5035349999999994</v>
      </c>
      <c r="Q56" s="214">
        <v>9.5238709999999998</v>
      </c>
      <c r="R56" s="214">
        <v>9.7195</v>
      </c>
      <c r="S56" s="214">
        <v>9.7711930000000002</v>
      </c>
      <c r="T56" s="214">
        <v>9.8461999999999996</v>
      </c>
      <c r="U56" s="214">
        <v>9.9889349999999997</v>
      </c>
      <c r="V56" s="214">
        <v>9.9975159999999992</v>
      </c>
      <c r="W56" s="214">
        <v>9.8783999999999992</v>
      </c>
      <c r="X56" s="214">
        <v>9.9349030000000003</v>
      </c>
      <c r="Y56" s="214">
        <v>9.7988330000000001</v>
      </c>
      <c r="Z56" s="214">
        <v>9.8056769999999993</v>
      </c>
      <c r="AA56" s="214">
        <v>9.378387</v>
      </c>
      <c r="AB56" s="214">
        <v>9.8343100000000003</v>
      </c>
      <c r="AC56" s="214">
        <v>9.9317740000000008</v>
      </c>
      <c r="AD56" s="214">
        <v>9.8762670000000004</v>
      </c>
      <c r="AE56" s="214">
        <v>10.057968000000001</v>
      </c>
      <c r="AF56" s="214">
        <v>10.279733</v>
      </c>
      <c r="AG56" s="214">
        <v>10.224031999999999</v>
      </c>
      <c r="AH56" s="214">
        <v>10.292548</v>
      </c>
      <c r="AI56" s="214">
        <v>10.020367</v>
      </c>
      <c r="AJ56" s="214">
        <v>10.059032</v>
      </c>
      <c r="AK56" s="214">
        <v>9.9687669999999997</v>
      </c>
      <c r="AL56" s="214">
        <v>10.012871000000001</v>
      </c>
      <c r="AM56" s="214">
        <v>9.3164829999999998</v>
      </c>
      <c r="AN56" s="214">
        <v>9.5519639999999999</v>
      </c>
      <c r="AO56" s="214">
        <v>9.833774</v>
      </c>
      <c r="AP56" s="214">
        <v>9.8965329999999998</v>
      </c>
      <c r="AQ56" s="214">
        <v>10.125548</v>
      </c>
      <c r="AR56" s="214">
        <v>10.268767</v>
      </c>
      <c r="AS56" s="214">
        <v>10.159419</v>
      </c>
      <c r="AT56" s="214">
        <v>10.175419</v>
      </c>
      <c r="AU56" s="214">
        <v>9.7849000000000004</v>
      </c>
      <c r="AV56" s="214">
        <v>10.113194</v>
      </c>
      <c r="AW56" s="214">
        <v>10.199467</v>
      </c>
      <c r="AX56" s="214">
        <v>10.080581</v>
      </c>
      <c r="AY56" s="214">
        <v>9.5190649999999994</v>
      </c>
      <c r="AZ56" s="214">
        <v>9.800179</v>
      </c>
      <c r="BA56" s="214">
        <v>10.144935483999999</v>
      </c>
      <c r="BB56" s="214">
        <v>10.051780000000001</v>
      </c>
      <c r="BC56" s="355">
        <v>10.39589</v>
      </c>
      <c r="BD56" s="355">
        <v>10.5555</v>
      </c>
      <c r="BE56" s="355">
        <v>10.33126</v>
      </c>
      <c r="BF56" s="355">
        <v>10.32647</v>
      </c>
      <c r="BG56" s="355">
        <v>10.13021</v>
      </c>
      <c r="BH56" s="355">
        <v>10.08112</v>
      </c>
      <c r="BI56" s="355">
        <v>10.27134</v>
      </c>
      <c r="BJ56" s="355">
        <v>10.35153</v>
      </c>
      <c r="BK56" s="355">
        <v>9.8102680000000007</v>
      </c>
      <c r="BL56" s="355">
        <v>10.00611</v>
      </c>
      <c r="BM56" s="355">
        <v>10.069039999999999</v>
      </c>
      <c r="BN56" s="355">
        <v>10.19331</v>
      </c>
      <c r="BO56" s="355">
        <v>10.47254</v>
      </c>
      <c r="BP56" s="355">
        <v>10.60547</v>
      </c>
      <c r="BQ56" s="355">
        <v>10.36279</v>
      </c>
      <c r="BR56" s="355">
        <v>10.36463</v>
      </c>
      <c r="BS56" s="355">
        <v>10.18751</v>
      </c>
      <c r="BT56" s="355">
        <v>10.223710000000001</v>
      </c>
      <c r="BU56" s="355">
        <v>10.255699999999999</v>
      </c>
      <c r="BV56" s="355">
        <v>10.37039</v>
      </c>
    </row>
    <row r="57" spans="1:74" ht="11.1" customHeight="1" x14ac:dyDescent="0.2">
      <c r="A57" s="61" t="s">
        <v>958</v>
      </c>
      <c r="B57" s="179" t="s">
        <v>544</v>
      </c>
      <c r="C57" s="214">
        <v>1.479225</v>
      </c>
      <c r="D57" s="214">
        <v>1.4526779999999999</v>
      </c>
      <c r="E57" s="214">
        <v>1.4209670000000001</v>
      </c>
      <c r="F57" s="214">
        <v>1.4982329999999999</v>
      </c>
      <c r="G57" s="214">
        <v>1.467516</v>
      </c>
      <c r="H57" s="214">
        <v>1.521433</v>
      </c>
      <c r="I57" s="214">
        <v>1.636741</v>
      </c>
      <c r="J57" s="214">
        <v>1.674838</v>
      </c>
      <c r="K57" s="214">
        <v>1.6185659999999999</v>
      </c>
      <c r="L57" s="214">
        <v>1.484612</v>
      </c>
      <c r="M57" s="214">
        <v>1.569566</v>
      </c>
      <c r="N57" s="214">
        <v>1.664838</v>
      </c>
      <c r="O57" s="214">
        <v>1.5133540000000001</v>
      </c>
      <c r="P57" s="214">
        <v>1.525285</v>
      </c>
      <c r="Q57" s="214">
        <v>1.498483</v>
      </c>
      <c r="R57" s="214">
        <v>1.590733</v>
      </c>
      <c r="S57" s="214">
        <v>1.6080000000000001</v>
      </c>
      <c r="T57" s="214">
        <v>1.6402330000000001</v>
      </c>
      <c r="U57" s="214">
        <v>1.6699029999999999</v>
      </c>
      <c r="V57" s="214">
        <v>1.600225</v>
      </c>
      <c r="W57" s="214">
        <v>1.5465329999999999</v>
      </c>
      <c r="X57" s="214">
        <v>1.5535159999999999</v>
      </c>
      <c r="Y57" s="214">
        <v>1.6336999999999999</v>
      </c>
      <c r="Z57" s="214">
        <v>1.698032</v>
      </c>
      <c r="AA57" s="214">
        <v>1.5814189999999999</v>
      </c>
      <c r="AB57" s="214">
        <v>1.5778970000000001</v>
      </c>
      <c r="AC57" s="214">
        <v>1.574613</v>
      </c>
      <c r="AD57" s="214">
        <v>1.592433</v>
      </c>
      <c r="AE57" s="214">
        <v>1.606419</v>
      </c>
      <c r="AF57" s="214">
        <v>1.6618329999999999</v>
      </c>
      <c r="AG57" s="214">
        <v>1.736548</v>
      </c>
      <c r="AH57" s="214">
        <v>1.7958069999999999</v>
      </c>
      <c r="AI57" s="214">
        <v>1.737933</v>
      </c>
      <c r="AJ57" s="214">
        <v>1.591161</v>
      </c>
      <c r="AK57" s="214">
        <v>1.6803999999999999</v>
      </c>
      <c r="AL57" s="214">
        <v>1.6611940000000001</v>
      </c>
      <c r="AM57" s="214">
        <v>1.6153869999999999</v>
      </c>
      <c r="AN57" s="214">
        <v>1.604285</v>
      </c>
      <c r="AO57" s="214">
        <v>1.676709</v>
      </c>
      <c r="AP57" s="214">
        <v>1.7339329999999999</v>
      </c>
      <c r="AQ57" s="214">
        <v>1.7131289999999999</v>
      </c>
      <c r="AR57" s="214">
        <v>1.763633</v>
      </c>
      <c r="AS57" s="214">
        <v>1.816419</v>
      </c>
      <c r="AT57" s="214">
        <v>1.764065</v>
      </c>
      <c r="AU57" s="214">
        <v>1.6640999999999999</v>
      </c>
      <c r="AV57" s="214">
        <v>1.6108070000000001</v>
      </c>
      <c r="AW57" s="214">
        <v>1.6716</v>
      </c>
      <c r="AX57" s="214">
        <v>1.783774</v>
      </c>
      <c r="AY57" s="214">
        <v>1.6896450000000001</v>
      </c>
      <c r="AZ57" s="214">
        <v>1.6900710000000001</v>
      </c>
      <c r="BA57" s="214">
        <v>1.8407741934999999</v>
      </c>
      <c r="BB57" s="214">
        <v>1.7758331999999999</v>
      </c>
      <c r="BC57" s="355">
        <v>1.806514</v>
      </c>
      <c r="BD57" s="355">
        <v>1.8731059999999999</v>
      </c>
      <c r="BE57" s="355">
        <v>1.8781669999999999</v>
      </c>
      <c r="BF57" s="355">
        <v>1.891008</v>
      </c>
      <c r="BG57" s="355">
        <v>1.8141689999999999</v>
      </c>
      <c r="BH57" s="355">
        <v>1.686169</v>
      </c>
      <c r="BI57" s="355">
        <v>1.7472639999999999</v>
      </c>
      <c r="BJ57" s="355">
        <v>1.796945</v>
      </c>
      <c r="BK57" s="355">
        <v>1.680901</v>
      </c>
      <c r="BL57" s="355">
        <v>1.647621</v>
      </c>
      <c r="BM57" s="355">
        <v>1.74166</v>
      </c>
      <c r="BN57" s="355">
        <v>1.7798959999999999</v>
      </c>
      <c r="BO57" s="355">
        <v>1.8038940000000001</v>
      </c>
      <c r="BP57" s="355">
        <v>1.866708</v>
      </c>
      <c r="BQ57" s="355">
        <v>1.887208</v>
      </c>
      <c r="BR57" s="355">
        <v>1.8946190000000001</v>
      </c>
      <c r="BS57" s="355">
        <v>1.8201179999999999</v>
      </c>
      <c r="BT57" s="355">
        <v>1.7132130000000001</v>
      </c>
      <c r="BU57" s="355">
        <v>1.740475</v>
      </c>
      <c r="BV57" s="355">
        <v>1.7910839999999999</v>
      </c>
    </row>
    <row r="58" spans="1:74" ht="11.1" customHeight="1" x14ac:dyDescent="0.2">
      <c r="A58" s="61" t="s">
        <v>959</v>
      </c>
      <c r="B58" s="179" t="s">
        <v>545</v>
      </c>
      <c r="C58" s="214">
        <v>4.6852900000000002</v>
      </c>
      <c r="D58" s="214">
        <v>4.5944640000000003</v>
      </c>
      <c r="E58" s="214">
        <v>4.7796770000000004</v>
      </c>
      <c r="F58" s="214">
        <v>4.9878999999999998</v>
      </c>
      <c r="G58" s="214">
        <v>5.0261290000000001</v>
      </c>
      <c r="H58" s="214">
        <v>4.8959999999999999</v>
      </c>
      <c r="I58" s="214">
        <v>5.0211930000000002</v>
      </c>
      <c r="J58" s="214">
        <v>5.0424509999999998</v>
      </c>
      <c r="K58" s="214">
        <v>4.9398</v>
      </c>
      <c r="L58" s="214">
        <v>4.6619999999999999</v>
      </c>
      <c r="M58" s="214">
        <v>5.0116329999999998</v>
      </c>
      <c r="N58" s="214">
        <v>5.3228710000000001</v>
      </c>
      <c r="O58" s="214">
        <v>4.8352250000000003</v>
      </c>
      <c r="P58" s="214">
        <v>4.7523569999999999</v>
      </c>
      <c r="Q58" s="214">
        <v>4.8937090000000003</v>
      </c>
      <c r="R58" s="214">
        <v>4.9914329999999998</v>
      </c>
      <c r="S58" s="214">
        <v>4.9828060000000001</v>
      </c>
      <c r="T58" s="214">
        <v>5.0317999999999996</v>
      </c>
      <c r="U58" s="214">
        <v>5.1011930000000003</v>
      </c>
      <c r="V58" s="214">
        <v>5.1065800000000001</v>
      </c>
      <c r="W58" s="214">
        <v>5.0608000000000004</v>
      </c>
      <c r="X58" s="214">
        <v>4.816516</v>
      </c>
      <c r="Y58" s="214">
        <v>5.1690329999999998</v>
      </c>
      <c r="Z58" s="214">
        <v>5.0420959999999999</v>
      </c>
      <c r="AA58" s="214">
        <v>4.5302579999999999</v>
      </c>
      <c r="AB58" s="214">
        <v>4.6677929999999996</v>
      </c>
      <c r="AC58" s="214">
        <v>4.8482900000000004</v>
      </c>
      <c r="AD58" s="214">
        <v>4.6588000000000003</v>
      </c>
      <c r="AE58" s="214">
        <v>4.7604189999999997</v>
      </c>
      <c r="AF58" s="214">
        <v>4.9535999999999998</v>
      </c>
      <c r="AG58" s="214">
        <v>4.9334189999999998</v>
      </c>
      <c r="AH58" s="214">
        <v>4.9391939999999996</v>
      </c>
      <c r="AI58" s="214">
        <v>4.8881329999999998</v>
      </c>
      <c r="AJ58" s="214">
        <v>4.6141290000000001</v>
      </c>
      <c r="AK58" s="214">
        <v>5.0659669999999997</v>
      </c>
      <c r="AL58" s="214">
        <v>5.1476449999999998</v>
      </c>
      <c r="AM58" s="214">
        <v>4.7968060000000001</v>
      </c>
      <c r="AN58" s="214">
        <v>4.6722140000000003</v>
      </c>
      <c r="AO58" s="214">
        <v>4.7807089999999999</v>
      </c>
      <c r="AP58" s="214">
        <v>5.035533</v>
      </c>
      <c r="AQ58" s="214">
        <v>5.23</v>
      </c>
      <c r="AR58" s="214">
        <v>5.2747330000000003</v>
      </c>
      <c r="AS58" s="214">
        <v>5.1707099999999997</v>
      </c>
      <c r="AT58" s="214">
        <v>5.0637740000000004</v>
      </c>
      <c r="AU58" s="214">
        <v>4.5702670000000003</v>
      </c>
      <c r="AV58" s="214">
        <v>4.9742579999999998</v>
      </c>
      <c r="AW58" s="214">
        <v>5.3579330000000001</v>
      </c>
      <c r="AX58" s="214">
        <v>5.4101290000000004</v>
      </c>
      <c r="AY58" s="214">
        <v>5.0099030000000004</v>
      </c>
      <c r="AZ58" s="214">
        <v>4.5836430000000004</v>
      </c>
      <c r="BA58" s="214">
        <v>4.8057655935000003</v>
      </c>
      <c r="BB58" s="214">
        <v>4.9967472199999996</v>
      </c>
      <c r="BC58" s="355">
        <v>5.3279769999999997</v>
      </c>
      <c r="BD58" s="355">
        <v>5.4514870000000002</v>
      </c>
      <c r="BE58" s="355">
        <v>5.4422379999999997</v>
      </c>
      <c r="BF58" s="355">
        <v>5.3862160000000001</v>
      </c>
      <c r="BG58" s="355">
        <v>5.2788120000000003</v>
      </c>
      <c r="BH58" s="355">
        <v>4.9655930000000001</v>
      </c>
      <c r="BI58" s="355">
        <v>5.2914199999999996</v>
      </c>
      <c r="BJ58" s="355">
        <v>5.4076409999999999</v>
      </c>
      <c r="BK58" s="355">
        <v>5.0484059999999999</v>
      </c>
      <c r="BL58" s="355">
        <v>4.9585369999999998</v>
      </c>
      <c r="BM58" s="355">
        <v>5.0863569999999996</v>
      </c>
      <c r="BN58" s="355">
        <v>5.2452030000000001</v>
      </c>
      <c r="BO58" s="355">
        <v>5.4357740000000003</v>
      </c>
      <c r="BP58" s="355">
        <v>5.4888209999999997</v>
      </c>
      <c r="BQ58" s="355">
        <v>5.4503009999999996</v>
      </c>
      <c r="BR58" s="355">
        <v>5.3599969999999999</v>
      </c>
      <c r="BS58" s="355">
        <v>5.2524490000000004</v>
      </c>
      <c r="BT58" s="355">
        <v>5.0137470000000004</v>
      </c>
      <c r="BU58" s="355">
        <v>5.2562579999999999</v>
      </c>
      <c r="BV58" s="355">
        <v>5.3640629999999998</v>
      </c>
    </row>
    <row r="59" spans="1:74" ht="11.1" customHeight="1" x14ac:dyDescent="0.2">
      <c r="A59" s="61" t="s">
        <v>960</v>
      </c>
      <c r="B59" s="179" t="s">
        <v>546</v>
      </c>
      <c r="C59" s="214">
        <v>0.47632200000000002</v>
      </c>
      <c r="D59" s="214">
        <v>0.42746400000000001</v>
      </c>
      <c r="E59" s="214">
        <v>0.46083800000000003</v>
      </c>
      <c r="F59" s="214">
        <v>0.420433</v>
      </c>
      <c r="G59" s="214">
        <v>0.45429000000000003</v>
      </c>
      <c r="H59" s="214">
        <v>0.45469999999999999</v>
      </c>
      <c r="I59" s="214">
        <v>0.40212900000000001</v>
      </c>
      <c r="J59" s="214">
        <v>0.43867699999999998</v>
      </c>
      <c r="K59" s="214">
        <v>0.40976600000000002</v>
      </c>
      <c r="L59" s="214">
        <v>0.41564499999999999</v>
      </c>
      <c r="M59" s="214">
        <v>0.46200000000000002</v>
      </c>
      <c r="N59" s="214">
        <v>0.40116099999999999</v>
      </c>
      <c r="O59" s="214">
        <v>0.37667699999999998</v>
      </c>
      <c r="P59" s="214">
        <v>0.41949999999999998</v>
      </c>
      <c r="Q59" s="214">
        <v>0.47832200000000002</v>
      </c>
      <c r="R59" s="214">
        <v>0.466833</v>
      </c>
      <c r="S59" s="214">
        <v>0.43551600000000001</v>
      </c>
      <c r="T59" s="214">
        <v>0.41333300000000001</v>
      </c>
      <c r="U59" s="214">
        <v>0.426064</v>
      </c>
      <c r="V59" s="214">
        <v>0.40367700000000001</v>
      </c>
      <c r="W59" s="214">
        <v>0.41413299999999997</v>
      </c>
      <c r="X59" s="214">
        <v>0.41932199999999997</v>
      </c>
      <c r="Y59" s="214">
        <v>0.3765</v>
      </c>
      <c r="Z59" s="214">
        <v>0.376419</v>
      </c>
      <c r="AA59" s="214">
        <v>0.39503199999999999</v>
      </c>
      <c r="AB59" s="214">
        <v>0.40337899999999999</v>
      </c>
      <c r="AC59" s="214">
        <v>0.39993600000000001</v>
      </c>
      <c r="AD59" s="214">
        <v>0.43496699999999999</v>
      </c>
      <c r="AE59" s="214">
        <v>0.42699999999999999</v>
      </c>
      <c r="AF59" s="214">
        <v>0.38943299999999997</v>
      </c>
      <c r="AG59" s="214">
        <v>0.400613</v>
      </c>
      <c r="AH59" s="214">
        <v>0.41983900000000002</v>
      </c>
      <c r="AI59" s="214">
        <v>0.43596699999999999</v>
      </c>
      <c r="AJ59" s="214">
        <v>0.45480700000000002</v>
      </c>
      <c r="AK59" s="214">
        <v>0.45013300000000001</v>
      </c>
      <c r="AL59" s="214">
        <v>0.40090300000000001</v>
      </c>
      <c r="AM59" s="214">
        <v>0.47332200000000002</v>
      </c>
      <c r="AN59" s="214">
        <v>0.48399999999999999</v>
      </c>
      <c r="AO59" s="214">
        <v>0.42674099999999998</v>
      </c>
      <c r="AP59" s="214">
        <v>0.40513300000000002</v>
      </c>
      <c r="AQ59" s="214">
        <v>0.42283799999999999</v>
      </c>
      <c r="AR59" s="214">
        <v>0.41463299999999997</v>
      </c>
      <c r="AS59" s="214">
        <v>0.39635500000000001</v>
      </c>
      <c r="AT59" s="214">
        <v>0.43474200000000002</v>
      </c>
      <c r="AU59" s="214">
        <v>0.45976699999999998</v>
      </c>
      <c r="AV59" s="214">
        <v>0.45451599999999998</v>
      </c>
      <c r="AW59" s="214">
        <v>0.41163300000000003</v>
      </c>
      <c r="AX59" s="214">
        <v>0.37248399999999998</v>
      </c>
      <c r="AY59" s="214">
        <v>0.46706500000000001</v>
      </c>
      <c r="AZ59" s="214">
        <v>0.461536</v>
      </c>
      <c r="BA59" s="214">
        <v>0.42658064515999999</v>
      </c>
      <c r="BB59" s="214">
        <v>0.43615796000000001</v>
      </c>
      <c r="BC59" s="355">
        <v>0.45853860000000002</v>
      </c>
      <c r="BD59" s="355">
        <v>0.4463916</v>
      </c>
      <c r="BE59" s="355">
        <v>0.43215500000000001</v>
      </c>
      <c r="BF59" s="355">
        <v>0.4343727</v>
      </c>
      <c r="BG59" s="355">
        <v>0.42888559999999998</v>
      </c>
      <c r="BH59" s="355">
        <v>0.42575239999999998</v>
      </c>
      <c r="BI59" s="355">
        <v>0.42141859999999998</v>
      </c>
      <c r="BJ59" s="355">
        <v>0.41504629999999998</v>
      </c>
      <c r="BK59" s="355">
        <v>0.42870940000000002</v>
      </c>
      <c r="BL59" s="355">
        <v>0.45247270000000001</v>
      </c>
      <c r="BM59" s="355">
        <v>0.48419139999999999</v>
      </c>
      <c r="BN59" s="355">
        <v>0.48692800000000003</v>
      </c>
      <c r="BO59" s="355">
        <v>0.46551389999999998</v>
      </c>
      <c r="BP59" s="355">
        <v>0.43842579999999998</v>
      </c>
      <c r="BQ59" s="355">
        <v>0.42066900000000002</v>
      </c>
      <c r="BR59" s="355">
        <v>0.4128154</v>
      </c>
      <c r="BS59" s="355">
        <v>0.41452749999999999</v>
      </c>
      <c r="BT59" s="355">
        <v>0.42292849999999999</v>
      </c>
      <c r="BU59" s="355">
        <v>0.41406860000000001</v>
      </c>
      <c r="BV59" s="355">
        <v>0.408696</v>
      </c>
    </row>
    <row r="60" spans="1:74" ht="11.1" customHeight="1" x14ac:dyDescent="0.2">
      <c r="A60" s="61" t="s">
        <v>961</v>
      </c>
      <c r="B60" s="639" t="s">
        <v>1202</v>
      </c>
      <c r="C60" s="214">
        <v>2.4586420000000002</v>
      </c>
      <c r="D60" s="214">
        <v>2.4227810000000001</v>
      </c>
      <c r="E60" s="214">
        <v>2.38306</v>
      </c>
      <c r="F60" s="214">
        <v>2.4850970000000001</v>
      </c>
      <c r="G60" s="214">
        <v>2.483123</v>
      </c>
      <c r="H60" s="214">
        <v>2.5450309999999998</v>
      </c>
      <c r="I60" s="214">
        <v>2.7175750000000001</v>
      </c>
      <c r="J60" s="214">
        <v>2.7029299999999998</v>
      </c>
      <c r="K60" s="214">
        <v>2.6757300000000002</v>
      </c>
      <c r="L60" s="214">
        <v>2.4597699999999998</v>
      </c>
      <c r="M60" s="214">
        <v>2.542462</v>
      </c>
      <c r="N60" s="214">
        <v>2.5627070000000001</v>
      </c>
      <c r="O60" s="214">
        <v>2.4640930000000001</v>
      </c>
      <c r="P60" s="214">
        <v>2.4175309999999999</v>
      </c>
      <c r="Q60" s="214">
        <v>2.424318</v>
      </c>
      <c r="R60" s="214">
        <v>2.4552320000000001</v>
      </c>
      <c r="S60" s="214">
        <v>2.512737</v>
      </c>
      <c r="T60" s="214">
        <v>2.4826630000000001</v>
      </c>
      <c r="U60" s="214">
        <v>2.644158</v>
      </c>
      <c r="V60" s="214">
        <v>2.6774469999999999</v>
      </c>
      <c r="W60" s="214">
        <v>2.5717970000000001</v>
      </c>
      <c r="X60" s="214">
        <v>2.487479</v>
      </c>
      <c r="Y60" s="214">
        <v>2.5542310000000001</v>
      </c>
      <c r="Z60" s="214">
        <v>2.6214149999999998</v>
      </c>
      <c r="AA60" s="214">
        <v>2.4953560000000001</v>
      </c>
      <c r="AB60" s="214">
        <v>2.436655</v>
      </c>
      <c r="AC60" s="214">
        <v>2.4830649999999999</v>
      </c>
      <c r="AD60" s="214">
        <v>2.5274320000000001</v>
      </c>
      <c r="AE60" s="214">
        <v>2.5611609999999998</v>
      </c>
      <c r="AF60" s="214">
        <v>2.6315680000000001</v>
      </c>
      <c r="AG60" s="214">
        <v>2.7491300000000001</v>
      </c>
      <c r="AH60" s="214">
        <v>2.6957439999999999</v>
      </c>
      <c r="AI60" s="214">
        <v>2.5938680000000001</v>
      </c>
      <c r="AJ60" s="214">
        <v>2.3917419999999998</v>
      </c>
      <c r="AK60" s="214">
        <v>2.499034</v>
      </c>
      <c r="AL60" s="214">
        <v>2.5354839999999998</v>
      </c>
      <c r="AM60" s="214">
        <v>2.4793509999999999</v>
      </c>
      <c r="AN60" s="214">
        <v>2.48746</v>
      </c>
      <c r="AO60" s="214">
        <v>2.524349</v>
      </c>
      <c r="AP60" s="214">
        <v>2.6103640000000001</v>
      </c>
      <c r="AQ60" s="214">
        <v>2.6367379999999998</v>
      </c>
      <c r="AR60" s="214">
        <v>2.6844009999999998</v>
      </c>
      <c r="AS60" s="214">
        <v>2.6913860000000001</v>
      </c>
      <c r="AT60" s="214">
        <v>2.6475179999999998</v>
      </c>
      <c r="AU60" s="214">
        <v>2.339601</v>
      </c>
      <c r="AV60" s="214">
        <v>2.451711</v>
      </c>
      <c r="AW60" s="214">
        <v>2.554198</v>
      </c>
      <c r="AX60" s="214">
        <v>2.5909360000000001</v>
      </c>
      <c r="AY60" s="214">
        <v>2.478002</v>
      </c>
      <c r="AZ60" s="214">
        <v>2.452823</v>
      </c>
      <c r="BA60" s="214">
        <v>2.5869157293999998</v>
      </c>
      <c r="BB60" s="214">
        <v>2.6434052597000002</v>
      </c>
      <c r="BC60" s="355">
        <v>2.7011159999999999</v>
      </c>
      <c r="BD60" s="355">
        <v>2.746086</v>
      </c>
      <c r="BE60" s="355">
        <v>2.8145419999999999</v>
      </c>
      <c r="BF60" s="355">
        <v>2.7557360000000002</v>
      </c>
      <c r="BG60" s="355">
        <v>2.6485940000000001</v>
      </c>
      <c r="BH60" s="355">
        <v>2.521077</v>
      </c>
      <c r="BI60" s="355">
        <v>2.6275770000000001</v>
      </c>
      <c r="BJ60" s="355">
        <v>2.6830229999999999</v>
      </c>
      <c r="BK60" s="355">
        <v>2.5931950000000001</v>
      </c>
      <c r="BL60" s="355">
        <v>2.5218250000000002</v>
      </c>
      <c r="BM60" s="355">
        <v>2.5449269999999999</v>
      </c>
      <c r="BN60" s="355">
        <v>2.6389490000000002</v>
      </c>
      <c r="BO60" s="355">
        <v>2.6919219999999999</v>
      </c>
      <c r="BP60" s="355">
        <v>2.7327859999999999</v>
      </c>
      <c r="BQ60" s="355">
        <v>2.7944520000000002</v>
      </c>
      <c r="BR60" s="355">
        <v>2.7336779999999998</v>
      </c>
      <c r="BS60" s="355">
        <v>2.6328469999999999</v>
      </c>
      <c r="BT60" s="355">
        <v>2.5376629999999998</v>
      </c>
      <c r="BU60" s="355">
        <v>2.5893799999999998</v>
      </c>
      <c r="BV60" s="355">
        <v>2.6630790000000002</v>
      </c>
    </row>
    <row r="61" spans="1:74" ht="11.1" customHeight="1" x14ac:dyDescent="0.2">
      <c r="A61" s="61" t="s">
        <v>962</v>
      </c>
      <c r="B61" s="179" t="s">
        <v>714</v>
      </c>
      <c r="C61" s="214">
        <v>18.353995000000001</v>
      </c>
      <c r="D61" s="214">
        <v>18.512671999999998</v>
      </c>
      <c r="E61" s="214">
        <v>19.078154000000001</v>
      </c>
      <c r="F61" s="214">
        <v>19.903963000000001</v>
      </c>
      <c r="G61" s="214">
        <v>20.151895</v>
      </c>
      <c r="H61" s="214">
        <v>20.096962999999999</v>
      </c>
      <c r="I61" s="214">
        <v>20.669862999999999</v>
      </c>
      <c r="J61" s="214">
        <v>20.487604000000001</v>
      </c>
      <c r="K61" s="214">
        <v>19.657661000000001</v>
      </c>
      <c r="L61" s="214">
        <v>19.018349000000001</v>
      </c>
      <c r="M61" s="214">
        <v>19.57986</v>
      </c>
      <c r="N61" s="214">
        <v>20.247221</v>
      </c>
      <c r="O61" s="214">
        <v>18.841315999999999</v>
      </c>
      <c r="P61" s="214">
        <v>19.019207999999999</v>
      </c>
      <c r="Q61" s="214">
        <v>19.428412000000002</v>
      </c>
      <c r="R61" s="214">
        <v>20.038864</v>
      </c>
      <c r="S61" s="214">
        <v>20.195412999999999</v>
      </c>
      <c r="T61" s="214">
        <v>20.278061999999998</v>
      </c>
      <c r="U61" s="214">
        <v>20.683091000000001</v>
      </c>
      <c r="V61" s="214">
        <v>20.624863999999999</v>
      </c>
      <c r="W61" s="214">
        <v>20.054396000000001</v>
      </c>
      <c r="X61" s="214">
        <v>19.653348000000001</v>
      </c>
      <c r="Y61" s="214">
        <v>19.874963000000001</v>
      </c>
      <c r="Z61" s="214">
        <v>19.876315999999999</v>
      </c>
      <c r="AA61" s="214">
        <v>18.734774999999999</v>
      </c>
      <c r="AB61" s="214">
        <v>19.346</v>
      </c>
      <c r="AC61" s="214">
        <v>19.903226</v>
      </c>
      <c r="AD61" s="214">
        <v>19.918499000000001</v>
      </c>
      <c r="AE61" s="214">
        <v>20.310193000000002</v>
      </c>
      <c r="AF61" s="214">
        <v>20.804334000000001</v>
      </c>
      <c r="AG61" s="214">
        <v>20.916257999999999</v>
      </c>
      <c r="AH61" s="214">
        <v>20.981421999999998</v>
      </c>
      <c r="AI61" s="214">
        <v>20.321467999999999</v>
      </c>
      <c r="AJ61" s="214">
        <v>19.587226000000001</v>
      </c>
      <c r="AK61" s="214">
        <v>20.013200999999999</v>
      </c>
      <c r="AL61" s="214">
        <v>20.087935999999999</v>
      </c>
      <c r="AM61" s="214">
        <v>19.034735999999999</v>
      </c>
      <c r="AN61" s="214">
        <v>19.21153</v>
      </c>
      <c r="AO61" s="214">
        <v>19.921153</v>
      </c>
      <c r="AP61" s="214">
        <v>20.538295999999999</v>
      </c>
      <c r="AQ61" s="214">
        <v>21.036477999999999</v>
      </c>
      <c r="AR61" s="214">
        <v>21.321100000000001</v>
      </c>
      <c r="AS61" s="214">
        <v>21.111450000000001</v>
      </c>
      <c r="AT61" s="214">
        <v>20.919518</v>
      </c>
      <c r="AU61" s="214">
        <v>19.297435</v>
      </c>
      <c r="AV61" s="214">
        <v>20.124130999999998</v>
      </c>
      <c r="AW61" s="214">
        <v>20.543298</v>
      </c>
      <c r="AX61" s="214">
        <v>20.579162</v>
      </c>
      <c r="AY61" s="214">
        <v>19.558067000000001</v>
      </c>
      <c r="AZ61" s="214">
        <v>19.397288</v>
      </c>
      <c r="BA61" s="214">
        <v>20.480275406000001</v>
      </c>
      <c r="BB61" s="214">
        <v>20.748391430000002</v>
      </c>
      <c r="BC61" s="355">
        <v>21.597329999999999</v>
      </c>
      <c r="BD61" s="355">
        <v>21.98086</v>
      </c>
      <c r="BE61" s="355">
        <v>21.79325</v>
      </c>
      <c r="BF61" s="355">
        <v>21.660920000000001</v>
      </c>
      <c r="BG61" s="355">
        <v>20.936869999999999</v>
      </c>
      <c r="BH61" s="355">
        <v>20.171099999999999</v>
      </c>
      <c r="BI61" s="355">
        <v>20.712789999999998</v>
      </c>
      <c r="BJ61" s="355">
        <v>21.027180000000001</v>
      </c>
      <c r="BK61" s="355">
        <v>19.976050000000001</v>
      </c>
      <c r="BL61" s="355">
        <v>20.057929999999999</v>
      </c>
      <c r="BM61" s="355">
        <v>20.59779</v>
      </c>
      <c r="BN61" s="355">
        <v>21.184010000000001</v>
      </c>
      <c r="BO61" s="355">
        <v>21.777539999999998</v>
      </c>
      <c r="BP61" s="355">
        <v>22.040759999999999</v>
      </c>
      <c r="BQ61" s="355">
        <v>21.818339999999999</v>
      </c>
      <c r="BR61" s="355">
        <v>21.635020000000001</v>
      </c>
      <c r="BS61" s="355">
        <v>20.939109999999999</v>
      </c>
      <c r="BT61" s="355">
        <v>20.409289999999999</v>
      </c>
      <c r="BU61" s="355">
        <v>20.60839</v>
      </c>
      <c r="BV61" s="355">
        <v>20.968319999999999</v>
      </c>
    </row>
    <row r="62" spans="1:74" ht="11.1" customHeight="1" x14ac:dyDescent="0.2">
      <c r="A62" s="61"/>
      <c r="B62" s="156"/>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214"/>
      <c r="BC62" s="355"/>
      <c r="BD62" s="355"/>
      <c r="BE62" s="355"/>
      <c r="BF62" s="355"/>
      <c r="BG62" s="355"/>
      <c r="BH62" s="355"/>
      <c r="BI62" s="355"/>
      <c r="BJ62" s="355"/>
      <c r="BK62" s="355"/>
      <c r="BL62" s="355"/>
      <c r="BM62" s="355"/>
      <c r="BN62" s="355"/>
      <c r="BO62" s="355"/>
      <c r="BP62" s="355"/>
      <c r="BQ62" s="355"/>
      <c r="BR62" s="355"/>
      <c r="BS62" s="355"/>
      <c r="BT62" s="355"/>
      <c r="BU62" s="355"/>
      <c r="BV62" s="355"/>
    </row>
    <row r="63" spans="1:74" ht="11.1" customHeight="1" x14ac:dyDescent="0.2">
      <c r="A63" s="61" t="s">
        <v>965</v>
      </c>
      <c r="B63" s="180" t="s">
        <v>548</v>
      </c>
      <c r="C63" s="214">
        <v>15.649224999999999</v>
      </c>
      <c r="D63" s="214">
        <v>15.517678</v>
      </c>
      <c r="E63" s="214">
        <v>15.390032</v>
      </c>
      <c r="F63" s="214">
        <v>16.264299999999999</v>
      </c>
      <c r="G63" s="214">
        <v>16.196611999999998</v>
      </c>
      <c r="H63" s="214">
        <v>16.087199999999999</v>
      </c>
      <c r="I63" s="214">
        <v>16.880032</v>
      </c>
      <c r="J63" s="214">
        <v>16.707000000000001</v>
      </c>
      <c r="K63" s="214">
        <v>16.358166000000001</v>
      </c>
      <c r="L63" s="214">
        <v>15.659708999999999</v>
      </c>
      <c r="M63" s="214">
        <v>16.366533</v>
      </c>
      <c r="N63" s="214">
        <v>16.751258</v>
      </c>
      <c r="O63" s="214">
        <v>15.766935</v>
      </c>
      <c r="P63" s="214">
        <v>15.63475</v>
      </c>
      <c r="Q63" s="214">
        <v>15.877644999999999</v>
      </c>
      <c r="R63" s="214">
        <v>16.520900000000001</v>
      </c>
      <c r="S63" s="214">
        <v>16.612258000000001</v>
      </c>
      <c r="T63" s="214">
        <v>16.923866</v>
      </c>
      <c r="U63" s="214">
        <v>17.184902999999998</v>
      </c>
      <c r="V63" s="214">
        <v>16.962322</v>
      </c>
      <c r="W63" s="214">
        <v>16.427233000000001</v>
      </c>
      <c r="X63" s="214">
        <v>15.690967000000001</v>
      </c>
      <c r="Y63" s="214">
        <v>16.682832999999999</v>
      </c>
      <c r="Z63" s="214">
        <v>16.841805999999998</v>
      </c>
      <c r="AA63" s="214">
        <v>16.296935999999999</v>
      </c>
      <c r="AB63" s="214">
        <v>16.178792999999999</v>
      </c>
      <c r="AC63" s="214">
        <v>16.287289999999999</v>
      </c>
      <c r="AD63" s="214">
        <v>16.223099999999999</v>
      </c>
      <c r="AE63" s="214">
        <v>16.476807000000001</v>
      </c>
      <c r="AF63" s="214">
        <v>16.802900000000001</v>
      </c>
      <c r="AG63" s="214">
        <v>16.999516</v>
      </c>
      <c r="AH63" s="214">
        <v>16.975999999999999</v>
      </c>
      <c r="AI63" s="214">
        <v>16.6874</v>
      </c>
      <c r="AJ63" s="214">
        <v>15.782774</v>
      </c>
      <c r="AK63" s="214">
        <v>16.544899999999998</v>
      </c>
      <c r="AL63" s="214">
        <v>16.895807000000001</v>
      </c>
      <c r="AM63" s="214">
        <v>16.457999999999998</v>
      </c>
      <c r="AN63" s="214">
        <v>15.819891999999999</v>
      </c>
      <c r="AO63" s="214">
        <v>16.380224999999999</v>
      </c>
      <c r="AP63" s="214">
        <v>17.264832999999999</v>
      </c>
      <c r="AQ63" s="214">
        <v>17.494064000000002</v>
      </c>
      <c r="AR63" s="214">
        <v>17.513133</v>
      </c>
      <c r="AS63" s="214">
        <v>17.643709999999999</v>
      </c>
      <c r="AT63" s="214">
        <v>17.232935999999999</v>
      </c>
      <c r="AU63" s="214">
        <v>15.787566999999999</v>
      </c>
      <c r="AV63" s="214">
        <v>16.342676999999998</v>
      </c>
      <c r="AW63" s="214">
        <v>17.116</v>
      </c>
      <c r="AX63" s="214">
        <v>17.559452</v>
      </c>
      <c r="AY63" s="214">
        <v>16.917677000000001</v>
      </c>
      <c r="AZ63" s="214">
        <v>16.359642999999998</v>
      </c>
      <c r="BA63" s="214">
        <v>17.018516129000002</v>
      </c>
      <c r="BB63" s="214">
        <v>17.073352</v>
      </c>
      <c r="BC63" s="355">
        <v>17.459499999999998</v>
      </c>
      <c r="BD63" s="355">
        <v>17.869879999999998</v>
      </c>
      <c r="BE63" s="355">
        <v>17.881710000000002</v>
      </c>
      <c r="BF63" s="355">
        <v>17.66827</v>
      </c>
      <c r="BG63" s="355">
        <v>17.192820000000001</v>
      </c>
      <c r="BH63" s="355">
        <v>16.338909999999998</v>
      </c>
      <c r="BI63" s="355">
        <v>17.036819999999999</v>
      </c>
      <c r="BJ63" s="355">
        <v>17.325589999999998</v>
      </c>
      <c r="BK63" s="355">
        <v>16.83033</v>
      </c>
      <c r="BL63" s="355">
        <v>16.55752</v>
      </c>
      <c r="BM63" s="355">
        <v>16.798220000000001</v>
      </c>
      <c r="BN63" s="355">
        <v>17.27544</v>
      </c>
      <c r="BO63" s="355">
        <v>17.56392</v>
      </c>
      <c r="BP63" s="355">
        <v>17.883240000000001</v>
      </c>
      <c r="BQ63" s="355">
        <v>17.866879999999998</v>
      </c>
      <c r="BR63" s="355">
        <v>17.614149999999999</v>
      </c>
      <c r="BS63" s="355">
        <v>17.162990000000001</v>
      </c>
      <c r="BT63" s="355">
        <v>16.489550000000001</v>
      </c>
      <c r="BU63" s="355">
        <v>16.93093</v>
      </c>
      <c r="BV63" s="355">
        <v>17.220089999999999</v>
      </c>
    </row>
    <row r="64" spans="1:74" ht="11.1" customHeight="1" x14ac:dyDescent="0.2">
      <c r="A64" s="61" t="s">
        <v>963</v>
      </c>
      <c r="B64" s="180" t="s">
        <v>547</v>
      </c>
      <c r="C64" s="214">
        <v>17.924630000000001</v>
      </c>
      <c r="D64" s="214">
        <v>17.924630000000001</v>
      </c>
      <c r="E64" s="214">
        <v>17.930630000000001</v>
      </c>
      <c r="F64" s="214">
        <v>17.951229999999999</v>
      </c>
      <c r="G64" s="214">
        <v>17.951229999999999</v>
      </c>
      <c r="H64" s="214">
        <v>17.824694999999998</v>
      </c>
      <c r="I64" s="214">
        <v>17.834695</v>
      </c>
      <c r="J64" s="214">
        <v>17.834695</v>
      </c>
      <c r="K64" s="214">
        <v>17.834695</v>
      </c>
      <c r="L64" s="214">
        <v>17.850695000000002</v>
      </c>
      <c r="M64" s="214">
        <v>17.810694999999999</v>
      </c>
      <c r="N64" s="214">
        <v>17.811382999999999</v>
      </c>
      <c r="O64" s="214">
        <v>17.967088</v>
      </c>
      <c r="P64" s="214">
        <v>17.949587999999999</v>
      </c>
      <c r="Q64" s="214">
        <v>17.949587999999999</v>
      </c>
      <c r="R64" s="214">
        <v>17.961587999999999</v>
      </c>
      <c r="S64" s="214">
        <v>17.961587999999999</v>
      </c>
      <c r="T64" s="214">
        <v>18.055938000000001</v>
      </c>
      <c r="U64" s="214">
        <v>18.096938000000002</v>
      </c>
      <c r="V64" s="214">
        <v>18.097937999999999</v>
      </c>
      <c r="W64" s="214">
        <v>18.13785</v>
      </c>
      <c r="X64" s="214">
        <v>18.132850000000001</v>
      </c>
      <c r="Y64" s="214">
        <v>18.1861</v>
      </c>
      <c r="Z64" s="214">
        <v>18.1861</v>
      </c>
      <c r="AA64" s="214">
        <v>18.317036000000002</v>
      </c>
      <c r="AB64" s="214">
        <v>18.317036000000002</v>
      </c>
      <c r="AC64" s="214">
        <v>18.319036000000001</v>
      </c>
      <c r="AD64" s="214">
        <v>18.319036000000001</v>
      </c>
      <c r="AE64" s="214">
        <v>18.319036000000001</v>
      </c>
      <c r="AF64" s="214">
        <v>18.433316000000001</v>
      </c>
      <c r="AG64" s="214">
        <v>18.433316000000001</v>
      </c>
      <c r="AH64" s="214">
        <v>18.433316000000001</v>
      </c>
      <c r="AI64" s="214">
        <v>18.456316000000001</v>
      </c>
      <c r="AJ64" s="214">
        <v>18.471316000000002</v>
      </c>
      <c r="AK64" s="214">
        <v>18.491015999999998</v>
      </c>
      <c r="AL64" s="214">
        <v>18.510016</v>
      </c>
      <c r="AM64" s="214">
        <v>18.620826999999998</v>
      </c>
      <c r="AN64" s="214">
        <v>18.617027</v>
      </c>
      <c r="AO64" s="214">
        <v>18.620777</v>
      </c>
      <c r="AP64" s="214">
        <v>18.620777</v>
      </c>
      <c r="AQ64" s="214">
        <v>18.556777</v>
      </c>
      <c r="AR64" s="214">
        <v>18.568777000000001</v>
      </c>
      <c r="AS64" s="214">
        <v>18.568777000000001</v>
      </c>
      <c r="AT64" s="214">
        <v>18.572576999999999</v>
      </c>
      <c r="AU64" s="214">
        <v>18.502576999999999</v>
      </c>
      <c r="AV64" s="214">
        <v>18.504497000000001</v>
      </c>
      <c r="AW64" s="214">
        <v>18.512497</v>
      </c>
      <c r="AX64" s="214">
        <v>18.550027</v>
      </c>
      <c r="AY64" s="214">
        <v>18.566997000000001</v>
      </c>
      <c r="AZ64" s="214">
        <v>18.566997000000001</v>
      </c>
      <c r="BA64" s="214">
        <v>18.567</v>
      </c>
      <c r="BB64" s="214">
        <v>18.602</v>
      </c>
      <c r="BC64" s="355">
        <v>18.602</v>
      </c>
      <c r="BD64" s="355">
        <v>18.602</v>
      </c>
      <c r="BE64" s="355">
        <v>18.602</v>
      </c>
      <c r="BF64" s="355">
        <v>18.602</v>
      </c>
      <c r="BG64" s="355">
        <v>18.602</v>
      </c>
      <c r="BH64" s="355">
        <v>18.602</v>
      </c>
      <c r="BI64" s="355">
        <v>18.602</v>
      </c>
      <c r="BJ64" s="355">
        <v>18.602</v>
      </c>
      <c r="BK64" s="355">
        <v>18.611999999999998</v>
      </c>
      <c r="BL64" s="355">
        <v>18.611999999999998</v>
      </c>
      <c r="BM64" s="355">
        <v>18.611999999999998</v>
      </c>
      <c r="BN64" s="355">
        <v>18.611999999999998</v>
      </c>
      <c r="BO64" s="355">
        <v>18.611999999999998</v>
      </c>
      <c r="BP64" s="355">
        <v>18.611999999999998</v>
      </c>
      <c r="BQ64" s="355">
        <v>18.637</v>
      </c>
      <c r="BR64" s="355">
        <v>18.652000000000001</v>
      </c>
      <c r="BS64" s="355">
        <v>18.652000000000001</v>
      </c>
      <c r="BT64" s="355">
        <v>18.652000000000001</v>
      </c>
      <c r="BU64" s="355">
        <v>18.652000000000001</v>
      </c>
      <c r="BV64" s="355">
        <v>18.652000000000001</v>
      </c>
    </row>
    <row r="65" spans="1:74" ht="11.1" customHeight="1" x14ac:dyDescent="0.2">
      <c r="A65" s="61" t="s">
        <v>964</v>
      </c>
      <c r="B65" s="181" t="s">
        <v>874</v>
      </c>
      <c r="C65" s="215">
        <v>0.87305707287000001</v>
      </c>
      <c r="D65" s="215">
        <v>0.86571817660999995</v>
      </c>
      <c r="E65" s="215">
        <v>0.85830960763999997</v>
      </c>
      <c r="F65" s="215">
        <v>0.90602705219000002</v>
      </c>
      <c r="G65" s="215">
        <v>0.90225639134000002</v>
      </c>
      <c r="H65" s="215">
        <v>0.90252315677999995</v>
      </c>
      <c r="I65" s="215">
        <v>0.94647158249999996</v>
      </c>
      <c r="J65" s="215">
        <v>0.93676959431999995</v>
      </c>
      <c r="K65" s="215">
        <v>0.91721030273000004</v>
      </c>
      <c r="L65" s="215">
        <v>0.87726046521000001</v>
      </c>
      <c r="M65" s="215">
        <v>0.91891602209000001</v>
      </c>
      <c r="N65" s="215">
        <v>0.94048047813000002</v>
      </c>
      <c r="O65" s="215">
        <v>0.87754537629999996</v>
      </c>
      <c r="P65" s="215">
        <v>0.87103670569000002</v>
      </c>
      <c r="Q65" s="215">
        <v>0.88456877115999999</v>
      </c>
      <c r="R65" s="215">
        <v>0.91979061094000003</v>
      </c>
      <c r="S65" s="215">
        <v>0.92487690955000001</v>
      </c>
      <c r="T65" s="215">
        <v>0.93730195572999997</v>
      </c>
      <c r="U65" s="215">
        <v>0.94960280020999999</v>
      </c>
      <c r="V65" s="215">
        <v>0.93725163606999995</v>
      </c>
      <c r="W65" s="215">
        <v>0.90568799498999997</v>
      </c>
      <c r="X65" s="215">
        <v>0.86533374511000005</v>
      </c>
      <c r="Y65" s="215">
        <v>0.91733978147999995</v>
      </c>
      <c r="Z65" s="215">
        <v>0.92608123786999996</v>
      </c>
      <c r="AA65" s="215">
        <v>0.88971468965</v>
      </c>
      <c r="AB65" s="215">
        <v>0.8832647924</v>
      </c>
      <c r="AC65" s="215">
        <v>0.88909099802000002</v>
      </c>
      <c r="AD65" s="215">
        <v>0.88558699267999996</v>
      </c>
      <c r="AE65" s="215">
        <v>0.8994363568</v>
      </c>
      <c r="AF65" s="215">
        <v>0.91155058591000004</v>
      </c>
      <c r="AG65" s="215">
        <v>0.92221692504999997</v>
      </c>
      <c r="AH65" s="215">
        <v>0.92094119147999998</v>
      </c>
      <c r="AI65" s="215">
        <v>0.90415660416999999</v>
      </c>
      <c r="AJ65" s="215">
        <v>0.85444772857999995</v>
      </c>
      <c r="AK65" s="215">
        <v>0.89475343053</v>
      </c>
      <c r="AL65" s="215">
        <v>0.91279267397999997</v>
      </c>
      <c r="AM65" s="215">
        <v>0.88384903635000001</v>
      </c>
      <c r="AN65" s="215">
        <v>0.84975393761999996</v>
      </c>
      <c r="AO65" s="215">
        <v>0.87967462367000004</v>
      </c>
      <c r="AP65" s="215">
        <v>0.92718112675999997</v>
      </c>
      <c r="AQ65" s="215">
        <v>0.94273181166999998</v>
      </c>
      <c r="AR65" s="215">
        <v>0.94314951383000001</v>
      </c>
      <c r="AS65" s="215">
        <v>0.95018158708</v>
      </c>
      <c r="AT65" s="215">
        <v>0.92786994502999998</v>
      </c>
      <c r="AU65" s="215">
        <v>0.85326314275000004</v>
      </c>
      <c r="AV65" s="215">
        <v>0.88317326323000001</v>
      </c>
      <c r="AW65" s="215">
        <v>0.92456463329000005</v>
      </c>
      <c r="AX65" s="215">
        <v>0.94659980818</v>
      </c>
      <c r="AY65" s="215">
        <v>0.91116926448000002</v>
      </c>
      <c r="AZ65" s="215">
        <v>0.88111410801000001</v>
      </c>
      <c r="BA65" s="215">
        <v>0.91660021161000005</v>
      </c>
      <c r="BB65" s="215">
        <v>0.91782345984000002</v>
      </c>
      <c r="BC65" s="386">
        <v>0.93858169999999996</v>
      </c>
      <c r="BD65" s="386">
        <v>0.96064320000000003</v>
      </c>
      <c r="BE65" s="386">
        <v>0.96127890000000005</v>
      </c>
      <c r="BF65" s="386">
        <v>0.94980500000000001</v>
      </c>
      <c r="BG65" s="386">
        <v>0.92424580000000001</v>
      </c>
      <c r="BH65" s="386">
        <v>0.87834159999999994</v>
      </c>
      <c r="BI65" s="386">
        <v>0.9158598</v>
      </c>
      <c r="BJ65" s="386">
        <v>0.93138299999999996</v>
      </c>
      <c r="BK65" s="386">
        <v>0.9042732</v>
      </c>
      <c r="BL65" s="386">
        <v>0.8896153</v>
      </c>
      <c r="BM65" s="386">
        <v>0.90254760000000001</v>
      </c>
      <c r="BN65" s="386">
        <v>0.92818829999999997</v>
      </c>
      <c r="BO65" s="386">
        <v>0.94368810000000003</v>
      </c>
      <c r="BP65" s="386">
        <v>0.9608447</v>
      </c>
      <c r="BQ65" s="386">
        <v>0.95867760000000002</v>
      </c>
      <c r="BR65" s="386">
        <v>0.94435740000000001</v>
      </c>
      <c r="BS65" s="386">
        <v>0.92016900000000001</v>
      </c>
      <c r="BT65" s="386">
        <v>0.88406340000000005</v>
      </c>
      <c r="BU65" s="386">
        <v>0.90772750000000002</v>
      </c>
      <c r="BV65" s="386">
        <v>0.92323</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404"/>
      <c r="BB66" s="404"/>
      <c r="BC66" s="404"/>
      <c r="BD66" s="160"/>
      <c r="BE66" s="160"/>
      <c r="BF66" s="160"/>
      <c r="BG66" s="404"/>
      <c r="BH66" s="214"/>
      <c r="BI66" s="404"/>
      <c r="BJ66" s="404"/>
      <c r="BK66" s="404"/>
      <c r="BL66" s="404"/>
      <c r="BM66" s="404"/>
      <c r="BN66" s="404"/>
      <c r="BO66" s="404"/>
      <c r="BP66" s="404"/>
      <c r="BQ66" s="404"/>
      <c r="BR66" s="404"/>
      <c r="BS66" s="404"/>
      <c r="BT66" s="404"/>
      <c r="BU66" s="404"/>
      <c r="BV66" s="404"/>
    </row>
    <row r="67" spans="1:74" ht="12" customHeight="1" x14ac:dyDescent="0.2">
      <c r="A67" s="61"/>
      <c r="B67" s="800" t="s">
        <v>1016</v>
      </c>
      <c r="C67" s="797"/>
      <c r="D67" s="797"/>
      <c r="E67" s="797"/>
      <c r="F67" s="797"/>
      <c r="G67" s="797"/>
      <c r="H67" s="797"/>
      <c r="I67" s="797"/>
      <c r="J67" s="797"/>
      <c r="K67" s="797"/>
      <c r="L67" s="797"/>
      <c r="M67" s="797"/>
      <c r="N67" s="797"/>
      <c r="O67" s="797"/>
      <c r="P67" s="797"/>
      <c r="Q67" s="797"/>
      <c r="BH67" s="214"/>
    </row>
    <row r="68" spans="1:74" s="443" customFormat="1" ht="22.35" customHeight="1" x14ac:dyDescent="0.2">
      <c r="A68" s="442"/>
      <c r="B68" s="819" t="s">
        <v>1204</v>
      </c>
      <c r="C68" s="787"/>
      <c r="D68" s="787"/>
      <c r="E68" s="787"/>
      <c r="F68" s="787"/>
      <c r="G68" s="787"/>
      <c r="H68" s="787"/>
      <c r="I68" s="787"/>
      <c r="J68" s="787"/>
      <c r="K68" s="787"/>
      <c r="L68" s="787"/>
      <c r="M68" s="787"/>
      <c r="N68" s="787"/>
      <c r="O68" s="787"/>
      <c r="P68" s="787"/>
      <c r="Q68" s="783"/>
      <c r="AY68" s="534"/>
      <c r="AZ68" s="534"/>
      <c r="BA68" s="534"/>
      <c r="BB68" s="534"/>
      <c r="BC68" s="534"/>
      <c r="BD68" s="661"/>
      <c r="BE68" s="661"/>
      <c r="BF68" s="661"/>
      <c r="BG68" s="534"/>
      <c r="BH68" s="214"/>
      <c r="BI68" s="534"/>
      <c r="BJ68" s="534"/>
    </row>
    <row r="69" spans="1:74" s="443" customFormat="1" ht="12" customHeight="1" x14ac:dyDescent="0.2">
      <c r="A69" s="442"/>
      <c r="B69" s="786" t="s">
        <v>1041</v>
      </c>
      <c r="C69" s="787"/>
      <c r="D69" s="787"/>
      <c r="E69" s="787"/>
      <c r="F69" s="787"/>
      <c r="G69" s="787"/>
      <c r="H69" s="787"/>
      <c r="I69" s="787"/>
      <c r="J69" s="787"/>
      <c r="K69" s="787"/>
      <c r="L69" s="787"/>
      <c r="M69" s="787"/>
      <c r="N69" s="787"/>
      <c r="O69" s="787"/>
      <c r="P69" s="787"/>
      <c r="Q69" s="783"/>
      <c r="AY69" s="534"/>
      <c r="AZ69" s="534"/>
      <c r="BA69" s="534"/>
      <c r="BB69" s="534"/>
      <c r="BC69" s="534"/>
      <c r="BD69" s="661"/>
      <c r="BE69" s="661"/>
      <c r="BF69" s="661"/>
      <c r="BG69" s="534"/>
      <c r="BH69" s="214"/>
      <c r="BI69" s="534"/>
      <c r="BJ69" s="534"/>
    </row>
    <row r="70" spans="1:74" s="443" customFormat="1" ht="12" customHeight="1" x14ac:dyDescent="0.2">
      <c r="A70" s="442"/>
      <c r="B70" s="786" t="s">
        <v>1059</v>
      </c>
      <c r="C70" s="787"/>
      <c r="D70" s="787"/>
      <c r="E70" s="787"/>
      <c r="F70" s="787"/>
      <c r="G70" s="787"/>
      <c r="H70" s="787"/>
      <c r="I70" s="787"/>
      <c r="J70" s="787"/>
      <c r="K70" s="787"/>
      <c r="L70" s="787"/>
      <c r="M70" s="787"/>
      <c r="N70" s="787"/>
      <c r="O70" s="787"/>
      <c r="P70" s="787"/>
      <c r="Q70" s="783"/>
      <c r="AY70" s="534"/>
      <c r="AZ70" s="534"/>
      <c r="BA70" s="534"/>
      <c r="BB70" s="534"/>
      <c r="BC70" s="534"/>
      <c r="BD70" s="661"/>
      <c r="BE70" s="661"/>
      <c r="BF70" s="661"/>
      <c r="BG70" s="534"/>
      <c r="BH70" s="214"/>
      <c r="BI70" s="534"/>
      <c r="BJ70" s="534"/>
    </row>
    <row r="71" spans="1:74" s="443" customFormat="1" ht="12" customHeight="1" x14ac:dyDescent="0.2">
      <c r="A71" s="442"/>
      <c r="B71" s="788" t="s">
        <v>1061</v>
      </c>
      <c r="C71" s="782"/>
      <c r="D71" s="782"/>
      <c r="E71" s="782"/>
      <c r="F71" s="782"/>
      <c r="G71" s="782"/>
      <c r="H71" s="782"/>
      <c r="I71" s="782"/>
      <c r="J71" s="782"/>
      <c r="K71" s="782"/>
      <c r="L71" s="782"/>
      <c r="M71" s="782"/>
      <c r="N71" s="782"/>
      <c r="O71" s="782"/>
      <c r="P71" s="782"/>
      <c r="Q71" s="783"/>
      <c r="AY71" s="534"/>
      <c r="AZ71" s="534"/>
      <c r="BA71" s="534"/>
      <c r="BB71" s="534"/>
      <c r="BC71" s="534"/>
      <c r="BD71" s="661"/>
      <c r="BE71" s="661"/>
      <c r="BF71" s="661"/>
      <c r="BG71" s="534"/>
      <c r="BH71" s="214"/>
      <c r="BI71" s="534"/>
      <c r="BJ71" s="534"/>
    </row>
    <row r="72" spans="1:74" s="443" customFormat="1" ht="12" customHeight="1" x14ac:dyDescent="0.2">
      <c r="A72" s="442"/>
      <c r="B72" s="781" t="s">
        <v>1045</v>
      </c>
      <c r="C72" s="782"/>
      <c r="D72" s="782"/>
      <c r="E72" s="782"/>
      <c r="F72" s="782"/>
      <c r="G72" s="782"/>
      <c r="H72" s="782"/>
      <c r="I72" s="782"/>
      <c r="J72" s="782"/>
      <c r="K72" s="782"/>
      <c r="L72" s="782"/>
      <c r="M72" s="782"/>
      <c r="N72" s="782"/>
      <c r="O72" s="782"/>
      <c r="P72" s="782"/>
      <c r="Q72" s="783"/>
      <c r="AY72" s="534"/>
      <c r="AZ72" s="534"/>
      <c r="BA72" s="534"/>
      <c r="BB72" s="534"/>
      <c r="BC72" s="534"/>
      <c r="BD72" s="661"/>
      <c r="BE72" s="661"/>
      <c r="BF72" s="661"/>
      <c r="BG72" s="534"/>
      <c r="BH72" s="214"/>
      <c r="BI72" s="534"/>
      <c r="BJ72" s="534"/>
    </row>
    <row r="73" spans="1:74" s="443" customFormat="1" ht="12" customHeight="1" x14ac:dyDescent="0.2">
      <c r="A73" s="436"/>
      <c r="B73" s="803" t="s">
        <v>1147</v>
      </c>
      <c r="C73" s="783"/>
      <c r="D73" s="783"/>
      <c r="E73" s="783"/>
      <c r="F73" s="783"/>
      <c r="G73" s="783"/>
      <c r="H73" s="783"/>
      <c r="I73" s="783"/>
      <c r="J73" s="783"/>
      <c r="K73" s="783"/>
      <c r="L73" s="783"/>
      <c r="M73" s="783"/>
      <c r="N73" s="783"/>
      <c r="O73" s="783"/>
      <c r="P73" s="783"/>
      <c r="Q73" s="783"/>
      <c r="AY73" s="534"/>
      <c r="AZ73" s="534"/>
      <c r="BA73" s="534"/>
      <c r="BB73" s="534"/>
      <c r="BC73" s="534"/>
      <c r="BD73" s="661"/>
      <c r="BE73" s="661"/>
      <c r="BF73" s="661"/>
      <c r="BG73" s="534"/>
      <c r="BH73" s="214"/>
      <c r="BI73" s="534"/>
      <c r="BJ73" s="534"/>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646"/>
      <c r="BE74" s="646"/>
      <c r="BF74" s="646"/>
      <c r="BG74" s="405"/>
      <c r="BH74" s="214"/>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646"/>
      <c r="BE75" s="646"/>
      <c r="BF75" s="646"/>
      <c r="BG75" s="405"/>
      <c r="BH75" s="214"/>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646"/>
      <c r="BE76" s="646"/>
      <c r="BF76" s="646"/>
      <c r="BG76" s="405"/>
      <c r="BH76" s="214"/>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646"/>
      <c r="BE77" s="646"/>
      <c r="BF77" s="646"/>
      <c r="BG77" s="405"/>
      <c r="BH77" s="214"/>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646"/>
      <c r="BE78" s="646"/>
      <c r="BF78" s="646"/>
      <c r="BG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646"/>
      <c r="BE79" s="646"/>
      <c r="BF79" s="646"/>
      <c r="BG79" s="405"/>
      <c r="BI79" s="405"/>
      <c r="BJ79" s="405"/>
      <c r="BK79" s="405"/>
      <c r="BL79" s="405"/>
      <c r="BM79" s="405"/>
      <c r="BN79" s="405"/>
      <c r="BO79" s="405"/>
      <c r="BP79" s="405"/>
      <c r="BQ79" s="405"/>
      <c r="BR79" s="405"/>
      <c r="BS79" s="405"/>
      <c r="BT79" s="405"/>
      <c r="BU79" s="405"/>
      <c r="BV79" s="405"/>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405"/>
      <c r="AZ80" s="405"/>
      <c r="BA80" s="405"/>
      <c r="BB80" s="405"/>
      <c r="BC80" s="405"/>
      <c r="BD80" s="646"/>
      <c r="BE80" s="646"/>
      <c r="BF80" s="646"/>
      <c r="BG80" s="405"/>
      <c r="BI80" s="405"/>
      <c r="BJ80" s="405"/>
      <c r="BK80" s="405"/>
      <c r="BL80" s="405"/>
      <c r="BM80" s="405"/>
      <c r="BN80" s="405"/>
      <c r="BO80" s="405"/>
      <c r="BP80" s="405"/>
      <c r="BQ80" s="405"/>
      <c r="BR80" s="405"/>
      <c r="BS80" s="405"/>
      <c r="BT80" s="405"/>
      <c r="BU80" s="405"/>
      <c r="BV80" s="405"/>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405"/>
      <c r="AZ81" s="405"/>
      <c r="BA81" s="405"/>
      <c r="BB81" s="405"/>
      <c r="BC81" s="405"/>
      <c r="BD81" s="646"/>
      <c r="BE81" s="646"/>
      <c r="BF81" s="646"/>
      <c r="BG81" s="405"/>
      <c r="BI81" s="405"/>
      <c r="BJ81" s="405"/>
      <c r="BK81" s="405"/>
      <c r="BL81" s="405"/>
      <c r="BM81" s="405"/>
      <c r="BN81" s="405"/>
      <c r="BO81" s="405"/>
      <c r="BP81" s="405"/>
      <c r="BQ81" s="405"/>
      <c r="BR81" s="405"/>
      <c r="BS81" s="405"/>
      <c r="BT81" s="405"/>
      <c r="BU81" s="405"/>
      <c r="BV81" s="405"/>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405"/>
      <c r="AZ82" s="405"/>
      <c r="BA82" s="405"/>
      <c r="BB82" s="405"/>
      <c r="BC82" s="405"/>
      <c r="BD82" s="646"/>
      <c r="BE82" s="646"/>
      <c r="BF82" s="646"/>
      <c r="BG82" s="405"/>
      <c r="BI82" s="405"/>
      <c r="BJ82" s="405"/>
      <c r="BK82" s="405"/>
      <c r="BL82" s="405"/>
      <c r="BM82" s="405"/>
      <c r="BN82" s="405"/>
      <c r="BO82" s="405"/>
      <c r="BP82" s="405"/>
      <c r="BQ82" s="405"/>
      <c r="BR82" s="405"/>
      <c r="BS82" s="405"/>
      <c r="BT82" s="405"/>
      <c r="BU82" s="405"/>
      <c r="BV82" s="405"/>
    </row>
    <row r="83" spans="3:74" x14ac:dyDescent="0.2">
      <c r="BK83" s="406"/>
      <c r="BL83" s="406"/>
      <c r="BM83" s="406"/>
      <c r="BN83" s="406"/>
      <c r="BO83" s="406"/>
      <c r="BP83" s="406"/>
      <c r="BQ83" s="406"/>
      <c r="BR83" s="406"/>
      <c r="BS83" s="406"/>
      <c r="BT83" s="406"/>
      <c r="BU83" s="406"/>
      <c r="BV83" s="406"/>
    </row>
    <row r="84" spans="3:74" x14ac:dyDescent="0.2">
      <c r="BK84" s="406"/>
      <c r="BL84" s="406"/>
      <c r="BM84" s="406"/>
      <c r="BN84" s="406"/>
      <c r="BO84" s="406"/>
      <c r="BP84" s="406"/>
      <c r="BQ84" s="406"/>
      <c r="BR84" s="406"/>
      <c r="BS84" s="406"/>
      <c r="BT84" s="406"/>
      <c r="BU84" s="406"/>
      <c r="BV84" s="406"/>
    </row>
    <row r="85" spans="3:74" x14ac:dyDescent="0.2">
      <c r="BK85" s="406"/>
      <c r="BL85" s="406"/>
      <c r="BM85" s="406"/>
      <c r="BN85" s="406"/>
      <c r="BO85" s="406"/>
      <c r="BP85" s="406"/>
      <c r="BQ85" s="406"/>
      <c r="BR85" s="406"/>
      <c r="BS85" s="406"/>
      <c r="BT85" s="406"/>
      <c r="BU85" s="406"/>
      <c r="BV85" s="406"/>
    </row>
    <row r="86" spans="3:74" x14ac:dyDescent="0.2">
      <c r="BK86" s="406"/>
      <c r="BL86" s="406"/>
      <c r="BM86" s="406"/>
      <c r="BN86" s="406"/>
      <c r="BO86" s="406"/>
      <c r="BP86" s="406"/>
      <c r="BQ86" s="406"/>
      <c r="BR86" s="406"/>
      <c r="BS86" s="406"/>
      <c r="BT86" s="406"/>
      <c r="BU86" s="406"/>
      <c r="BV86" s="406"/>
    </row>
    <row r="87" spans="3:74" x14ac:dyDescent="0.2">
      <c r="BK87" s="406"/>
      <c r="BL87" s="406"/>
      <c r="BM87" s="406"/>
      <c r="BN87" s="406"/>
      <c r="BO87" s="406"/>
      <c r="BP87" s="406"/>
      <c r="BQ87" s="406"/>
      <c r="BR87" s="406"/>
      <c r="BS87" s="406"/>
      <c r="BT87" s="406"/>
      <c r="BU87" s="406"/>
      <c r="BV87" s="406"/>
    </row>
    <row r="88" spans="3:74" x14ac:dyDescent="0.2">
      <c r="BK88" s="406"/>
      <c r="BL88" s="406"/>
      <c r="BM88" s="406"/>
      <c r="BN88" s="406"/>
      <c r="BO88" s="406"/>
      <c r="BP88" s="406"/>
      <c r="BQ88" s="406"/>
      <c r="BR88" s="406"/>
      <c r="BS88" s="406"/>
      <c r="BT88" s="406"/>
      <c r="BU88" s="406"/>
      <c r="BV88" s="406"/>
    </row>
    <row r="89" spans="3:74" x14ac:dyDescent="0.2">
      <c r="BK89" s="406"/>
      <c r="BL89" s="406"/>
      <c r="BM89" s="406"/>
      <c r="BN89" s="406"/>
      <c r="BO89" s="406"/>
      <c r="BP89" s="406"/>
      <c r="BQ89" s="406"/>
      <c r="BR89" s="406"/>
      <c r="BS89" s="406"/>
      <c r="BT89" s="406"/>
      <c r="BU89" s="406"/>
      <c r="BV89" s="406"/>
    </row>
    <row r="90" spans="3:74" x14ac:dyDescent="0.2">
      <c r="BK90" s="406"/>
      <c r="BL90" s="406"/>
      <c r="BM90" s="406"/>
      <c r="BN90" s="406"/>
      <c r="BO90" s="406"/>
      <c r="BP90" s="406"/>
      <c r="BQ90" s="406"/>
      <c r="BR90" s="406"/>
      <c r="BS90" s="406"/>
      <c r="BT90" s="406"/>
      <c r="BU90" s="406"/>
      <c r="BV90" s="406"/>
    </row>
    <row r="91" spans="3:74" x14ac:dyDescent="0.2">
      <c r="BK91" s="406"/>
      <c r="BL91" s="406"/>
      <c r="BM91" s="406"/>
      <c r="BN91" s="406"/>
      <c r="BO91" s="406"/>
      <c r="BP91" s="406"/>
      <c r="BQ91" s="406"/>
      <c r="BR91" s="406"/>
      <c r="BS91" s="406"/>
      <c r="BT91" s="406"/>
      <c r="BU91" s="406"/>
      <c r="BV91" s="406"/>
    </row>
    <row r="92" spans="3:74" x14ac:dyDescent="0.2">
      <c r="BK92" s="406"/>
      <c r="BL92" s="406"/>
      <c r="BM92" s="406"/>
      <c r="BN92" s="406"/>
      <c r="BO92" s="406"/>
      <c r="BP92" s="406"/>
      <c r="BQ92" s="406"/>
      <c r="BR92" s="406"/>
      <c r="BS92" s="406"/>
      <c r="BT92" s="406"/>
      <c r="BU92" s="406"/>
      <c r="BV92" s="406"/>
    </row>
    <row r="93" spans="3:74" x14ac:dyDescent="0.2">
      <c r="BK93" s="406"/>
      <c r="BL93" s="406"/>
      <c r="BM93" s="406"/>
      <c r="BN93" s="406"/>
      <c r="BO93" s="406"/>
      <c r="BP93" s="406"/>
      <c r="BQ93" s="406"/>
      <c r="BR93" s="406"/>
      <c r="BS93" s="406"/>
      <c r="BT93" s="406"/>
      <c r="BU93" s="406"/>
      <c r="BV93" s="406"/>
    </row>
    <row r="94" spans="3:74" x14ac:dyDescent="0.2">
      <c r="BK94" s="406"/>
      <c r="BL94" s="406"/>
      <c r="BM94" s="406"/>
      <c r="BN94" s="406"/>
      <c r="BO94" s="406"/>
      <c r="BP94" s="406"/>
      <c r="BQ94" s="406"/>
      <c r="BR94" s="406"/>
      <c r="BS94" s="406"/>
      <c r="BT94" s="406"/>
      <c r="BU94" s="406"/>
      <c r="BV94" s="406"/>
    </row>
    <row r="95" spans="3:74" x14ac:dyDescent="0.2">
      <c r="BK95" s="406"/>
      <c r="BL95" s="406"/>
      <c r="BM95" s="406"/>
      <c r="BN95" s="406"/>
      <c r="BO95" s="406"/>
      <c r="BP95" s="406"/>
      <c r="BQ95" s="406"/>
      <c r="BR95" s="406"/>
      <c r="BS95" s="406"/>
      <c r="BT95" s="406"/>
      <c r="BU95" s="406"/>
      <c r="BV95" s="406"/>
    </row>
    <row r="96" spans="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row r="178" spans="63:74" x14ac:dyDescent="0.2">
      <c r="BK178" s="406"/>
      <c r="BL178" s="406"/>
      <c r="BM178" s="406"/>
      <c r="BN178" s="406"/>
      <c r="BO178" s="406"/>
      <c r="BP178" s="406"/>
      <c r="BQ178" s="406"/>
      <c r="BR178" s="406"/>
      <c r="BS178" s="406"/>
      <c r="BT178" s="406"/>
      <c r="BU178" s="406"/>
      <c r="BV178" s="406"/>
    </row>
    <row r="179" spans="63:74" x14ac:dyDescent="0.2">
      <c r="BK179" s="406"/>
      <c r="BL179" s="406"/>
      <c r="BM179" s="406"/>
      <c r="BN179" s="406"/>
      <c r="BO179" s="406"/>
      <c r="BP179" s="406"/>
      <c r="BQ179" s="406"/>
      <c r="BR179" s="406"/>
      <c r="BS179" s="406"/>
      <c r="BT179" s="406"/>
      <c r="BU179" s="406"/>
      <c r="BV179" s="406"/>
    </row>
    <row r="180" spans="63:74" x14ac:dyDescent="0.2">
      <c r="BK180" s="406"/>
      <c r="BL180" s="406"/>
      <c r="BM180" s="406"/>
      <c r="BN180" s="406"/>
      <c r="BO180" s="406"/>
      <c r="BP180" s="406"/>
      <c r="BQ180" s="406"/>
      <c r="BR180" s="406"/>
      <c r="BS180" s="406"/>
      <c r="BT180" s="406"/>
      <c r="BU180" s="406"/>
      <c r="BV180" s="406"/>
    </row>
  </sheetData>
  <mergeCells count="15">
    <mergeCell ref="A1:A2"/>
    <mergeCell ref="AM3:AX3"/>
    <mergeCell ref="AY3:BJ3"/>
    <mergeCell ref="BK3:BV3"/>
    <mergeCell ref="B1:AL1"/>
    <mergeCell ref="C3:N3"/>
    <mergeCell ref="O3:Z3"/>
    <mergeCell ref="AA3:AL3"/>
    <mergeCell ref="B71:Q71"/>
    <mergeCell ref="B72:Q72"/>
    <mergeCell ref="B73:Q73"/>
    <mergeCell ref="B67:Q67"/>
    <mergeCell ref="B68:Q68"/>
    <mergeCell ref="B69:Q69"/>
    <mergeCell ref="B70:Q70"/>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B6" sqref="BB6:BB27"/>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403" customWidth="1"/>
    <col min="56" max="58" width="6.5703125" style="663" customWidth="1"/>
    <col min="59" max="62" width="6.5703125" style="403" customWidth="1"/>
    <col min="63" max="74" width="6.5703125" style="2" customWidth="1"/>
    <col min="75" max="16384" width="9.5703125" style="2"/>
  </cols>
  <sheetData>
    <row r="1" spans="1:74" ht="15.75" customHeight="1" x14ac:dyDescent="0.2">
      <c r="A1" s="789" t="s">
        <v>995</v>
      </c>
      <c r="B1" s="826" t="s">
        <v>250</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M1" s="305"/>
    </row>
    <row r="2" spans="1:74" s="5" customFormat="1" ht="12.75" x14ac:dyDescent="0.2">
      <c r="A2" s="790"/>
      <c r="B2" s="541" t="str">
        <f>"U.S. Energy Information Administration  |  Short-Term Energy Outlook  - "&amp;Dates!D1</f>
        <v>U.S. Energy Information Administration  |  Short-Term Energy Outlook  - May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6"/>
      <c r="AY2" s="530"/>
      <c r="AZ2" s="530"/>
      <c r="BA2" s="530"/>
      <c r="BB2" s="530"/>
      <c r="BC2" s="530"/>
      <c r="BD2" s="664"/>
      <c r="BE2" s="664"/>
      <c r="BF2" s="664"/>
      <c r="BG2" s="530"/>
      <c r="BH2" s="530"/>
      <c r="BI2" s="530"/>
      <c r="BJ2" s="530"/>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ht="11.25"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3"/>
      <c r="B5" s="7" t="s">
        <v>137</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665"/>
      <c r="BE5" s="665"/>
      <c r="BF5" s="665"/>
      <c r="BG5" s="665"/>
      <c r="BH5" s="427"/>
      <c r="BI5" s="427"/>
      <c r="BJ5" s="427"/>
      <c r="BK5" s="427"/>
      <c r="BL5" s="427"/>
      <c r="BM5" s="427"/>
      <c r="BN5" s="427"/>
      <c r="BO5" s="427"/>
      <c r="BP5" s="427"/>
      <c r="BQ5" s="427"/>
      <c r="BR5" s="427"/>
      <c r="BS5" s="427"/>
      <c r="BT5" s="427"/>
      <c r="BU5" s="427"/>
      <c r="BV5" s="427"/>
    </row>
    <row r="6" spans="1:74" ht="11.1" customHeight="1" x14ac:dyDescent="0.2">
      <c r="A6" s="3" t="s">
        <v>966</v>
      </c>
      <c r="B6" s="182" t="s">
        <v>14</v>
      </c>
      <c r="C6" s="240">
        <v>260.39999999999998</v>
      </c>
      <c r="D6" s="240">
        <v>269.89999999999998</v>
      </c>
      <c r="E6" s="240">
        <v>285.5</v>
      </c>
      <c r="F6" s="240">
        <v>298.10000000000002</v>
      </c>
      <c r="G6" s="240">
        <v>295.10000000000002</v>
      </c>
      <c r="H6" s="240">
        <v>300.10000000000002</v>
      </c>
      <c r="I6" s="240">
        <v>285.5</v>
      </c>
      <c r="J6" s="240">
        <v>275.89999999999998</v>
      </c>
      <c r="K6" s="240">
        <v>266.89999999999998</v>
      </c>
      <c r="L6" s="240">
        <v>233.3</v>
      </c>
      <c r="M6" s="240">
        <v>211.1</v>
      </c>
      <c r="N6" s="240">
        <v>163.4</v>
      </c>
      <c r="O6" s="240">
        <v>136.6</v>
      </c>
      <c r="P6" s="240">
        <v>163.69999999999999</v>
      </c>
      <c r="Q6" s="240">
        <v>177</v>
      </c>
      <c r="R6" s="240">
        <v>183.5</v>
      </c>
      <c r="S6" s="240">
        <v>208</v>
      </c>
      <c r="T6" s="240">
        <v>212.1</v>
      </c>
      <c r="U6" s="240">
        <v>207.2</v>
      </c>
      <c r="V6" s="240">
        <v>183.8</v>
      </c>
      <c r="W6" s="240">
        <v>160.9</v>
      </c>
      <c r="X6" s="240">
        <v>155.80000000000001</v>
      </c>
      <c r="Y6" s="240">
        <v>142.6</v>
      </c>
      <c r="Z6" s="240">
        <v>135.6</v>
      </c>
      <c r="AA6" s="240">
        <v>118.7</v>
      </c>
      <c r="AB6" s="240">
        <v>104.6</v>
      </c>
      <c r="AC6" s="240">
        <v>133.5</v>
      </c>
      <c r="AD6" s="240">
        <v>147.6</v>
      </c>
      <c r="AE6" s="240">
        <v>161.30000000000001</v>
      </c>
      <c r="AF6" s="240">
        <v>164.3</v>
      </c>
      <c r="AG6" s="240">
        <v>149</v>
      </c>
      <c r="AH6" s="240">
        <v>150.80000000000001</v>
      </c>
      <c r="AI6" s="240">
        <v>151.4</v>
      </c>
      <c r="AJ6" s="240">
        <v>156.80000000000001</v>
      </c>
      <c r="AK6" s="240">
        <v>142.69999999999999</v>
      </c>
      <c r="AL6" s="240">
        <v>158.5</v>
      </c>
      <c r="AM6" s="240">
        <v>162.69999999999999</v>
      </c>
      <c r="AN6" s="240">
        <v>162.5</v>
      </c>
      <c r="AO6" s="240">
        <v>163.4</v>
      </c>
      <c r="AP6" s="240">
        <v>172.3</v>
      </c>
      <c r="AQ6" s="240">
        <v>166.8</v>
      </c>
      <c r="AR6" s="240">
        <v>157.4</v>
      </c>
      <c r="AS6" s="240">
        <v>162.1</v>
      </c>
      <c r="AT6" s="240">
        <v>171.1</v>
      </c>
      <c r="AU6" s="240">
        <v>182.6</v>
      </c>
      <c r="AV6" s="240">
        <v>173</v>
      </c>
      <c r="AW6" s="240">
        <v>180.6</v>
      </c>
      <c r="AX6" s="240">
        <v>172</v>
      </c>
      <c r="AY6" s="240">
        <v>184.9</v>
      </c>
      <c r="AZ6" s="240">
        <v>182.3</v>
      </c>
      <c r="BA6" s="240">
        <v>193.42160000000001</v>
      </c>
      <c r="BB6" s="240">
        <v>211.0565</v>
      </c>
      <c r="BC6" s="333">
        <v>221.9973</v>
      </c>
      <c r="BD6" s="333">
        <v>219.31209999999999</v>
      </c>
      <c r="BE6" s="333">
        <v>217.37479999999999</v>
      </c>
      <c r="BF6" s="333">
        <v>214.08940000000001</v>
      </c>
      <c r="BG6" s="333">
        <v>206.37209999999999</v>
      </c>
      <c r="BH6" s="333">
        <v>203.1567</v>
      </c>
      <c r="BI6" s="333">
        <v>196.21350000000001</v>
      </c>
      <c r="BJ6" s="333">
        <v>190.30350000000001</v>
      </c>
      <c r="BK6" s="333">
        <v>183.85499999999999</v>
      </c>
      <c r="BL6" s="333">
        <v>186.93819999999999</v>
      </c>
      <c r="BM6" s="333">
        <v>198.37219999999999</v>
      </c>
      <c r="BN6" s="333">
        <v>200.74350000000001</v>
      </c>
      <c r="BO6" s="333">
        <v>202.07679999999999</v>
      </c>
      <c r="BP6" s="333">
        <v>202.68610000000001</v>
      </c>
      <c r="BQ6" s="333">
        <v>202.66720000000001</v>
      </c>
      <c r="BR6" s="333">
        <v>200.69990000000001</v>
      </c>
      <c r="BS6" s="333">
        <v>193.6223</v>
      </c>
      <c r="BT6" s="333">
        <v>184.352</v>
      </c>
      <c r="BU6" s="333">
        <v>180.47640000000001</v>
      </c>
      <c r="BV6" s="333">
        <v>175.8075</v>
      </c>
    </row>
    <row r="7" spans="1:74" ht="11.1" customHeight="1" x14ac:dyDescent="0.2">
      <c r="A7" s="1"/>
      <c r="B7" s="7" t="s">
        <v>15</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397"/>
      <c r="BD7" s="397"/>
      <c r="BE7" s="397"/>
      <c r="BF7" s="397"/>
      <c r="BG7" s="397"/>
      <c r="BH7" s="397"/>
      <c r="BI7" s="397"/>
      <c r="BJ7" s="397"/>
      <c r="BK7" s="397"/>
      <c r="BL7" s="397"/>
      <c r="BM7" s="397"/>
      <c r="BN7" s="397"/>
      <c r="BO7" s="397"/>
      <c r="BP7" s="397"/>
      <c r="BQ7" s="397"/>
      <c r="BR7" s="397"/>
      <c r="BS7" s="397"/>
      <c r="BT7" s="397"/>
      <c r="BU7" s="397"/>
      <c r="BV7" s="397"/>
    </row>
    <row r="8" spans="1:74" ht="11.1" customHeight="1" x14ac:dyDescent="0.2">
      <c r="A8" s="1" t="s">
        <v>629</v>
      </c>
      <c r="B8" s="183" t="s">
        <v>550</v>
      </c>
      <c r="C8" s="240">
        <v>340.3</v>
      </c>
      <c r="D8" s="240">
        <v>339.47500000000002</v>
      </c>
      <c r="E8" s="240">
        <v>351.38</v>
      </c>
      <c r="F8" s="240">
        <v>363.875</v>
      </c>
      <c r="G8" s="240">
        <v>367.3</v>
      </c>
      <c r="H8" s="240">
        <v>365.28</v>
      </c>
      <c r="I8" s="240">
        <v>360.45</v>
      </c>
      <c r="J8" s="240">
        <v>345.125</v>
      </c>
      <c r="K8" s="240">
        <v>337.52</v>
      </c>
      <c r="L8" s="240">
        <v>318.25</v>
      </c>
      <c r="M8" s="240">
        <v>292.5</v>
      </c>
      <c r="N8" s="240">
        <v>263.18</v>
      </c>
      <c r="O8" s="240">
        <v>221.8</v>
      </c>
      <c r="P8" s="240">
        <v>220.9</v>
      </c>
      <c r="Q8" s="240">
        <v>238.8</v>
      </c>
      <c r="R8" s="240">
        <v>241.67500000000001</v>
      </c>
      <c r="S8" s="240">
        <v>262.02499999999998</v>
      </c>
      <c r="T8" s="240">
        <v>271.2</v>
      </c>
      <c r="U8" s="240">
        <v>267.85000000000002</v>
      </c>
      <c r="V8" s="240">
        <v>247.36</v>
      </c>
      <c r="W8" s="240">
        <v>223.77500000000001</v>
      </c>
      <c r="X8" s="240">
        <v>216.47499999999999</v>
      </c>
      <c r="Y8" s="240">
        <v>212.54</v>
      </c>
      <c r="Z8" s="240">
        <v>204.17500000000001</v>
      </c>
      <c r="AA8" s="240">
        <v>193.5</v>
      </c>
      <c r="AB8" s="240">
        <v>177.14</v>
      </c>
      <c r="AC8" s="240">
        <v>190.52500000000001</v>
      </c>
      <c r="AD8" s="240">
        <v>207.22499999999999</v>
      </c>
      <c r="AE8" s="240">
        <v>223.68</v>
      </c>
      <c r="AF8" s="240">
        <v>228.875</v>
      </c>
      <c r="AG8" s="240">
        <v>217.65</v>
      </c>
      <c r="AH8" s="240">
        <v>210.78</v>
      </c>
      <c r="AI8" s="240">
        <v>217.875</v>
      </c>
      <c r="AJ8" s="240">
        <v>222.46</v>
      </c>
      <c r="AK8" s="240">
        <v>219.82499999999999</v>
      </c>
      <c r="AL8" s="240">
        <v>227.32499999999999</v>
      </c>
      <c r="AM8" s="240">
        <v>236.46</v>
      </c>
      <c r="AN8" s="240">
        <v>229.35</v>
      </c>
      <c r="AO8" s="240">
        <v>227.5</v>
      </c>
      <c r="AP8" s="240">
        <v>237.25</v>
      </c>
      <c r="AQ8" s="240">
        <v>234.46</v>
      </c>
      <c r="AR8" s="240">
        <v>228.75</v>
      </c>
      <c r="AS8" s="240">
        <v>224.18</v>
      </c>
      <c r="AT8" s="240">
        <v>232.57499999999999</v>
      </c>
      <c r="AU8" s="240">
        <v>269.64999999999998</v>
      </c>
      <c r="AV8" s="240">
        <v>249.58</v>
      </c>
      <c r="AW8" s="240">
        <v>251.42500000000001</v>
      </c>
      <c r="AX8" s="240">
        <v>245.5</v>
      </c>
      <c r="AY8" s="240">
        <v>253.04</v>
      </c>
      <c r="AZ8" s="240">
        <v>257.72500000000002</v>
      </c>
      <c r="BA8" s="240">
        <v>254.27500000000001</v>
      </c>
      <c r="BB8" s="240">
        <v>270.26</v>
      </c>
      <c r="BC8" s="333">
        <v>293.81130000000002</v>
      </c>
      <c r="BD8" s="333">
        <v>294.44600000000003</v>
      </c>
      <c r="BE8" s="333">
        <v>292.74270000000001</v>
      </c>
      <c r="BF8" s="333">
        <v>289.23129999999998</v>
      </c>
      <c r="BG8" s="333">
        <v>282.58960000000002</v>
      </c>
      <c r="BH8" s="333">
        <v>280.916</v>
      </c>
      <c r="BI8" s="333">
        <v>275.41120000000001</v>
      </c>
      <c r="BJ8" s="333">
        <v>271.72879999999998</v>
      </c>
      <c r="BK8" s="333">
        <v>266.26409999999998</v>
      </c>
      <c r="BL8" s="333">
        <v>263.14890000000003</v>
      </c>
      <c r="BM8" s="333">
        <v>272.74299999999999</v>
      </c>
      <c r="BN8" s="333">
        <v>274.74149999999997</v>
      </c>
      <c r="BO8" s="333">
        <v>278.0301</v>
      </c>
      <c r="BP8" s="333">
        <v>277.27319999999997</v>
      </c>
      <c r="BQ8" s="333">
        <v>278.10090000000002</v>
      </c>
      <c r="BR8" s="333">
        <v>276.77749999999997</v>
      </c>
      <c r="BS8" s="333">
        <v>271.16860000000003</v>
      </c>
      <c r="BT8" s="333">
        <v>265.25720000000001</v>
      </c>
      <c r="BU8" s="333">
        <v>260.48869999999999</v>
      </c>
      <c r="BV8" s="333">
        <v>258.10770000000002</v>
      </c>
    </row>
    <row r="9" spans="1:74" ht="11.1" customHeight="1" x14ac:dyDescent="0.2">
      <c r="A9" s="1" t="s">
        <v>630</v>
      </c>
      <c r="B9" s="183" t="s">
        <v>551</v>
      </c>
      <c r="C9" s="240">
        <v>322.35000000000002</v>
      </c>
      <c r="D9" s="240">
        <v>332.77499999999998</v>
      </c>
      <c r="E9" s="240">
        <v>354.96</v>
      </c>
      <c r="F9" s="240">
        <v>362.82499999999999</v>
      </c>
      <c r="G9" s="240">
        <v>361.32499999999999</v>
      </c>
      <c r="H9" s="240">
        <v>369.66</v>
      </c>
      <c r="I9" s="240">
        <v>351.47500000000002</v>
      </c>
      <c r="J9" s="240">
        <v>341.47500000000002</v>
      </c>
      <c r="K9" s="240">
        <v>336.02</v>
      </c>
      <c r="L9" s="240">
        <v>308.10000000000002</v>
      </c>
      <c r="M9" s="240">
        <v>287.07499999999999</v>
      </c>
      <c r="N9" s="240">
        <v>240.6</v>
      </c>
      <c r="O9" s="240">
        <v>194.45</v>
      </c>
      <c r="P9" s="240">
        <v>217.65</v>
      </c>
      <c r="Q9" s="240">
        <v>235.42</v>
      </c>
      <c r="R9" s="240">
        <v>236.27500000000001</v>
      </c>
      <c r="S9" s="240">
        <v>256.47500000000002</v>
      </c>
      <c r="T9" s="240">
        <v>272.88</v>
      </c>
      <c r="U9" s="240">
        <v>267.77499999999998</v>
      </c>
      <c r="V9" s="240">
        <v>258.38</v>
      </c>
      <c r="W9" s="240">
        <v>230.52500000000001</v>
      </c>
      <c r="X9" s="240">
        <v>232.125</v>
      </c>
      <c r="Y9" s="240">
        <v>207.6</v>
      </c>
      <c r="Z9" s="240">
        <v>187.75</v>
      </c>
      <c r="AA9" s="240">
        <v>175.57499999999999</v>
      </c>
      <c r="AB9" s="240">
        <v>159.86000000000001</v>
      </c>
      <c r="AC9" s="240">
        <v>191</v>
      </c>
      <c r="AD9" s="240">
        <v>202.67500000000001</v>
      </c>
      <c r="AE9" s="240">
        <v>221.94</v>
      </c>
      <c r="AF9" s="240">
        <v>238.4</v>
      </c>
      <c r="AG9" s="240">
        <v>214.82499999999999</v>
      </c>
      <c r="AH9" s="240">
        <v>214.18</v>
      </c>
      <c r="AI9" s="240">
        <v>215.32499999999999</v>
      </c>
      <c r="AJ9" s="240">
        <v>214.62</v>
      </c>
      <c r="AK9" s="240">
        <v>203.22499999999999</v>
      </c>
      <c r="AL9" s="240">
        <v>218.52500000000001</v>
      </c>
      <c r="AM9" s="240">
        <v>227.22</v>
      </c>
      <c r="AN9" s="240">
        <v>219.85</v>
      </c>
      <c r="AO9" s="240">
        <v>222.22499999999999</v>
      </c>
      <c r="AP9" s="240">
        <v>233.42500000000001</v>
      </c>
      <c r="AQ9" s="240">
        <v>228.12</v>
      </c>
      <c r="AR9" s="240">
        <v>223.05</v>
      </c>
      <c r="AS9" s="240">
        <v>220.68</v>
      </c>
      <c r="AT9" s="240">
        <v>228.47499999999999</v>
      </c>
      <c r="AU9" s="240">
        <v>247.32499999999999</v>
      </c>
      <c r="AV9" s="240">
        <v>238.62</v>
      </c>
      <c r="AW9" s="240">
        <v>249.75</v>
      </c>
      <c r="AX9" s="240">
        <v>236.52500000000001</v>
      </c>
      <c r="AY9" s="240">
        <v>247.34</v>
      </c>
      <c r="AZ9" s="240">
        <v>244.82499999999999</v>
      </c>
      <c r="BA9" s="240">
        <v>246.92500000000001</v>
      </c>
      <c r="BB9" s="240">
        <v>261.95999999999998</v>
      </c>
      <c r="BC9" s="333">
        <v>283.86930000000001</v>
      </c>
      <c r="BD9" s="333">
        <v>287.57119999999998</v>
      </c>
      <c r="BE9" s="333">
        <v>285.81220000000002</v>
      </c>
      <c r="BF9" s="333">
        <v>283.82839999999999</v>
      </c>
      <c r="BG9" s="333">
        <v>277.62360000000001</v>
      </c>
      <c r="BH9" s="333">
        <v>274.42399999999998</v>
      </c>
      <c r="BI9" s="333">
        <v>264.60340000000002</v>
      </c>
      <c r="BJ9" s="333">
        <v>257.22469999999998</v>
      </c>
      <c r="BK9" s="333">
        <v>247.61580000000001</v>
      </c>
      <c r="BL9" s="333">
        <v>251.56610000000001</v>
      </c>
      <c r="BM9" s="333">
        <v>264.83949999999999</v>
      </c>
      <c r="BN9" s="333">
        <v>268.61130000000003</v>
      </c>
      <c r="BO9" s="333">
        <v>272.86110000000002</v>
      </c>
      <c r="BP9" s="333">
        <v>275.70600000000002</v>
      </c>
      <c r="BQ9" s="333">
        <v>273.65570000000002</v>
      </c>
      <c r="BR9" s="333">
        <v>272.12529999999998</v>
      </c>
      <c r="BS9" s="333">
        <v>266.18180000000001</v>
      </c>
      <c r="BT9" s="333">
        <v>256.87400000000002</v>
      </c>
      <c r="BU9" s="333">
        <v>249.85</v>
      </c>
      <c r="BV9" s="333">
        <v>243.36789999999999</v>
      </c>
    </row>
    <row r="10" spans="1:74" ht="11.1" customHeight="1" x14ac:dyDescent="0.2">
      <c r="A10" s="1" t="s">
        <v>631</v>
      </c>
      <c r="B10" s="183" t="s">
        <v>552</v>
      </c>
      <c r="C10" s="240">
        <v>310.64999999999998</v>
      </c>
      <c r="D10" s="240">
        <v>313.92500000000001</v>
      </c>
      <c r="E10" s="240">
        <v>328.48</v>
      </c>
      <c r="F10" s="240">
        <v>346.15</v>
      </c>
      <c r="G10" s="240">
        <v>344.4</v>
      </c>
      <c r="H10" s="240">
        <v>345.26</v>
      </c>
      <c r="I10" s="240">
        <v>341.125</v>
      </c>
      <c r="J10" s="240">
        <v>326.97500000000002</v>
      </c>
      <c r="K10" s="240">
        <v>317.89999999999998</v>
      </c>
      <c r="L10" s="240">
        <v>296.47500000000002</v>
      </c>
      <c r="M10" s="240">
        <v>268.95</v>
      </c>
      <c r="N10" s="240">
        <v>230.96</v>
      </c>
      <c r="O10" s="240">
        <v>189.95</v>
      </c>
      <c r="P10" s="240">
        <v>200.67500000000001</v>
      </c>
      <c r="Q10" s="240">
        <v>220.82</v>
      </c>
      <c r="R10" s="240">
        <v>222.95</v>
      </c>
      <c r="S10" s="240">
        <v>244.3</v>
      </c>
      <c r="T10" s="240">
        <v>254.56</v>
      </c>
      <c r="U10" s="240">
        <v>249.375</v>
      </c>
      <c r="V10" s="240">
        <v>230.96</v>
      </c>
      <c r="W10" s="240">
        <v>206.7</v>
      </c>
      <c r="X10" s="240">
        <v>200.85</v>
      </c>
      <c r="Y10" s="240">
        <v>189.84</v>
      </c>
      <c r="Z10" s="240">
        <v>178.625</v>
      </c>
      <c r="AA10" s="240">
        <v>169.42500000000001</v>
      </c>
      <c r="AB10" s="240">
        <v>155.28</v>
      </c>
      <c r="AC10" s="240">
        <v>175.42500000000001</v>
      </c>
      <c r="AD10" s="240">
        <v>188.17500000000001</v>
      </c>
      <c r="AE10" s="240">
        <v>202.46</v>
      </c>
      <c r="AF10" s="240">
        <v>211.75</v>
      </c>
      <c r="AG10" s="240">
        <v>202.65</v>
      </c>
      <c r="AH10" s="240">
        <v>195.66</v>
      </c>
      <c r="AI10" s="240">
        <v>197.72499999999999</v>
      </c>
      <c r="AJ10" s="240">
        <v>203.72</v>
      </c>
      <c r="AK10" s="240">
        <v>195.35</v>
      </c>
      <c r="AL10" s="240">
        <v>203</v>
      </c>
      <c r="AM10" s="240">
        <v>213.42</v>
      </c>
      <c r="AN10" s="240">
        <v>207.22499999999999</v>
      </c>
      <c r="AO10" s="240">
        <v>208.2</v>
      </c>
      <c r="AP10" s="240">
        <v>219.55</v>
      </c>
      <c r="AQ10" s="240">
        <v>215.94</v>
      </c>
      <c r="AR10" s="240">
        <v>211.4</v>
      </c>
      <c r="AS10" s="240">
        <v>204.34</v>
      </c>
      <c r="AT10" s="240">
        <v>214.32499999999999</v>
      </c>
      <c r="AU10" s="240">
        <v>247.375</v>
      </c>
      <c r="AV10" s="240">
        <v>228</v>
      </c>
      <c r="AW10" s="240">
        <v>227.45</v>
      </c>
      <c r="AX10" s="240">
        <v>220</v>
      </c>
      <c r="AY10" s="240">
        <v>228.24</v>
      </c>
      <c r="AZ10" s="240">
        <v>230.625</v>
      </c>
      <c r="BA10" s="240">
        <v>230.92500000000001</v>
      </c>
      <c r="BB10" s="240">
        <v>249.64</v>
      </c>
      <c r="BC10" s="333">
        <v>268.67939999999999</v>
      </c>
      <c r="BD10" s="333">
        <v>269.11559999999997</v>
      </c>
      <c r="BE10" s="333">
        <v>266.70760000000001</v>
      </c>
      <c r="BF10" s="333">
        <v>263.96089999999998</v>
      </c>
      <c r="BG10" s="333">
        <v>255.90620000000001</v>
      </c>
      <c r="BH10" s="333">
        <v>253.03569999999999</v>
      </c>
      <c r="BI10" s="333">
        <v>246.6781</v>
      </c>
      <c r="BJ10" s="333">
        <v>240.7056</v>
      </c>
      <c r="BK10" s="333">
        <v>235.18119999999999</v>
      </c>
      <c r="BL10" s="333">
        <v>236.1806</v>
      </c>
      <c r="BM10" s="333">
        <v>246.02279999999999</v>
      </c>
      <c r="BN10" s="333">
        <v>250.84190000000001</v>
      </c>
      <c r="BO10" s="333">
        <v>251.94309999999999</v>
      </c>
      <c r="BP10" s="333">
        <v>252.43289999999999</v>
      </c>
      <c r="BQ10" s="333">
        <v>251.68510000000001</v>
      </c>
      <c r="BR10" s="333">
        <v>250.26609999999999</v>
      </c>
      <c r="BS10" s="333">
        <v>242.95760000000001</v>
      </c>
      <c r="BT10" s="333">
        <v>235.15520000000001</v>
      </c>
      <c r="BU10" s="333">
        <v>230.5121</v>
      </c>
      <c r="BV10" s="333">
        <v>225.65049999999999</v>
      </c>
    </row>
    <row r="11" spans="1:74" ht="11.1" customHeight="1" x14ac:dyDescent="0.2">
      <c r="A11" s="1" t="s">
        <v>632</v>
      </c>
      <c r="B11" s="183" t="s">
        <v>553</v>
      </c>
      <c r="C11" s="240">
        <v>313.67500000000001</v>
      </c>
      <c r="D11" s="240">
        <v>320.57499999999999</v>
      </c>
      <c r="E11" s="240">
        <v>343.8</v>
      </c>
      <c r="F11" s="240">
        <v>345.3</v>
      </c>
      <c r="G11" s="240">
        <v>350.45</v>
      </c>
      <c r="H11" s="240">
        <v>355.52</v>
      </c>
      <c r="I11" s="240">
        <v>364.27499999999998</v>
      </c>
      <c r="J11" s="240">
        <v>365.05</v>
      </c>
      <c r="K11" s="240">
        <v>357.92</v>
      </c>
      <c r="L11" s="240">
        <v>330.57499999999999</v>
      </c>
      <c r="M11" s="240">
        <v>304</v>
      </c>
      <c r="N11" s="240">
        <v>255.98</v>
      </c>
      <c r="O11" s="240">
        <v>197.02500000000001</v>
      </c>
      <c r="P11" s="240">
        <v>196.22499999999999</v>
      </c>
      <c r="Q11" s="240">
        <v>225.18</v>
      </c>
      <c r="R11" s="240">
        <v>239.375</v>
      </c>
      <c r="S11" s="240">
        <v>265.42500000000001</v>
      </c>
      <c r="T11" s="240">
        <v>277.2</v>
      </c>
      <c r="U11" s="240">
        <v>283.125</v>
      </c>
      <c r="V11" s="240">
        <v>280.98</v>
      </c>
      <c r="W11" s="240">
        <v>263.95</v>
      </c>
      <c r="X11" s="240">
        <v>238.97499999999999</v>
      </c>
      <c r="Y11" s="240">
        <v>214.02</v>
      </c>
      <c r="Z11" s="240">
        <v>199.375</v>
      </c>
      <c r="AA11" s="240">
        <v>191.92500000000001</v>
      </c>
      <c r="AB11" s="240">
        <v>172.44</v>
      </c>
      <c r="AC11" s="240">
        <v>187.5</v>
      </c>
      <c r="AD11" s="240">
        <v>204.1</v>
      </c>
      <c r="AE11" s="240">
        <v>224.8</v>
      </c>
      <c r="AF11" s="240">
        <v>232.125</v>
      </c>
      <c r="AG11" s="240">
        <v>228.32499999999999</v>
      </c>
      <c r="AH11" s="240">
        <v>223.68</v>
      </c>
      <c r="AI11" s="240">
        <v>226.3</v>
      </c>
      <c r="AJ11" s="240">
        <v>226.68</v>
      </c>
      <c r="AK11" s="240">
        <v>220.85</v>
      </c>
      <c r="AL11" s="240">
        <v>213.8</v>
      </c>
      <c r="AM11" s="240">
        <v>225.36</v>
      </c>
      <c r="AN11" s="240">
        <v>224.7</v>
      </c>
      <c r="AO11" s="240">
        <v>229.97499999999999</v>
      </c>
      <c r="AP11" s="240">
        <v>235.47499999999999</v>
      </c>
      <c r="AQ11" s="240">
        <v>239.68</v>
      </c>
      <c r="AR11" s="240">
        <v>241.4</v>
      </c>
      <c r="AS11" s="240">
        <v>234</v>
      </c>
      <c r="AT11" s="240">
        <v>243.45</v>
      </c>
      <c r="AU11" s="240">
        <v>259.95</v>
      </c>
      <c r="AV11" s="240">
        <v>253.58</v>
      </c>
      <c r="AW11" s="240">
        <v>254</v>
      </c>
      <c r="AX11" s="240">
        <v>249.35</v>
      </c>
      <c r="AY11" s="240">
        <v>245.76</v>
      </c>
      <c r="AZ11" s="240">
        <v>248.65</v>
      </c>
      <c r="BA11" s="240">
        <v>245.77500000000001</v>
      </c>
      <c r="BB11" s="240">
        <v>270.94</v>
      </c>
      <c r="BC11" s="333">
        <v>284.7346</v>
      </c>
      <c r="BD11" s="333">
        <v>288.05680000000001</v>
      </c>
      <c r="BE11" s="333">
        <v>289.98009999999999</v>
      </c>
      <c r="BF11" s="333">
        <v>293.0453</v>
      </c>
      <c r="BG11" s="333">
        <v>287.87509999999997</v>
      </c>
      <c r="BH11" s="333">
        <v>282.70530000000002</v>
      </c>
      <c r="BI11" s="333">
        <v>274.09440000000001</v>
      </c>
      <c r="BJ11" s="333">
        <v>258.25580000000002</v>
      </c>
      <c r="BK11" s="333">
        <v>245.67490000000001</v>
      </c>
      <c r="BL11" s="333">
        <v>245.553</v>
      </c>
      <c r="BM11" s="333">
        <v>258.0077</v>
      </c>
      <c r="BN11" s="333">
        <v>263.46339999999998</v>
      </c>
      <c r="BO11" s="333">
        <v>270.69</v>
      </c>
      <c r="BP11" s="333">
        <v>272.0093</v>
      </c>
      <c r="BQ11" s="333">
        <v>275.20159999999998</v>
      </c>
      <c r="BR11" s="333">
        <v>279.36849999999998</v>
      </c>
      <c r="BS11" s="333">
        <v>274.91539999999998</v>
      </c>
      <c r="BT11" s="333">
        <v>266.85910000000001</v>
      </c>
      <c r="BU11" s="333">
        <v>258.51940000000002</v>
      </c>
      <c r="BV11" s="333">
        <v>243.14009999999999</v>
      </c>
    </row>
    <row r="12" spans="1:74" ht="11.1" customHeight="1" x14ac:dyDescent="0.2">
      <c r="A12" s="1" t="s">
        <v>633</v>
      </c>
      <c r="B12" s="183" t="s">
        <v>554</v>
      </c>
      <c r="C12" s="240">
        <v>351.27499999999998</v>
      </c>
      <c r="D12" s="240">
        <v>355.82499999999999</v>
      </c>
      <c r="E12" s="240">
        <v>378.96</v>
      </c>
      <c r="F12" s="240">
        <v>398.92500000000001</v>
      </c>
      <c r="G12" s="240">
        <v>402.4</v>
      </c>
      <c r="H12" s="240">
        <v>400.96</v>
      </c>
      <c r="I12" s="240">
        <v>397.92500000000001</v>
      </c>
      <c r="J12" s="240">
        <v>385.77499999999998</v>
      </c>
      <c r="K12" s="240">
        <v>372.8</v>
      </c>
      <c r="L12" s="240">
        <v>347.35</v>
      </c>
      <c r="M12" s="240">
        <v>314.17500000000001</v>
      </c>
      <c r="N12" s="240">
        <v>282.10000000000002</v>
      </c>
      <c r="O12" s="240">
        <v>244.57499999999999</v>
      </c>
      <c r="P12" s="240">
        <v>254.55</v>
      </c>
      <c r="Q12" s="240">
        <v>309.5</v>
      </c>
      <c r="R12" s="240">
        <v>300.64999999999998</v>
      </c>
      <c r="S12" s="240">
        <v>346.5</v>
      </c>
      <c r="T12" s="240">
        <v>335.86</v>
      </c>
      <c r="U12" s="240">
        <v>350.875</v>
      </c>
      <c r="V12" s="240">
        <v>332.98</v>
      </c>
      <c r="W12" s="240">
        <v>295.75</v>
      </c>
      <c r="X12" s="240">
        <v>272.72500000000002</v>
      </c>
      <c r="Y12" s="240">
        <v>261.58</v>
      </c>
      <c r="Z12" s="240">
        <v>256.27499999999998</v>
      </c>
      <c r="AA12" s="240">
        <v>256.875</v>
      </c>
      <c r="AB12" s="240">
        <v>225.06</v>
      </c>
      <c r="AC12" s="240">
        <v>242.2</v>
      </c>
      <c r="AD12" s="240">
        <v>258.25</v>
      </c>
      <c r="AE12" s="240">
        <v>264.88</v>
      </c>
      <c r="AF12" s="240">
        <v>272.57499999999999</v>
      </c>
      <c r="AG12" s="240">
        <v>272.02499999999998</v>
      </c>
      <c r="AH12" s="240">
        <v>257.72000000000003</v>
      </c>
      <c r="AI12" s="240">
        <v>263.17500000000001</v>
      </c>
      <c r="AJ12" s="240">
        <v>268.2</v>
      </c>
      <c r="AK12" s="240">
        <v>262.35000000000002</v>
      </c>
      <c r="AL12" s="240">
        <v>257.05</v>
      </c>
      <c r="AM12" s="240">
        <v>267.36</v>
      </c>
      <c r="AN12" s="240">
        <v>274.45</v>
      </c>
      <c r="AO12" s="240">
        <v>284.5</v>
      </c>
      <c r="AP12" s="240">
        <v>287.5</v>
      </c>
      <c r="AQ12" s="240">
        <v>290.12</v>
      </c>
      <c r="AR12" s="240">
        <v>288</v>
      </c>
      <c r="AS12" s="240">
        <v>281.64</v>
      </c>
      <c r="AT12" s="240">
        <v>287.39999999999998</v>
      </c>
      <c r="AU12" s="240">
        <v>302.02499999999998</v>
      </c>
      <c r="AV12" s="240">
        <v>294.26</v>
      </c>
      <c r="AW12" s="240">
        <v>305.47500000000002</v>
      </c>
      <c r="AX12" s="240">
        <v>297.67500000000001</v>
      </c>
      <c r="AY12" s="240">
        <v>302.18</v>
      </c>
      <c r="AZ12" s="240">
        <v>313.82499999999999</v>
      </c>
      <c r="BA12" s="240">
        <v>320</v>
      </c>
      <c r="BB12" s="240">
        <v>336.94</v>
      </c>
      <c r="BC12" s="333">
        <v>344.74610000000001</v>
      </c>
      <c r="BD12" s="333">
        <v>346.73410000000001</v>
      </c>
      <c r="BE12" s="333">
        <v>345.1001</v>
      </c>
      <c r="BF12" s="333">
        <v>341.07130000000001</v>
      </c>
      <c r="BG12" s="333">
        <v>331.97430000000003</v>
      </c>
      <c r="BH12" s="333">
        <v>326.75599999999997</v>
      </c>
      <c r="BI12" s="333">
        <v>317.50349999999997</v>
      </c>
      <c r="BJ12" s="333">
        <v>308.2063</v>
      </c>
      <c r="BK12" s="333">
        <v>296.27510000000001</v>
      </c>
      <c r="BL12" s="333">
        <v>299.88760000000002</v>
      </c>
      <c r="BM12" s="333">
        <v>315.00330000000002</v>
      </c>
      <c r="BN12" s="333">
        <v>324.57159999999999</v>
      </c>
      <c r="BO12" s="333">
        <v>329.18650000000002</v>
      </c>
      <c r="BP12" s="333">
        <v>330.43220000000002</v>
      </c>
      <c r="BQ12" s="333">
        <v>329.72800000000001</v>
      </c>
      <c r="BR12" s="333">
        <v>326.16469999999998</v>
      </c>
      <c r="BS12" s="333">
        <v>317.52609999999999</v>
      </c>
      <c r="BT12" s="333">
        <v>307.85309999999998</v>
      </c>
      <c r="BU12" s="333">
        <v>299.00569999999999</v>
      </c>
      <c r="BV12" s="333">
        <v>289.20310000000001</v>
      </c>
    </row>
    <row r="13" spans="1:74" ht="11.1" customHeight="1" x14ac:dyDescent="0.2">
      <c r="A13" s="1" t="s">
        <v>634</v>
      </c>
      <c r="B13" s="183" t="s">
        <v>592</v>
      </c>
      <c r="C13" s="240">
        <v>331.25</v>
      </c>
      <c r="D13" s="240">
        <v>335.625</v>
      </c>
      <c r="E13" s="240">
        <v>353.32</v>
      </c>
      <c r="F13" s="240">
        <v>366.07499999999999</v>
      </c>
      <c r="G13" s="240">
        <v>367.27499999999998</v>
      </c>
      <c r="H13" s="240">
        <v>369.16</v>
      </c>
      <c r="I13" s="240">
        <v>361.125</v>
      </c>
      <c r="J13" s="240">
        <v>348.65</v>
      </c>
      <c r="K13" s="240">
        <v>340.62</v>
      </c>
      <c r="L13" s="240">
        <v>317.05</v>
      </c>
      <c r="M13" s="240">
        <v>291.22500000000002</v>
      </c>
      <c r="N13" s="240">
        <v>254.26</v>
      </c>
      <c r="O13" s="240">
        <v>211.57499999999999</v>
      </c>
      <c r="P13" s="240">
        <v>221.625</v>
      </c>
      <c r="Q13" s="240">
        <v>246.36</v>
      </c>
      <c r="R13" s="240">
        <v>246.9</v>
      </c>
      <c r="S13" s="240">
        <v>271.82499999999999</v>
      </c>
      <c r="T13" s="240">
        <v>280.16000000000003</v>
      </c>
      <c r="U13" s="240">
        <v>279.35000000000002</v>
      </c>
      <c r="V13" s="240">
        <v>263.62</v>
      </c>
      <c r="W13" s="240">
        <v>236.52500000000001</v>
      </c>
      <c r="X13" s="240">
        <v>229</v>
      </c>
      <c r="Y13" s="240">
        <v>215.8</v>
      </c>
      <c r="Z13" s="240">
        <v>203.75</v>
      </c>
      <c r="AA13" s="240">
        <v>194.85</v>
      </c>
      <c r="AB13" s="240">
        <v>176.36</v>
      </c>
      <c r="AC13" s="240">
        <v>196.875</v>
      </c>
      <c r="AD13" s="240">
        <v>211.27500000000001</v>
      </c>
      <c r="AE13" s="240">
        <v>226.82</v>
      </c>
      <c r="AF13" s="240">
        <v>236.55</v>
      </c>
      <c r="AG13" s="240">
        <v>223.9</v>
      </c>
      <c r="AH13" s="240">
        <v>217.76</v>
      </c>
      <c r="AI13" s="240">
        <v>221.85</v>
      </c>
      <c r="AJ13" s="240">
        <v>224.94</v>
      </c>
      <c r="AK13" s="240">
        <v>218.15</v>
      </c>
      <c r="AL13" s="240">
        <v>225.42500000000001</v>
      </c>
      <c r="AM13" s="240">
        <v>234.9</v>
      </c>
      <c r="AN13" s="240">
        <v>230.4</v>
      </c>
      <c r="AO13" s="240">
        <v>232.5</v>
      </c>
      <c r="AP13" s="240">
        <v>241.72499999999999</v>
      </c>
      <c r="AQ13" s="240">
        <v>239.14</v>
      </c>
      <c r="AR13" s="240">
        <v>234.65</v>
      </c>
      <c r="AS13" s="240">
        <v>229.98</v>
      </c>
      <c r="AT13" s="240">
        <v>238.02500000000001</v>
      </c>
      <c r="AU13" s="240">
        <v>264.52499999999998</v>
      </c>
      <c r="AV13" s="240">
        <v>250.5</v>
      </c>
      <c r="AW13" s="240">
        <v>256.35000000000002</v>
      </c>
      <c r="AX13" s="240">
        <v>247.67500000000001</v>
      </c>
      <c r="AY13" s="240">
        <v>255.46</v>
      </c>
      <c r="AZ13" s="240">
        <v>258.72500000000002</v>
      </c>
      <c r="BA13" s="240">
        <v>259.125</v>
      </c>
      <c r="BB13" s="240">
        <v>275.7</v>
      </c>
      <c r="BC13" s="333">
        <v>295.36079999999998</v>
      </c>
      <c r="BD13" s="333">
        <v>297.21199999999999</v>
      </c>
      <c r="BE13" s="333">
        <v>295.48309999999998</v>
      </c>
      <c r="BF13" s="333">
        <v>292.39089999999999</v>
      </c>
      <c r="BG13" s="333">
        <v>285.58190000000002</v>
      </c>
      <c r="BH13" s="333">
        <v>282.47230000000002</v>
      </c>
      <c r="BI13" s="333">
        <v>274.59559999999999</v>
      </c>
      <c r="BJ13" s="333">
        <v>268.25839999999999</v>
      </c>
      <c r="BK13" s="333">
        <v>260.31099999999998</v>
      </c>
      <c r="BL13" s="333">
        <v>261.16019999999997</v>
      </c>
      <c r="BM13" s="333">
        <v>273.02589999999998</v>
      </c>
      <c r="BN13" s="333">
        <v>277.30270000000002</v>
      </c>
      <c r="BO13" s="333">
        <v>280.90339999999998</v>
      </c>
      <c r="BP13" s="333">
        <v>281.84039999999999</v>
      </c>
      <c r="BQ13" s="333">
        <v>281.37650000000002</v>
      </c>
      <c r="BR13" s="333">
        <v>279.48540000000003</v>
      </c>
      <c r="BS13" s="333">
        <v>273.33210000000003</v>
      </c>
      <c r="BT13" s="333">
        <v>265.35759999999999</v>
      </c>
      <c r="BU13" s="333">
        <v>258.88819999999998</v>
      </c>
      <c r="BV13" s="333">
        <v>253.37020000000001</v>
      </c>
    </row>
    <row r="14" spans="1:74" ht="11.1" customHeight="1" x14ac:dyDescent="0.2">
      <c r="A14" s="1" t="s">
        <v>657</v>
      </c>
      <c r="B14" s="10" t="s">
        <v>16</v>
      </c>
      <c r="C14" s="240">
        <v>339.2</v>
      </c>
      <c r="D14" s="240">
        <v>343.42500000000001</v>
      </c>
      <c r="E14" s="240">
        <v>360.58</v>
      </c>
      <c r="F14" s="240">
        <v>373.52499999999998</v>
      </c>
      <c r="G14" s="240">
        <v>375</v>
      </c>
      <c r="H14" s="240">
        <v>376.6</v>
      </c>
      <c r="I14" s="240">
        <v>368.82499999999999</v>
      </c>
      <c r="J14" s="240">
        <v>356.45</v>
      </c>
      <c r="K14" s="240">
        <v>348.42</v>
      </c>
      <c r="L14" s="240">
        <v>325.45</v>
      </c>
      <c r="M14" s="240">
        <v>299.67500000000001</v>
      </c>
      <c r="N14" s="240">
        <v>263.24</v>
      </c>
      <c r="O14" s="240">
        <v>220.75</v>
      </c>
      <c r="P14" s="240">
        <v>230.07499999999999</v>
      </c>
      <c r="Q14" s="240">
        <v>254.64</v>
      </c>
      <c r="R14" s="240">
        <v>255.47499999999999</v>
      </c>
      <c r="S14" s="240">
        <v>280.22500000000002</v>
      </c>
      <c r="T14" s="240">
        <v>288.48</v>
      </c>
      <c r="U14" s="240">
        <v>287.95</v>
      </c>
      <c r="V14" s="240">
        <v>272.60000000000002</v>
      </c>
      <c r="W14" s="240">
        <v>246.15</v>
      </c>
      <c r="X14" s="240">
        <v>238.67500000000001</v>
      </c>
      <c r="Y14" s="240">
        <v>226.02</v>
      </c>
      <c r="Z14" s="240">
        <v>214.42500000000001</v>
      </c>
      <c r="AA14" s="240">
        <v>205.65</v>
      </c>
      <c r="AB14" s="240">
        <v>187.2</v>
      </c>
      <c r="AC14" s="240">
        <v>207.07499999999999</v>
      </c>
      <c r="AD14" s="240">
        <v>221.57499999999999</v>
      </c>
      <c r="AE14" s="240">
        <v>237.1</v>
      </c>
      <c r="AF14" s="240">
        <v>246.7</v>
      </c>
      <c r="AG14" s="240">
        <v>234.5</v>
      </c>
      <c r="AH14" s="240">
        <v>228.38</v>
      </c>
      <c r="AI14" s="240">
        <v>232.65</v>
      </c>
      <c r="AJ14" s="240">
        <v>235.92</v>
      </c>
      <c r="AK14" s="240">
        <v>229.5</v>
      </c>
      <c r="AL14" s="240">
        <v>236.55</v>
      </c>
      <c r="AM14" s="240">
        <v>245.84</v>
      </c>
      <c r="AN14" s="240">
        <v>241.6</v>
      </c>
      <c r="AO14" s="240">
        <v>243.67500000000001</v>
      </c>
      <c r="AP14" s="240">
        <v>252.75</v>
      </c>
      <c r="AQ14" s="240">
        <v>250.26</v>
      </c>
      <c r="AR14" s="240">
        <v>246.02500000000001</v>
      </c>
      <c r="AS14" s="240">
        <v>241.44</v>
      </c>
      <c r="AT14" s="240">
        <v>249.4</v>
      </c>
      <c r="AU14" s="240">
        <v>276.125</v>
      </c>
      <c r="AV14" s="240">
        <v>262.10000000000002</v>
      </c>
      <c r="AW14" s="240">
        <v>267.75</v>
      </c>
      <c r="AX14" s="240">
        <v>259.375</v>
      </c>
      <c r="AY14" s="240">
        <v>267.12</v>
      </c>
      <c r="AZ14" s="240">
        <v>270.47500000000002</v>
      </c>
      <c r="BA14" s="240">
        <v>270.89999999999998</v>
      </c>
      <c r="BB14" s="240">
        <v>287.32</v>
      </c>
      <c r="BC14" s="333">
        <v>306.7099</v>
      </c>
      <c r="BD14" s="333">
        <v>308.24979999999999</v>
      </c>
      <c r="BE14" s="333">
        <v>306.5915</v>
      </c>
      <c r="BF14" s="333">
        <v>303.48570000000001</v>
      </c>
      <c r="BG14" s="333">
        <v>296.73289999999997</v>
      </c>
      <c r="BH14" s="333">
        <v>293.7824</v>
      </c>
      <c r="BI14" s="333">
        <v>286.05090000000001</v>
      </c>
      <c r="BJ14" s="333">
        <v>279.8809</v>
      </c>
      <c r="BK14" s="333">
        <v>271.83089999999999</v>
      </c>
      <c r="BL14" s="333">
        <v>272.70870000000002</v>
      </c>
      <c r="BM14" s="333">
        <v>284.36320000000001</v>
      </c>
      <c r="BN14" s="333">
        <v>288.69400000000002</v>
      </c>
      <c r="BO14" s="333">
        <v>292.35700000000003</v>
      </c>
      <c r="BP14" s="333">
        <v>293.20269999999999</v>
      </c>
      <c r="BQ14" s="333">
        <v>292.94970000000001</v>
      </c>
      <c r="BR14" s="333">
        <v>291.13339999999999</v>
      </c>
      <c r="BS14" s="333">
        <v>285.09219999999999</v>
      </c>
      <c r="BT14" s="333">
        <v>277.32619999999997</v>
      </c>
      <c r="BU14" s="333">
        <v>271.03059999999999</v>
      </c>
      <c r="BV14" s="333">
        <v>265.69619999999998</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398"/>
      <c r="BD15" s="398"/>
      <c r="BE15" s="398"/>
      <c r="BF15" s="398"/>
      <c r="BG15" s="398"/>
      <c r="BH15" s="398"/>
      <c r="BI15" s="398"/>
      <c r="BJ15" s="398"/>
      <c r="BK15" s="398"/>
      <c r="BL15" s="398"/>
      <c r="BM15" s="398"/>
      <c r="BN15" s="398"/>
      <c r="BO15" s="398"/>
      <c r="BP15" s="398"/>
      <c r="BQ15" s="398"/>
      <c r="BR15" s="398"/>
      <c r="BS15" s="398"/>
      <c r="BT15" s="398"/>
      <c r="BU15" s="398"/>
      <c r="BV15" s="398"/>
    </row>
    <row r="16" spans="1:74" ht="11.1" customHeight="1" x14ac:dyDescent="0.2">
      <c r="A16" s="1"/>
      <c r="B16" s="7" t="s">
        <v>944</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399"/>
      <c r="BD16" s="399"/>
      <c r="BE16" s="399"/>
      <c r="BF16" s="399"/>
      <c r="BG16" s="399"/>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123</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400"/>
      <c r="BD17" s="400"/>
      <c r="BE17" s="400"/>
      <c r="BF17" s="400"/>
      <c r="BG17" s="400"/>
      <c r="BH17" s="400"/>
      <c r="BI17" s="400"/>
      <c r="BJ17" s="400"/>
      <c r="BK17" s="400"/>
      <c r="BL17" s="400"/>
      <c r="BM17" s="400"/>
      <c r="BN17" s="400"/>
      <c r="BO17" s="400"/>
      <c r="BP17" s="400"/>
      <c r="BQ17" s="400"/>
      <c r="BR17" s="400"/>
      <c r="BS17" s="400"/>
      <c r="BT17" s="400"/>
      <c r="BU17" s="400"/>
      <c r="BV17" s="400"/>
    </row>
    <row r="18" spans="1:74" ht="11.1" customHeight="1" x14ac:dyDescent="0.2">
      <c r="A18" s="1" t="s">
        <v>619</v>
      </c>
      <c r="B18" s="183" t="s">
        <v>550</v>
      </c>
      <c r="C18" s="68">
        <v>64.453999999999994</v>
      </c>
      <c r="D18" s="68">
        <v>59.911999999999999</v>
      </c>
      <c r="E18" s="68">
        <v>57.656999999999996</v>
      </c>
      <c r="F18" s="68">
        <v>54.935000000000002</v>
      </c>
      <c r="G18" s="68">
        <v>62.576999999999998</v>
      </c>
      <c r="H18" s="68">
        <v>63.14</v>
      </c>
      <c r="I18" s="68">
        <v>59.765000000000001</v>
      </c>
      <c r="J18" s="68">
        <v>57.773000000000003</v>
      </c>
      <c r="K18" s="68">
        <v>55.712000000000003</v>
      </c>
      <c r="L18" s="68">
        <v>50.685000000000002</v>
      </c>
      <c r="M18" s="68">
        <v>53.624000000000002</v>
      </c>
      <c r="N18" s="68">
        <v>62.085000000000001</v>
      </c>
      <c r="O18" s="68">
        <v>69.031999999999996</v>
      </c>
      <c r="P18" s="68">
        <v>68.141999999999996</v>
      </c>
      <c r="Q18" s="68">
        <v>64.542000000000002</v>
      </c>
      <c r="R18" s="68">
        <v>63.271999999999998</v>
      </c>
      <c r="S18" s="68">
        <v>61.203000000000003</v>
      </c>
      <c r="T18" s="68">
        <v>61.35</v>
      </c>
      <c r="U18" s="68">
        <v>58.703000000000003</v>
      </c>
      <c r="V18" s="68">
        <v>60.374000000000002</v>
      </c>
      <c r="W18" s="68">
        <v>62.622</v>
      </c>
      <c r="X18" s="68">
        <v>59.686999999999998</v>
      </c>
      <c r="Y18" s="68">
        <v>58.578000000000003</v>
      </c>
      <c r="Z18" s="68">
        <v>60.722000000000001</v>
      </c>
      <c r="AA18" s="68">
        <v>70.308999999999997</v>
      </c>
      <c r="AB18" s="68">
        <v>71.066000000000003</v>
      </c>
      <c r="AC18" s="68">
        <v>65.92</v>
      </c>
      <c r="AD18" s="68">
        <v>69.090999999999994</v>
      </c>
      <c r="AE18" s="68">
        <v>69.707999999999998</v>
      </c>
      <c r="AF18" s="68">
        <v>73.138000000000005</v>
      </c>
      <c r="AG18" s="68">
        <v>72.616</v>
      </c>
      <c r="AH18" s="68">
        <v>65.183999999999997</v>
      </c>
      <c r="AI18" s="68">
        <v>58.841999999999999</v>
      </c>
      <c r="AJ18" s="68">
        <v>60.975000000000001</v>
      </c>
      <c r="AK18" s="68">
        <v>63.052</v>
      </c>
      <c r="AL18" s="68">
        <v>65.379000000000005</v>
      </c>
      <c r="AM18" s="68">
        <v>74.254000000000005</v>
      </c>
      <c r="AN18" s="68">
        <v>72.760999999999996</v>
      </c>
      <c r="AO18" s="68">
        <v>65.27</v>
      </c>
      <c r="AP18" s="68">
        <v>68.271000000000001</v>
      </c>
      <c r="AQ18" s="68">
        <v>70.430000000000007</v>
      </c>
      <c r="AR18" s="68">
        <v>67.222999999999999</v>
      </c>
      <c r="AS18" s="68">
        <v>64.144000000000005</v>
      </c>
      <c r="AT18" s="68">
        <v>60.417000000000002</v>
      </c>
      <c r="AU18" s="68">
        <v>58.805</v>
      </c>
      <c r="AV18" s="68">
        <v>54.220999999999997</v>
      </c>
      <c r="AW18" s="68">
        <v>58.707000000000001</v>
      </c>
      <c r="AX18" s="68">
        <v>60.61</v>
      </c>
      <c r="AY18" s="68">
        <v>64.795000000000002</v>
      </c>
      <c r="AZ18" s="68">
        <v>63.119</v>
      </c>
      <c r="BA18" s="68">
        <v>58.308999999999997</v>
      </c>
      <c r="BB18" s="68">
        <v>62.355209569000003</v>
      </c>
      <c r="BC18" s="329">
        <v>64.115719999999996</v>
      </c>
      <c r="BD18" s="329">
        <v>65.223150000000004</v>
      </c>
      <c r="BE18" s="329">
        <v>64.546189999999996</v>
      </c>
      <c r="BF18" s="329">
        <v>63.564790000000002</v>
      </c>
      <c r="BG18" s="329">
        <v>62.281289999999998</v>
      </c>
      <c r="BH18" s="329">
        <v>58.671080000000003</v>
      </c>
      <c r="BI18" s="329">
        <v>60.140410000000003</v>
      </c>
      <c r="BJ18" s="329">
        <v>65.195520000000002</v>
      </c>
      <c r="BK18" s="329">
        <v>69.905559999999994</v>
      </c>
      <c r="BL18" s="329">
        <v>69.823930000000004</v>
      </c>
      <c r="BM18" s="329">
        <v>66.680859999999996</v>
      </c>
      <c r="BN18" s="329">
        <v>65.385660000000001</v>
      </c>
      <c r="BO18" s="329">
        <v>66.731170000000006</v>
      </c>
      <c r="BP18" s="329">
        <v>67.012519999999995</v>
      </c>
      <c r="BQ18" s="329">
        <v>65.884270000000001</v>
      </c>
      <c r="BR18" s="329">
        <v>64.890100000000004</v>
      </c>
      <c r="BS18" s="329">
        <v>63.697220000000002</v>
      </c>
      <c r="BT18" s="329">
        <v>60.607329999999997</v>
      </c>
      <c r="BU18" s="329">
        <v>62.132269999999998</v>
      </c>
      <c r="BV18" s="329">
        <v>67.078220000000002</v>
      </c>
    </row>
    <row r="19" spans="1:74" ht="11.1" customHeight="1" x14ac:dyDescent="0.2">
      <c r="A19" s="1" t="s">
        <v>620</v>
      </c>
      <c r="B19" s="183" t="s">
        <v>551</v>
      </c>
      <c r="C19" s="68">
        <v>52.87</v>
      </c>
      <c r="D19" s="68">
        <v>53.250999999999998</v>
      </c>
      <c r="E19" s="68">
        <v>49.093000000000004</v>
      </c>
      <c r="F19" s="68">
        <v>50.506999999999998</v>
      </c>
      <c r="G19" s="68">
        <v>46.914000000000001</v>
      </c>
      <c r="H19" s="68">
        <v>49.74</v>
      </c>
      <c r="I19" s="68">
        <v>48.264000000000003</v>
      </c>
      <c r="J19" s="68">
        <v>46.77</v>
      </c>
      <c r="K19" s="68">
        <v>47.082999999999998</v>
      </c>
      <c r="L19" s="68">
        <v>44.073999999999998</v>
      </c>
      <c r="M19" s="68">
        <v>45.415999999999997</v>
      </c>
      <c r="N19" s="68">
        <v>52.44</v>
      </c>
      <c r="O19" s="68">
        <v>53.424999999999997</v>
      </c>
      <c r="P19" s="68">
        <v>53.384999999999998</v>
      </c>
      <c r="Q19" s="68">
        <v>52.860999999999997</v>
      </c>
      <c r="R19" s="68">
        <v>53.286000000000001</v>
      </c>
      <c r="S19" s="68">
        <v>49.145000000000003</v>
      </c>
      <c r="T19" s="68">
        <v>50.387</v>
      </c>
      <c r="U19" s="68">
        <v>48.21</v>
      </c>
      <c r="V19" s="68">
        <v>49.387</v>
      </c>
      <c r="W19" s="68">
        <v>47.040999999999997</v>
      </c>
      <c r="X19" s="68">
        <v>45.966999999999999</v>
      </c>
      <c r="Y19" s="68">
        <v>50.052999999999997</v>
      </c>
      <c r="Z19" s="68">
        <v>53.673999999999999</v>
      </c>
      <c r="AA19" s="68">
        <v>62.335999999999999</v>
      </c>
      <c r="AB19" s="68">
        <v>60.365000000000002</v>
      </c>
      <c r="AC19" s="68">
        <v>57.094000000000001</v>
      </c>
      <c r="AD19" s="68">
        <v>54.581000000000003</v>
      </c>
      <c r="AE19" s="68">
        <v>54.210999999999999</v>
      </c>
      <c r="AF19" s="68">
        <v>53.898000000000003</v>
      </c>
      <c r="AG19" s="68">
        <v>51.933</v>
      </c>
      <c r="AH19" s="68">
        <v>51.959000000000003</v>
      </c>
      <c r="AI19" s="68">
        <v>51.100999999999999</v>
      </c>
      <c r="AJ19" s="68">
        <v>49.811</v>
      </c>
      <c r="AK19" s="68">
        <v>50.31</v>
      </c>
      <c r="AL19" s="68">
        <v>53.228999999999999</v>
      </c>
      <c r="AM19" s="68">
        <v>60.081000000000003</v>
      </c>
      <c r="AN19" s="68">
        <v>59.963999999999999</v>
      </c>
      <c r="AO19" s="68">
        <v>56.984999999999999</v>
      </c>
      <c r="AP19" s="68">
        <v>56.805</v>
      </c>
      <c r="AQ19" s="68">
        <v>55.29</v>
      </c>
      <c r="AR19" s="68">
        <v>53.579000000000001</v>
      </c>
      <c r="AS19" s="68">
        <v>53.122999999999998</v>
      </c>
      <c r="AT19" s="68">
        <v>51.503999999999998</v>
      </c>
      <c r="AU19" s="68">
        <v>50.351999999999997</v>
      </c>
      <c r="AV19" s="68">
        <v>45.856999999999999</v>
      </c>
      <c r="AW19" s="68">
        <v>47.893000000000001</v>
      </c>
      <c r="AX19" s="68">
        <v>52.21</v>
      </c>
      <c r="AY19" s="68">
        <v>57.6</v>
      </c>
      <c r="AZ19" s="68">
        <v>59.884</v>
      </c>
      <c r="BA19" s="68">
        <v>57.841571428999998</v>
      </c>
      <c r="BB19" s="68">
        <v>55.787420155</v>
      </c>
      <c r="BC19" s="329">
        <v>52.108339999999998</v>
      </c>
      <c r="BD19" s="329">
        <v>52.403829999999999</v>
      </c>
      <c r="BE19" s="329">
        <v>51.484999999999999</v>
      </c>
      <c r="BF19" s="329">
        <v>50.254849999999998</v>
      </c>
      <c r="BG19" s="329">
        <v>49.938609999999997</v>
      </c>
      <c r="BH19" s="329">
        <v>47.566499999999998</v>
      </c>
      <c r="BI19" s="329">
        <v>48.358020000000003</v>
      </c>
      <c r="BJ19" s="329">
        <v>51.903469999999999</v>
      </c>
      <c r="BK19" s="329">
        <v>56.091729999999998</v>
      </c>
      <c r="BL19" s="329">
        <v>57.003050000000002</v>
      </c>
      <c r="BM19" s="329">
        <v>54.878680000000003</v>
      </c>
      <c r="BN19" s="329">
        <v>53.589939999999999</v>
      </c>
      <c r="BO19" s="329">
        <v>51.556159999999998</v>
      </c>
      <c r="BP19" s="329">
        <v>52.835470000000001</v>
      </c>
      <c r="BQ19" s="329">
        <v>52.258980000000001</v>
      </c>
      <c r="BR19" s="329">
        <v>51.290590000000002</v>
      </c>
      <c r="BS19" s="329">
        <v>51.1584</v>
      </c>
      <c r="BT19" s="329">
        <v>48.772539999999999</v>
      </c>
      <c r="BU19" s="329">
        <v>50.080640000000002</v>
      </c>
      <c r="BV19" s="329">
        <v>53.421370000000003</v>
      </c>
    </row>
    <row r="20" spans="1:74" ht="11.1" customHeight="1" x14ac:dyDescent="0.2">
      <c r="A20" s="1" t="s">
        <v>621</v>
      </c>
      <c r="B20" s="183" t="s">
        <v>552</v>
      </c>
      <c r="C20" s="68">
        <v>77.477999999999994</v>
      </c>
      <c r="D20" s="68">
        <v>78.179000000000002</v>
      </c>
      <c r="E20" s="68">
        <v>78.495000000000005</v>
      </c>
      <c r="F20" s="68">
        <v>76.575999999999993</v>
      </c>
      <c r="G20" s="68">
        <v>74.337000000000003</v>
      </c>
      <c r="H20" s="68">
        <v>73.213999999999999</v>
      </c>
      <c r="I20" s="68">
        <v>75.789000000000001</v>
      </c>
      <c r="J20" s="68">
        <v>74.349000000000004</v>
      </c>
      <c r="K20" s="68">
        <v>74.918000000000006</v>
      </c>
      <c r="L20" s="68">
        <v>75.433999999999997</v>
      </c>
      <c r="M20" s="68">
        <v>82.728999999999999</v>
      </c>
      <c r="N20" s="68">
        <v>84.2</v>
      </c>
      <c r="O20" s="68">
        <v>80.766000000000005</v>
      </c>
      <c r="P20" s="68">
        <v>81.436000000000007</v>
      </c>
      <c r="Q20" s="68">
        <v>79.84</v>
      </c>
      <c r="R20" s="68">
        <v>76.581000000000003</v>
      </c>
      <c r="S20" s="68">
        <v>76.801000000000002</v>
      </c>
      <c r="T20" s="68">
        <v>74.575000000000003</v>
      </c>
      <c r="U20" s="68">
        <v>77.251999999999995</v>
      </c>
      <c r="V20" s="68">
        <v>74.930000000000007</v>
      </c>
      <c r="W20" s="68">
        <v>78.105000000000004</v>
      </c>
      <c r="X20" s="68">
        <v>76.052000000000007</v>
      </c>
      <c r="Y20" s="68">
        <v>77.370999999999995</v>
      </c>
      <c r="Z20" s="68">
        <v>84.606999999999999</v>
      </c>
      <c r="AA20" s="68">
        <v>86.569000000000003</v>
      </c>
      <c r="AB20" s="68">
        <v>83.823999999999998</v>
      </c>
      <c r="AC20" s="68">
        <v>82.876999999999995</v>
      </c>
      <c r="AD20" s="68">
        <v>82.477000000000004</v>
      </c>
      <c r="AE20" s="68">
        <v>82.111000000000004</v>
      </c>
      <c r="AF20" s="68">
        <v>80.28</v>
      </c>
      <c r="AG20" s="68">
        <v>79.007000000000005</v>
      </c>
      <c r="AH20" s="68">
        <v>78.138000000000005</v>
      </c>
      <c r="AI20" s="68">
        <v>83.221000000000004</v>
      </c>
      <c r="AJ20" s="68">
        <v>79.302000000000007</v>
      </c>
      <c r="AK20" s="68">
        <v>82.506</v>
      </c>
      <c r="AL20" s="68">
        <v>82.783000000000001</v>
      </c>
      <c r="AM20" s="68">
        <v>86.144999999999996</v>
      </c>
      <c r="AN20" s="68">
        <v>81.147999999999996</v>
      </c>
      <c r="AO20" s="68">
        <v>79.072000000000003</v>
      </c>
      <c r="AP20" s="68">
        <v>80.591999999999999</v>
      </c>
      <c r="AQ20" s="68">
        <v>81.251000000000005</v>
      </c>
      <c r="AR20" s="68">
        <v>82.415999999999997</v>
      </c>
      <c r="AS20" s="68">
        <v>81.813999999999993</v>
      </c>
      <c r="AT20" s="68">
        <v>80.510000000000005</v>
      </c>
      <c r="AU20" s="68">
        <v>78.513999999999996</v>
      </c>
      <c r="AV20" s="68">
        <v>81.668999999999997</v>
      </c>
      <c r="AW20" s="68">
        <v>79.933999999999997</v>
      </c>
      <c r="AX20" s="68">
        <v>83.218000000000004</v>
      </c>
      <c r="AY20" s="68">
        <v>83.581000000000003</v>
      </c>
      <c r="AZ20" s="68">
        <v>87.626000000000005</v>
      </c>
      <c r="BA20" s="68">
        <v>83.792000000000002</v>
      </c>
      <c r="BB20" s="68">
        <v>81.701298425000004</v>
      </c>
      <c r="BC20" s="329">
        <v>82.210040000000006</v>
      </c>
      <c r="BD20" s="329">
        <v>80.939089999999993</v>
      </c>
      <c r="BE20" s="329">
        <v>81.735799999999998</v>
      </c>
      <c r="BF20" s="329">
        <v>79.851259999999996</v>
      </c>
      <c r="BG20" s="329">
        <v>80.598709999999997</v>
      </c>
      <c r="BH20" s="329">
        <v>80.191419999999994</v>
      </c>
      <c r="BI20" s="329">
        <v>81.337029999999999</v>
      </c>
      <c r="BJ20" s="329">
        <v>83.809010000000001</v>
      </c>
      <c r="BK20" s="329">
        <v>84.245890000000003</v>
      </c>
      <c r="BL20" s="329">
        <v>83.646870000000007</v>
      </c>
      <c r="BM20" s="329">
        <v>83.750950000000003</v>
      </c>
      <c r="BN20" s="329">
        <v>83.196560000000005</v>
      </c>
      <c r="BO20" s="329">
        <v>84.081100000000006</v>
      </c>
      <c r="BP20" s="329">
        <v>83.31617</v>
      </c>
      <c r="BQ20" s="329">
        <v>84.391630000000006</v>
      </c>
      <c r="BR20" s="329">
        <v>82.483080000000001</v>
      </c>
      <c r="BS20" s="329">
        <v>83.170060000000007</v>
      </c>
      <c r="BT20" s="329">
        <v>82.629940000000005</v>
      </c>
      <c r="BU20" s="329">
        <v>85.542770000000004</v>
      </c>
      <c r="BV20" s="329">
        <v>86.457750000000004</v>
      </c>
    </row>
    <row r="21" spans="1:74" ht="11.1" customHeight="1" x14ac:dyDescent="0.2">
      <c r="A21" s="1" t="s">
        <v>622</v>
      </c>
      <c r="B21" s="183" t="s">
        <v>553</v>
      </c>
      <c r="C21" s="68">
        <v>7.1470000000000002</v>
      </c>
      <c r="D21" s="68">
        <v>6.2560000000000002</v>
      </c>
      <c r="E21" s="68">
        <v>6.431</v>
      </c>
      <c r="F21" s="68">
        <v>6.2839999999999998</v>
      </c>
      <c r="G21" s="68">
        <v>6.6639999999999997</v>
      </c>
      <c r="H21" s="68">
        <v>6.0960000000000001</v>
      </c>
      <c r="I21" s="68">
        <v>6.5389999999999997</v>
      </c>
      <c r="J21" s="68">
        <v>6.891</v>
      </c>
      <c r="K21" s="68">
        <v>7.41</v>
      </c>
      <c r="L21" s="68">
        <v>6.52</v>
      </c>
      <c r="M21" s="68">
        <v>7.8579999999999997</v>
      </c>
      <c r="N21" s="68">
        <v>7.9020000000000001</v>
      </c>
      <c r="O21" s="68">
        <v>7.6509999999999998</v>
      </c>
      <c r="P21" s="68">
        <v>7.7709999999999999</v>
      </c>
      <c r="Q21" s="68">
        <v>6.46</v>
      </c>
      <c r="R21" s="68">
        <v>6.7919999999999998</v>
      </c>
      <c r="S21" s="68">
        <v>7.0640000000000001</v>
      </c>
      <c r="T21" s="68">
        <v>6.7610000000000001</v>
      </c>
      <c r="U21" s="68">
        <v>6.4480000000000004</v>
      </c>
      <c r="V21" s="68">
        <v>6.8620000000000001</v>
      </c>
      <c r="W21" s="68">
        <v>7.1539999999999999</v>
      </c>
      <c r="X21" s="68">
        <v>6.8</v>
      </c>
      <c r="Y21" s="68">
        <v>7.226</v>
      </c>
      <c r="Z21" s="68">
        <v>7.7160000000000002</v>
      </c>
      <c r="AA21" s="68">
        <v>8.0009999999999994</v>
      </c>
      <c r="AB21" s="68">
        <v>8.3789999999999996</v>
      </c>
      <c r="AC21" s="68">
        <v>8.3859999999999992</v>
      </c>
      <c r="AD21" s="68">
        <v>7.6059999999999999</v>
      </c>
      <c r="AE21" s="68">
        <v>7.5670000000000002</v>
      </c>
      <c r="AF21" s="68">
        <v>7.444</v>
      </c>
      <c r="AG21" s="68">
        <v>7.4180000000000001</v>
      </c>
      <c r="AH21" s="68">
        <v>6.8330000000000002</v>
      </c>
      <c r="AI21" s="68">
        <v>6.9370000000000003</v>
      </c>
      <c r="AJ21" s="68">
        <v>7.2949999999999999</v>
      </c>
      <c r="AK21" s="68">
        <v>8.0960000000000001</v>
      </c>
      <c r="AL21" s="68">
        <v>7.91</v>
      </c>
      <c r="AM21" s="68">
        <v>8.6180000000000003</v>
      </c>
      <c r="AN21" s="68">
        <v>8.4559999999999995</v>
      </c>
      <c r="AO21" s="68">
        <v>7.94</v>
      </c>
      <c r="AP21" s="68">
        <v>7.8090000000000002</v>
      </c>
      <c r="AQ21" s="68">
        <v>7.6760000000000002</v>
      </c>
      <c r="AR21" s="68">
        <v>7.0209999999999999</v>
      </c>
      <c r="AS21" s="68">
        <v>6.6959999999999997</v>
      </c>
      <c r="AT21" s="68">
        <v>6.5069999999999997</v>
      </c>
      <c r="AU21" s="68">
        <v>6.8940000000000001</v>
      </c>
      <c r="AV21" s="68">
        <v>7.0609999999999999</v>
      </c>
      <c r="AW21" s="68">
        <v>7.1139999999999999</v>
      </c>
      <c r="AX21" s="68">
        <v>7.6</v>
      </c>
      <c r="AY21" s="68">
        <v>7.6360000000000001</v>
      </c>
      <c r="AZ21" s="68">
        <v>8.4</v>
      </c>
      <c r="BA21" s="68">
        <v>7.8072857142999998</v>
      </c>
      <c r="BB21" s="68">
        <v>7.2102098543000004</v>
      </c>
      <c r="BC21" s="329">
        <v>7.2373440000000002</v>
      </c>
      <c r="BD21" s="329">
        <v>7.4377089999999999</v>
      </c>
      <c r="BE21" s="329">
        <v>7.385745</v>
      </c>
      <c r="BF21" s="329">
        <v>7.2371410000000003</v>
      </c>
      <c r="BG21" s="329">
        <v>7.3266119999999999</v>
      </c>
      <c r="BH21" s="329">
        <v>7.364503</v>
      </c>
      <c r="BI21" s="329">
        <v>7.8060869999999998</v>
      </c>
      <c r="BJ21" s="329">
        <v>7.8049710000000001</v>
      </c>
      <c r="BK21" s="329">
        <v>7.7446539999999997</v>
      </c>
      <c r="BL21" s="329">
        <v>7.6767380000000003</v>
      </c>
      <c r="BM21" s="329">
        <v>7.6942000000000004</v>
      </c>
      <c r="BN21" s="329">
        <v>7.5272180000000004</v>
      </c>
      <c r="BO21" s="329">
        <v>7.5202920000000004</v>
      </c>
      <c r="BP21" s="329">
        <v>7.6650109999999998</v>
      </c>
      <c r="BQ21" s="329">
        <v>7.6561430000000001</v>
      </c>
      <c r="BR21" s="329">
        <v>7.4841379999999997</v>
      </c>
      <c r="BS21" s="329">
        <v>7.5096530000000001</v>
      </c>
      <c r="BT21" s="329">
        <v>7.4662790000000001</v>
      </c>
      <c r="BU21" s="329">
        <v>8.1074470000000005</v>
      </c>
      <c r="BV21" s="329">
        <v>7.9810429999999997</v>
      </c>
    </row>
    <row r="22" spans="1:74" ht="11.1" customHeight="1" x14ac:dyDescent="0.2">
      <c r="A22" s="1" t="s">
        <v>623</v>
      </c>
      <c r="B22" s="183" t="s">
        <v>554</v>
      </c>
      <c r="C22" s="68">
        <v>33.905999999999999</v>
      </c>
      <c r="D22" s="68">
        <v>31.901</v>
      </c>
      <c r="E22" s="68">
        <v>29.936</v>
      </c>
      <c r="F22" s="68">
        <v>28.457999999999998</v>
      </c>
      <c r="G22" s="68">
        <v>27.66</v>
      </c>
      <c r="H22" s="68">
        <v>27.062000000000001</v>
      </c>
      <c r="I22" s="68">
        <v>27.204000000000001</v>
      </c>
      <c r="J22" s="68">
        <v>26.361999999999998</v>
      </c>
      <c r="K22" s="68">
        <v>27.327999999999999</v>
      </c>
      <c r="L22" s="68">
        <v>26.96</v>
      </c>
      <c r="M22" s="68">
        <v>29.928000000000001</v>
      </c>
      <c r="N22" s="68">
        <v>33.741</v>
      </c>
      <c r="O22" s="68">
        <v>33.103000000000002</v>
      </c>
      <c r="P22" s="68">
        <v>30.614000000000001</v>
      </c>
      <c r="Q22" s="68">
        <v>29.228000000000002</v>
      </c>
      <c r="R22" s="68">
        <v>28.65</v>
      </c>
      <c r="S22" s="68">
        <v>28.370999999999999</v>
      </c>
      <c r="T22" s="68">
        <v>28.026</v>
      </c>
      <c r="U22" s="68">
        <v>27.106000000000002</v>
      </c>
      <c r="V22" s="68">
        <v>26.702000000000002</v>
      </c>
      <c r="W22" s="68">
        <v>30.294</v>
      </c>
      <c r="X22" s="68">
        <v>28.85</v>
      </c>
      <c r="Y22" s="68">
        <v>29.709</v>
      </c>
      <c r="Z22" s="68">
        <v>28.745999999999999</v>
      </c>
      <c r="AA22" s="68">
        <v>34.433</v>
      </c>
      <c r="AB22" s="68">
        <v>32.585000000000001</v>
      </c>
      <c r="AC22" s="68">
        <v>29.439</v>
      </c>
      <c r="AD22" s="68">
        <v>29.724</v>
      </c>
      <c r="AE22" s="68">
        <v>29.812000000000001</v>
      </c>
      <c r="AF22" s="68">
        <v>27.902000000000001</v>
      </c>
      <c r="AG22" s="68">
        <v>29.957999999999998</v>
      </c>
      <c r="AH22" s="68">
        <v>28.297000000000001</v>
      </c>
      <c r="AI22" s="68">
        <v>27.596</v>
      </c>
      <c r="AJ22" s="68">
        <v>28.210999999999999</v>
      </c>
      <c r="AK22" s="68">
        <v>29.878</v>
      </c>
      <c r="AL22" s="68">
        <v>29.286000000000001</v>
      </c>
      <c r="AM22" s="68">
        <v>30.949000000000002</v>
      </c>
      <c r="AN22" s="68">
        <v>30.789000000000001</v>
      </c>
      <c r="AO22" s="68">
        <v>29.686</v>
      </c>
      <c r="AP22" s="68">
        <v>30.238</v>
      </c>
      <c r="AQ22" s="68">
        <v>27.474</v>
      </c>
      <c r="AR22" s="68">
        <v>27.704000000000001</v>
      </c>
      <c r="AS22" s="68">
        <v>27.28</v>
      </c>
      <c r="AT22" s="68">
        <v>27.254000000000001</v>
      </c>
      <c r="AU22" s="68">
        <v>29.244</v>
      </c>
      <c r="AV22" s="68">
        <v>28.129000000000001</v>
      </c>
      <c r="AW22" s="68">
        <v>30.948</v>
      </c>
      <c r="AX22" s="68">
        <v>33.110999999999997</v>
      </c>
      <c r="AY22" s="68">
        <v>34.335999999999999</v>
      </c>
      <c r="AZ22" s="68">
        <v>33.537999999999997</v>
      </c>
      <c r="BA22" s="68">
        <v>31.858714286000001</v>
      </c>
      <c r="BB22" s="68">
        <v>30.270393104</v>
      </c>
      <c r="BC22" s="329">
        <v>29.28773</v>
      </c>
      <c r="BD22" s="329">
        <v>29.071190000000001</v>
      </c>
      <c r="BE22" s="329">
        <v>28.671810000000001</v>
      </c>
      <c r="BF22" s="329">
        <v>28.092379999999999</v>
      </c>
      <c r="BG22" s="329">
        <v>28.258569999999999</v>
      </c>
      <c r="BH22" s="329">
        <v>28.35511</v>
      </c>
      <c r="BI22" s="329">
        <v>29.610220000000002</v>
      </c>
      <c r="BJ22" s="329">
        <v>31.315740000000002</v>
      </c>
      <c r="BK22" s="329">
        <v>33.022950000000002</v>
      </c>
      <c r="BL22" s="329">
        <v>31.787859999999998</v>
      </c>
      <c r="BM22" s="329">
        <v>30.231729999999999</v>
      </c>
      <c r="BN22" s="329">
        <v>28.819769999999998</v>
      </c>
      <c r="BO22" s="329">
        <v>28.344159999999999</v>
      </c>
      <c r="BP22" s="329">
        <v>28.487310000000001</v>
      </c>
      <c r="BQ22" s="329">
        <v>28.37724</v>
      </c>
      <c r="BR22" s="329">
        <v>27.974</v>
      </c>
      <c r="BS22" s="329">
        <v>28.286940000000001</v>
      </c>
      <c r="BT22" s="329">
        <v>28.437889999999999</v>
      </c>
      <c r="BU22" s="329">
        <v>30.16384</v>
      </c>
      <c r="BV22" s="329">
        <v>31.700749999999999</v>
      </c>
    </row>
    <row r="23" spans="1:74" ht="11.1" customHeight="1" x14ac:dyDescent="0.2">
      <c r="A23" s="1" t="s">
        <v>624</v>
      </c>
      <c r="B23" s="183" t="s">
        <v>122</v>
      </c>
      <c r="C23" s="68">
        <v>235.85499999999999</v>
      </c>
      <c r="D23" s="68">
        <v>229.499</v>
      </c>
      <c r="E23" s="68">
        <v>221.61199999999999</v>
      </c>
      <c r="F23" s="68">
        <v>216.76</v>
      </c>
      <c r="G23" s="68">
        <v>218.15199999999999</v>
      </c>
      <c r="H23" s="68">
        <v>219.25200000000001</v>
      </c>
      <c r="I23" s="68">
        <v>217.56100000000001</v>
      </c>
      <c r="J23" s="68">
        <v>212.14500000000001</v>
      </c>
      <c r="K23" s="68">
        <v>212.45099999999999</v>
      </c>
      <c r="L23" s="68">
        <v>203.673</v>
      </c>
      <c r="M23" s="68">
        <v>219.55500000000001</v>
      </c>
      <c r="N23" s="68">
        <v>240.36799999999999</v>
      </c>
      <c r="O23" s="68">
        <v>243.977</v>
      </c>
      <c r="P23" s="68">
        <v>241.34800000000001</v>
      </c>
      <c r="Q23" s="68">
        <v>232.93100000000001</v>
      </c>
      <c r="R23" s="68">
        <v>228.58099999999999</v>
      </c>
      <c r="S23" s="68">
        <v>222.584</v>
      </c>
      <c r="T23" s="68">
        <v>221.09899999999999</v>
      </c>
      <c r="U23" s="68">
        <v>217.71899999999999</v>
      </c>
      <c r="V23" s="68">
        <v>218.255</v>
      </c>
      <c r="W23" s="68">
        <v>225.21600000000001</v>
      </c>
      <c r="X23" s="68">
        <v>217.35599999999999</v>
      </c>
      <c r="Y23" s="68">
        <v>222.93700000000001</v>
      </c>
      <c r="Z23" s="68">
        <v>235.465</v>
      </c>
      <c r="AA23" s="68">
        <v>261.64800000000002</v>
      </c>
      <c r="AB23" s="68">
        <v>256.21899999999999</v>
      </c>
      <c r="AC23" s="68">
        <v>243.71600000000001</v>
      </c>
      <c r="AD23" s="68">
        <v>243.47900000000001</v>
      </c>
      <c r="AE23" s="68">
        <v>243.40899999999999</v>
      </c>
      <c r="AF23" s="68">
        <v>242.66200000000001</v>
      </c>
      <c r="AG23" s="68">
        <v>240.93199999999999</v>
      </c>
      <c r="AH23" s="68">
        <v>230.411</v>
      </c>
      <c r="AI23" s="68">
        <v>227.697</v>
      </c>
      <c r="AJ23" s="68">
        <v>225.59399999999999</v>
      </c>
      <c r="AK23" s="68">
        <v>233.84200000000001</v>
      </c>
      <c r="AL23" s="68">
        <v>238.58699999999999</v>
      </c>
      <c r="AM23" s="68">
        <v>260.04700000000003</v>
      </c>
      <c r="AN23" s="68">
        <v>253.11799999999999</v>
      </c>
      <c r="AO23" s="68">
        <v>238.953</v>
      </c>
      <c r="AP23" s="68">
        <v>243.715</v>
      </c>
      <c r="AQ23" s="68">
        <v>242.12100000000001</v>
      </c>
      <c r="AR23" s="68">
        <v>237.94300000000001</v>
      </c>
      <c r="AS23" s="68">
        <v>233.05699999999999</v>
      </c>
      <c r="AT23" s="68">
        <v>226.19200000000001</v>
      </c>
      <c r="AU23" s="68">
        <v>223.809</v>
      </c>
      <c r="AV23" s="68">
        <v>216.93700000000001</v>
      </c>
      <c r="AW23" s="68">
        <v>224.596</v>
      </c>
      <c r="AX23" s="68">
        <v>236.749</v>
      </c>
      <c r="AY23" s="68">
        <v>247.94800000000001</v>
      </c>
      <c r="AZ23" s="68">
        <v>252.56700000000001</v>
      </c>
      <c r="BA23" s="68">
        <v>239.60857143000001</v>
      </c>
      <c r="BB23" s="68">
        <v>237.32453111000001</v>
      </c>
      <c r="BC23" s="329">
        <v>234.95920000000001</v>
      </c>
      <c r="BD23" s="329">
        <v>235.07499999999999</v>
      </c>
      <c r="BE23" s="329">
        <v>233.8246</v>
      </c>
      <c r="BF23" s="329">
        <v>229.00040000000001</v>
      </c>
      <c r="BG23" s="329">
        <v>228.40379999999999</v>
      </c>
      <c r="BH23" s="329">
        <v>222.14859999999999</v>
      </c>
      <c r="BI23" s="329">
        <v>227.2518</v>
      </c>
      <c r="BJ23" s="329">
        <v>240.02869999999999</v>
      </c>
      <c r="BK23" s="329">
        <v>251.01079999999999</v>
      </c>
      <c r="BL23" s="329">
        <v>249.9384</v>
      </c>
      <c r="BM23" s="329">
        <v>243.2364</v>
      </c>
      <c r="BN23" s="329">
        <v>238.51910000000001</v>
      </c>
      <c r="BO23" s="329">
        <v>238.2329</v>
      </c>
      <c r="BP23" s="329">
        <v>239.31649999999999</v>
      </c>
      <c r="BQ23" s="329">
        <v>238.56829999999999</v>
      </c>
      <c r="BR23" s="329">
        <v>234.12190000000001</v>
      </c>
      <c r="BS23" s="329">
        <v>233.82230000000001</v>
      </c>
      <c r="BT23" s="329">
        <v>227.91399999999999</v>
      </c>
      <c r="BU23" s="329">
        <v>236.02699999999999</v>
      </c>
      <c r="BV23" s="329">
        <v>246.63910000000001</v>
      </c>
    </row>
    <row r="24" spans="1:74" ht="11.1" customHeight="1" x14ac:dyDescent="0.2">
      <c r="A24" s="1"/>
      <c r="B24" s="7" t="s">
        <v>124</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400"/>
      <c r="BD24" s="400"/>
      <c r="BE24" s="400"/>
      <c r="BF24" s="400"/>
      <c r="BG24" s="400"/>
      <c r="BH24" s="400"/>
      <c r="BI24" s="400"/>
      <c r="BJ24" s="400"/>
      <c r="BK24" s="400"/>
      <c r="BL24" s="400"/>
      <c r="BM24" s="400"/>
      <c r="BN24" s="400"/>
      <c r="BO24" s="400"/>
      <c r="BP24" s="400"/>
      <c r="BQ24" s="400"/>
      <c r="BR24" s="400"/>
      <c r="BS24" s="400"/>
      <c r="BT24" s="400"/>
      <c r="BU24" s="400"/>
      <c r="BV24" s="400"/>
    </row>
    <row r="25" spans="1:74" ht="11.1" customHeight="1" x14ac:dyDescent="0.2">
      <c r="A25" s="1" t="s">
        <v>625</v>
      </c>
      <c r="B25" s="183" t="s">
        <v>122</v>
      </c>
      <c r="C25" s="68">
        <v>39.395000000000003</v>
      </c>
      <c r="D25" s="68">
        <v>37.718000000000004</v>
      </c>
      <c r="E25" s="68">
        <v>34.372</v>
      </c>
      <c r="F25" s="68">
        <v>31.138000000000002</v>
      </c>
      <c r="G25" s="68">
        <v>31.484999999999999</v>
      </c>
      <c r="H25" s="68">
        <v>28.785</v>
      </c>
      <c r="I25" s="68">
        <v>28.864000000000001</v>
      </c>
      <c r="J25" s="68">
        <v>27.721</v>
      </c>
      <c r="K25" s="68">
        <v>28.353999999999999</v>
      </c>
      <c r="L25" s="68">
        <v>27.798999999999999</v>
      </c>
      <c r="M25" s="68">
        <v>29.72</v>
      </c>
      <c r="N25" s="68">
        <v>31.236000000000001</v>
      </c>
      <c r="O25" s="68">
        <v>30.54</v>
      </c>
      <c r="P25" s="68">
        <v>30.423999999999999</v>
      </c>
      <c r="Q25" s="68">
        <v>26.725000000000001</v>
      </c>
      <c r="R25" s="68">
        <v>25.096</v>
      </c>
      <c r="S25" s="68">
        <v>26.062000000000001</v>
      </c>
      <c r="T25" s="68">
        <v>25.212</v>
      </c>
      <c r="U25" s="68">
        <v>24.056000000000001</v>
      </c>
      <c r="V25" s="68">
        <v>26.03</v>
      </c>
      <c r="W25" s="68">
        <v>29.026</v>
      </c>
      <c r="X25" s="68">
        <v>27.698</v>
      </c>
      <c r="Y25" s="68">
        <v>27.754000000000001</v>
      </c>
      <c r="Z25" s="68">
        <v>28.594999999999999</v>
      </c>
      <c r="AA25" s="68">
        <v>26.513000000000002</v>
      </c>
      <c r="AB25" s="68">
        <v>26.896999999999998</v>
      </c>
      <c r="AC25" s="68">
        <v>26.262</v>
      </c>
      <c r="AD25" s="68">
        <v>24.664999999999999</v>
      </c>
      <c r="AE25" s="68">
        <v>23.375</v>
      </c>
      <c r="AF25" s="68">
        <v>24.655999999999999</v>
      </c>
      <c r="AG25" s="68">
        <v>24.445</v>
      </c>
      <c r="AH25" s="68">
        <v>25.552</v>
      </c>
      <c r="AI25" s="68">
        <v>24.803000000000001</v>
      </c>
      <c r="AJ25" s="68">
        <v>25.751999999999999</v>
      </c>
      <c r="AK25" s="68">
        <v>26.134</v>
      </c>
      <c r="AL25" s="68">
        <v>28.382999999999999</v>
      </c>
      <c r="AM25" s="68">
        <v>28.495999999999999</v>
      </c>
      <c r="AN25" s="68">
        <v>25.727</v>
      </c>
      <c r="AO25" s="68">
        <v>21.728000000000002</v>
      </c>
      <c r="AP25" s="68">
        <v>21.827999999999999</v>
      </c>
      <c r="AQ25" s="68">
        <v>21.983000000000001</v>
      </c>
      <c r="AR25" s="68">
        <v>22.48</v>
      </c>
      <c r="AS25" s="68">
        <v>23.157</v>
      </c>
      <c r="AT25" s="68">
        <v>24.584</v>
      </c>
      <c r="AU25" s="68">
        <v>21.765000000000001</v>
      </c>
      <c r="AV25" s="68">
        <v>23.154</v>
      </c>
      <c r="AW25" s="68">
        <v>23.594999999999999</v>
      </c>
      <c r="AX25" s="68">
        <v>24.640999999999998</v>
      </c>
      <c r="AY25" s="68">
        <v>25.23</v>
      </c>
      <c r="AZ25" s="68">
        <v>24.986000000000001</v>
      </c>
      <c r="BA25" s="68">
        <v>24.474714286000001</v>
      </c>
      <c r="BB25" s="68">
        <v>23.540441822999998</v>
      </c>
      <c r="BC25" s="329">
        <v>23.321919999999999</v>
      </c>
      <c r="BD25" s="329">
        <v>23.609940000000002</v>
      </c>
      <c r="BE25" s="329">
        <v>23.466529999999999</v>
      </c>
      <c r="BF25" s="329">
        <v>23.89282</v>
      </c>
      <c r="BG25" s="329">
        <v>24.045269999999999</v>
      </c>
      <c r="BH25" s="329">
        <v>23.517299999999999</v>
      </c>
      <c r="BI25" s="329">
        <v>27.586559999999999</v>
      </c>
      <c r="BJ25" s="329">
        <v>27.4284</v>
      </c>
      <c r="BK25" s="329">
        <v>27.666840000000001</v>
      </c>
      <c r="BL25" s="329">
        <v>28.056819999999998</v>
      </c>
      <c r="BM25" s="329">
        <v>24.981490000000001</v>
      </c>
      <c r="BN25" s="329">
        <v>22.574819999999999</v>
      </c>
      <c r="BO25" s="329">
        <v>23.69801</v>
      </c>
      <c r="BP25" s="329">
        <v>23.955770000000001</v>
      </c>
      <c r="BQ25" s="329">
        <v>23.80678</v>
      </c>
      <c r="BR25" s="329">
        <v>24.362469999999998</v>
      </c>
      <c r="BS25" s="329">
        <v>24.649660000000001</v>
      </c>
      <c r="BT25" s="329">
        <v>24.13748</v>
      </c>
      <c r="BU25" s="329">
        <v>24.832360000000001</v>
      </c>
      <c r="BV25" s="329">
        <v>25.331679999999999</v>
      </c>
    </row>
    <row r="26" spans="1:74" ht="11.1" customHeight="1" x14ac:dyDescent="0.2">
      <c r="A26" s="1"/>
      <c r="B26" s="7" t="s">
        <v>125</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401"/>
      <c r="BD26" s="401"/>
      <c r="BE26" s="401"/>
      <c r="BF26" s="401"/>
      <c r="BG26" s="401"/>
      <c r="BH26" s="401"/>
      <c r="BI26" s="401"/>
      <c r="BJ26" s="401"/>
      <c r="BK26" s="401"/>
      <c r="BL26" s="401"/>
      <c r="BM26" s="401"/>
      <c r="BN26" s="401"/>
      <c r="BO26" s="401"/>
      <c r="BP26" s="401"/>
      <c r="BQ26" s="401"/>
      <c r="BR26" s="401"/>
      <c r="BS26" s="401"/>
      <c r="BT26" s="401"/>
      <c r="BU26" s="401"/>
      <c r="BV26" s="401"/>
    </row>
    <row r="27" spans="1:74" ht="11.1" customHeight="1" x14ac:dyDescent="0.2">
      <c r="A27" s="1" t="s">
        <v>626</v>
      </c>
      <c r="B27" s="184" t="s">
        <v>122</v>
      </c>
      <c r="C27" s="69">
        <v>196.46</v>
      </c>
      <c r="D27" s="69">
        <v>191.78100000000001</v>
      </c>
      <c r="E27" s="69">
        <v>187.24</v>
      </c>
      <c r="F27" s="69">
        <v>185.62200000000001</v>
      </c>
      <c r="G27" s="69">
        <v>186.667</v>
      </c>
      <c r="H27" s="69">
        <v>190.46700000000001</v>
      </c>
      <c r="I27" s="69">
        <v>188.697</v>
      </c>
      <c r="J27" s="69">
        <v>184.42400000000001</v>
      </c>
      <c r="K27" s="69">
        <v>184.09700000000001</v>
      </c>
      <c r="L27" s="69">
        <v>175.874</v>
      </c>
      <c r="M27" s="69">
        <v>189.83500000000001</v>
      </c>
      <c r="N27" s="69">
        <v>209.13200000000001</v>
      </c>
      <c r="O27" s="69">
        <v>213.43700000000001</v>
      </c>
      <c r="P27" s="69">
        <v>210.92400000000001</v>
      </c>
      <c r="Q27" s="69">
        <v>206.20599999999999</v>
      </c>
      <c r="R27" s="69">
        <v>203.48500000000001</v>
      </c>
      <c r="S27" s="69">
        <v>196.52199999999999</v>
      </c>
      <c r="T27" s="69">
        <v>195.887</v>
      </c>
      <c r="U27" s="69">
        <v>193.66300000000001</v>
      </c>
      <c r="V27" s="69">
        <v>192.22499999999999</v>
      </c>
      <c r="W27" s="69">
        <v>196.19</v>
      </c>
      <c r="X27" s="69">
        <v>189.65799999999999</v>
      </c>
      <c r="Y27" s="69">
        <v>195.18299999999999</v>
      </c>
      <c r="Z27" s="69">
        <v>206.87</v>
      </c>
      <c r="AA27" s="69">
        <v>235.13499999999999</v>
      </c>
      <c r="AB27" s="69">
        <v>229.322</v>
      </c>
      <c r="AC27" s="69">
        <v>217.45400000000001</v>
      </c>
      <c r="AD27" s="69">
        <v>218.81399999999999</v>
      </c>
      <c r="AE27" s="69">
        <v>220.03399999999999</v>
      </c>
      <c r="AF27" s="69">
        <v>218.006</v>
      </c>
      <c r="AG27" s="69">
        <v>216.48699999999999</v>
      </c>
      <c r="AH27" s="69">
        <v>204.85900000000001</v>
      </c>
      <c r="AI27" s="69">
        <v>202.89400000000001</v>
      </c>
      <c r="AJ27" s="69">
        <v>199.84200000000001</v>
      </c>
      <c r="AK27" s="69">
        <v>207.708</v>
      </c>
      <c r="AL27" s="69">
        <v>210.20400000000001</v>
      </c>
      <c r="AM27" s="69">
        <v>231.55099999999999</v>
      </c>
      <c r="AN27" s="69">
        <v>227.39099999999999</v>
      </c>
      <c r="AO27" s="69">
        <v>217.22499999999999</v>
      </c>
      <c r="AP27" s="69">
        <v>221.887</v>
      </c>
      <c r="AQ27" s="69">
        <v>220.13800000000001</v>
      </c>
      <c r="AR27" s="69">
        <v>215.46299999999999</v>
      </c>
      <c r="AS27" s="69">
        <v>209.9</v>
      </c>
      <c r="AT27" s="69">
        <v>201.608</v>
      </c>
      <c r="AU27" s="69">
        <v>202.04400000000001</v>
      </c>
      <c r="AV27" s="69">
        <v>193.78299999999999</v>
      </c>
      <c r="AW27" s="69">
        <v>201.001</v>
      </c>
      <c r="AX27" s="69">
        <v>212.108</v>
      </c>
      <c r="AY27" s="69">
        <v>222.71799999999999</v>
      </c>
      <c r="AZ27" s="69">
        <v>227.58099999999999</v>
      </c>
      <c r="BA27" s="69">
        <v>215.13314285999999</v>
      </c>
      <c r="BB27" s="69">
        <v>213.78321043</v>
      </c>
      <c r="BC27" s="350">
        <v>211.63730000000001</v>
      </c>
      <c r="BD27" s="350">
        <v>211.465</v>
      </c>
      <c r="BE27" s="350">
        <v>210.358</v>
      </c>
      <c r="BF27" s="350">
        <v>205.10759999999999</v>
      </c>
      <c r="BG27" s="350">
        <v>204.35849999999999</v>
      </c>
      <c r="BH27" s="350">
        <v>198.63130000000001</v>
      </c>
      <c r="BI27" s="350">
        <v>199.6652</v>
      </c>
      <c r="BJ27" s="350">
        <v>212.6003</v>
      </c>
      <c r="BK27" s="350">
        <v>223.34389999999999</v>
      </c>
      <c r="BL27" s="350">
        <v>221.88159999999999</v>
      </c>
      <c r="BM27" s="350">
        <v>218.25489999999999</v>
      </c>
      <c r="BN27" s="350">
        <v>215.9443</v>
      </c>
      <c r="BO27" s="350">
        <v>214.53489999999999</v>
      </c>
      <c r="BP27" s="350">
        <v>215.36070000000001</v>
      </c>
      <c r="BQ27" s="350">
        <v>214.76150000000001</v>
      </c>
      <c r="BR27" s="350">
        <v>209.7594</v>
      </c>
      <c r="BS27" s="350">
        <v>209.17259999999999</v>
      </c>
      <c r="BT27" s="350">
        <v>203.7765</v>
      </c>
      <c r="BU27" s="350">
        <v>211.19460000000001</v>
      </c>
      <c r="BV27" s="350">
        <v>221.3075</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279"/>
      <c r="BE28" s="279"/>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800" t="s">
        <v>1016</v>
      </c>
      <c r="C29" s="797"/>
      <c r="D29" s="797"/>
      <c r="E29" s="797"/>
      <c r="F29" s="797"/>
      <c r="G29" s="797"/>
      <c r="H29" s="797"/>
      <c r="I29" s="797"/>
      <c r="J29" s="797"/>
      <c r="K29" s="797"/>
      <c r="L29" s="797"/>
      <c r="M29" s="797"/>
      <c r="N29" s="797"/>
      <c r="O29" s="797"/>
      <c r="P29" s="797"/>
      <c r="Q29" s="797"/>
      <c r="AY29" s="531"/>
      <c r="AZ29" s="531"/>
      <c r="BA29" s="531"/>
      <c r="BB29" s="531"/>
      <c r="BC29" s="531"/>
      <c r="BD29" s="666"/>
      <c r="BE29" s="666"/>
      <c r="BF29" s="666"/>
      <c r="BG29" s="531"/>
      <c r="BH29" s="531"/>
      <c r="BI29" s="531"/>
      <c r="BJ29" s="531"/>
    </row>
    <row r="30" spans="1:74" s="280" customFormat="1" ht="12" customHeight="1" x14ac:dyDescent="0.2">
      <c r="A30" s="1"/>
      <c r="B30" s="802" t="s">
        <v>138</v>
      </c>
      <c r="C30" s="797"/>
      <c r="D30" s="797"/>
      <c r="E30" s="797"/>
      <c r="F30" s="797"/>
      <c r="G30" s="797"/>
      <c r="H30" s="797"/>
      <c r="I30" s="797"/>
      <c r="J30" s="797"/>
      <c r="K30" s="797"/>
      <c r="L30" s="797"/>
      <c r="M30" s="797"/>
      <c r="N30" s="797"/>
      <c r="O30" s="797"/>
      <c r="P30" s="797"/>
      <c r="Q30" s="797"/>
      <c r="AY30" s="531"/>
      <c r="AZ30" s="531"/>
      <c r="BA30" s="531"/>
      <c r="BB30" s="531"/>
      <c r="BC30" s="531"/>
      <c r="BD30" s="666"/>
      <c r="BE30" s="666"/>
      <c r="BF30" s="666"/>
      <c r="BG30" s="531"/>
      <c r="BH30" s="531"/>
      <c r="BI30" s="531"/>
      <c r="BJ30" s="531"/>
    </row>
    <row r="31" spans="1:74" s="446" customFormat="1" ht="12" customHeight="1" x14ac:dyDescent="0.2">
      <c r="A31" s="445"/>
      <c r="B31" s="786" t="s">
        <v>1041</v>
      </c>
      <c r="C31" s="787"/>
      <c r="D31" s="787"/>
      <c r="E31" s="787"/>
      <c r="F31" s="787"/>
      <c r="G31" s="787"/>
      <c r="H31" s="787"/>
      <c r="I31" s="787"/>
      <c r="J31" s="787"/>
      <c r="K31" s="787"/>
      <c r="L31" s="787"/>
      <c r="M31" s="787"/>
      <c r="N31" s="787"/>
      <c r="O31" s="787"/>
      <c r="P31" s="787"/>
      <c r="Q31" s="783"/>
      <c r="AY31" s="532"/>
      <c r="AZ31" s="532"/>
      <c r="BA31" s="532"/>
      <c r="BB31" s="532"/>
      <c r="BC31" s="532"/>
      <c r="BD31" s="667"/>
      <c r="BE31" s="667"/>
      <c r="BF31" s="667"/>
      <c r="BG31" s="532"/>
      <c r="BH31" s="532"/>
      <c r="BI31" s="532"/>
      <c r="BJ31" s="532"/>
    </row>
    <row r="32" spans="1:74" s="446" customFormat="1" ht="12" customHeight="1" x14ac:dyDescent="0.2">
      <c r="A32" s="445"/>
      <c r="B32" s="781" t="s">
        <v>1062</v>
      </c>
      <c r="C32" s="783"/>
      <c r="D32" s="783"/>
      <c r="E32" s="783"/>
      <c r="F32" s="783"/>
      <c r="G32" s="783"/>
      <c r="H32" s="783"/>
      <c r="I32" s="783"/>
      <c r="J32" s="783"/>
      <c r="K32" s="783"/>
      <c r="L32" s="783"/>
      <c r="M32" s="783"/>
      <c r="N32" s="783"/>
      <c r="O32" s="783"/>
      <c r="P32" s="783"/>
      <c r="Q32" s="783"/>
      <c r="AY32" s="532"/>
      <c r="AZ32" s="532"/>
      <c r="BA32" s="532"/>
      <c r="BB32" s="532"/>
      <c r="BC32" s="532"/>
      <c r="BD32" s="667"/>
      <c r="BE32" s="667"/>
      <c r="BF32" s="667"/>
      <c r="BG32" s="532"/>
      <c r="BH32" s="532"/>
      <c r="BI32" s="532"/>
      <c r="BJ32" s="532"/>
    </row>
    <row r="33" spans="1:74" s="446" customFormat="1" ht="12" customHeight="1" x14ac:dyDescent="0.2">
      <c r="A33" s="445"/>
      <c r="B33" s="825" t="s">
        <v>1063</v>
      </c>
      <c r="C33" s="783"/>
      <c r="D33" s="783"/>
      <c r="E33" s="783"/>
      <c r="F33" s="783"/>
      <c r="G33" s="783"/>
      <c r="H33" s="783"/>
      <c r="I33" s="783"/>
      <c r="J33" s="783"/>
      <c r="K33" s="783"/>
      <c r="L33" s="783"/>
      <c r="M33" s="783"/>
      <c r="N33" s="783"/>
      <c r="O33" s="783"/>
      <c r="P33" s="783"/>
      <c r="Q33" s="783"/>
      <c r="AY33" s="532"/>
      <c r="AZ33" s="532"/>
      <c r="BA33" s="532"/>
      <c r="BB33" s="532"/>
      <c r="BC33" s="532"/>
      <c r="BD33" s="667"/>
      <c r="BE33" s="667"/>
      <c r="BF33" s="667"/>
      <c r="BG33" s="532"/>
      <c r="BH33" s="532"/>
      <c r="BI33" s="532"/>
      <c r="BJ33" s="532"/>
    </row>
    <row r="34" spans="1:74" s="446" customFormat="1" ht="12" customHeight="1" x14ac:dyDescent="0.2">
      <c r="A34" s="445"/>
      <c r="B34" s="786" t="s">
        <v>1065</v>
      </c>
      <c r="C34" s="787"/>
      <c r="D34" s="787"/>
      <c r="E34" s="787"/>
      <c r="F34" s="787"/>
      <c r="G34" s="787"/>
      <c r="H34" s="787"/>
      <c r="I34" s="787"/>
      <c r="J34" s="787"/>
      <c r="K34" s="787"/>
      <c r="L34" s="787"/>
      <c r="M34" s="787"/>
      <c r="N34" s="787"/>
      <c r="O34" s="787"/>
      <c r="P34" s="787"/>
      <c r="Q34" s="783"/>
      <c r="AY34" s="532"/>
      <c r="AZ34" s="532"/>
      <c r="BA34" s="532"/>
      <c r="BB34" s="532"/>
      <c r="BC34" s="532"/>
      <c r="BD34" s="667"/>
      <c r="BE34" s="667"/>
      <c r="BF34" s="667"/>
      <c r="BG34" s="532"/>
      <c r="BH34" s="532"/>
      <c r="BI34" s="532"/>
      <c r="BJ34" s="532"/>
    </row>
    <row r="35" spans="1:74" s="446" customFormat="1" ht="12" customHeight="1" x14ac:dyDescent="0.2">
      <c r="A35" s="445"/>
      <c r="B35" s="788" t="s">
        <v>1066</v>
      </c>
      <c r="C35" s="782"/>
      <c r="D35" s="782"/>
      <c r="E35" s="782"/>
      <c r="F35" s="782"/>
      <c r="G35" s="782"/>
      <c r="H35" s="782"/>
      <c r="I35" s="782"/>
      <c r="J35" s="782"/>
      <c r="K35" s="782"/>
      <c r="L35" s="782"/>
      <c r="M35" s="782"/>
      <c r="N35" s="782"/>
      <c r="O35" s="782"/>
      <c r="P35" s="782"/>
      <c r="Q35" s="783"/>
      <c r="AY35" s="532"/>
      <c r="AZ35" s="532"/>
      <c r="BA35" s="532"/>
      <c r="BB35" s="532"/>
      <c r="BC35" s="532"/>
      <c r="BD35" s="667"/>
      <c r="BE35" s="667"/>
      <c r="BF35" s="667"/>
      <c r="BG35" s="532"/>
      <c r="BH35" s="532"/>
      <c r="BI35" s="532"/>
      <c r="BJ35" s="532"/>
    </row>
    <row r="36" spans="1:74" s="446" customFormat="1" ht="12" customHeight="1" x14ac:dyDescent="0.2">
      <c r="A36" s="445"/>
      <c r="B36" s="781" t="s">
        <v>1045</v>
      </c>
      <c r="C36" s="782"/>
      <c r="D36" s="782"/>
      <c r="E36" s="782"/>
      <c r="F36" s="782"/>
      <c r="G36" s="782"/>
      <c r="H36" s="782"/>
      <c r="I36" s="782"/>
      <c r="J36" s="782"/>
      <c r="K36" s="782"/>
      <c r="L36" s="782"/>
      <c r="M36" s="782"/>
      <c r="N36" s="782"/>
      <c r="O36" s="782"/>
      <c r="P36" s="782"/>
      <c r="Q36" s="783"/>
      <c r="AY36" s="532"/>
      <c r="AZ36" s="532"/>
      <c r="BA36" s="532"/>
      <c r="BB36" s="532"/>
      <c r="BC36" s="532"/>
      <c r="BD36" s="667"/>
      <c r="BE36" s="667"/>
      <c r="BF36" s="667"/>
      <c r="BG36" s="532"/>
      <c r="BH36" s="532"/>
      <c r="BI36" s="532"/>
      <c r="BJ36" s="532"/>
    </row>
    <row r="37" spans="1:74" s="447" customFormat="1" ht="12" customHeight="1" x14ac:dyDescent="0.2">
      <c r="A37" s="436"/>
      <c r="B37" s="803" t="s">
        <v>1147</v>
      </c>
      <c r="C37" s="783"/>
      <c r="D37" s="783"/>
      <c r="E37" s="783"/>
      <c r="F37" s="783"/>
      <c r="G37" s="783"/>
      <c r="H37" s="783"/>
      <c r="I37" s="783"/>
      <c r="J37" s="783"/>
      <c r="K37" s="783"/>
      <c r="L37" s="783"/>
      <c r="M37" s="783"/>
      <c r="N37" s="783"/>
      <c r="O37" s="783"/>
      <c r="P37" s="783"/>
      <c r="Q37" s="783"/>
      <c r="AY37" s="533"/>
      <c r="AZ37" s="533"/>
      <c r="BA37" s="533"/>
      <c r="BB37" s="533"/>
      <c r="BC37" s="533"/>
      <c r="BD37" s="668"/>
      <c r="BE37" s="668"/>
      <c r="BF37" s="668"/>
      <c r="BG37" s="533"/>
      <c r="BH37" s="533"/>
      <c r="BI37" s="533"/>
      <c r="BJ37" s="533"/>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V5" transitionEvaluation="1" transitionEntry="1" codeName="Sheet11">
    <pageSetUpPr fitToPage="1"/>
  </sheetPr>
  <dimension ref="A1:BV343"/>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B6" sqref="BB6:BB39"/>
    </sheetView>
  </sheetViews>
  <sheetFormatPr defaultColWidth="9.5703125" defaultRowHeight="11.25" x14ac:dyDescent="0.2"/>
  <cols>
    <col min="1" max="1" width="14.42578125" style="72" customWidth="1"/>
    <col min="2" max="2" width="38.7109375" style="72" customWidth="1"/>
    <col min="3" max="50" width="6.5703125" style="72" customWidth="1"/>
    <col min="51" max="55" width="6.5703125" style="396" customWidth="1"/>
    <col min="56" max="58" width="6.5703125" style="669" customWidth="1"/>
    <col min="59" max="62" width="6.5703125" style="396" customWidth="1"/>
    <col min="63" max="74" width="6.5703125" style="72" customWidth="1"/>
    <col min="75" max="16384" width="9.5703125" style="72"/>
  </cols>
  <sheetData>
    <row r="1" spans="1:74" ht="13.35" customHeight="1" x14ac:dyDescent="0.2">
      <c r="A1" s="789" t="s">
        <v>995</v>
      </c>
      <c r="B1" s="830" t="s">
        <v>251</v>
      </c>
      <c r="C1" s="831"/>
      <c r="D1" s="831"/>
      <c r="E1" s="831"/>
      <c r="F1" s="831"/>
      <c r="G1" s="831"/>
      <c r="H1" s="831"/>
      <c r="I1" s="831"/>
      <c r="J1" s="831"/>
      <c r="K1" s="831"/>
      <c r="L1" s="831"/>
      <c r="M1" s="831"/>
      <c r="N1" s="831"/>
      <c r="O1" s="831"/>
      <c r="P1" s="831"/>
      <c r="Q1" s="831"/>
      <c r="R1" s="831"/>
      <c r="S1" s="831"/>
      <c r="T1" s="831"/>
      <c r="U1" s="831"/>
      <c r="V1" s="831"/>
      <c r="W1" s="831"/>
      <c r="X1" s="831"/>
      <c r="Y1" s="831"/>
      <c r="Z1" s="831"/>
      <c r="AA1" s="831"/>
      <c r="AB1" s="831"/>
      <c r="AC1" s="831"/>
      <c r="AD1" s="831"/>
      <c r="AE1" s="831"/>
      <c r="AF1" s="831"/>
      <c r="AG1" s="831"/>
      <c r="AH1" s="831"/>
      <c r="AI1" s="831"/>
      <c r="AJ1" s="831"/>
      <c r="AK1" s="831"/>
      <c r="AL1" s="831"/>
      <c r="AM1" s="304"/>
    </row>
    <row r="2" spans="1:74" ht="12.75" x14ac:dyDescent="0.2">
      <c r="A2" s="790"/>
      <c r="B2" s="541" t="str">
        <f>"U.S. Energy Information Administration  |  Short-Term Energy Outlook  - "&amp;Dates!D1</f>
        <v>U.S. Energy Information Administration  |  Short-Term Energy Outlook  - May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73"/>
      <c r="B5" s="74" t="s">
        <v>977</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40"/>
      <c r="BA5" s="740"/>
      <c r="BB5" s="740"/>
      <c r="BC5" s="740"/>
      <c r="BD5" s="775"/>
      <c r="BE5" s="75"/>
      <c r="BF5" s="75"/>
      <c r="BG5" s="75"/>
      <c r="BH5" s="75"/>
      <c r="BI5" s="75"/>
      <c r="BJ5" s="426"/>
      <c r="BK5" s="426"/>
      <c r="BL5" s="426"/>
      <c r="BM5" s="426"/>
      <c r="BN5" s="426"/>
      <c r="BO5" s="426"/>
      <c r="BP5" s="426"/>
      <c r="BQ5" s="426"/>
      <c r="BR5" s="426"/>
      <c r="BS5" s="426"/>
      <c r="BT5" s="426"/>
      <c r="BU5" s="426"/>
      <c r="BV5" s="426"/>
    </row>
    <row r="6" spans="1:74" ht="11.1" customHeight="1" x14ac:dyDescent="0.2">
      <c r="A6" s="76" t="s">
        <v>971</v>
      </c>
      <c r="B6" s="185" t="s">
        <v>555</v>
      </c>
      <c r="C6" s="214">
        <v>70.928873096999993</v>
      </c>
      <c r="D6" s="214">
        <v>72.608525321000002</v>
      </c>
      <c r="E6" s="214">
        <v>73.133472452000007</v>
      </c>
      <c r="F6" s="214">
        <v>74.922566099999997</v>
      </c>
      <c r="G6" s="214">
        <v>74.517992160999995</v>
      </c>
      <c r="H6" s="214">
        <v>74.902743666999996</v>
      </c>
      <c r="I6" s="214">
        <v>76.495453194000007</v>
      </c>
      <c r="J6" s="214">
        <v>76.912024129000002</v>
      </c>
      <c r="K6" s="214">
        <v>76.884800400000003</v>
      </c>
      <c r="L6" s="214">
        <v>77.647430870999997</v>
      </c>
      <c r="M6" s="214">
        <v>77.150550233000004</v>
      </c>
      <c r="N6" s="214">
        <v>77.748464322999993</v>
      </c>
      <c r="O6" s="214">
        <v>78.075868548000003</v>
      </c>
      <c r="P6" s="214">
        <v>78.463815107000002</v>
      </c>
      <c r="Q6" s="214">
        <v>78.810305774</v>
      </c>
      <c r="R6" s="214">
        <v>79.947986</v>
      </c>
      <c r="S6" s="214">
        <v>78.797208032</v>
      </c>
      <c r="T6" s="214">
        <v>78.613866866999999</v>
      </c>
      <c r="U6" s="214">
        <v>78.862992581</v>
      </c>
      <c r="V6" s="214">
        <v>78.952723355000003</v>
      </c>
      <c r="W6" s="214">
        <v>79.451042999999999</v>
      </c>
      <c r="X6" s="214">
        <v>78.872316902999998</v>
      </c>
      <c r="Y6" s="214">
        <v>78.541217433</v>
      </c>
      <c r="Z6" s="214">
        <v>78.545799935000005</v>
      </c>
      <c r="AA6" s="214">
        <v>78.802749839000001</v>
      </c>
      <c r="AB6" s="214">
        <v>79.814588240999996</v>
      </c>
      <c r="AC6" s="214">
        <v>78.989994676999999</v>
      </c>
      <c r="AD6" s="214">
        <v>78.876574466999998</v>
      </c>
      <c r="AE6" s="214">
        <v>78.498340515999999</v>
      </c>
      <c r="AF6" s="214">
        <v>77.428476867000001</v>
      </c>
      <c r="AG6" s="214">
        <v>78.086887161000007</v>
      </c>
      <c r="AH6" s="214">
        <v>77.261902774000006</v>
      </c>
      <c r="AI6" s="214">
        <v>76.788316832999996</v>
      </c>
      <c r="AJ6" s="214">
        <v>76.287394903000006</v>
      </c>
      <c r="AK6" s="214">
        <v>76.990765167000006</v>
      </c>
      <c r="AL6" s="214">
        <v>76.012760903</v>
      </c>
      <c r="AM6" s="214">
        <v>75.456597548000005</v>
      </c>
      <c r="AN6" s="214">
        <v>76.713840500000003</v>
      </c>
      <c r="AO6" s="214">
        <v>76.813630548000006</v>
      </c>
      <c r="AP6" s="214">
        <v>76.935265866999998</v>
      </c>
      <c r="AQ6" s="214">
        <v>77.133766613000006</v>
      </c>
      <c r="AR6" s="214">
        <v>78.026131433000003</v>
      </c>
      <c r="AS6" s="214">
        <v>78.820342676999999</v>
      </c>
      <c r="AT6" s="214">
        <v>78.829114290000007</v>
      </c>
      <c r="AU6" s="214">
        <v>80.274736899999994</v>
      </c>
      <c r="AV6" s="214">
        <v>80.857103547999998</v>
      </c>
      <c r="AW6" s="214">
        <v>83.229575967000002</v>
      </c>
      <c r="AX6" s="214">
        <v>84.091672097</v>
      </c>
      <c r="AY6" s="214">
        <v>82.773216323</v>
      </c>
      <c r="AZ6" s="214">
        <v>84.448413642999995</v>
      </c>
      <c r="BA6" s="214">
        <v>85.284630000000007</v>
      </c>
      <c r="BB6" s="214">
        <v>85.74691</v>
      </c>
      <c r="BC6" s="355">
        <v>86.230339999999998</v>
      </c>
      <c r="BD6" s="355">
        <v>86.549099999999996</v>
      </c>
      <c r="BE6" s="355">
        <v>86.965059999999994</v>
      </c>
      <c r="BF6" s="355">
        <v>87.181700000000006</v>
      </c>
      <c r="BG6" s="355">
        <v>87.243499999999997</v>
      </c>
      <c r="BH6" s="355">
        <v>87.538430000000005</v>
      </c>
      <c r="BI6" s="355">
        <v>87.96414</v>
      </c>
      <c r="BJ6" s="355">
        <v>88.319280000000006</v>
      </c>
      <c r="BK6" s="355">
        <v>88.865719999999996</v>
      </c>
      <c r="BL6" s="355">
        <v>89.364720000000005</v>
      </c>
      <c r="BM6" s="355">
        <v>89.566469999999995</v>
      </c>
      <c r="BN6" s="355">
        <v>89.712379999999996</v>
      </c>
      <c r="BO6" s="355">
        <v>89.811949999999996</v>
      </c>
      <c r="BP6" s="355">
        <v>89.788550000000001</v>
      </c>
      <c r="BQ6" s="355">
        <v>89.69502</v>
      </c>
      <c r="BR6" s="355">
        <v>89.786590000000004</v>
      </c>
      <c r="BS6" s="355">
        <v>89.860820000000004</v>
      </c>
      <c r="BT6" s="355">
        <v>89.867949999999993</v>
      </c>
      <c r="BU6" s="355">
        <v>89.835009999999997</v>
      </c>
      <c r="BV6" s="355">
        <v>89.713220000000007</v>
      </c>
    </row>
    <row r="7" spans="1:74" ht="11.1" customHeight="1" x14ac:dyDescent="0.2">
      <c r="A7" s="76" t="s">
        <v>972</v>
      </c>
      <c r="B7" s="185" t="s">
        <v>556</v>
      </c>
      <c r="C7" s="214">
        <v>1.0023497419</v>
      </c>
      <c r="D7" s="214">
        <v>1.0031504285999999</v>
      </c>
      <c r="E7" s="214">
        <v>0.96831829032000005</v>
      </c>
      <c r="F7" s="214">
        <v>0.96638239999999997</v>
      </c>
      <c r="G7" s="214">
        <v>0.92849719355000004</v>
      </c>
      <c r="H7" s="214">
        <v>0.90168006667</v>
      </c>
      <c r="I7" s="214">
        <v>0.83760864516</v>
      </c>
      <c r="J7" s="214">
        <v>0.83561203226000003</v>
      </c>
      <c r="K7" s="214">
        <v>0.95005620000000002</v>
      </c>
      <c r="L7" s="214">
        <v>0.96415700000000004</v>
      </c>
      <c r="M7" s="214">
        <v>0.98130286667</v>
      </c>
      <c r="N7" s="214">
        <v>1.0195545805999999</v>
      </c>
      <c r="O7" s="214">
        <v>1.0141756773999999</v>
      </c>
      <c r="P7" s="214">
        <v>0.98249407143</v>
      </c>
      <c r="Q7" s="214">
        <v>0.98460487097000005</v>
      </c>
      <c r="R7" s="214">
        <v>0.99196016666999998</v>
      </c>
      <c r="S7" s="214">
        <v>0.93947148387000001</v>
      </c>
      <c r="T7" s="214">
        <v>0.86666433333000004</v>
      </c>
      <c r="U7" s="214">
        <v>0.86069874193999996</v>
      </c>
      <c r="V7" s="214">
        <v>0.81213077419000002</v>
      </c>
      <c r="W7" s="214">
        <v>0.91999966666999999</v>
      </c>
      <c r="X7" s="214">
        <v>0.94134241934999996</v>
      </c>
      <c r="Y7" s="214">
        <v>0.98966583333000002</v>
      </c>
      <c r="Z7" s="214">
        <v>0.99811180644999997</v>
      </c>
      <c r="AA7" s="214">
        <v>0.98985696773999998</v>
      </c>
      <c r="AB7" s="214">
        <v>0.98047362068999999</v>
      </c>
      <c r="AC7" s="214">
        <v>0.96446416129000001</v>
      </c>
      <c r="AD7" s="214">
        <v>0.87527080000000002</v>
      </c>
      <c r="AE7" s="214">
        <v>0.87380251613000004</v>
      </c>
      <c r="AF7" s="214">
        <v>0.82939439999999998</v>
      </c>
      <c r="AG7" s="214">
        <v>0.80725641935000003</v>
      </c>
      <c r="AH7" s="214">
        <v>0.80381354838999997</v>
      </c>
      <c r="AI7" s="214">
        <v>0.83234090000000005</v>
      </c>
      <c r="AJ7" s="214">
        <v>0.92084509677000004</v>
      </c>
      <c r="AK7" s="214">
        <v>1.1925930667</v>
      </c>
      <c r="AL7" s="214">
        <v>1.0197435483999999</v>
      </c>
      <c r="AM7" s="214">
        <v>1.0007277742</v>
      </c>
      <c r="AN7" s="214">
        <v>1.0051831429</v>
      </c>
      <c r="AO7" s="214">
        <v>1.0110912258</v>
      </c>
      <c r="AP7" s="214">
        <v>1.0124299333</v>
      </c>
      <c r="AQ7" s="214">
        <v>0.98061022581000001</v>
      </c>
      <c r="AR7" s="214">
        <v>0.91696866666999999</v>
      </c>
      <c r="AS7" s="214">
        <v>0.77498987097000005</v>
      </c>
      <c r="AT7" s="214">
        <v>0.78796548386999998</v>
      </c>
      <c r="AU7" s="214">
        <v>0.90684136667000004</v>
      </c>
      <c r="AV7" s="214">
        <v>0.95277609676999997</v>
      </c>
      <c r="AW7" s="214">
        <v>0.99199320000000002</v>
      </c>
      <c r="AX7" s="214">
        <v>0.98839683870999995</v>
      </c>
      <c r="AY7" s="214">
        <v>1.0024972903</v>
      </c>
      <c r="AZ7" s="214">
        <v>0.99022642856999998</v>
      </c>
      <c r="BA7" s="214">
        <v>1.0006969999999999</v>
      </c>
      <c r="BB7" s="214">
        <v>0.91989370000000004</v>
      </c>
      <c r="BC7" s="355">
        <v>0.84377360000000001</v>
      </c>
      <c r="BD7" s="355">
        <v>0.78222990000000003</v>
      </c>
      <c r="BE7" s="355">
        <v>0.65834689999999996</v>
      </c>
      <c r="BF7" s="355">
        <v>0.80388570000000004</v>
      </c>
      <c r="BG7" s="355">
        <v>0.85487539999999995</v>
      </c>
      <c r="BH7" s="355">
        <v>0.89362079999999999</v>
      </c>
      <c r="BI7" s="355">
        <v>0.94457290000000005</v>
      </c>
      <c r="BJ7" s="355">
        <v>0.96688909999999995</v>
      </c>
      <c r="BK7" s="355">
        <v>0.97216049999999998</v>
      </c>
      <c r="BL7" s="355">
        <v>1.024516</v>
      </c>
      <c r="BM7" s="355">
        <v>1.019139</v>
      </c>
      <c r="BN7" s="355">
        <v>0.94161470000000003</v>
      </c>
      <c r="BO7" s="355">
        <v>0.8527576</v>
      </c>
      <c r="BP7" s="355">
        <v>0.78230299999999997</v>
      </c>
      <c r="BQ7" s="355">
        <v>0.65689750000000002</v>
      </c>
      <c r="BR7" s="355">
        <v>0.80783430000000001</v>
      </c>
      <c r="BS7" s="355">
        <v>0.87077959999999999</v>
      </c>
      <c r="BT7" s="355">
        <v>0.90739320000000001</v>
      </c>
      <c r="BU7" s="355">
        <v>0.95189279999999998</v>
      </c>
      <c r="BV7" s="355">
        <v>0.96991240000000001</v>
      </c>
    </row>
    <row r="8" spans="1:74" ht="11.1" customHeight="1" x14ac:dyDescent="0.2">
      <c r="A8" s="76" t="s">
        <v>975</v>
      </c>
      <c r="B8" s="185" t="s">
        <v>134</v>
      </c>
      <c r="C8" s="214">
        <v>3.2364734838999998</v>
      </c>
      <c r="D8" s="214">
        <v>3.3454396429000002</v>
      </c>
      <c r="E8" s="214">
        <v>3.3340279677</v>
      </c>
      <c r="F8" s="214">
        <v>3.4844088666999999</v>
      </c>
      <c r="G8" s="214">
        <v>3.5324142903000002</v>
      </c>
      <c r="H8" s="214">
        <v>3.5237740333000001</v>
      </c>
      <c r="I8" s="214">
        <v>3.4913942258000001</v>
      </c>
      <c r="J8" s="214">
        <v>3.5162393548000002</v>
      </c>
      <c r="K8" s="214">
        <v>3.4942406333</v>
      </c>
      <c r="L8" s="214">
        <v>3.5165595161000001</v>
      </c>
      <c r="M8" s="214">
        <v>3.3360489667</v>
      </c>
      <c r="N8" s="214">
        <v>3.4003628387</v>
      </c>
      <c r="O8" s="214">
        <v>3.4163715483999999</v>
      </c>
      <c r="P8" s="214">
        <v>3.3588606071</v>
      </c>
      <c r="Q8" s="214">
        <v>3.0849011289999999</v>
      </c>
      <c r="R8" s="214">
        <v>3.5699841666999999</v>
      </c>
      <c r="S8" s="214">
        <v>3.5924043548000002</v>
      </c>
      <c r="T8" s="214">
        <v>3.5121537332999999</v>
      </c>
      <c r="U8" s="214">
        <v>3.7630379676999999</v>
      </c>
      <c r="V8" s="214">
        <v>3.8430978386999999</v>
      </c>
      <c r="W8" s="214">
        <v>3.8741262333000002</v>
      </c>
      <c r="X8" s="214">
        <v>3.5772226129</v>
      </c>
      <c r="Y8" s="214">
        <v>3.3795202999999998</v>
      </c>
      <c r="Z8" s="214">
        <v>3.4914604194000001</v>
      </c>
      <c r="AA8" s="214">
        <v>3.3836677742000001</v>
      </c>
      <c r="AB8" s="214">
        <v>3.3510010000000001</v>
      </c>
      <c r="AC8" s="214">
        <v>3.4631873548000001</v>
      </c>
      <c r="AD8" s="214">
        <v>3.2638519666999999</v>
      </c>
      <c r="AE8" s="214">
        <v>3.4481251290000001</v>
      </c>
      <c r="AF8" s="214">
        <v>3.1231889332999998</v>
      </c>
      <c r="AG8" s="214">
        <v>3.1915445161</v>
      </c>
      <c r="AH8" s="214">
        <v>3.3021173548</v>
      </c>
      <c r="AI8" s="214">
        <v>3.1273675666999998</v>
      </c>
      <c r="AJ8" s="214">
        <v>3.2552880000000002</v>
      </c>
      <c r="AK8" s="214">
        <v>3.2728111000000002</v>
      </c>
      <c r="AL8" s="214">
        <v>3.3603478065000001</v>
      </c>
      <c r="AM8" s="214">
        <v>3.2790364194000001</v>
      </c>
      <c r="AN8" s="214">
        <v>3.2280752143</v>
      </c>
      <c r="AO8" s="214">
        <v>3.2786619355000002</v>
      </c>
      <c r="AP8" s="214">
        <v>2.9928531333000001</v>
      </c>
      <c r="AQ8" s="214">
        <v>3.0659200645000002</v>
      </c>
      <c r="AR8" s="214">
        <v>2.9208150332999998</v>
      </c>
      <c r="AS8" s="214">
        <v>3.0457113870999999</v>
      </c>
      <c r="AT8" s="214">
        <v>2.8583156128999998</v>
      </c>
      <c r="AU8" s="214">
        <v>2.8336524999999999</v>
      </c>
      <c r="AV8" s="214">
        <v>2.5069198387</v>
      </c>
      <c r="AW8" s="214">
        <v>2.6190707</v>
      </c>
      <c r="AX8" s="214">
        <v>2.4459666452</v>
      </c>
      <c r="AY8" s="214">
        <v>2.4951963226</v>
      </c>
      <c r="AZ8" s="214">
        <v>2.6202868214000001</v>
      </c>
      <c r="BA8" s="214">
        <v>2.6241970000000001</v>
      </c>
      <c r="BB8" s="214">
        <v>2.6138720000000002</v>
      </c>
      <c r="BC8" s="355">
        <v>2.7310460000000001</v>
      </c>
      <c r="BD8" s="355">
        <v>2.69001</v>
      </c>
      <c r="BE8" s="355">
        <v>2.682747</v>
      </c>
      <c r="BF8" s="355">
        <v>2.5723980000000002</v>
      </c>
      <c r="BG8" s="355">
        <v>2.4415390000000001</v>
      </c>
      <c r="BH8" s="355">
        <v>2.551545</v>
      </c>
      <c r="BI8" s="355">
        <v>2.6204160000000001</v>
      </c>
      <c r="BJ8" s="355">
        <v>2.615437</v>
      </c>
      <c r="BK8" s="355">
        <v>2.5997720000000002</v>
      </c>
      <c r="BL8" s="355">
        <v>2.5838559999999999</v>
      </c>
      <c r="BM8" s="355">
        <v>2.5677650000000001</v>
      </c>
      <c r="BN8" s="355">
        <v>2.5511360000000001</v>
      </c>
      <c r="BO8" s="355">
        <v>2.533623</v>
      </c>
      <c r="BP8" s="355">
        <v>2.4995039999999999</v>
      </c>
      <c r="BQ8" s="355">
        <v>2.483025</v>
      </c>
      <c r="BR8" s="355">
        <v>2.4188869999999998</v>
      </c>
      <c r="BS8" s="355">
        <v>2.3429959999999999</v>
      </c>
      <c r="BT8" s="355">
        <v>2.3894839999999999</v>
      </c>
      <c r="BU8" s="355">
        <v>2.4186299999999998</v>
      </c>
      <c r="BV8" s="355">
        <v>2.4157959999999998</v>
      </c>
    </row>
    <row r="9" spans="1:74" ht="11.1" customHeight="1" x14ac:dyDescent="0.2">
      <c r="A9" s="76" t="s">
        <v>976</v>
      </c>
      <c r="B9" s="185" t="s">
        <v>126</v>
      </c>
      <c r="C9" s="214">
        <v>66.690049870999999</v>
      </c>
      <c r="D9" s="214">
        <v>68.259935249999998</v>
      </c>
      <c r="E9" s="214">
        <v>68.831126194000007</v>
      </c>
      <c r="F9" s="214">
        <v>70.471774832999998</v>
      </c>
      <c r="G9" s="214">
        <v>70.057080677000002</v>
      </c>
      <c r="H9" s="214">
        <v>70.477289567</v>
      </c>
      <c r="I9" s="214">
        <v>72.166450323000007</v>
      </c>
      <c r="J9" s="214">
        <v>72.560172742000006</v>
      </c>
      <c r="K9" s="214">
        <v>72.440503566999993</v>
      </c>
      <c r="L9" s="214">
        <v>73.166714354999996</v>
      </c>
      <c r="M9" s="214">
        <v>72.833198400000001</v>
      </c>
      <c r="N9" s="214">
        <v>73.328546903000003</v>
      </c>
      <c r="O9" s="214">
        <v>73.645321323000005</v>
      </c>
      <c r="P9" s="214">
        <v>74.122460429</v>
      </c>
      <c r="Q9" s="214">
        <v>74.740799773999996</v>
      </c>
      <c r="R9" s="214">
        <v>75.386041667000001</v>
      </c>
      <c r="S9" s="214">
        <v>74.265332193999996</v>
      </c>
      <c r="T9" s="214">
        <v>74.235048800000001</v>
      </c>
      <c r="U9" s="214">
        <v>74.239255870999997</v>
      </c>
      <c r="V9" s="214">
        <v>74.297494741999998</v>
      </c>
      <c r="W9" s="214">
        <v>74.656917100000001</v>
      </c>
      <c r="X9" s="214">
        <v>74.353751871</v>
      </c>
      <c r="Y9" s="214">
        <v>74.1720313</v>
      </c>
      <c r="Z9" s="214">
        <v>74.056227710000002</v>
      </c>
      <c r="AA9" s="214">
        <v>74.429225097</v>
      </c>
      <c r="AB9" s="214">
        <v>75.483113621000001</v>
      </c>
      <c r="AC9" s="214">
        <v>74.562343161000001</v>
      </c>
      <c r="AD9" s="214">
        <v>74.737451699999994</v>
      </c>
      <c r="AE9" s="214">
        <v>74.176412870999997</v>
      </c>
      <c r="AF9" s="214">
        <v>73.475893533000004</v>
      </c>
      <c r="AG9" s="214">
        <v>74.088086226000001</v>
      </c>
      <c r="AH9" s="214">
        <v>73.155971871000006</v>
      </c>
      <c r="AI9" s="214">
        <v>72.828608367000001</v>
      </c>
      <c r="AJ9" s="214">
        <v>72.111261806000002</v>
      </c>
      <c r="AK9" s="214">
        <v>72.525361000000004</v>
      </c>
      <c r="AL9" s="214">
        <v>71.632669547999996</v>
      </c>
      <c r="AM9" s="214">
        <v>71.176833354999999</v>
      </c>
      <c r="AN9" s="214">
        <v>72.480582143000007</v>
      </c>
      <c r="AO9" s="214">
        <v>72.523877386999999</v>
      </c>
      <c r="AP9" s="214">
        <v>72.929982800000005</v>
      </c>
      <c r="AQ9" s="214">
        <v>73.087236322999999</v>
      </c>
      <c r="AR9" s="214">
        <v>74.188347733000001</v>
      </c>
      <c r="AS9" s="214">
        <v>74.999641419</v>
      </c>
      <c r="AT9" s="214">
        <v>75.182833193999997</v>
      </c>
      <c r="AU9" s="214">
        <v>76.534243032999996</v>
      </c>
      <c r="AV9" s="214">
        <v>77.397407612999999</v>
      </c>
      <c r="AW9" s="214">
        <v>79.618512066999998</v>
      </c>
      <c r="AX9" s="214">
        <v>80.657308612999998</v>
      </c>
      <c r="AY9" s="214">
        <v>79.275522710000004</v>
      </c>
      <c r="AZ9" s="214">
        <v>80.837900392999998</v>
      </c>
      <c r="BA9" s="214">
        <v>81.659729999999996</v>
      </c>
      <c r="BB9" s="214">
        <v>82.213139999999996</v>
      </c>
      <c r="BC9" s="355">
        <v>82.655519999999996</v>
      </c>
      <c r="BD9" s="355">
        <v>83.076859999999996</v>
      </c>
      <c r="BE9" s="355">
        <v>83.62397</v>
      </c>
      <c r="BF9" s="355">
        <v>83.805409999999995</v>
      </c>
      <c r="BG9" s="355">
        <v>83.947090000000003</v>
      </c>
      <c r="BH9" s="355">
        <v>84.093270000000004</v>
      </c>
      <c r="BI9" s="355">
        <v>84.399150000000006</v>
      </c>
      <c r="BJ9" s="355">
        <v>84.736949999999993</v>
      </c>
      <c r="BK9" s="355">
        <v>85.293790000000001</v>
      </c>
      <c r="BL9" s="355">
        <v>85.756349999999998</v>
      </c>
      <c r="BM9" s="355">
        <v>85.979560000000006</v>
      </c>
      <c r="BN9" s="355">
        <v>86.219629999999995</v>
      </c>
      <c r="BO9" s="355">
        <v>86.425569999999993</v>
      </c>
      <c r="BP9" s="355">
        <v>86.506749999999997</v>
      </c>
      <c r="BQ9" s="355">
        <v>86.555099999999996</v>
      </c>
      <c r="BR9" s="355">
        <v>86.55986</v>
      </c>
      <c r="BS9" s="355">
        <v>86.647040000000004</v>
      </c>
      <c r="BT9" s="355">
        <v>86.571070000000006</v>
      </c>
      <c r="BU9" s="355">
        <v>86.464489999999998</v>
      </c>
      <c r="BV9" s="355">
        <v>86.327510000000004</v>
      </c>
    </row>
    <row r="10" spans="1:74" ht="11.1" customHeight="1" x14ac:dyDescent="0.2">
      <c r="A10" s="76" t="s">
        <v>666</v>
      </c>
      <c r="B10" s="185" t="s">
        <v>557</v>
      </c>
      <c r="C10" s="214">
        <v>66.780741934999995</v>
      </c>
      <c r="D10" s="214">
        <v>68.362142856999995</v>
      </c>
      <c r="E10" s="214">
        <v>68.856387096999995</v>
      </c>
      <c r="F10" s="214">
        <v>70.540866667000003</v>
      </c>
      <c r="G10" s="214">
        <v>70.159935484000002</v>
      </c>
      <c r="H10" s="214">
        <v>70.522199999999998</v>
      </c>
      <c r="I10" s="214">
        <v>72.021774194000002</v>
      </c>
      <c r="J10" s="214">
        <v>72.413967741999997</v>
      </c>
      <c r="K10" s="214">
        <v>72.388333333000006</v>
      </c>
      <c r="L10" s="214">
        <v>73.106354839000005</v>
      </c>
      <c r="M10" s="214">
        <v>72.638533332999998</v>
      </c>
      <c r="N10" s="214">
        <v>73.201483870999994</v>
      </c>
      <c r="O10" s="214">
        <v>73.444870968000004</v>
      </c>
      <c r="P10" s="214">
        <v>73.809785714</v>
      </c>
      <c r="Q10" s="214">
        <v>74.135741934999999</v>
      </c>
      <c r="R10" s="214">
        <v>75.205933333000004</v>
      </c>
      <c r="S10" s="214">
        <v>74.123419354999996</v>
      </c>
      <c r="T10" s="214">
        <v>73.950966667000003</v>
      </c>
      <c r="U10" s="214">
        <v>74.185290323000004</v>
      </c>
      <c r="V10" s="214">
        <v>74.269709676999994</v>
      </c>
      <c r="W10" s="214">
        <v>74.738466666999997</v>
      </c>
      <c r="X10" s="214">
        <v>74.194064515999997</v>
      </c>
      <c r="Y10" s="214">
        <v>73.882599999999996</v>
      </c>
      <c r="Z10" s="214">
        <v>73.886935484000006</v>
      </c>
      <c r="AA10" s="214">
        <v>73.776419355000002</v>
      </c>
      <c r="AB10" s="214">
        <v>74.723689655000001</v>
      </c>
      <c r="AC10" s="214">
        <v>73.951709676999997</v>
      </c>
      <c r="AD10" s="214">
        <v>73.845533333000006</v>
      </c>
      <c r="AE10" s="214">
        <v>73.491419355000005</v>
      </c>
      <c r="AF10" s="214">
        <v>72.489800000000002</v>
      </c>
      <c r="AG10" s="214">
        <v>73.106193547999993</v>
      </c>
      <c r="AH10" s="214">
        <v>72.333838709999995</v>
      </c>
      <c r="AI10" s="214">
        <v>71.890466666999998</v>
      </c>
      <c r="AJ10" s="214">
        <v>71.421483871000007</v>
      </c>
      <c r="AK10" s="214">
        <v>72.08</v>
      </c>
      <c r="AL10" s="214">
        <v>71.164387097000002</v>
      </c>
      <c r="AM10" s="214">
        <v>70.625032258000005</v>
      </c>
      <c r="AN10" s="214">
        <v>71.546428571000007</v>
      </c>
      <c r="AO10" s="214">
        <v>71.570064516000002</v>
      </c>
      <c r="AP10" s="214">
        <v>71.707333332999994</v>
      </c>
      <c r="AQ10" s="214">
        <v>71.784806451999998</v>
      </c>
      <c r="AR10" s="214">
        <v>72.636200000000002</v>
      </c>
      <c r="AS10" s="214">
        <v>73.404741935000004</v>
      </c>
      <c r="AT10" s="214">
        <v>73.524580645</v>
      </c>
      <c r="AU10" s="214">
        <v>75.009466666999998</v>
      </c>
      <c r="AV10" s="214">
        <v>75.139290322999997</v>
      </c>
      <c r="AW10" s="214">
        <v>77.371099999999998</v>
      </c>
      <c r="AX10" s="214">
        <v>78.443677418999997</v>
      </c>
      <c r="AY10" s="214">
        <v>77.293387096999993</v>
      </c>
      <c r="AZ10" s="214">
        <v>78.685178570999994</v>
      </c>
      <c r="BA10" s="214">
        <v>79.520409999999998</v>
      </c>
      <c r="BB10" s="214">
        <v>79.939520000000002</v>
      </c>
      <c r="BC10" s="355">
        <v>80.346590000000006</v>
      </c>
      <c r="BD10" s="355">
        <v>80.644099999999995</v>
      </c>
      <c r="BE10" s="355">
        <v>81.013239999999996</v>
      </c>
      <c r="BF10" s="355">
        <v>81.194230000000005</v>
      </c>
      <c r="BG10" s="355">
        <v>81.238749999999996</v>
      </c>
      <c r="BH10" s="355">
        <v>81.495800000000003</v>
      </c>
      <c r="BI10" s="355">
        <v>81.874799999999993</v>
      </c>
      <c r="BJ10" s="355">
        <v>82.189160000000001</v>
      </c>
      <c r="BK10" s="355">
        <v>82.681910000000002</v>
      </c>
      <c r="BL10" s="355">
        <v>83.129589999999993</v>
      </c>
      <c r="BM10" s="355">
        <v>83.300929999999994</v>
      </c>
      <c r="BN10" s="355">
        <v>83.420370000000005</v>
      </c>
      <c r="BO10" s="355">
        <v>83.496560000000002</v>
      </c>
      <c r="BP10" s="355">
        <v>83.458470000000005</v>
      </c>
      <c r="BQ10" s="355">
        <v>83.355099999999993</v>
      </c>
      <c r="BR10" s="355">
        <v>83.423630000000003</v>
      </c>
      <c r="BS10" s="355">
        <v>83.476039999999998</v>
      </c>
      <c r="BT10" s="355">
        <v>83.465950000000007</v>
      </c>
      <c r="BU10" s="355">
        <v>83.418539999999993</v>
      </c>
      <c r="BV10" s="355">
        <v>83.288499999999999</v>
      </c>
    </row>
    <row r="11" spans="1:74" ht="11.1" customHeight="1" x14ac:dyDescent="0.2">
      <c r="A11" s="635" t="s">
        <v>672</v>
      </c>
      <c r="B11" s="636" t="s">
        <v>1188</v>
      </c>
      <c r="C11" s="214">
        <v>0.27535322580999999</v>
      </c>
      <c r="D11" s="214">
        <v>0.13656892857</v>
      </c>
      <c r="E11" s="214">
        <v>8.7134967741999997E-2</v>
      </c>
      <c r="F11" s="214">
        <v>0.10020546667000001</v>
      </c>
      <c r="G11" s="214">
        <v>9.0517290323000002E-2</v>
      </c>
      <c r="H11" s="214">
        <v>0.32666273333000001</v>
      </c>
      <c r="I11" s="214">
        <v>0.20339206452</v>
      </c>
      <c r="J11" s="214">
        <v>5.0553451612999997E-2</v>
      </c>
      <c r="K11" s="214">
        <v>0.19150036667000001</v>
      </c>
      <c r="L11" s="214">
        <v>0.22494225806000001</v>
      </c>
      <c r="M11" s="214">
        <v>0</v>
      </c>
      <c r="N11" s="214">
        <v>0.25842312902999998</v>
      </c>
      <c r="O11" s="214">
        <v>0.37470693548</v>
      </c>
      <c r="P11" s="214">
        <v>0.43579732143</v>
      </c>
      <c r="Q11" s="214">
        <v>0.47260416128999999</v>
      </c>
      <c r="R11" s="214">
        <v>9.6095266666999996E-2</v>
      </c>
      <c r="S11" s="214">
        <v>5.5065516129E-2</v>
      </c>
      <c r="T11" s="214">
        <v>8.6591433332999998E-2</v>
      </c>
      <c r="U11" s="214">
        <v>0.23140287097000001</v>
      </c>
      <c r="V11" s="214">
        <v>0.36146448387000002</v>
      </c>
      <c r="W11" s="214">
        <v>0.18845123333</v>
      </c>
      <c r="X11" s="214">
        <v>0.28027732257999999</v>
      </c>
      <c r="Y11" s="214">
        <v>0.25051279999999998</v>
      </c>
      <c r="Z11" s="214">
        <v>0.18121761289999999</v>
      </c>
      <c r="AA11" s="214">
        <v>0.38865748386999999</v>
      </c>
      <c r="AB11" s="214">
        <v>0.33545096551999998</v>
      </c>
      <c r="AC11" s="214">
        <v>0.27637138709999998</v>
      </c>
      <c r="AD11" s="214">
        <v>0.15891150000000001</v>
      </c>
      <c r="AE11" s="214">
        <v>0.16774222581000001</v>
      </c>
      <c r="AF11" s="214">
        <v>0.25460490000000002</v>
      </c>
      <c r="AG11" s="214">
        <v>0.18622654839</v>
      </c>
      <c r="AH11" s="214">
        <v>0.26071296774000002</v>
      </c>
      <c r="AI11" s="214">
        <v>9.6082733333000006E-2</v>
      </c>
      <c r="AJ11" s="214">
        <v>0.18558383871</v>
      </c>
      <c r="AK11" s="214">
        <v>0.30244036667000002</v>
      </c>
      <c r="AL11" s="214">
        <v>0.28560287096999998</v>
      </c>
      <c r="AM11" s="214">
        <v>0.41789790322999998</v>
      </c>
      <c r="AN11" s="214">
        <v>0.30274167857000001</v>
      </c>
      <c r="AO11" s="214">
        <v>0.15735993547999999</v>
      </c>
      <c r="AP11" s="214">
        <v>0.17235723333</v>
      </c>
      <c r="AQ11" s="214">
        <v>0.17722793547999999</v>
      </c>
      <c r="AR11" s="214">
        <v>0.1879007</v>
      </c>
      <c r="AS11" s="214">
        <v>0.16738283871000001</v>
      </c>
      <c r="AT11" s="214">
        <v>0.25362032258</v>
      </c>
      <c r="AU11" s="214">
        <v>8.8338566667000004E-2</v>
      </c>
      <c r="AV11" s="214">
        <v>7.9250741934999994E-2</v>
      </c>
      <c r="AW11" s="214">
        <v>0.21259883332999999</v>
      </c>
      <c r="AX11" s="214">
        <v>0.35043651612999999</v>
      </c>
      <c r="AY11" s="214">
        <v>0.53676612902999998</v>
      </c>
      <c r="AZ11" s="214">
        <v>0.241808</v>
      </c>
      <c r="BA11" s="214">
        <v>0.2</v>
      </c>
      <c r="BB11" s="214">
        <v>7.8899999999999998E-2</v>
      </c>
      <c r="BC11" s="355">
        <v>0.16774193547999999</v>
      </c>
      <c r="BD11" s="355">
        <v>0.17</v>
      </c>
      <c r="BE11" s="355">
        <v>0.18096774194000001</v>
      </c>
      <c r="BF11" s="355">
        <v>0.18</v>
      </c>
      <c r="BG11" s="355">
        <v>0.18</v>
      </c>
      <c r="BH11" s="355">
        <v>0.22</v>
      </c>
      <c r="BI11" s="355">
        <v>0.22</v>
      </c>
      <c r="BJ11" s="355">
        <v>0.35316920635999999</v>
      </c>
      <c r="BK11" s="355">
        <v>0.42957005247000002</v>
      </c>
      <c r="BL11" s="355">
        <v>0.38</v>
      </c>
      <c r="BM11" s="355">
        <v>0.15710922581</v>
      </c>
      <c r="BN11" s="355">
        <v>0.1661504</v>
      </c>
      <c r="BO11" s="355">
        <v>0.17014629032</v>
      </c>
      <c r="BP11" s="355">
        <v>0.18083623333000001</v>
      </c>
      <c r="BQ11" s="355">
        <v>0.16046209677000001</v>
      </c>
      <c r="BR11" s="355">
        <v>0.24632883871</v>
      </c>
      <c r="BS11" s="355">
        <v>8.7264666667000002E-2</v>
      </c>
      <c r="BT11" s="355">
        <v>7.5378806452E-2</v>
      </c>
      <c r="BU11" s="355">
        <v>0.20710567532999999</v>
      </c>
      <c r="BV11" s="355">
        <v>0.35</v>
      </c>
    </row>
    <row r="12" spans="1:74" ht="11.1" customHeight="1" x14ac:dyDescent="0.2">
      <c r="A12" s="635" t="s">
        <v>1189</v>
      </c>
      <c r="B12" s="636" t="s">
        <v>1190</v>
      </c>
      <c r="C12" s="214">
        <v>9.5051612903E-4</v>
      </c>
      <c r="D12" s="214">
        <v>9.6226464285999999E-2</v>
      </c>
      <c r="E12" s="214">
        <v>9.0480645161000002E-4</v>
      </c>
      <c r="F12" s="214">
        <v>8.4023333333000001E-4</v>
      </c>
      <c r="G12" s="214">
        <v>6.1529806451999999E-2</v>
      </c>
      <c r="H12" s="214">
        <v>5.5763333332999997E-4</v>
      </c>
      <c r="I12" s="214">
        <v>9.1185483871000006E-2</v>
      </c>
      <c r="J12" s="214">
        <v>9.2361548387000003E-2</v>
      </c>
      <c r="K12" s="214">
        <v>9.6807433333000001E-2</v>
      </c>
      <c r="L12" s="214">
        <v>9.3671903225999997E-2</v>
      </c>
      <c r="M12" s="214">
        <v>9.0260000000000004E-4</v>
      </c>
      <c r="N12" s="214">
        <v>9.1135483870999996E-4</v>
      </c>
      <c r="O12" s="214">
        <v>9.1344806451999994E-2</v>
      </c>
      <c r="P12" s="214">
        <v>9.8148571429000006E-2</v>
      </c>
      <c r="Q12" s="214">
        <v>7.3132258065000005E-4</v>
      </c>
      <c r="R12" s="214">
        <v>8.0453333332999996E-4</v>
      </c>
      <c r="S12" s="214">
        <v>8.9333580644999994E-2</v>
      </c>
      <c r="T12" s="214">
        <v>9.2474266666999996E-2</v>
      </c>
      <c r="U12" s="214">
        <v>8.9371064516000007E-2</v>
      </c>
      <c r="V12" s="214">
        <v>8.9127967742000005E-2</v>
      </c>
      <c r="W12" s="214">
        <v>9.2231499999999994E-2</v>
      </c>
      <c r="X12" s="214">
        <v>8.9317741935E-2</v>
      </c>
      <c r="Y12" s="214">
        <v>9.8963933333000006E-2</v>
      </c>
      <c r="Z12" s="214">
        <v>0.10232645160999999</v>
      </c>
      <c r="AA12" s="214">
        <v>8.5219354838999997E-4</v>
      </c>
      <c r="AB12" s="214">
        <v>0.11411737931</v>
      </c>
      <c r="AC12" s="214">
        <v>0.32509825805999998</v>
      </c>
      <c r="AD12" s="214">
        <v>0.33453966667000001</v>
      </c>
      <c r="AE12" s="214">
        <v>0.31852203225999998</v>
      </c>
      <c r="AF12" s="214">
        <v>0.54815313333000004</v>
      </c>
      <c r="AG12" s="214">
        <v>0.50770445161</v>
      </c>
      <c r="AH12" s="214">
        <v>0.86347745161</v>
      </c>
      <c r="AI12" s="214">
        <v>0.55881003333000001</v>
      </c>
      <c r="AJ12" s="214">
        <v>9.6773967742000006E-2</v>
      </c>
      <c r="AK12" s="214">
        <v>1.0991992333</v>
      </c>
      <c r="AL12" s="214">
        <v>1.3492001935</v>
      </c>
      <c r="AM12" s="214">
        <v>1.6561823548000001</v>
      </c>
      <c r="AN12" s="214">
        <v>1.8586267857000001</v>
      </c>
      <c r="AO12" s="214">
        <v>1.4049404838999999</v>
      </c>
      <c r="AP12" s="214">
        <v>1.6889637666999999</v>
      </c>
      <c r="AQ12" s="214">
        <v>1.9607187419000001</v>
      </c>
      <c r="AR12" s="214">
        <v>1.7487261000000001</v>
      </c>
      <c r="AS12" s="214">
        <v>1.7287880968</v>
      </c>
      <c r="AT12" s="214">
        <v>1.4667146451999999</v>
      </c>
      <c r="AU12" s="214">
        <v>1.8244232332999999</v>
      </c>
      <c r="AV12" s="214">
        <v>2.5869341934999999</v>
      </c>
      <c r="AW12" s="214">
        <v>2.6700092667000002</v>
      </c>
      <c r="AX12" s="214">
        <v>2.6646472258</v>
      </c>
      <c r="AY12" s="214">
        <v>2.3375275161000002</v>
      </c>
      <c r="AZ12" s="214">
        <v>2.6315650000000002</v>
      </c>
      <c r="BA12" s="214">
        <v>2.87</v>
      </c>
      <c r="BB12" s="214">
        <v>2.767773837</v>
      </c>
      <c r="BC12" s="355">
        <v>2.83</v>
      </c>
      <c r="BD12" s="355">
        <v>2.9049999999999998</v>
      </c>
      <c r="BE12" s="355">
        <v>3.016</v>
      </c>
      <c r="BF12" s="355">
        <v>3.052</v>
      </c>
      <c r="BG12" s="355">
        <v>2.7330000000000001</v>
      </c>
      <c r="BH12" s="355">
        <v>3.0190000000000001</v>
      </c>
      <c r="BI12" s="355">
        <v>3.2665000000000002</v>
      </c>
      <c r="BJ12" s="355">
        <v>3.5276000000000001</v>
      </c>
      <c r="BK12" s="355">
        <v>3.6812</v>
      </c>
      <c r="BL12" s="355">
        <v>3.7997999999999998</v>
      </c>
      <c r="BM12" s="355">
        <v>3.3553000000000002</v>
      </c>
      <c r="BN12" s="355">
        <v>3.4424000000000001</v>
      </c>
      <c r="BO12" s="355">
        <v>3.7635000000000001</v>
      </c>
      <c r="BP12" s="355">
        <v>4.3097000000000003</v>
      </c>
      <c r="BQ12" s="355">
        <v>4.4086999999999996</v>
      </c>
      <c r="BR12" s="355">
        <v>4.9398</v>
      </c>
      <c r="BS12" s="355">
        <v>5.1727999999999996</v>
      </c>
      <c r="BT12" s="355">
        <v>5.7362000000000002</v>
      </c>
      <c r="BU12" s="355">
        <v>6.5834999999999999</v>
      </c>
      <c r="BV12" s="355">
        <v>6.8156999999999996</v>
      </c>
    </row>
    <row r="13" spans="1:74" ht="11.1" customHeight="1" x14ac:dyDescent="0.2">
      <c r="A13" s="635" t="s">
        <v>671</v>
      </c>
      <c r="B13" s="636" t="s">
        <v>1152</v>
      </c>
      <c r="C13" s="214">
        <v>9.2511872580999999</v>
      </c>
      <c r="D13" s="214">
        <v>8.6275373214000002</v>
      </c>
      <c r="E13" s="214">
        <v>7.466380129</v>
      </c>
      <c r="F13" s="214">
        <v>6.5877834000000002</v>
      </c>
      <c r="G13" s="214">
        <v>6.5755219355000003</v>
      </c>
      <c r="H13" s="214">
        <v>6.3942833666999999</v>
      </c>
      <c r="I13" s="214">
        <v>6.2854825161000001</v>
      </c>
      <c r="J13" s="214">
        <v>6.6118713870999999</v>
      </c>
      <c r="K13" s="214">
        <v>6.5285301000000002</v>
      </c>
      <c r="L13" s="214">
        <v>6.8986341935000004</v>
      </c>
      <c r="M13" s="214">
        <v>7.5819029000000002</v>
      </c>
      <c r="N13" s="214">
        <v>7.9255984194</v>
      </c>
      <c r="O13" s="214">
        <v>8.6371359999999999</v>
      </c>
      <c r="P13" s="214">
        <v>8.6427004643000007</v>
      </c>
      <c r="Q13" s="214">
        <v>7.8253319677000004</v>
      </c>
      <c r="R13" s="214">
        <v>6.7403003666999997</v>
      </c>
      <c r="S13" s="214">
        <v>6.5362186452</v>
      </c>
      <c r="T13" s="214">
        <v>6.7885391332999996</v>
      </c>
      <c r="U13" s="214">
        <v>6.7670561935000002</v>
      </c>
      <c r="V13" s="214">
        <v>6.5370708387000001</v>
      </c>
      <c r="W13" s="214">
        <v>6.7716539999999998</v>
      </c>
      <c r="X13" s="214">
        <v>7.0185917418999999</v>
      </c>
      <c r="Y13" s="214">
        <v>7.0234679</v>
      </c>
      <c r="Z13" s="214">
        <v>7.1488211289999999</v>
      </c>
      <c r="AA13" s="214">
        <v>8.4361684193999995</v>
      </c>
      <c r="AB13" s="214">
        <v>8.3454744482999992</v>
      </c>
      <c r="AC13" s="214">
        <v>7.4891598065</v>
      </c>
      <c r="AD13" s="214">
        <v>7.8840567332999996</v>
      </c>
      <c r="AE13" s="214">
        <v>7.8415600968000003</v>
      </c>
      <c r="AF13" s="214">
        <v>7.8076207333000003</v>
      </c>
      <c r="AG13" s="214">
        <v>8.3620493871000008</v>
      </c>
      <c r="AH13" s="214">
        <v>8.1897790644999997</v>
      </c>
      <c r="AI13" s="214">
        <v>7.8531397332999999</v>
      </c>
      <c r="AJ13" s="214">
        <v>7.2797125484</v>
      </c>
      <c r="AK13" s="214">
        <v>7.3983096000000002</v>
      </c>
      <c r="AL13" s="214">
        <v>8.7712862903000008</v>
      </c>
      <c r="AM13" s="214">
        <v>8.9892410644999998</v>
      </c>
      <c r="AN13" s="214">
        <v>8.7890828571000004</v>
      </c>
      <c r="AO13" s="214">
        <v>8.8921149031999995</v>
      </c>
      <c r="AP13" s="214">
        <v>7.7692269999999999</v>
      </c>
      <c r="AQ13" s="214">
        <v>7.6969101289999999</v>
      </c>
      <c r="AR13" s="214">
        <v>7.8046515333000004</v>
      </c>
      <c r="AS13" s="214">
        <v>7.9126568065000003</v>
      </c>
      <c r="AT13" s="214">
        <v>7.7418490323000002</v>
      </c>
      <c r="AU13" s="214">
        <v>7.5602128666999997</v>
      </c>
      <c r="AV13" s="214">
        <v>7.7905174839000004</v>
      </c>
      <c r="AW13" s="214">
        <v>7.8838045667000003</v>
      </c>
      <c r="AX13" s="214">
        <v>8.5644410645000004</v>
      </c>
      <c r="AY13" s="214">
        <v>9.2544745483999993</v>
      </c>
      <c r="AZ13" s="214">
        <v>8.3521870357000001</v>
      </c>
      <c r="BA13" s="214">
        <v>8.2178439999999995</v>
      </c>
      <c r="BB13" s="214">
        <v>7.9024669999999997</v>
      </c>
      <c r="BC13" s="355">
        <v>7.8601890000000001</v>
      </c>
      <c r="BD13" s="355">
        <v>8.1434890000000006</v>
      </c>
      <c r="BE13" s="355">
        <v>8.0397459999999992</v>
      </c>
      <c r="BF13" s="355">
        <v>7.9478020000000003</v>
      </c>
      <c r="BG13" s="355">
        <v>7.5916560000000004</v>
      </c>
      <c r="BH13" s="355">
        <v>7.4348109999999998</v>
      </c>
      <c r="BI13" s="355">
        <v>7.6572269999999998</v>
      </c>
      <c r="BJ13" s="355">
        <v>8.3474959999999996</v>
      </c>
      <c r="BK13" s="355">
        <v>9.3922310000000007</v>
      </c>
      <c r="BL13" s="355">
        <v>8.7266159999999999</v>
      </c>
      <c r="BM13" s="355">
        <v>8.249072</v>
      </c>
      <c r="BN13" s="355">
        <v>7.8810019999999996</v>
      </c>
      <c r="BO13" s="355">
        <v>8.0158889999999996</v>
      </c>
      <c r="BP13" s="355">
        <v>7.884817</v>
      </c>
      <c r="BQ13" s="355">
        <v>8.237959</v>
      </c>
      <c r="BR13" s="355">
        <v>8.1459480000000006</v>
      </c>
      <c r="BS13" s="355">
        <v>7.7587510000000002</v>
      </c>
      <c r="BT13" s="355">
        <v>7.8844500000000002</v>
      </c>
      <c r="BU13" s="355">
        <v>8.0874070000000007</v>
      </c>
      <c r="BV13" s="355">
        <v>9.1185740000000006</v>
      </c>
    </row>
    <row r="14" spans="1:74" ht="11.1" customHeight="1" x14ac:dyDescent="0.2">
      <c r="A14" s="635" t="s">
        <v>1191</v>
      </c>
      <c r="B14" s="636" t="s">
        <v>1153</v>
      </c>
      <c r="C14" s="214">
        <v>4.3476615483999996</v>
      </c>
      <c r="D14" s="214">
        <v>4.8519771070999997</v>
      </c>
      <c r="E14" s="214">
        <v>4.8219328709999996</v>
      </c>
      <c r="F14" s="214">
        <v>4.0634287667000004</v>
      </c>
      <c r="G14" s="214">
        <v>3.6192752903000001</v>
      </c>
      <c r="H14" s="214">
        <v>3.9949061666999999</v>
      </c>
      <c r="I14" s="214">
        <v>4.0152870644999998</v>
      </c>
      <c r="J14" s="214">
        <v>3.6294406128999999</v>
      </c>
      <c r="K14" s="214">
        <v>3.8995690000000001</v>
      </c>
      <c r="L14" s="214">
        <v>3.6182256451999999</v>
      </c>
      <c r="M14" s="214">
        <v>4.0278137999999997</v>
      </c>
      <c r="N14" s="214">
        <v>4.4178671935000002</v>
      </c>
      <c r="O14" s="214">
        <v>4.5706498064999996</v>
      </c>
      <c r="P14" s="214">
        <v>5.0788049642999997</v>
      </c>
      <c r="Q14" s="214">
        <v>5.2885353225999996</v>
      </c>
      <c r="R14" s="214">
        <v>4.3434550666999998</v>
      </c>
      <c r="S14" s="214">
        <v>4.2420925160999996</v>
      </c>
      <c r="T14" s="214">
        <v>4.5135048332999999</v>
      </c>
      <c r="U14" s="214">
        <v>4.5499740644999997</v>
      </c>
      <c r="V14" s="214">
        <v>4.5845694194000002</v>
      </c>
      <c r="W14" s="214">
        <v>5.3268550000000001</v>
      </c>
      <c r="X14" s="214">
        <v>5.0241462258</v>
      </c>
      <c r="Y14" s="214">
        <v>5.0923354666999998</v>
      </c>
      <c r="Z14" s="214">
        <v>5.1155458387000001</v>
      </c>
      <c r="AA14" s="214">
        <v>5.435301129</v>
      </c>
      <c r="AB14" s="214">
        <v>5.4981893102999999</v>
      </c>
      <c r="AC14" s="214">
        <v>5.9624773547999999</v>
      </c>
      <c r="AD14" s="214">
        <v>5.5938986667000004</v>
      </c>
      <c r="AE14" s="214">
        <v>5.7548317097000004</v>
      </c>
      <c r="AF14" s="214">
        <v>5.5522819999999999</v>
      </c>
      <c r="AG14" s="214">
        <v>5.5788244839000001</v>
      </c>
      <c r="AH14" s="214">
        <v>6.0470359355000003</v>
      </c>
      <c r="AI14" s="214">
        <v>6.1740625667</v>
      </c>
      <c r="AJ14" s="214">
        <v>5.5956819677</v>
      </c>
      <c r="AK14" s="214">
        <v>6.4981045333000003</v>
      </c>
      <c r="AL14" s="214">
        <v>6.7422766128999996</v>
      </c>
      <c r="AM14" s="214">
        <v>7.1137447096999997</v>
      </c>
      <c r="AN14" s="214">
        <v>7.2465825714000003</v>
      </c>
      <c r="AO14" s="214">
        <v>7.3641849677</v>
      </c>
      <c r="AP14" s="214">
        <v>6.5527512999999997</v>
      </c>
      <c r="AQ14" s="214">
        <v>6.2284323225999998</v>
      </c>
      <c r="AR14" s="214">
        <v>6.6953293</v>
      </c>
      <c r="AS14" s="214">
        <v>6.2850159031999997</v>
      </c>
      <c r="AT14" s="214">
        <v>6.4984021289999996</v>
      </c>
      <c r="AU14" s="214">
        <v>6.5182510999999996</v>
      </c>
      <c r="AV14" s="214">
        <v>6.4891537419</v>
      </c>
      <c r="AW14" s="214">
        <v>6.9417918332999999</v>
      </c>
      <c r="AX14" s="214">
        <v>6.9941914838999999</v>
      </c>
      <c r="AY14" s="214">
        <v>7.3720675161000004</v>
      </c>
      <c r="AZ14" s="214">
        <v>7.2340174285999996</v>
      </c>
      <c r="BA14" s="214">
        <v>7.883311</v>
      </c>
      <c r="BB14" s="214">
        <v>7.1855359999999999</v>
      </c>
      <c r="BC14" s="355">
        <v>7.1614120000000003</v>
      </c>
      <c r="BD14" s="355">
        <v>6.8791039999999999</v>
      </c>
      <c r="BE14" s="355">
        <v>6.8552609999999996</v>
      </c>
      <c r="BF14" s="355">
        <v>6.9601920000000002</v>
      </c>
      <c r="BG14" s="355">
        <v>7.2965220000000004</v>
      </c>
      <c r="BH14" s="355">
        <v>7.5116569999999996</v>
      </c>
      <c r="BI14" s="355">
        <v>8.0483010000000004</v>
      </c>
      <c r="BJ14" s="355">
        <v>8.4215949999999999</v>
      </c>
      <c r="BK14" s="355">
        <v>9.1681240000000006</v>
      </c>
      <c r="BL14" s="355">
        <v>9.3099640000000008</v>
      </c>
      <c r="BM14" s="355">
        <v>9.2021859999999993</v>
      </c>
      <c r="BN14" s="355">
        <v>8.5099409999999995</v>
      </c>
      <c r="BO14" s="355">
        <v>7.8951859999999998</v>
      </c>
      <c r="BP14" s="355">
        <v>7.8754489999999997</v>
      </c>
      <c r="BQ14" s="355">
        <v>7.7884469999999997</v>
      </c>
      <c r="BR14" s="355">
        <v>7.741619</v>
      </c>
      <c r="BS14" s="355">
        <v>8.3179599999999994</v>
      </c>
      <c r="BT14" s="355">
        <v>8.3884240000000005</v>
      </c>
      <c r="BU14" s="355">
        <v>8.649597</v>
      </c>
      <c r="BV14" s="355">
        <v>8.9392469999999999</v>
      </c>
    </row>
    <row r="15" spans="1:74" ht="11.1" customHeight="1" x14ac:dyDescent="0.2">
      <c r="A15" s="76" t="s">
        <v>673</v>
      </c>
      <c r="B15" s="185" t="s">
        <v>558</v>
      </c>
      <c r="C15" s="214">
        <v>0.15383870967999999</v>
      </c>
      <c r="D15" s="214">
        <v>0.15746428571000001</v>
      </c>
      <c r="E15" s="214">
        <v>0.15861290322999999</v>
      </c>
      <c r="F15" s="214">
        <v>0.16250000000000001</v>
      </c>
      <c r="G15" s="214">
        <v>0.16161290322999999</v>
      </c>
      <c r="H15" s="214">
        <v>0.16243333333000001</v>
      </c>
      <c r="I15" s="214">
        <v>0.16590322581</v>
      </c>
      <c r="J15" s="214">
        <v>0.16680645160999999</v>
      </c>
      <c r="K15" s="214">
        <v>0.16673333333000001</v>
      </c>
      <c r="L15" s="214">
        <v>0.16838709676999999</v>
      </c>
      <c r="M15" s="214">
        <v>0.16733333333</v>
      </c>
      <c r="N15" s="214">
        <v>0.16861290323</v>
      </c>
      <c r="O15" s="214">
        <v>0.15906451613</v>
      </c>
      <c r="P15" s="214">
        <v>0.15985714286</v>
      </c>
      <c r="Q15" s="214">
        <v>0.16058064516000001</v>
      </c>
      <c r="R15" s="214">
        <v>0.16289999999999999</v>
      </c>
      <c r="S15" s="214">
        <v>0.1605483871</v>
      </c>
      <c r="T15" s="214">
        <v>0.16016666667000001</v>
      </c>
      <c r="U15" s="214">
        <v>0.16067741934999999</v>
      </c>
      <c r="V15" s="214">
        <v>0.16087096774000001</v>
      </c>
      <c r="W15" s="214">
        <v>0.16186666666999999</v>
      </c>
      <c r="X15" s="214">
        <v>0.16067741934999999</v>
      </c>
      <c r="Y15" s="214">
        <v>0.16003333333</v>
      </c>
      <c r="Z15" s="214">
        <v>0.16003225805999999</v>
      </c>
      <c r="AA15" s="214">
        <v>0.15822580645000001</v>
      </c>
      <c r="AB15" s="214">
        <v>0.16024137930999999</v>
      </c>
      <c r="AC15" s="214">
        <v>0.15861290322999999</v>
      </c>
      <c r="AD15" s="214">
        <v>0.15836666666999999</v>
      </c>
      <c r="AE15" s="214">
        <v>0.15761290322999999</v>
      </c>
      <c r="AF15" s="214">
        <v>0.15546666667</v>
      </c>
      <c r="AG15" s="214">
        <v>0.15677419355</v>
      </c>
      <c r="AH15" s="214">
        <v>0.15512903225999999</v>
      </c>
      <c r="AI15" s="214">
        <v>0.15416666667000001</v>
      </c>
      <c r="AJ15" s="214">
        <v>0.15316129032</v>
      </c>
      <c r="AK15" s="214">
        <v>0.15459999999999999</v>
      </c>
      <c r="AL15" s="214">
        <v>0.15261290323000001</v>
      </c>
      <c r="AM15" s="214">
        <v>0.15587096774</v>
      </c>
      <c r="AN15" s="214">
        <v>0.16210714286</v>
      </c>
      <c r="AO15" s="214">
        <v>0.15612903225999999</v>
      </c>
      <c r="AP15" s="214">
        <v>0.16356666667</v>
      </c>
      <c r="AQ15" s="214">
        <v>9.3709677419000006E-2</v>
      </c>
      <c r="AR15" s="214">
        <v>0.13353333333</v>
      </c>
      <c r="AS15" s="214">
        <v>0.15941935484</v>
      </c>
      <c r="AT15" s="214">
        <v>0.15593548387</v>
      </c>
      <c r="AU15" s="214">
        <v>0.17493333333</v>
      </c>
      <c r="AV15" s="214">
        <v>0.1365483871</v>
      </c>
      <c r="AW15" s="214">
        <v>0.18553333332999999</v>
      </c>
      <c r="AX15" s="214">
        <v>0.17</v>
      </c>
      <c r="AY15" s="214">
        <v>0.17035483871000001</v>
      </c>
      <c r="AZ15" s="214">
        <v>0.18860714285999999</v>
      </c>
      <c r="BA15" s="214">
        <v>0.16708899999999999</v>
      </c>
      <c r="BB15" s="214">
        <v>0.1679697</v>
      </c>
      <c r="BC15" s="355">
        <v>0.16882510000000001</v>
      </c>
      <c r="BD15" s="355">
        <v>0.1694502</v>
      </c>
      <c r="BE15" s="355">
        <v>0.17022580000000001</v>
      </c>
      <c r="BF15" s="355">
        <v>0.17060610000000001</v>
      </c>
      <c r="BG15" s="355">
        <v>0.17069970000000001</v>
      </c>
      <c r="BH15" s="355">
        <v>0.1712398</v>
      </c>
      <c r="BI15" s="355">
        <v>0.1720361</v>
      </c>
      <c r="BJ15" s="355">
        <v>0.17269670000000001</v>
      </c>
      <c r="BK15" s="355">
        <v>0.1737321</v>
      </c>
      <c r="BL15" s="355">
        <v>0.17467269999999999</v>
      </c>
      <c r="BM15" s="355">
        <v>0.17503270000000001</v>
      </c>
      <c r="BN15" s="355">
        <v>0.17528369999999999</v>
      </c>
      <c r="BO15" s="355">
        <v>0.17544380000000001</v>
      </c>
      <c r="BP15" s="355">
        <v>0.17536379999999999</v>
      </c>
      <c r="BQ15" s="355">
        <v>0.17514660000000001</v>
      </c>
      <c r="BR15" s="355">
        <v>0.17529059999999999</v>
      </c>
      <c r="BS15" s="355">
        <v>0.17540069999999999</v>
      </c>
      <c r="BT15" s="355">
        <v>0.17537949999999999</v>
      </c>
      <c r="BU15" s="355">
        <v>0.17527989999999999</v>
      </c>
      <c r="BV15" s="355">
        <v>0.17500660000000001</v>
      </c>
    </row>
    <row r="16" spans="1:74" ht="11.1" customHeight="1" x14ac:dyDescent="0.2">
      <c r="A16" s="76" t="s">
        <v>18</v>
      </c>
      <c r="B16" s="185" t="s">
        <v>559</v>
      </c>
      <c r="C16" s="214">
        <v>31.990225806000002</v>
      </c>
      <c r="D16" s="214">
        <v>26.610499999999998</v>
      </c>
      <c r="E16" s="214">
        <v>11.721548387</v>
      </c>
      <c r="F16" s="214">
        <v>-7.4661333333000002</v>
      </c>
      <c r="G16" s="214">
        <v>-15.753387096999999</v>
      </c>
      <c r="H16" s="214">
        <v>-15.763233333000001</v>
      </c>
      <c r="I16" s="214">
        <v>-13.189806451999999</v>
      </c>
      <c r="J16" s="214">
        <v>-12.340483871</v>
      </c>
      <c r="K16" s="214">
        <v>-14.367566667</v>
      </c>
      <c r="L16" s="214">
        <v>-13.208516128999999</v>
      </c>
      <c r="M16" s="214">
        <v>5.6120000000000001</v>
      </c>
      <c r="N16" s="214">
        <v>9.5203225806000003</v>
      </c>
      <c r="O16" s="214">
        <v>23.892387097</v>
      </c>
      <c r="P16" s="214">
        <v>27.043214286000001</v>
      </c>
      <c r="Q16" s="214">
        <v>6.4772903226</v>
      </c>
      <c r="R16" s="214">
        <v>-10.975466666999999</v>
      </c>
      <c r="S16" s="214">
        <v>-16.357516129</v>
      </c>
      <c r="T16" s="214">
        <v>-12.334533333</v>
      </c>
      <c r="U16" s="214">
        <v>-9.4065483871000009</v>
      </c>
      <c r="V16" s="214">
        <v>-10.223451613</v>
      </c>
      <c r="W16" s="214">
        <v>-12.6866</v>
      </c>
      <c r="X16" s="214">
        <v>-10.926741935000001</v>
      </c>
      <c r="Y16" s="214">
        <v>0.54916666667000003</v>
      </c>
      <c r="Z16" s="214">
        <v>8.7804838709999995</v>
      </c>
      <c r="AA16" s="214">
        <v>23.909645161</v>
      </c>
      <c r="AB16" s="214">
        <v>14.179517240999999</v>
      </c>
      <c r="AC16" s="214">
        <v>1.701483871</v>
      </c>
      <c r="AD16" s="214">
        <v>-5.6926666667000001</v>
      </c>
      <c r="AE16" s="214">
        <v>-10.876193548</v>
      </c>
      <c r="AF16" s="214">
        <v>-7.6366333332999998</v>
      </c>
      <c r="AG16" s="214">
        <v>-4.4879677419000004</v>
      </c>
      <c r="AH16" s="214">
        <v>-4.1895161290000003</v>
      </c>
      <c r="AI16" s="214">
        <v>-8.9964999999999993</v>
      </c>
      <c r="AJ16" s="214">
        <v>-10.215193548</v>
      </c>
      <c r="AK16" s="214">
        <v>1.2884666667</v>
      </c>
      <c r="AL16" s="214">
        <v>22.179419355</v>
      </c>
      <c r="AM16" s="214">
        <v>21.826451613</v>
      </c>
      <c r="AN16" s="214">
        <v>10.193535713999999</v>
      </c>
      <c r="AO16" s="214">
        <v>8.8401935484000003</v>
      </c>
      <c r="AP16" s="214">
        <v>-7.6661000000000001</v>
      </c>
      <c r="AQ16" s="214">
        <v>-11.003741935000001</v>
      </c>
      <c r="AR16" s="214">
        <v>-8.3158666666999999</v>
      </c>
      <c r="AS16" s="214">
        <v>-4.8121290322999997</v>
      </c>
      <c r="AT16" s="214">
        <v>-6.2815806452</v>
      </c>
      <c r="AU16" s="214">
        <v>-10.582233333</v>
      </c>
      <c r="AV16" s="214">
        <v>-7.9847419354999998</v>
      </c>
      <c r="AW16" s="214">
        <v>3.5962999999999998</v>
      </c>
      <c r="AX16" s="214">
        <v>21.622258065</v>
      </c>
      <c r="AY16" s="214">
        <v>28.885193548</v>
      </c>
      <c r="AZ16" s="214">
        <v>16.701071428999999</v>
      </c>
      <c r="BA16" s="214">
        <v>9.3065253456000008</v>
      </c>
      <c r="BB16" s="214">
        <v>-0.72539047618999997</v>
      </c>
      <c r="BC16" s="355">
        <v>-13.96349</v>
      </c>
      <c r="BD16" s="355">
        <v>-13.02535</v>
      </c>
      <c r="BE16" s="355">
        <v>-9.1263330000000007</v>
      </c>
      <c r="BF16" s="355">
        <v>-9.1525479999999995</v>
      </c>
      <c r="BG16" s="355">
        <v>-12.96791</v>
      </c>
      <c r="BH16" s="355">
        <v>-10.94529</v>
      </c>
      <c r="BI16" s="355">
        <v>1.8864559999999999</v>
      </c>
      <c r="BJ16" s="355">
        <v>17.059670000000001</v>
      </c>
      <c r="BK16" s="355">
        <v>23.639119999999998</v>
      </c>
      <c r="BL16" s="355">
        <v>18.783770000000001</v>
      </c>
      <c r="BM16" s="355">
        <v>5.4883540000000002</v>
      </c>
      <c r="BN16" s="355">
        <v>-8.2178450000000005</v>
      </c>
      <c r="BO16" s="355">
        <v>-13.25085</v>
      </c>
      <c r="BP16" s="355">
        <v>-10.45458</v>
      </c>
      <c r="BQ16" s="355">
        <v>-7.5711750000000002</v>
      </c>
      <c r="BR16" s="355">
        <v>-7.5243500000000001</v>
      </c>
      <c r="BS16" s="355">
        <v>-10.43252</v>
      </c>
      <c r="BT16" s="355">
        <v>-8.7643149999999999</v>
      </c>
      <c r="BU16" s="355">
        <v>3.0711249999999999</v>
      </c>
      <c r="BV16" s="355">
        <v>19.50581</v>
      </c>
    </row>
    <row r="17" spans="1:74" ht="11.1" customHeight="1" x14ac:dyDescent="0.2">
      <c r="A17" s="71" t="s">
        <v>969</v>
      </c>
      <c r="B17" s="185" t="s">
        <v>561</v>
      </c>
      <c r="C17" s="214">
        <v>104.10381116000001</v>
      </c>
      <c r="D17" s="214">
        <v>98.946986820999996</v>
      </c>
      <c r="E17" s="214">
        <v>83.468186000000003</v>
      </c>
      <c r="F17" s="214">
        <v>65.861926199999999</v>
      </c>
      <c r="G17" s="214">
        <v>57.553696871</v>
      </c>
      <c r="H17" s="214">
        <v>57.647758832999997</v>
      </c>
      <c r="I17" s="214">
        <v>61.380931128999997</v>
      </c>
      <c r="J17" s="214">
        <v>63.181520806000002</v>
      </c>
      <c r="K17" s="214">
        <v>60.911871767000001</v>
      </c>
      <c r="L17" s="214">
        <v>63.478780258</v>
      </c>
      <c r="M17" s="214">
        <v>81.971976366999996</v>
      </c>
      <c r="N17" s="214">
        <v>86.656686386999993</v>
      </c>
      <c r="O17" s="214">
        <v>101.84713658</v>
      </c>
      <c r="P17" s="214">
        <v>104.91555193000001</v>
      </c>
      <c r="Q17" s="214">
        <v>83.783503065000005</v>
      </c>
      <c r="R17" s="214">
        <v>66.886441567000006</v>
      </c>
      <c r="S17" s="214">
        <v>60.186912581000001</v>
      </c>
      <c r="T17" s="214">
        <v>64.046372766999994</v>
      </c>
      <c r="U17" s="214">
        <v>67.299194709999995</v>
      </c>
      <c r="V17" s="214">
        <v>66.432635160999993</v>
      </c>
      <c r="W17" s="214">
        <v>63.755244732999998</v>
      </c>
      <c r="X17" s="214">
        <v>65.614078742000004</v>
      </c>
      <c r="Y17" s="214">
        <v>76.675239067000007</v>
      </c>
      <c r="Z17" s="214">
        <v>84.940463547999997</v>
      </c>
      <c r="AA17" s="214">
        <v>101.23394019</v>
      </c>
      <c r="AB17" s="214">
        <v>92.133052758999995</v>
      </c>
      <c r="AC17" s="214">
        <v>77.290820547999999</v>
      </c>
      <c r="AD17" s="214">
        <v>70.426707132999994</v>
      </c>
      <c r="AE17" s="214">
        <v>64.709718194000004</v>
      </c>
      <c r="AF17" s="214">
        <v>66.971040900000006</v>
      </c>
      <c r="AG17" s="214">
        <v>71.237560645000002</v>
      </c>
      <c r="AH17" s="214">
        <v>69.839986870999994</v>
      </c>
      <c r="AI17" s="214">
        <v>64.264972833000002</v>
      </c>
      <c r="AJ17" s="214">
        <v>63.133091612999998</v>
      </c>
      <c r="AK17" s="214">
        <v>73.627241932999993</v>
      </c>
      <c r="AL17" s="214">
        <v>94.462714613000003</v>
      </c>
      <c r="AM17" s="214">
        <v>93.245693580999998</v>
      </c>
      <c r="AN17" s="214">
        <v>81.889598714000002</v>
      </c>
      <c r="AO17" s="214">
        <v>80.847820419000001</v>
      </c>
      <c r="AP17" s="214">
        <v>63.905714367000002</v>
      </c>
      <c r="AQ17" s="214">
        <v>60.560666419</v>
      </c>
      <c r="AR17" s="214">
        <v>64.003313899999995</v>
      </c>
      <c r="AS17" s="214">
        <v>68.819133773999994</v>
      </c>
      <c r="AT17" s="214">
        <v>67.430192387000005</v>
      </c>
      <c r="AU17" s="214">
        <v>63.908887700000001</v>
      </c>
      <c r="AV17" s="214">
        <v>66.085481354999999</v>
      </c>
      <c r="AW17" s="214">
        <v>79.638520400000004</v>
      </c>
      <c r="AX17" s="214">
        <v>99.492981322999995</v>
      </c>
      <c r="AY17" s="214">
        <v>106.43150042000001</v>
      </c>
      <c r="AZ17" s="214">
        <v>94.304313285999996</v>
      </c>
      <c r="BA17" s="214">
        <v>86.658557345999995</v>
      </c>
      <c r="BB17" s="214">
        <v>77.410157224000002</v>
      </c>
      <c r="BC17" s="355">
        <v>64.588440000000006</v>
      </c>
      <c r="BD17" s="355">
        <v>66.317589999999996</v>
      </c>
      <c r="BE17" s="355">
        <v>70.406580000000005</v>
      </c>
      <c r="BF17" s="355">
        <v>70.3279</v>
      </c>
      <c r="BG17" s="355">
        <v>66.183670000000006</v>
      </c>
      <c r="BH17" s="355">
        <v>67.8459</v>
      </c>
      <c r="BI17" s="355">
        <v>80.495720000000006</v>
      </c>
      <c r="BJ17" s="355">
        <v>96.172989999999999</v>
      </c>
      <c r="BK17" s="355">
        <v>103.46720000000001</v>
      </c>
      <c r="BL17" s="355">
        <v>98.084879999999998</v>
      </c>
      <c r="BM17" s="355">
        <v>84.813010000000006</v>
      </c>
      <c r="BN17" s="355">
        <v>71.472620000000006</v>
      </c>
      <c r="BO17" s="355">
        <v>66.948509999999999</v>
      </c>
      <c r="BP17" s="355">
        <v>69.059749999999994</v>
      </c>
      <c r="BQ17" s="355">
        <v>72.160340000000005</v>
      </c>
      <c r="BR17" s="355">
        <v>71.785430000000005</v>
      </c>
      <c r="BS17" s="355">
        <v>67.574169999999995</v>
      </c>
      <c r="BT17" s="355">
        <v>68.712220000000002</v>
      </c>
      <c r="BU17" s="355">
        <v>79.726370000000003</v>
      </c>
      <c r="BV17" s="355">
        <v>96.682950000000005</v>
      </c>
    </row>
    <row r="18" spans="1:74" ht="11.1" customHeight="1" x14ac:dyDescent="0.2">
      <c r="A18" s="76" t="s">
        <v>675</v>
      </c>
      <c r="B18" s="185" t="s">
        <v>144</v>
      </c>
      <c r="C18" s="214">
        <v>-0.74490835</v>
      </c>
      <c r="D18" s="214">
        <v>-1.0456669686</v>
      </c>
      <c r="E18" s="214">
        <v>-0.95571819419000004</v>
      </c>
      <c r="F18" s="214">
        <v>-0.47276036666999999</v>
      </c>
      <c r="G18" s="214">
        <v>0.84047276999999998</v>
      </c>
      <c r="H18" s="214">
        <v>0.53045479666999995</v>
      </c>
      <c r="I18" s="214">
        <v>-0.70306397194000003</v>
      </c>
      <c r="J18" s="214">
        <v>-0.82482405999999997</v>
      </c>
      <c r="K18" s="214">
        <v>-0.60227887000000002</v>
      </c>
      <c r="L18" s="214">
        <v>-1.7753054471</v>
      </c>
      <c r="M18" s="214">
        <v>-3.3880784632999998</v>
      </c>
      <c r="N18" s="214">
        <v>-0.23210367484</v>
      </c>
      <c r="O18" s="214">
        <v>-1.3639098381000001</v>
      </c>
      <c r="P18" s="214">
        <v>-0.44518613857</v>
      </c>
      <c r="Q18" s="214">
        <v>-0.19234248676999999</v>
      </c>
      <c r="R18" s="214">
        <v>4.4191103332999998E-2</v>
      </c>
      <c r="S18" s="214">
        <v>-0.24672777644999999</v>
      </c>
      <c r="T18" s="214">
        <v>-0.71625013000000004</v>
      </c>
      <c r="U18" s="214">
        <v>-0.59887138934999995</v>
      </c>
      <c r="V18" s="214">
        <v>-0.21570999902999999</v>
      </c>
      <c r="W18" s="214">
        <v>-0.37741647</v>
      </c>
      <c r="X18" s="214">
        <v>-1.5073766097000001</v>
      </c>
      <c r="Y18" s="214">
        <v>-1.7039772967</v>
      </c>
      <c r="Z18" s="214">
        <v>-1.4512587454999999</v>
      </c>
      <c r="AA18" s="214">
        <v>-1.3967913877</v>
      </c>
      <c r="AB18" s="214">
        <v>-0.58488303137999997</v>
      </c>
      <c r="AC18" s="214">
        <v>-1.1827422916000001</v>
      </c>
      <c r="AD18" s="214">
        <v>-0.85818570000000005</v>
      </c>
      <c r="AE18" s="214">
        <v>-1.1571599032</v>
      </c>
      <c r="AF18" s="214">
        <v>-0.15577703333000001</v>
      </c>
      <c r="AG18" s="214">
        <v>-0.55607061451999995</v>
      </c>
      <c r="AH18" s="214">
        <v>1.5377601932</v>
      </c>
      <c r="AI18" s="214">
        <v>0.79177589667000003</v>
      </c>
      <c r="AJ18" s="214">
        <v>-0.91712670581</v>
      </c>
      <c r="AK18" s="214">
        <v>-1.5320467333000001</v>
      </c>
      <c r="AL18" s="214">
        <v>-1.9047266755000001</v>
      </c>
      <c r="AM18" s="214">
        <v>0.27471138290000002</v>
      </c>
      <c r="AN18" s="214">
        <v>1.2571938199999999</v>
      </c>
      <c r="AO18" s="214">
        <v>0.63344210064999995</v>
      </c>
      <c r="AP18" s="214">
        <v>0.23403386667000001</v>
      </c>
      <c r="AQ18" s="214">
        <v>0.59107664999999998</v>
      </c>
      <c r="AR18" s="214">
        <v>-0.33867816333</v>
      </c>
      <c r="AS18" s="214">
        <v>-1.7509479032000001E-2</v>
      </c>
      <c r="AT18" s="214">
        <v>0.47577470968000002</v>
      </c>
      <c r="AU18" s="214">
        <v>0.18951916999999999</v>
      </c>
      <c r="AV18" s="214">
        <v>-0.52158800064999999</v>
      </c>
      <c r="AW18" s="214">
        <v>-1.4188993967000001</v>
      </c>
      <c r="AX18" s="214">
        <v>-0.53678206934999995</v>
      </c>
      <c r="AY18" s="214">
        <v>0.57025974193999995</v>
      </c>
      <c r="AZ18" s="214">
        <v>1.0649860713999999</v>
      </c>
      <c r="BA18" s="214">
        <v>0.19747405438000001</v>
      </c>
      <c r="BB18" s="214">
        <v>-2.0171938238</v>
      </c>
      <c r="BC18" s="355">
        <v>0.59428890000000001</v>
      </c>
      <c r="BD18" s="355">
        <v>0.59933930000000002</v>
      </c>
      <c r="BE18" s="355">
        <v>1.8325899999999999E-2</v>
      </c>
      <c r="BF18" s="355">
        <v>0.71042729999999998</v>
      </c>
      <c r="BG18" s="355">
        <v>-0.21894669999999999</v>
      </c>
      <c r="BH18" s="355">
        <v>0.2253098</v>
      </c>
      <c r="BI18" s="355">
        <v>-0.21996360000000001</v>
      </c>
      <c r="BJ18" s="355">
        <v>0.73957450000000002</v>
      </c>
      <c r="BK18" s="355">
        <v>1.583018</v>
      </c>
      <c r="BL18" s="355">
        <v>-1.573359</v>
      </c>
      <c r="BM18" s="355">
        <v>0.18934409999999999</v>
      </c>
      <c r="BN18" s="355">
        <v>-1.2312510000000001</v>
      </c>
      <c r="BO18" s="355">
        <v>-0.43305490000000002</v>
      </c>
      <c r="BP18" s="355">
        <v>-0.52361409999999997</v>
      </c>
      <c r="BQ18" s="355">
        <v>0.34286489999999997</v>
      </c>
      <c r="BR18" s="355">
        <v>0.96452210000000005</v>
      </c>
      <c r="BS18" s="355">
        <v>7.6091500000000006E-2</v>
      </c>
      <c r="BT18" s="355">
        <v>0.70947769999999999</v>
      </c>
      <c r="BU18" s="355">
        <v>1.3900859999999999</v>
      </c>
      <c r="BV18" s="355">
        <v>1.405837</v>
      </c>
    </row>
    <row r="19" spans="1:74" ht="11.1" customHeight="1" x14ac:dyDescent="0.2">
      <c r="A19" s="77" t="s">
        <v>970</v>
      </c>
      <c r="B19" s="185" t="s">
        <v>560</v>
      </c>
      <c r="C19" s="214">
        <v>103.35890281</v>
      </c>
      <c r="D19" s="214">
        <v>97.901319853000004</v>
      </c>
      <c r="E19" s="214">
        <v>82.512467806000004</v>
      </c>
      <c r="F19" s="214">
        <v>65.389165833000007</v>
      </c>
      <c r="G19" s="214">
        <v>58.394169640999998</v>
      </c>
      <c r="H19" s="214">
        <v>58.178213630000002</v>
      </c>
      <c r="I19" s="214">
        <v>60.677867157000001</v>
      </c>
      <c r="J19" s="214">
        <v>62.356696745999997</v>
      </c>
      <c r="K19" s="214">
        <v>60.309592897000002</v>
      </c>
      <c r="L19" s="214">
        <v>61.703474811</v>
      </c>
      <c r="M19" s="214">
        <v>78.583897902999993</v>
      </c>
      <c r="N19" s="214">
        <v>86.424582712000003</v>
      </c>
      <c r="O19" s="214">
        <v>100.48322674000001</v>
      </c>
      <c r="P19" s="214">
        <v>104.47036579</v>
      </c>
      <c r="Q19" s="214">
        <v>83.591160578</v>
      </c>
      <c r="R19" s="214">
        <v>66.930632669999994</v>
      </c>
      <c r="S19" s="214">
        <v>59.940184803999998</v>
      </c>
      <c r="T19" s="214">
        <v>63.330122637000002</v>
      </c>
      <c r="U19" s="214">
        <v>66.700323319999995</v>
      </c>
      <c r="V19" s="214">
        <v>66.216925161999995</v>
      </c>
      <c r="W19" s="214">
        <v>63.377828262999998</v>
      </c>
      <c r="X19" s="214">
        <v>64.106702131999995</v>
      </c>
      <c r="Y19" s="214">
        <v>74.971261769999998</v>
      </c>
      <c r="Z19" s="214">
        <v>83.489204803000007</v>
      </c>
      <c r="AA19" s="214">
        <v>99.837148806000002</v>
      </c>
      <c r="AB19" s="214">
        <v>91.548169727000001</v>
      </c>
      <c r="AC19" s="214">
        <v>76.108078257000003</v>
      </c>
      <c r="AD19" s="214">
        <v>69.568521433000001</v>
      </c>
      <c r="AE19" s="214">
        <v>63.55255829</v>
      </c>
      <c r="AF19" s="214">
        <v>66.815263866999999</v>
      </c>
      <c r="AG19" s="214">
        <v>70.681490030999996</v>
      </c>
      <c r="AH19" s="214">
        <v>71.377747064000005</v>
      </c>
      <c r="AI19" s="214">
        <v>65.056748729999995</v>
      </c>
      <c r="AJ19" s="214">
        <v>62.215964907</v>
      </c>
      <c r="AK19" s="214">
        <v>72.095195200000006</v>
      </c>
      <c r="AL19" s="214">
        <v>92.557987936999993</v>
      </c>
      <c r="AM19" s="214">
        <v>93.520404963999994</v>
      </c>
      <c r="AN19" s="214">
        <v>83.146792533999999</v>
      </c>
      <c r="AO19" s="214">
        <v>81.481262520000001</v>
      </c>
      <c r="AP19" s="214">
        <v>64.139748233000006</v>
      </c>
      <c r="AQ19" s="214">
        <v>61.151743068999998</v>
      </c>
      <c r="AR19" s="214">
        <v>63.664635736999998</v>
      </c>
      <c r="AS19" s="214">
        <v>68.801624294999996</v>
      </c>
      <c r="AT19" s="214">
        <v>67.905967097000001</v>
      </c>
      <c r="AU19" s="214">
        <v>64.098406870000005</v>
      </c>
      <c r="AV19" s="214">
        <v>65.563893354000001</v>
      </c>
      <c r="AW19" s="214">
        <v>78.219621003</v>
      </c>
      <c r="AX19" s="214">
        <v>98.956199252999994</v>
      </c>
      <c r="AY19" s="214">
        <v>107.00176016</v>
      </c>
      <c r="AZ19" s="214">
        <v>95.369299357000003</v>
      </c>
      <c r="BA19" s="214">
        <v>86.856031400000006</v>
      </c>
      <c r="BB19" s="214">
        <v>75.392963399999999</v>
      </c>
      <c r="BC19" s="355">
        <v>65.182730000000006</v>
      </c>
      <c r="BD19" s="355">
        <v>66.916929999999994</v>
      </c>
      <c r="BE19" s="355">
        <v>70.424909999999997</v>
      </c>
      <c r="BF19" s="355">
        <v>71.038330000000002</v>
      </c>
      <c r="BG19" s="355">
        <v>65.96472</v>
      </c>
      <c r="BH19" s="355">
        <v>68.071209999999994</v>
      </c>
      <c r="BI19" s="355">
        <v>80.275760000000005</v>
      </c>
      <c r="BJ19" s="355">
        <v>96.912559999999999</v>
      </c>
      <c r="BK19" s="355">
        <v>105.05029999999999</v>
      </c>
      <c r="BL19" s="355">
        <v>96.511520000000004</v>
      </c>
      <c r="BM19" s="355">
        <v>85.002359999999996</v>
      </c>
      <c r="BN19" s="355">
        <v>70.241370000000003</v>
      </c>
      <c r="BO19" s="355">
        <v>66.515450000000001</v>
      </c>
      <c r="BP19" s="355">
        <v>68.536140000000003</v>
      </c>
      <c r="BQ19" s="355">
        <v>72.503209999999996</v>
      </c>
      <c r="BR19" s="355">
        <v>72.749949999999998</v>
      </c>
      <c r="BS19" s="355">
        <v>67.650260000000003</v>
      </c>
      <c r="BT19" s="355">
        <v>69.421700000000001</v>
      </c>
      <c r="BU19" s="355">
        <v>81.11645</v>
      </c>
      <c r="BV19" s="355">
        <v>98.088790000000003</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355"/>
      <c r="BD20" s="355"/>
      <c r="BE20" s="355"/>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978</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393"/>
      <c r="BD21" s="393"/>
      <c r="BE21" s="393"/>
      <c r="BF21" s="393"/>
      <c r="BG21" s="393"/>
      <c r="BH21" s="393"/>
      <c r="BI21" s="393"/>
      <c r="BJ21" s="393"/>
      <c r="BK21" s="393"/>
      <c r="BL21" s="393"/>
      <c r="BM21" s="393"/>
      <c r="BN21" s="393"/>
      <c r="BO21" s="393"/>
      <c r="BP21" s="393"/>
      <c r="BQ21" s="393"/>
      <c r="BR21" s="393"/>
      <c r="BS21" s="393"/>
      <c r="BT21" s="393"/>
      <c r="BU21" s="393"/>
      <c r="BV21" s="393"/>
    </row>
    <row r="22" spans="1:74" ht="11.1" customHeight="1" x14ac:dyDescent="0.2">
      <c r="A22" s="76" t="s">
        <v>676</v>
      </c>
      <c r="B22" s="185" t="s">
        <v>562</v>
      </c>
      <c r="C22" s="214">
        <v>33.457935483999997</v>
      </c>
      <c r="D22" s="214">
        <v>30.461678571</v>
      </c>
      <c r="E22" s="214">
        <v>22.578064516000001</v>
      </c>
      <c r="F22" s="214">
        <v>11.871366667</v>
      </c>
      <c r="G22" s="214">
        <v>6.5630967741999999</v>
      </c>
      <c r="H22" s="214">
        <v>4.1864999999999997</v>
      </c>
      <c r="I22" s="214">
        <v>3.6382258064999999</v>
      </c>
      <c r="J22" s="214">
        <v>3.3931290323000001</v>
      </c>
      <c r="K22" s="214">
        <v>4.0578333332999996</v>
      </c>
      <c r="L22" s="214">
        <v>6.8412258064999998</v>
      </c>
      <c r="M22" s="214">
        <v>18.117933333</v>
      </c>
      <c r="N22" s="214">
        <v>23.126000000000001</v>
      </c>
      <c r="O22" s="214">
        <v>30.256548386999999</v>
      </c>
      <c r="P22" s="214">
        <v>32.227285713999997</v>
      </c>
      <c r="Q22" s="214">
        <v>20.421967742</v>
      </c>
      <c r="R22" s="214">
        <v>10.642833333</v>
      </c>
      <c r="S22" s="214">
        <v>5.7280322580999998</v>
      </c>
      <c r="T22" s="214">
        <v>4.1355333332999997</v>
      </c>
      <c r="U22" s="214">
        <v>3.4889999999999999</v>
      </c>
      <c r="V22" s="214">
        <v>3.3179032257999999</v>
      </c>
      <c r="W22" s="214">
        <v>3.6163666666999998</v>
      </c>
      <c r="X22" s="214">
        <v>6.5012580645</v>
      </c>
      <c r="Y22" s="214">
        <v>13.553666667</v>
      </c>
      <c r="Z22" s="214">
        <v>19.061645161000001</v>
      </c>
      <c r="AA22" s="214">
        <v>28.343967742</v>
      </c>
      <c r="AB22" s="214">
        <v>23.787413792999999</v>
      </c>
      <c r="AC22" s="214">
        <v>14.671870968</v>
      </c>
      <c r="AD22" s="214">
        <v>10.930533333</v>
      </c>
      <c r="AE22" s="214">
        <v>6.252516129</v>
      </c>
      <c r="AF22" s="214">
        <v>4.0860333332999996</v>
      </c>
      <c r="AG22" s="214">
        <v>3.4312580645000001</v>
      </c>
      <c r="AH22" s="214">
        <v>3.2389677418999998</v>
      </c>
      <c r="AI22" s="214">
        <v>3.6577666667000002</v>
      </c>
      <c r="AJ22" s="214">
        <v>6.0420645160999999</v>
      </c>
      <c r="AK22" s="214">
        <v>12.653666667</v>
      </c>
      <c r="AL22" s="214">
        <v>25.611290322999999</v>
      </c>
      <c r="AM22" s="214">
        <v>26.839064516000001</v>
      </c>
      <c r="AN22" s="214">
        <v>20.763571428999999</v>
      </c>
      <c r="AO22" s="214">
        <v>18.771225806</v>
      </c>
      <c r="AP22" s="214">
        <v>9.3532666666999997</v>
      </c>
      <c r="AQ22" s="214">
        <v>6.4653870967999998</v>
      </c>
      <c r="AR22" s="214">
        <v>4.1311</v>
      </c>
      <c r="AS22" s="214">
        <v>3.4668387097000002</v>
      </c>
      <c r="AT22" s="214">
        <v>3.3558064515999999</v>
      </c>
      <c r="AU22" s="214">
        <v>3.8365</v>
      </c>
      <c r="AV22" s="214">
        <v>6.5885161290000003</v>
      </c>
      <c r="AW22" s="214">
        <v>15.560333333000001</v>
      </c>
      <c r="AX22" s="214">
        <v>26.600290322999999</v>
      </c>
      <c r="AY22" s="214">
        <v>31.397387096999999</v>
      </c>
      <c r="AZ22" s="214">
        <v>24.529214285999998</v>
      </c>
      <c r="BA22" s="214">
        <v>21.190539999999999</v>
      </c>
      <c r="BB22" s="214">
        <v>14.37129</v>
      </c>
      <c r="BC22" s="355">
        <v>6.631602</v>
      </c>
      <c r="BD22" s="355">
        <v>4.2159380000000004</v>
      </c>
      <c r="BE22" s="355">
        <v>3.4744169999999999</v>
      </c>
      <c r="BF22" s="355">
        <v>3.3997790000000001</v>
      </c>
      <c r="BG22" s="355">
        <v>3.9343729999999999</v>
      </c>
      <c r="BH22" s="355">
        <v>7.487546</v>
      </c>
      <c r="BI22" s="355">
        <v>15.37776</v>
      </c>
      <c r="BJ22" s="355">
        <v>26.227350000000001</v>
      </c>
      <c r="BK22" s="355">
        <v>30.201840000000001</v>
      </c>
      <c r="BL22" s="355">
        <v>24.933820000000001</v>
      </c>
      <c r="BM22" s="355">
        <v>19.550519999999999</v>
      </c>
      <c r="BN22" s="355">
        <v>11.162890000000001</v>
      </c>
      <c r="BO22" s="355">
        <v>6.5988199999999999</v>
      </c>
      <c r="BP22" s="355">
        <v>4.2648349999999997</v>
      </c>
      <c r="BQ22" s="355">
        <v>3.545312</v>
      </c>
      <c r="BR22" s="355">
        <v>3.4742790000000001</v>
      </c>
      <c r="BS22" s="355">
        <v>3.999393</v>
      </c>
      <c r="BT22" s="355">
        <v>7.5437320000000003</v>
      </c>
      <c r="BU22" s="355">
        <v>15.286820000000001</v>
      </c>
      <c r="BV22" s="355">
        <v>26.172529999999998</v>
      </c>
    </row>
    <row r="23" spans="1:74" ht="11.1" customHeight="1" x14ac:dyDescent="0.2">
      <c r="A23" s="76" t="s">
        <v>677</v>
      </c>
      <c r="B23" s="185" t="s">
        <v>563</v>
      </c>
      <c r="C23" s="214">
        <v>18.443322581</v>
      </c>
      <c r="D23" s="214">
        <v>17.50375</v>
      </c>
      <c r="E23" s="214">
        <v>13.578483871</v>
      </c>
      <c r="F23" s="214">
        <v>8.3679333332999999</v>
      </c>
      <c r="G23" s="214">
        <v>5.7017096774000002</v>
      </c>
      <c r="H23" s="214">
        <v>4.7149999999999999</v>
      </c>
      <c r="I23" s="214">
        <v>4.4389677419</v>
      </c>
      <c r="J23" s="214">
        <v>4.4232580644999997</v>
      </c>
      <c r="K23" s="214">
        <v>4.9637333333000004</v>
      </c>
      <c r="L23" s="214">
        <v>6.5277096773999999</v>
      </c>
      <c r="M23" s="214">
        <v>12.051</v>
      </c>
      <c r="N23" s="214">
        <v>13.766161289999999</v>
      </c>
      <c r="O23" s="214">
        <v>17.181645160999999</v>
      </c>
      <c r="P23" s="214">
        <v>18.476464285999999</v>
      </c>
      <c r="Q23" s="214">
        <v>12.444258065</v>
      </c>
      <c r="R23" s="214">
        <v>7.7400333333000004</v>
      </c>
      <c r="S23" s="214">
        <v>5.1777741935000003</v>
      </c>
      <c r="T23" s="214">
        <v>4.5148333333000004</v>
      </c>
      <c r="U23" s="214">
        <v>4.3137741934999996</v>
      </c>
      <c r="V23" s="214">
        <v>4.3638387097000004</v>
      </c>
      <c r="W23" s="214">
        <v>4.6041666667000003</v>
      </c>
      <c r="X23" s="214">
        <v>6.2890322580999998</v>
      </c>
      <c r="Y23" s="214">
        <v>9.4410333333000001</v>
      </c>
      <c r="Z23" s="214">
        <v>11.37116129</v>
      </c>
      <c r="AA23" s="214">
        <v>16.210903225999999</v>
      </c>
      <c r="AB23" s="214">
        <v>14.237068966000001</v>
      </c>
      <c r="AC23" s="214">
        <v>9.6065161289999992</v>
      </c>
      <c r="AD23" s="214">
        <v>7.7544666667</v>
      </c>
      <c r="AE23" s="214">
        <v>5.5166451612999996</v>
      </c>
      <c r="AF23" s="214">
        <v>4.6043666666999998</v>
      </c>
      <c r="AG23" s="214">
        <v>4.3363548387000002</v>
      </c>
      <c r="AH23" s="214">
        <v>4.5259999999999998</v>
      </c>
      <c r="AI23" s="214">
        <v>4.7300333332999998</v>
      </c>
      <c r="AJ23" s="214">
        <v>6.1700645161000001</v>
      </c>
      <c r="AK23" s="214">
        <v>9.3442666666999994</v>
      </c>
      <c r="AL23" s="214">
        <v>14.911387097</v>
      </c>
      <c r="AM23" s="214">
        <v>15.518387097</v>
      </c>
      <c r="AN23" s="214">
        <v>12.895</v>
      </c>
      <c r="AO23" s="214">
        <v>12.033064516</v>
      </c>
      <c r="AP23" s="214">
        <v>7.1012000000000004</v>
      </c>
      <c r="AQ23" s="214">
        <v>5.7809677418999996</v>
      </c>
      <c r="AR23" s="214">
        <v>4.6012000000000004</v>
      </c>
      <c r="AS23" s="214">
        <v>4.3193548386999998</v>
      </c>
      <c r="AT23" s="214">
        <v>4.4839032257999998</v>
      </c>
      <c r="AU23" s="214">
        <v>4.8571333333000002</v>
      </c>
      <c r="AV23" s="214">
        <v>6.4834516128999997</v>
      </c>
      <c r="AW23" s="214">
        <v>10.790966666999999</v>
      </c>
      <c r="AX23" s="214">
        <v>15.752451613</v>
      </c>
      <c r="AY23" s="214">
        <v>17.656967741999999</v>
      </c>
      <c r="AZ23" s="214">
        <v>15.006678571</v>
      </c>
      <c r="BA23" s="214">
        <v>12.689830000000001</v>
      </c>
      <c r="BB23" s="214">
        <v>9.4632819999999995</v>
      </c>
      <c r="BC23" s="355">
        <v>5.8066319999999996</v>
      </c>
      <c r="BD23" s="355">
        <v>4.6580709999999996</v>
      </c>
      <c r="BE23" s="355">
        <v>4.3959289999999998</v>
      </c>
      <c r="BF23" s="355">
        <v>4.5043639999999998</v>
      </c>
      <c r="BG23" s="355">
        <v>4.8772209999999996</v>
      </c>
      <c r="BH23" s="355">
        <v>6.6954589999999996</v>
      </c>
      <c r="BI23" s="355">
        <v>10.82578</v>
      </c>
      <c r="BJ23" s="355">
        <v>14.703329999999999</v>
      </c>
      <c r="BK23" s="355">
        <v>16.904679999999999</v>
      </c>
      <c r="BL23" s="355">
        <v>15.96513</v>
      </c>
      <c r="BM23" s="355">
        <v>12.13729</v>
      </c>
      <c r="BN23" s="355">
        <v>7.8515069999999998</v>
      </c>
      <c r="BO23" s="355">
        <v>5.8753650000000004</v>
      </c>
      <c r="BP23" s="355">
        <v>4.7896840000000003</v>
      </c>
      <c r="BQ23" s="355">
        <v>4.5110049999999999</v>
      </c>
      <c r="BR23" s="355">
        <v>4.6216330000000001</v>
      </c>
      <c r="BS23" s="355">
        <v>5.0254260000000004</v>
      </c>
      <c r="BT23" s="355">
        <v>6.8166320000000002</v>
      </c>
      <c r="BU23" s="355">
        <v>10.90358</v>
      </c>
      <c r="BV23" s="355">
        <v>14.79937</v>
      </c>
    </row>
    <row r="24" spans="1:74" ht="11.1" customHeight="1" x14ac:dyDescent="0.2">
      <c r="A24" s="76" t="s">
        <v>679</v>
      </c>
      <c r="B24" s="185" t="s">
        <v>564</v>
      </c>
      <c r="C24" s="214">
        <v>23.300870968000002</v>
      </c>
      <c r="D24" s="214">
        <v>23.5425</v>
      </c>
      <c r="E24" s="214">
        <v>21.955935484000001</v>
      </c>
      <c r="F24" s="214">
        <v>20.926166667</v>
      </c>
      <c r="G24" s="214">
        <v>19.550516128999998</v>
      </c>
      <c r="H24" s="214">
        <v>19.527000000000001</v>
      </c>
      <c r="I24" s="214">
        <v>19.517741935</v>
      </c>
      <c r="J24" s="214">
        <v>19.630096773999998</v>
      </c>
      <c r="K24" s="214">
        <v>19.699633333000001</v>
      </c>
      <c r="L24" s="214">
        <v>19.674709676999999</v>
      </c>
      <c r="M24" s="214">
        <v>21.987433332999998</v>
      </c>
      <c r="N24" s="214">
        <v>22.261645161000001</v>
      </c>
      <c r="O24" s="214">
        <v>23.171580644999999</v>
      </c>
      <c r="P24" s="214">
        <v>23.557964286000001</v>
      </c>
      <c r="Q24" s="214">
        <v>21.342290323</v>
      </c>
      <c r="R24" s="214">
        <v>20.264399999999998</v>
      </c>
      <c r="S24" s="214">
        <v>19.446548387</v>
      </c>
      <c r="T24" s="214">
        <v>19.156033333</v>
      </c>
      <c r="U24" s="214">
        <v>19.093516129000001</v>
      </c>
      <c r="V24" s="214">
        <v>19.350516128999999</v>
      </c>
      <c r="W24" s="214">
        <v>19.302033333000001</v>
      </c>
      <c r="X24" s="214">
        <v>19.773967742</v>
      </c>
      <c r="Y24" s="214">
        <v>21.284566667</v>
      </c>
      <c r="Z24" s="214">
        <v>21.759096774</v>
      </c>
      <c r="AA24" s="214">
        <v>23.239548386999999</v>
      </c>
      <c r="AB24" s="214">
        <v>22.829931034000001</v>
      </c>
      <c r="AC24" s="214">
        <v>21.356709677000001</v>
      </c>
      <c r="AD24" s="214">
        <v>20.650466667</v>
      </c>
      <c r="AE24" s="214">
        <v>19.747612903</v>
      </c>
      <c r="AF24" s="214">
        <v>19.665299999999998</v>
      </c>
      <c r="AG24" s="214">
        <v>19.873903225999999</v>
      </c>
      <c r="AH24" s="214">
        <v>20.234354839000002</v>
      </c>
      <c r="AI24" s="214">
        <v>20.116866667</v>
      </c>
      <c r="AJ24" s="214">
        <v>20.073354839</v>
      </c>
      <c r="AK24" s="214">
        <v>21.784300000000002</v>
      </c>
      <c r="AL24" s="214">
        <v>23.657387097000001</v>
      </c>
      <c r="AM24" s="214">
        <v>23.576258065000001</v>
      </c>
      <c r="AN24" s="214">
        <v>23.022214286000001</v>
      </c>
      <c r="AO24" s="214">
        <v>22.300387097000002</v>
      </c>
      <c r="AP24" s="214">
        <v>20.847866667000002</v>
      </c>
      <c r="AQ24" s="214">
        <v>20.149999999999999</v>
      </c>
      <c r="AR24" s="214">
        <v>20.372833332999999</v>
      </c>
      <c r="AS24" s="214">
        <v>20.096290323000002</v>
      </c>
      <c r="AT24" s="214">
        <v>20.478838710000002</v>
      </c>
      <c r="AU24" s="214">
        <v>20.4422</v>
      </c>
      <c r="AV24" s="214">
        <v>21.040483870999999</v>
      </c>
      <c r="AW24" s="214">
        <v>23.024333333000001</v>
      </c>
      <c r="AX24" s="214">
        <v>24.497322580999999</v>
      </c>
      <c r="AY24" s="214">
        <v>24.850870967999999</v>
      </c>
      <c r="AZ24" s="214">
        <v>24.650571428999999</v>
      </c>
      <c r="BA24" s="214">
        <v>22.689869999999999</v>
      </c>
      <c r="BB24" s="214">
        <v>22.038039999999999</v>
      </c>
      <c r="BC24" s="355">
        <v>20.556889999999999</v>
      </c>
      <c r="BD24" s="355">
        <v>20.47578</v>
      </c>
      <c r="BE24" s="355">
        <v>20.346150000000002</v>
      </c>
      <c r="BF24" s="355">
        <v>20.6219</v>
      </c>
      <c r="BG24" s="355">
        <v>20.668199999999999</v>
      </c>
      <c r="BH24" s="355">
        <v>21.159210000000002</v>
      </c>
      <c r="BI24" s="355">
        <v>23.039899999999999</v>
      </c>
      <c r="BJ24" s="355">
        <v>23.690159999999999</v>
      </c>
      <c r="BK24" s="355">
        <v>24.306920000000002</v>
      </c>
      <c r="BL24" s="355">
        <v>24.05106</v>
      </c>
      <c r="BM24" s="355">
        <v>22.961659999999998</v>
      </c>
      <c r="BN24" s="355">
        <v>22.146329999999999</v>
      </c>
      <c r="BO24" s="355">
        <v>20.969539999999999</v>
      </c>
      <c r="BP24" s="355">
        <v>20.873729999999998</v>
      </c>
      <c r="BQ24" s="355">
        <v>20.706980000000001</v>
      </c>
      <c r="BR24" s="355">
        <v>20.737179999999999</v>
      </c>
      <c r="BS24" s="355">
        <v>20.856629999999999</v>
      </c>
      <c r="BT24" s="355">
        <v>21.306080000000001</v>
      </c>
      <c r="BU24" s="355">
        <v>23.16818</v>
      </c>
      <c r="BV24" s="355">
        <v>23.794920000000001</v>
      </c>
    </row>
    <row r="25" spans="1:74" ht="11.1" customHeight="1" x14ac:dyDescent="0.2">
      <c r="A25" s="76" t="s">
        <v>680</v>
      </c>
      <c r="B25" s="185" t="s">
        <v>145</v>
      </c>
      <c r="C25" s="214">
        <v>21.383257650000001</v>
      </c>
      <c r="D25" s="214">
        <v>19.682462709999999</v>
      </c>
      <c r="E25" s="214">
        <v>18.090564579999999</v>
      </c>
      <c r="F25" s="214">
        <v>18.296632500000001</v>
      </c>
      <c r="G25" s="214">
        <v>20.868685769999999</v>
      </c>
      <c r="H25" s="214">
        <v>24.02501363</v>
      </c>
      <c r="I25" s="214">
        <v>27.203318769999999</v>
      </c>
      <c r="J25" s="214">
        <v>28.961470940000002</v>
      </c>
      <c r="K25" s="214">
        <v>25.69822623</v>
      </c>
      <c r="L25" s="214">
        <v>22.689990940000001</v>
      </c>
      <c r="M25" s="214">
        <v>20.013064570000001</v>
      </c>
      <c r="N25" s="214">
        <v>20.60545368</v>
      </c>
      <c r="O25" s="214">
        <v>22.945936419999999</v>
      </c>
      <c r="P25" s="214">
        <v>23.15511579</v>
      </c>
      <c r="Q25" s="214">
        <v>22.862289610000001</v>
      </c>
      <c r="R25" s="214">
        <v>22.142532670000001</v>
      </c>
      <c r="S25" s="214">
        <v>23.693088029999998</v>
      </c>
      <c r="T25" s="214">
        <v>29.549155970000001</v>
      </c>
      <c r="U25" s="214">
        <v>33.727162030000002</v>
      </c>
      <c r="V25" s="214">
        <v>33.11579613</v>
      </c>
      <c r="W25" s="214">
        <v>29.834794930000001</v>
      </c>
      <c r="X25" s="214">
        <v>25.533573100000002</v>
      </c>
      <c r="Y25" s="214">
        <v>24.413761770000001</v>
      </c>
      <c r="Z25" s="214">
        <v>24.79375319</v>
      </c>
      <c r="AA25" s="214">
        <v>24.966245579999999</v>
      </c>
      <c r="AB25" s="214">
        <v>23.786204210000001</v>
      </c>
      <c r="AC25" s="214">
        <v>24.02469116</v>
      </c>
      <c r="AD25" s="214">
        <v>23.9630881</v>
      </c>
      <c r="AE25" s="214">
        <v>25.949397000000001</v>
      </c>
      <c r="AF25" s="214">
        <v>32.343597199999998</v>
      </c>
      <c r="AG25" s="214">
        <v>36.773167450000003</v>
      </c>
      <c r="AH25" s="214">
        <v>37.136650289999999</v>
      </c>
      <c r="AI25" s="214">
        <v>30.509548729999999</v>
      </c>
      <c r="AJ25" s="214">
        <v>23.99341652</v>
      </c>
      <c r="AK25" s="214">
        <v>22.068195200000002</v>
      </c>
      <c r="AL25" s="214">
        <v>21.63827826</v>
      </c>
      <c r="AM25" s="214">
        <v>20.882630769999999</v>
      </c>
      <c r="AN25" s="214">
        <v>19.955006820000001</v>
      </c>
      <c r="AO25" s="214">
        <v>21.902262520000001</v>
      </c>
      <c r="AP25" s="214">
        <v>20.796314899999999</v>
      </c>
      <c r="AQ25" s="214">
        <v>22.77906565</v>
      </c>
      <c r="AR25" s="214">
        <v>28.469569069999999</v>
      </c>
      <c r="AS25" s="214">
        <v>34.654043649999998</v>
      </c>
      <c r="AT25" s="214">
        <v>33.344580000000001</v>
      </c>
      <c r="AU25" s="214">
        <v>28.735606870000002</v>
      </c>
      <c r="AV25" s="214">
        <v>25.154796579999999</v>
      </c>
      <c r="AW25" s="214">
        <v>22.093787670000001</v>
      </c>
      <c r="AX25" s="214">
        <v>24.781586350000001</v>
      </c>
      <c r="AY25" s="214">
        <v>25.641792419000002</v>
      </c>
      <c r="AZ25" s="214">
        <v>23.929727928999998</v>
      </c>
      <c r="BA25" s="214">
        <v>23.16724</v>
      </c>
      <c r="BB25" s="214">
        <v>22.66046</v>
      </c>
      <c r="BC25" s="355">
        <v>25.539239999999999</v>
      </c>
      <c r="BD25" s="355">
        <v>30.852640000000001</v>
      </c>
      <c r="BE25" s="355">
        <v>35.376609999999999</v>
      </c>
      <c r="BF25" s="355">
        <v>35.650509999999997</v>
      </c>
      <c r="BG25" s="355">
        <v>29.772130000000001</v>
      </c>
      <c r="BH25" s="355">
        <v>25.921890000000001</v>
      </c>
      <c r="BI25" s="355">
        <v>23.88627</v>
      </c>
      <c r="BJ25" s="355">
        <v>24.70335</v>
      </c>
      <c r="BK25" s="355">
        <v>25.806319999999999</v>
      </c>
      <c r="BL25" s="355">
        <v>23.896260000000002</v>
      </c>
      <c r="BM25" s="355">
        <v>22.995000000000001</v>
      </c>
      <c r="BN25" s="355">
        <v>22.058969999999999</v>
      </c>
      <c r="BO25" s="355">
        <v>26.1023</v>
      </c>
      <c r="BP25" s="355">
        <v>31.538150000000002</v>
      </c>
      <c r="BQ25" s="355">
        <v>36.570819999999998</v>
      </c>
      <c r="BR25" s="355">
        <v>36.685049999999997</v>
      </c>
      <c r="BS25" s="355">
        <v>30.63205</v>
      </c>
      <c r="BT25" s="355">
        <v>26.520790000000002</v>
      </c>
      <c r="BU25" s="355">
        <v>24.163080000000001</v>
      </c>
      <c r="BV25" s="355">
        <v>25.30566</v>
      </c>
    </row>
    <row r="26" spans="1:74" ht="11.1" customHeight="1" x14ac:dyDescent="0.2">
      <c r="A26" s="76" t="s">
        <v>678</v>
      </c>
      <c r="B26" s="185" t="s">
        <v>565</v>
      </c>
      <c r="C26" s="214">
        <v>3.900483871</v>
      </c>
      <c r="D26" s="214">
        <v>3.9928214286000001</v>
      </c>
      <c r="E26" s="214">
        <v>4.0217096773999996</v>
      </c>
      <c r="F26" s="214">
        <v>4.1200999999999999</v>
      </c>
      <c r="G26" s="214">
        <v>4.0978387097000004</v>
      </c>
      <c r="H26" s="214">
        <v>4.1189999999999998</v>
      </c>
      <c r="I26" s="214">
        <v>4.2065806451999999</v>
      </c>
      <c r="J26" s="214">
        <v>4.2294838710000002</v>
      </c>
      <c r="K26" s="214">
        <v>4.2279999999999998</v>
      </c>
      <c r="L26" s="214">
        <v>4.2699354839000003</v>
      </c>
      <c r="M26" s="214">
        <v>4.2426000000000004</v>
      </c>
      <c r="N26" s="214">
        <v>4.2754838709999996</v>
      </c>
      <c r="O26" s="214">
        <v>4.2776774193999998</v>
      </c>
      <c r="P26" s="214">
        <v>4.2989285714000003</v>
      </c>
      <c r="Q26" s="214">
        <v>4.3179032258000003</v>
      </c>
      <c r="R26" s="214">
        <v>4.3802333332999996</v>
      </c>
      <c r="S26" s="214">
        <v>4.3171935483999997</v>
      </c>
      <c r="T26" s="214">
        <v>4.3071666666999997</v>
      </c>
      <c r="U26" s="214">
        <v>4.3208064516000002</v>
      </c>
      <c r="V26" s="214">
        <v>4.3257096773999999</v>
      </c>
      <c r="W26" s="214">
        <v>4.3530333333</v>
      </c>
      <c r="X26" s="214">
        <v>4.3213225806000004</v>
      </c>
      <c r="Y26" s="214">
        <v>4.3031666667000001</v>
      </c>
      <c r="Z26" s="214">
        <v>4.3034193547999999</v>
      </c>
      <c r="AA26" s="214">
        <v>4.3991935484000004</v>
      </c>
      <c r="AB26" s="214">
        <v>4.4556551724000002</v>
      </c>
      <c r="AC26" s="214">
        <v>4.4096451613000003</v>
      </c>
      <c r="AD26" s="214">
        <v>4.4032999999999998</v>
      </c>
      <c r="AE26" s="214">
        <v>4.3821935484000001</v>
      </c>
      <c r="AF26" s="214">
        <v>4.3224666666999996</v>
      </c>
      <c r="AG26" s="214">
        <v>4.3592258064999996</v>
      </c>
      <c r="AH26" s="214">
        <v>4.3131612903000001</v>
      </c>
      <c r="AI26" s="214">
        <v>4.2867333332999999</v>
      </c>
      <c r="AJ26" s="214">
        <v>4.2587741934999999</v>
      </c>
      <c r="AK26" s="214">
        <v>4.2980333333000003</v>
      </c>
      <c r="AL26" s="214">
        <v>4.2434193548000003</v>
      </c>
      <c r="AM26" s="214">
        <v>4.2123870967999997</v>
      </c>
      <c r="AN26" s="214">
        <v>4.2825714285999998</v>
      </c>
      <c r="AO26" s="214">
        <v>4.2881290322999996</v>
      </c>
      <c r="AP26" s="214">
        <v>4.2949333333000004</v>
      </c>
      <c r="AQ26" s="214">
        <v>4.306</v>
      </c>
      <c r="AR26" s="214">
        <v>4.3558333332999997</v>
      </c>
      <c r="AS26" s="214">
        <v>4.4001612902999998</v>
      </c>
      <c r="AT26" s="214">
        <v>4.4006451612999999</v>
      </c>
      <c r="AU26" s="214">
        <v>4.4813666666999996</v>
      </c>
      <c r="AV26" s="214">
        <v>4.5138709677</v>
      </c>
      <c r="AW26" s="214">
        <v>4.6463000000000001</v>
      </c>
      <c r="AX26" s="214">
        <v>4.6944516129</v>
      </c>
      <c r="AY26" s="214">
        <v>4.6208387097000001</v>
      </c>
      <c r="AZ26" s="214">
        <v>4.7143571429</v>
      </c>
      <c r="BA26" s="214">
        <v>4.7610390000000002</v>
      </c>
      <c r="BB26" s="214">
        <v>4.7868459999999997</v>
      </c>
      <c r="BC26" s="355">
        <v>4.8138339999999999</v>
      </c>
      <c r="BD26" s="355">
        <v>4.8316280000000003</v>
      </c>
      <c r="BE26" s="355">
        <v>4.8548499999999999</v>
      </c>
      <c r="BF26" s="355">
        <v>4.866943</v>
      </c>
      <c r="BG26" s="355">
        <v>4.8703940000000001</v>
      </c>
      <c r="BH26" s="355">
        <v>4.8868580000000001</v>
      </c>
      <c r="BI26" s="355">
        <v>4.9106230000000002</v>
      </c>
      <c r="BJ26" s="355">
        <v>4.9304490000000003</v>
      </c>
      <c r="BK26" s="355">
        <v>4.9609550000000002</v>
      </c>
      <c r="BL26" s="355">
        <v>4.9888110000000001</v>
      </c>
      <c r="BM26" s="355">
        <v>5.0000739999999997</v>
      </c>
      <c r="BN26" s="355">
        <v>5.0082199999999997</v>
      </c>
      <c r="BO26" s="355">
        <v>5.0137780000000003</v>
      </c>
      <c r="BP26" s="355">
        <v>5.0124719999999998</v>
      </c>
      <c r="BQ26" s="355">
        <v>5.00725</v>
      </c>
      <c r="BR26" s="355">
        <v>5.0123620000000004</v>
      </c>
      <c r="BS26" s="355">
        <v>5.0165059999999997</v>
      </c>
      <c r="BT26" s="355">
        <v>5.0169040000000003</v>
      </c>
      <c r="BU26" s="355">
        <v>5.015066</v>
      </c>
      <c r="BV26" s="355">
        <v>5.0082659999999999</v>
      </c>
    </row>
    <row r="27" spans="1:74" ht="11.1" customHeight="1" x14ac:dyDescent="0.2">
      <c r="A27" s="76" t="s">
        <v>682</v>
      </c>
      <c r="B27" s="185" t="s">
        <v>1015</v>
      </c>
      <c r="C27" s="214">
        <v>2.7763870968000002</v>
      </c>
      <c r="D27" s="214">
        <v>2.6214642857000001</v>
      </c>
      <c r="E27" s="214">
        <v>2.1910645161</v>
      </c>
      <c r="F27" s="214">
        <v>1.7103333332999999</v>
      </c>
      <c r="G27" s="214">
        <v>1.5156774194</v>
      </c>
      <c r="H27" s="214">
        <v>1.5090666666999999</v>
      </c>
      <c r="I27" s="214">
        <v>1.5763870968</v>
      </c>
      <c r="J27" s="214">
        <v>1.6226129032000001</v>
      </c>
      <c r="K27" s="214">
        <v>1.5655333333000001</v>
      </c>
      <c r="L27" s="214">
        <v>1.6032580645000001</v>
      </c>
      <c r="M27" s="214">
        <v>2.0752333332999999</v>
      </c>
      <c r="N27" s="214">
        <v>2.2931935484000001</v>
      </c>
      <c r="O27" s="214">
        <v>2.5419354839000001</v>
      </c>
      <c r="P27" s="214">
        <v>2.6467142856999999</v>
      </c>
      <c r="Q27" s="214">
        <v>2.0945483871000001</v>
      </c>
      <c r="R27" s="214">
        <v>1.6527000000000001</v>
      </c>
      <c r="S27" s="214">
        <v>1.4696451612999999</v>
      </c>
      <c r="T27" s="214">
        <v>1.5595000000000001</v>
      </c>
      <c r="U27" s="214">
        <v>1.6481612903</v>
      </c>
      <c r="V27" s="214">
        <v>1.6352580645000001</v>
      </c>
      <c r="W27" s="214">
        <v>1.5595333333000001</v>
      </c>
      <c r="X27" s="214">
        <v>1.5796451613</v>
      </c>
      <c r="Y27" s="214">
        <v>1.8671666667</v>
      </c>
      <c r="Z27" s="214">
        <v>2.0922258065000001</v>
      </c>
      <c r="AA27" s="214">
        <v>2.5677741935</v>
      </c>
      <c r="AB27" s="214">
        <v>2.3423793103000001</v>
      </c>
      <c r="AC27" s="214">
        <v>1.9291290323000001</v>
      </c>
      <c r="AD27" s="214">
        <v>1.7571666667000001</v>
      </c>
      <c r="AE27" s="214">
        <v>1.5946774194</v>
      </c>
      <c r="AF27" s="214">
        <v>1.6839999999999999</v>
      </c>
      <c r="AG27" s="214">
        <v>1.7880967742</v>
      </c>
      <c r="AH27" s="214">
        <v>1.8091290323</v>
      </c>
      <c r="AI27" s="214">
        <v>1.6363333333000001</v>
      </c>
      <c r="AJ27" s="214">
        <v>1.5588064516</v>
      </c>
      <c r="AK27" s="214">
        <v>1.8272666666999999</v>
      </c>
      <c r="AL27" s="214">
        <v>2.3767419355000001</v>
      </c>
      <c r="AM27" s="214">
        <v>2.3730322580999998</v>
      </c>
      <c r="AN27" s="214">
        <v>2.1097857143000001</v>
      </c>
      <c r="AO27" s="214">
        <v>2.0675483871</v>
      </c>
      <c r="AP27" s="214">
        <v>1.6274999999999999</v>
      </c>
      <c r="AQ27" s="214">
        <v>1.5516774194</v>
      </c>
      <c r="AR27" s="214">
        <v>1.6154333332999999</v>
      </c>
      <c r="AS27" s="214">
        <v>1.7458064516</v>
      </c>
      <c r="AT27" s="214">
        <v>1.7230645161</v>
      </c>
      <c r="AU27" s="214">
        <v>1.6264666667000001</v>
      </c>
      <c r="AV27" s="214">
        <v>1.6636451613000001</v>
      </c>
      <c r="AW27" s="214">
        <v>1.9847666666999999</v>
      </c>
      <c r="AX27" s="214">
        <v>2.5109677419</v>
      </c>
      <c r="AY27" s="214">
        <v>2.7150967742000001</v>
      </c>
      <c r="AZ27" s="214">
        <v>2.4199285713999998</v>
      </c>
      <c r="BA27" s="214">
        <v>2.2386910000000002</v>
      </c>
      <c r="BB27" s="214">
        <v>1.954224</v>
      </c>
      <c r="BC27" s="355">
        <v>1.715714</v>
      </c>
      <c r="BD27" s="355">
        <v>1.7640420000000001</v>
      </c>
      <c r="BE27" s="355">
        <v>1.858134</v>
      </c>
      <c r="BF27" s="355">
        <v>1.8760140000000001</v>
      </c>
      <c r="BG27" s="355">
        <v>1.7235769999999999</v>
      </c>
      <c r="BH27" s="355">
        <v>1.801428</v>
      </c>
      <c r="BI27" s="355">
        <v>2.116606</v>
      </c>
      <c r="BJ27" s="355">
        <v>2.5390999999999999</v>
      </c>
      <c r="BK27" s="355">
        <v>2.7477149999999999</v>
      </c>
      <c r="BL27" s="355">
        <v>2.5546220000000002</v>
      </c>
      <c r="BM27" s="355">
        <v>2.2359909999999998</v>
      </c>
      <c r="BN27" s="355">
        <v>1.891634</v>
      </c>
      <c r="BO27" s="355">
        <v>1.833826</v>
      </c>
      <c r="BP27" s="355">
        <v>1.935449</v>
      </c>
      <c r="BQ27" s="355">
        <v>2.0400179999999999</v>
      </c>
      <c r="BR27" s="355">
        <v>2.0976319999999999</v>
      </c>
      <c r="BS27" s="355">
        <v>1.9984360000000001</v>
      </c>
      <c r="BT27" s="355">
        <v>2.0957430000000001</v>
      </c>
      <c r="BU27" s="355">
        <v>2.4579</v>
      </c>
      <c r="BV27" s="355">
        <v>2.886225</v>
      </c>
    </row>
    <row r="28" spans="1:74" ht="11.1" customHeight="1" x14ac:dyDescent="0.2">
      <c r="A28" s="76" t="s">
        <v>693</v>
      </c>
      <c r="B28" s="185" t="s">
        <v>566</v>
      </c>
      <c r="C28" s="214">
        <v>9.6645161290000003E-2</v>
      </c>
      <c r="D28" s="214">
        <v>9.6642857142999999E-2</v>
      </c>
      <c r="E28" s="214">
        <v>9.6645161290000003E-2</v>
      </c>
      <c r="F28" s="214">
        <v>9.6633333333000004E-2</v>
      </c>
      <c r="G28" s="214">
        <v>9.6645161290000003E-2</v>
      </c>
      <c r="H28" s="214">
        <v>9.6633333333000004E-2</v>
      </c>
      <c r="I28" s="214">
        <v>9.6645161290000003E-2</v>
      </c>
      <c r="J28" s="214">
        <v>9.6645161290000003E-2</v>
      </c>
      <c r="K28" s="214">
        <v>9.6633333333000004E-2</v>
      </c>
      <c r="L28" s="214">
        <v>9.6645161290000003E-2</v>
      </c>
      <c r="M28" s="214">
        <v>9.6633333333000004E-2</v>
      </c>
      <c r="N28" s="214">
        <v>9.6645161290000003E-2</v>
      </c>
      <c r="O28" s="214">
        <v>0.10790322581</v>
      </c>
      <c r="P28" s="214">
        <v>0.10789285714000001</v>
      </c>
      <c r="Q28" s="214">
        <v>0.10790322581</v>
      </c>
      <c r="R28" s="214">
        <v>0.1079</v>
      </c>
      <c r="S28" s="214">
        <v>0.10790322581</v>
      </c>
      <c r="T28" s="214">
        <v>0.1079</v>
      </c>
      <c r="U28" s="214">
        <v>0.10790322581</v>
      </c>
      <c r="V28" s="214">
        <v>0.10790322581</v>
      </c>
      <c r="W28" s="214">
        <v>0.1079</v>
      </c>
      <c r="X28" s="214">
        <v>0.10790322581</v>
      </c>
      <c r="Y28" s="214">
        <v>0.1079</v>
      </c>
      <c r="Z28" s="214">
        <v>0.10790322581</v>
      </c>
      <c r="AA28" s="214">
        <v>0.10951612903000001</v>
      </c>
      <c r="AB28" s="214">
        <v>0.10951724138</v>
      </c>
      <c r="AC28" s="214">
        <v>0.10951612903000001</v>
      </c>
      <c r="AD28" s="214">
        <v>0.1095</v>
      </c>
      <c r="AE28" s="214">
        <v>0.10951612903000001</v>
      </c>
      <c r="AF28" s="214">
        <v>0.1095</v>
      </c>
      <c r="AG28" s="214">
        <v>0.11948387097</v>
      </c>
      <c r="AH28" s="214">
        <v>0.11948387097</v>
      </c>
      <c r="AI28" s="214">
        <v>0.11946666667</v>
      </c>
      <c r="AJ28" s="214">
        <v>0.11948387097</v>
      </c>
      <c r="AK28" s="214">
        <v>0.11946666667</v>
      </c>
      <c r="AL28" s="214">
        <v>0.11948387097</v>
      </c>
      <c r="AM28" s="214">
        <v>0.11864516129</v>
      </c>
      <c r="AN28" s="214">
        <v>0.11864285714</v>
      </c>
      <c r="AO28" s="214">
        <v>0.11864516129</v>
      </c>
      <c r="AP28" s="214">
        <v>0.11866666667</v>
      </c>
      <c r="AQ28" s="214">
        <v>0.11864516129</v>
      </c>
      <c r="AR28" s="214">
        <v>0.11866666667</v>
      </c>
      <c r="AS28" s="214">
        <v>0.11912903226</v>
      </c>
      <c r="AT28" s="214">
        <v>0.11912903226</v>
      </c>
      <c r="AU28" s="214">
        <v>0.11913333332999999</v>
      </c>
      <c r="AV28" s="214">
        <v>0.11912903226</v>
      </c>
      <c r="AW28" s="214">
        <v>0.11913333332999999</v>
      </c>
      <c r="AX28" s="214">
        <v>0.11912903226</v>
      </c>
      <c r="AY28" s="214">
        <v>0.11880645161</v>
      </c>
      <c r="AZ28" s="214">
        <v>0.11882142857</v>
      </c>
      <c r="BA28" s="214">
        <v>0.11882139999999999</v>
      </c>
      <c r="BB28" s="214">
        <v>0.11882139999999999</v>
      </c>
      <c r="BC28" s="355">
        <v>0.11882139999999999</v>
      </c>
      <c r="BD28" s="355">
        <v>0.11882139999999999</v>
      </c>
      <c r="BE28" s="355">
        <v>0.11882139999999999</v>
      </c>
      <c r="BF28" s="355">
        <v>0.11882139999999999</v>
      </c>
      <c r="BG28" s="355">
        <v>0.11882139999999999</v>
      </c>
      <c r="BH28" s="355">
        <v>0.11882139999999999</v>
      </c>
      <c r="BI28" s="355">
        <v>0.11882139999999999</v>
      </c>
      <c r="BJ28" s="355">
        <v>0.11882139999999999</v>
      </c>
      <c r="BK28" s="355">
        <v>0.1218214</v>
      </c>
      <c r="BL28" s="355">
        <v>0.1218214</v>
      </c>
      <c r="BM28" s="355">
        <v>0.1218214</v>
      </c>
      <c r="BN28" s="355">
        <v>0.1218214</v>
      </c>
      <c r="BO28" s="355">
        <v>0.1218214</v>
      </c>
      <c r="BP28" s="355">
        <v>0.1218214</v>
      </c>
      <c r="BQ28" s="355">
        <v>0.1218214</v>
      </c>
      <c r="BR28" s="355">
        <v>0.1218214</v>
      </c>
      <c r="BS28" s="355">
        <v>0.1218214</v>
      </c>
      <c r="BT28" s="355">
        <v>0.1218214</v>
      </c>
      <c r="BU28" s="355">
        <v>0.1218214</v>
      </c>
      <c r="BV28" s="355">
        <v>0.1218214</v>
      </c>
    </row>
    <row r="29" spans="1:74" ht="11.1" customHeight="1" x14ac:dyDescent="0.2">
      <c r="A29" s="77" t="s">
        <v>681</v>
      </c>
      <c r="B29" s="186" t="s">
        <v>980</v>
      </c>
      <c r="C29" s="214">
        <v>103.35890281</v>
      </c>
      <c r="D29" s="214">
        <v>97.901319853000004</v>
      </c>
      <c r="E29" s="214">
        <v>82.512467806000004</v>
      </c>
      <c r="F29" s="214">
        <v>65.389165833000007</v>
      </c>
      <c r="G29" s="214">
        <v>58.394169640999998</v>
      </c>
      <c r="H29" s="214">
        <v>58.178213630000002</v>
      </c>
      <c r="I29" s="214">
        <v>60.677867157000001</v>
      </c>
      <c r="J29" s="214">
        <v>62.356696745999997</v>
      </c>
      <c r="K29" s="214">
        <v>60.309592897000002</v>
      </c>
      <c r="L29" s="214">
        <v>61.703474811</v>
      </c>
      <c r="M29" s="214">
        <v>78.583897902999993</v>
      </c>
      <c r="N29" s="214">
        <v>86.424582712000003</v>
      </c>
      <c r="O29" s="214">
        <v>100.48322674000001</v>
      </c>
      <c r="P29" s="214">
        <v>104.47036579</v>
      </c>
      <c r="Q29" s="214">
        <v>83.591160578</v>
      </c>
      <c r="R29" s="214">
        <v>66.930632669999994</v>
      </c>
      <c r="S29" s="214">
        <v>59.940184803999998</v>
      </c>
      <c r="T29" s="214">
        <v>63.330122637000002</v>
      </c>
      <c r="U29" s="214">
        <v>66.700323319999995</v>
      </c>
      <c r="V29" s="214">
        <v>66.216925161999995</v>
      </c>
      <c r="W29" s="214">
        <v>63.377828262999998</v>
      </c>
      <c r="X29" s="214">
        <v>64.106702131999995</v>
      </c>
      <c r="Y29" s="214">
        <v>74.971261769999998</v>
      </c>
      <c r="Z29" s="214">
        <v>83.489204803000007</v>
      </c>
      <c r="AA29" s="214">
        <v>99.837148806000002</v>
      </c>
      <c r="AB29" s="214">
        <v>91.548169727000001</v>
      </c>
      <c r="AC29" s="214">
        <v>76.108078257000003</v>
      </c>
      <c r="AD29" s="214">
        <v>69.568521433000001</v>
      </c>
      <c r="AE29" s="214">
        <v>63.55255829</v>
      </c>
      <c r="AF29" s="214">
        <v>66.815263866999999</v>
      </c>
      <c r="AG29" s="214">
        <v>70.681490030999996</v>
      </c>
      <c r="AH29" s="214">
        <v>71.377747064000005</v>
      </c>
      <c r="AI29" s="214">
        <v>65.056748729999995</v>
      </c>
      <c r="AJ29" s="214">
        <v>62.215964907</v>
      </c>
      <c r="AK29" s="214">
        <v>72.095195200000006</v>
      </c>
      <c r="AL29" s="214">
        <v>92.557987936999993</v>
      </c>
      <c r="AM29" s="214">
        <v>93.520404963999994</v>
      </c>
      <c r="AN29" s="214">
        <v>83.146792533999999</v>
      </c>
      <c r="AO29" s="214">
        <v>81.481262520000001</v>
      </c>
      <c r="AP29" s="214">
        <v>64.139748233000006</v>
      </c>
      <c r="AQ29" s="214">
        <v>61.151743068999998</v>
      </c>
      <c r="AR29" s="214">
        <v>63.664635736999998</v>
      </c>
      <c r="AS29" s="214">
        <v>68.801624294999996</v>
      </c>
      <c r="AT29" s="214">
        <v>67.905967097000001</v>
      </c>
      <c r="AU29" s="214">
        <v>64.098406870000005</v>
      </c>
      <c r="AV29" s="214">
        <v>65.563893354000001</v>
      </c>
      <c r="AW29" s="214">
        <v>78.219621003</v>
      </c>
      <c r="AX29" s="214">
        <v>98.956199252999994</v>
      </c>
      <c r="AY29" s="214">
        <v>107.00176016</v>
      </c>
      <c r="AZ29" s="214">
        <v>95.369299357000003</v>
      </c>
      <c r="BA29" s="214">
        <v>86.856031400000006</v>
      </c>
      <c r="BB29" s="214">
        <v>75.392963399999999</v>
      </c>
      <c r="BC29" s="355">
        <v>65.182730000000006</v>
      </c>
      <c r="BD29" s="355">
        <v>66.916929999999994</v>
      </c>
      <c r="BE29" s="355">
        <v>70.424909999999997</v>
      </c>
      <c r="BF29" s="355">
        <v>71.038330000000002</v>
      </c>
      <c r="BG29" s="355">
        <v>65.96472</v>
      </c>
      <c r="BH29" s="355">
        <v>68.071209999999994</v>
      </c>
      <c r="BI29" s="355">
        <v>80.275760000000005</v>
      </c>
      <c r="BJ29" s="355">
        <v>96.912559999999999</v>
      </c>
      <c r="BK29" s="355">
        <v>105.05029999999999</v>
      </c>
      <c r="BL29" s="355">
        <v>96.511520000000004</v>
      </c>
      <c r="BM29" s="355">
        <v>85.002359999999996</v>
      </c>
      <c r="BN29" s="355">
        <v>70.241370000000003</v>
      </c>
      <c r="BO29" s="355">
        <v>66.515450000000001</v>
      </c>
      <c r="BP29" s="355">
        <v>68.536140000000003</v>
      </c>
      <c r="BQ29" s="355">
        <v>72.503209999999996</v>
      </c>
      <c r="BR29" s="355">
        <v>72.749949999999998</v>
      </c>
      <c r="BS29" s="355">
        <v>67.650260000000003</v>
      </c>
      <c r="BT29" s="355">
        <v>69.421700000000001</v>
      </c>
      <c r="BU29" s="355">
        <v>81.11645</v>
      </c>
      <c r="BV29" s="355">
        <v>98.088790000000003</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355"/>
      <c r="BD30" s="355"/>
      <c r="BE30" s="355"/>
      <c r="BF30" s="355"/>
      <c r="BG30" s="355"/>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979</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394"/>
      <c r="BD31" s="394"/>
      <c r="BE31" s="394"/>
      <c r="BF31" s="394"/>
      <c r="BG31" s="394"/>
      <c r="BH31" s="394"/>
      <c r="BI31" s="394"/>
      <c r="BJ31" s="394"/>
      <c r="BK31" s="394"/>
      <c r="BL31" s="394"/>
      <c r="BM31" s="394"/>
      <c r="BN31" s="394"/>
      <c r="BO31" s="394"/>
      <c r="BP31" s="394"/>
      <c r="BQ31" s="394"/>
      <c r="BR31" s="394"/>
      <c r="BS31" s="394"/>
      <c r="BT31" s="394"/>
      <c r="BU31" s="394"/>
      <c r="BV31" s="394"/>
    </row>
    <row r="32" spans="1:74" ht="11.1" customHeight="1" x14ac:dyDescent="0.2">
      <c r="A32" s="76" t="s">
        <v>674</v>
      </c>
      <c r="B32" s="185" t="s">
        <v>567</v>
      </c>
      <c r="C32" s="259">
        <v>1924.922</v>
      </c>
      <c r="D32" s="259">
        <v>1199.9870000000001</v>
      </c>
      <c r="E32" s="259">
        <v>857.31</v>
      </c>
      <c r="F32" s="259">
        <v>1066.3800000000001</v>
      </c>
      <c r="G32" s="259">
        <v>1547.944</v>
      </c>
      <c r="H32" s="259">
        <v>2005.4749999999999</v>
      </c>
      <c r="I32" s="259">
        <v>2399.9740000000002</v>
      </c>
      <c r="J32" s="259">
        <v>2768.3980000000001</v>
      </c>
      <c r="K32" s="259">
        <v>3187.0160000000001</v>
      </c>
      <c r="L32" s="259">
        <v>3587.27</v>
      </c>
      <c r="M32" s="259">
        <v>3426.8679999999999</v>
      </c>
      <c r="N32" s="259">
        <v>3141.2220000000002</v>
      </c>
      <c r="O32" s="259">
        <v>2407.1210000000001</v>
      </c>
      <c r="P32" s="259">
        <v>1665.548</v>
      </c>
      <c r="Q32" s="259">
        <v>1471.4760000000001</v>
      </c>
      <c r="R32" s="259">
        <v>1793.086</v>
      </c>
      <c r="S32" s="259">
        <v>2287.2379999999998</v>
      </c>
      <c r="T32" s="259">
        <v>2646.5329999999999</v>
      </c>
      <c r="U32" s="259">
        <v>2924.4259999999999</v>
      </c>
      <c r="V32" s="259">
        <v>3241.6309999999999</v>
      </c>
      <c r="W32" s="259">
        <v>3614.08</v>
      </c>
      <c r="X32" s="259">
        <v>3942.279</v>
      </c>
      <c r="Y32" s="259">
        <v>3926.8220000000001</v>
      </c>
      <c r="Z32" s="259">
        <v>3666.6320000000001</v>
      </c>
      <c r="AA32" s="259">
        <v>2938.0889999999999</v>
      </c>
      <c r="AB32" s="259">
        <v>2534.2919999999999</v>
      </c>
      <c r="AC32" s="259">
        <v>2486.3220000000001</v>
      </c>
      <c r="AD32" s="259">
        <v>2645.56</v>
      </c>
      <c r="AE32" s="259">
        <v>2966.2649999999999</v>
      </c>
      <c r="AF32" s="259">
        <v>3186.0320000000002</v>
      </c>
      <c r="AG32" s="259">
        <v>3318.1390000000001</v>
      </c>
      <c r="AH32" s="259">
        <v>3441.3249999999998</v>
      </c>
      <c r="AI32" s="259">
        <v>3705.1610000000001</v>
      </c>
      <c r="AJ32" s="259">
        <v>4012.723</v>
      </c>
      <c r="AK32" s="259">
        <v>3976.5810000000001</v>
      </c>
      <c r="AL32" s="259">
        <v>3296.944</v>
      </c>
      <c r="AM32" s="259">
        <v>2622.1590000000001</v>
      </c>
      <c r="AN32" s="259">
        <v>2337.3319999999999</v>
      </c>
      <c r="AO32" s="259">
        <v>2062.8690000000001</v>
      </c>
      <c r="AP32" s="259">
        <v>2291.6640000000002</v>
      </c>
      <c r="AQ32" s="259">
        <v>2626.9580000000001</v>
      </c>
      <c r="AR32" s="259">
        <v>2907.277</v>
      </c>
      <c r="AS32" s="259">
        <v>3054.6060000000002</v>
      </c>
      <c r="AT32" s="259">
        <v>3249.7739999999999</v>
      </c>
      <c r="AU32" s="259">
        <v>3567.0590000000002</v>
      </c>
      <c r="AV32" s="259">
        <v>3816.328</v>
      </c>
      <c r="AW32" s="259">
        <v>3709.0949999999998</v>
      </c>
      <c r="AX32" s="259">
        <v>3032.1010000000001</v>
      </c>
      <c r="AY32" s="259">
        <v>2137.5920000000001</v>
      </c>
      <c r="AZ32" s="259">
        <v>1669.857</v>
      </c>
      <c r="BA32" s="259">
        <v>1381.3547143000001</v>
      </c>
      <c r="BB32" s="259">
        <v>1403.1164286000001</v>
      </c>
      <c r="BC32" s="374">
        <v>1835.9849999999999</v>
      </c>
      <c r="BD32" s="374">
        <v>2226.7449999999999</v>
      </c>
      <c r="BE32" s="374">
        <v>2509.6619999999998</v>
      </c>
      <c r="BF32" s="374">
        <v>2793.3910000000001</v>
      </c>
      <c r="BG32" s="374">
        <v>3182.4279999999999</v>
      </c>
      <c r="BH32" s="374">
        <v>3521.732</v>
      </c>
      <c r="BI32" s="374">
        <v>3465.1379999999999</v>
      </c>
      <c r="BJ32" s="374">
        <v>2936.2890000000002</v>
      </c>
      <c r="BK32" s="374">
        <v>2203.4760000000001</v>
      </c>
      <c r="BL32" s="374">
        <v>1677.53</v>
      </c>
      <c r="BM32" s="374">
        <v>1507.3920000000001</v>
      </c>
      <c r="BN32" s="374">
        <v>1753.9269999999999</v>
      </c>
      <c r="BO32" s="374">
        <v>2164.703</v>
      </c>
      <c r="BP32" s="374">
        <v>2478.3409999999999</v>
      </c>
      <c r="BQ32" s="374">
        <v>2713.047</v>
      </c>
      <c r="BR32" s="374">
        <v>2946.3020000000001</v>
      </c>
      <c r="BS32" s="374">
        <v>3259.2779999999998</v>
      </c>
      <c r="BT32" s="374">
        <v>3530.971</v>
      </c>
      <c r="BU32" s="374">
        <v>3438.8380000000002</v>
      </c>
      <c r="BV32" s="374">
        <v>2834.1570000000002</v>
      </c>
    </row>
    <row r="33" spans="1:74" ht="11.1" customHeight="1" x14ac:dyDescent="0.2">
      <c r="A33" s="635" t="s">
        <v>1226</v>
      </c>
      <c r="B33" s="636" t="s">
        <v>1231</v>
      </c>
      <c r="C33" s="259">
        <v>451.33499999999998</v>
      </c>
      <c r="D33" s="259">
        <v>271.80099999999999</v>
      </c>
      <c r="E33" s="259">
        <v>167.715</v>
      </c>
      <c r="F33" s="259">
        <v>213.47499999999999</v>
      </c>
      <c r="G33" s="259">
        <v>349.73899999999998</v>
      </c>
      <c r="H33" s="259">
        <v>474.62400000000002</v>
      </c>
      <c r="I33" s="259">
        <v>580.93700000000001</v>
      </c>
      <c r="J33" s="259">
        <v>689.32799999999997</v>
      </c>
      <c r="K33" s="259">
        <v>805.73299999999995</v>
      </c>
      <c r="L33" s="259">
        <v>892.32799999999997</v>
      </c>
      <c r="M33" s="259">
        <v>831.39800000000002</v>
      </c>
      <c r="N33" s="259">
        <v>742.48599999999999</v>
      </c>
      <c r="O33" s="259">
        <v>533.53700000000003</v>
      </c>
      <c r="P33" s="259">
        <v>338.726</v>
      </c>
      <c r="Q33" s="259">
        <v>239.291</v>
      </c>
      <c r="R33" s="259">
        <v>308.66399999999999</v>
      </c>
      <c r="S33" s="259">
        <v>451.77300000000002</v>
      </c>
      <c r="T33" s="259">
        <v>572.87800000000004</v>
      </c>
      <c r="U33" s="259">
        <v>657.59100000000001</v>
      </c>
      <c r="V33" s="259">
        <v>762.51800000000003</v>
      </c>
      <c r="W33" s="259">
        <v>856.30799999999999</v>
      </c>
      <c r="X33" s="259">
        <v>915.09400000000005</v>
      </c>
      <c r="Y33" s="259">
        <v>910.24599999999998</v>
      </c>
      <c r="Z33" s="259">
        <v>852.87599999999998</v>
      </c>
      <c r="AA33" s="259">
        <v>627.86800000000005</v>
      </c>
      <c r="AB33" s="259">
        <v>481.19099999999997</v>
      </c>
      <c r="AC33" s="259">
        <v>436.46100000000001</v>
      </c>
      <c r="AD33" s="259">
        <v>463.35300000000001</v>
      </c>
      <c r="AE33" s="259">
        <v>556.928</v>
      </c>
      <c r="AF33" s="259">
        <v>654.32500000000005</v>
      </c>
      <c r="AG33" s="259">
        <v>734.84400000000005</v>
      </c>
      <c r="AH33" s="259">
        <v>804.40300000000002</v>
      </c>
      <c r="AI33" s="259">
        <v>898.34900000000005</v>
      </c>
      <c r="AJ33" s="259">
        <v>939.61400000000003</v>
      </c>
      <c r="AK33" s="259">
        <v>898.59400000000005</v>
      </c>
      <c r="AL33" s="259">
        <v>720.84900000000005</v>
      </c>
      <c r="AM33" s="259">
        <v>527.73299999999995</v>
      </c>
      <c r="AN33" s="259">
        <v>406.20600000000002</v>
      </c>
      <c r="AO33" s="259">
        <v>259.67399999999998</v>
      </c>
      <c r="AP33" s="259">
        <v>335.06799999999998</v>
      </c>
      <c r="AQ33" s="259">
        <v>448.483</v>
      </c>
      <c r="AR33" s="259">
        <v>562.86500000000001</v>
      </c>
      <c r="AS33" s="259">
        <v>661.56</v>
      </c>
      <c r="AT33" s="259">
        <v>777.28700000000003</v>
      </c>
      <c r="AU33" s="259">
        <v>865.98099999999999</v>
      </c>
      <c r="AV33" s="259">
        <v>923.88199999999995</v>
      </c>
      <c r="AW33" s="259">
        <v>866.87099999999998</v>
      </c>
      <c r="AX33" s="259">
        <v>710.07299999999998</v>
      </c>
      <c r="AY33" s="259">
        <v>492.49900000000002</v>
      </c>
      <c r="AZ33" s="259">
        <v>362.971</v>
      </c>
      <c r="BA33" s="259">
        <v>227.28571428999999</v>
      </c>
      <c r="BB33" s="259">
        <v>231.91428571</v>
      </c>
      <c r="BC33" s="374">
        <v>357.35270000000003</v>
      </c>
      <c r="BD33" s="374">
        <v>479.84710000000001</v>
      </c>
      <c r="BE33" s="374">
        <v>577.66</v>
      </c>
      <c r="BF33" s="374">
        <v>684.36770000000001</v>
      </c>
      <c r="BG33" s="374">
        <v>790.91819999999996</v>
      </c>
      <c r="BH33" s="374">
        <v>858.76769999999999</v>
      </c>
      <c r="BI33" s="374">
        <v>824.71299999999997</v>
      </c>
      <c r="BJ33" s="374">
        <v>690.92240000000004</v>
      </c>
      <c r="BK33" s="374">
        <v>481.65769999999998</v>
      </c>
      <c r="BL33" s="374">
        <v>308.22019999999998</v>
      </c>
      <c r="BM33" s="374">
        <v>211.82669999999999</v>
      </c>
      <c r="BN33" s="374">
        <v>274.15730000000002</v>
      </c>
      <c r="BO33" s="374">
        <v>401.14460000000003</v>
      </c>
      <c r="BP33" s="374">
        <v>513.10749999999996</v>
      </c>
      <c r="BQ33" s="374">
        <v>604.40520000000004</v>
      </c>
      <c r="BR33" s="374">
        <v>706.96640000000002</v>
      </c>
      <c r="BS33" s="374">
        <v>805.20839999999998</v>
      </c>
      <c r="BT33" s="374">
        <v>869.77160000000003</v>
      </c>
      <c r="BU33" s="374">
        <v>825.21810000000005</v>
      </c>
      <c r="BV33" s="374">
        <v>636.13760000000002</v>
      </c>
    </row>
    <row r="34" spans="1:74" ht="11.1" customHeight="1" x14ac:dyDescent="0.2">
      <c r="A34" s="635" t="s">
        <v>1227</v>
      </c>
      <c r="B34" s="636" t="s">
        <v>1232</v>
      </c>
      <c r="C34" s="259">
        <v>449.673</v>
      </c>
      <c r="D34" s="259">
        <v>237.999</v>
      </c>
      <c r="E34" s="259">
        <v>142.51300000000001</v>
      </c>
      <c r="F34" s="259">
        <v>179.33799999999999</v>
      </c>
      <c r="G34" s="259">
        <v>317.90100000000001</v>
      </c>
      <c r="H34" s="259">
        <v>471.76499999999999</v>
      </c>
      <c r="I34" s="259">
        <v>625.76400000000001</v>
      </c>
      <c r="J34" s="259">
        <v>788.93</v>
      </c>
      <c r="K34" s="259">
        <v>935.822</v>
      </c>
      <c r="L34" s="259">
        <v>1047.6089999999999</v>
      </c>
      <c r="M34" s="259">
        <v>972.803</v>
      </c>
      <c r="N34" s="259">
        <v>854.54499999999996</v>
      </c>
      <c r="O34" s="259">
        <v>618.38300000000004</v>
      </c>
      <c r="P34" s="259">
        <v>345.66199999999998</v>
      </c>
      <c r="Q34" s="259">
        <v>252.518</v>
      </c>
      <c r="R34" s="259">
        <v>309.71899999999999</v>
      </c>
      <c r="S34" s="259">
        <v>438.863</v>
      </c>
      <c r="T34" s="259">
        <v>565.72400000000005</v>
      </c>
      <c r="U34" s="259">
        <v>684.54600000000005</v>
      </c>
      <c r="V34" s="259">
        <v>831.99199999999996</v>
      </c>
      <c r="W34" s="259">
        <v>973.04</v>
      </c>
      <c r="X34" s="259">
        <v>1095.3969999999999</v>
      </c>
      <c r="Y34" s="259">
        <v>1091.8340000000001</v>
      </c>
      <c r="Z34" s="259">
        <v>988.57600000000002</v>
      </c>
      <c r="AA34" s="259">
        <v>764.67499999999995</v>
      </c>
      <c r="AB34" s="259">
        <v>608.13900000000001</v>
      </c>
      <c r="AC34" s="259">
        <v>543.495</v>
      </c>
      <c r="AD34" s="259">
        <v>566.51300000000003</v>
      </c>
      <c r="AE34" s="259">
        <v>671.28399999999999</v>
      </c>
      <c r="AF34" s="259">
        <v>763.16099999999994</v>
      </c>
      <c r="AG34" s="259">
        <v>834.06399999999996</v>
      </c>
      <c r="AH34" s="259">
        <v>920.52800000000002</v>
      </c>
      <c r="AI34" s="259">
        <v>1041.7809999999999</v>
      </c>
      <c r="AJ34" s="259">
        <v>1133.663</v>
      </c>
      <c r="AK34" s="259">
        <v>1112.086</v>
      </c>
      <c r="AL34" s="259">
        <v>905.71100000000001</v>
      </c>
      <c r="AM34" s="259">
        <v>698.42499999999995</v>
      </c>
      <c r="AN34" s="259">
        <v>588.73400000000004</v>
      </c>
      <c r="AO34" s="259">
        <v>476.93900000000002</v>
      </c>
      <c r="AP34" s="259">
        <v>524.35</v>
      </c>
      <c r="AQ34" s="259">
        <v>608.79399999999998</v>
      </c>
      <c r="AR34" s="259">
        <v>700.95500000000004</v>
      </c>
      <c r="AS34" s="259">
        <v>763.673</v>
      </c>
      <c r="AT34" s="259">
        <v>868.20500000000004</v>
      </c>
      <c r="AU34" s="259">
        <v>992.73800000000006</v>
      </c>
      <c r="AV34" s="259">
        <v>1100.5899999999999</v>
      </c>
      <c r="AW34" s="259">
        <v>1053.8789999999999</v>
      </c>
      <c r="AX34" s="259">
        <v>828.77099999999996</v>
      </c>
      <c r="AY34" s="259">
        <v>553.64</v>
      </c>
      <c r="AZ34" s="259">
        <v>380.86700000000002</v>
      </c>
      <c r="BA34" s="259">
        <v>263.14285713999999</v>
      </c>
      <c r="BB34" s="259">
        <v>227.42857143000001</v>
      </c>
      <c r="BC34" s="374">
        <v>344.8861</v>
      </c>
      <c r="BD34" s="374">
        <v>481.75479999999999</v>
      </c>
      <c r="BE34" s="374">
        <v>598.05029999999999</v>
      </c>
      <c r="BF34" s="374">
        <v>735.35059999999999</v>
      </c>
      <c r="BG34" s="374">
        <v>877.85950000000003</v>
      </c>
      <c r="BH34" s="374">
        <v>994.44860000000006</v>
      </c>
      <c r="BI34" s="374">
        <v>956.07860000000005</v>
      </c>
      <c r="BJ34" s="374">
        <v>768.32579999999996</v>
      </c>
      <c r="BK34" s="374">
        <v>547.75670000000002</v>
      </c>
      <c r="BL34" s="374">
        <v>367.72399999999999</v>
      </c>
      <c r="BM34" s="374">
        <v>280.22469999999998</v>
      </c>
      <c r="BN34" s="374">
        <v>328.88490000000002</v>
      </c>
      <c r="BO34" s="374">
        <v>438.28339999999997</v>
      </c>
      <c r="BP34" s="374">
        <v>551.05110000000002</v>
      </c>
      <c r="BQ34" s="374">
        <v>654.03790000000004</v>
      </c>
      <c r="BR34" s="374">
        <v>776.05079999999998</v>
      </c>
      <c r="BS34" s="374">
        <v>894.51909999999998</v>
      </c>
      <c r="BT34" s="374">
        <v>990.9932</v>
      </c>
      <c r="BU34" s="374">
        <v>951.46310000000005</v>
      </c>
      <c r="BV34" s="374">
        <v>769.9556</v>
      </c>
    </row>
    <row r="35" spans="1:74" ht="11.1" customHeight="1" x14ac:dyDescent="0.2">
      <c r="A35" s="635" t="s">
        <v>1228</v>
      </c>
      <c r="B35" s="636" t="s">
        <v>1233</v>
      </c>
      <c r="C35" s="259">
        <v>668.54</v>
      </c>
      <c r="D35" s="259">
        <v>452.77800000000002</v>
      </c>
      <c r="E35" s="259">
        <v>337.59199999999998</v>
      </c>
      <c r="F35" s="259">
        <v>426.79300000000001</v>
      </c>
      <c r="G35" s="259">
        <v>560.42899999999997</v>
      </c>
      <c r="H35" s="259">
        <v>666.01499999999999</v>
      </c>
      <c r="I35" s="259">
        <v>755.57899999999995</v>
      </c>
      <c r="J35" s="259">
        <v>806.41800000000001</v>
      </c>
      <c r="K35" s="259">
        <v>929.01199999999994</v>
      </c>
      <c r="L35" s="259">
        <v>1090.604</v>
      </c>
      <c r="M35" s="259">
        <v>1084.413</v>
      </c>
      <c r="N35" s="259">
        <v>1044.8330000000001</v>
      </c>
      <c r="O35" s="259">
        <v>823.44799999999998</v>
      </c>
      <c r="P35" s="259">
        <v>567.50199999999995</v>
      </c>
      <c r="Q35" s="259">
        <v>566.25900000000001</v>
      </c>
      <c r="R35" s="259">
        <v>740.80600000000004</v>
      </c>
      <c r="S35" s="259">
        <v>911.67499999999995</v>
      </c>
      <c r="T35" s="259">
        <v>992.96799999999996</v>
      </c>
      <c r="U35" s="259">
        <v>1041.732</v>
      </c>
      <c r="V35" s="259">
        <v>1087.5440000000001</v>
      </c>
      <c r="W35" s="259">
        <v>1198.0239999999999</v>
      </c>
      <c r="X35" s="259">
        <v>1313</v>
      </c>
      <c r="Y35" s="259">
        <v>1324.0840000000001</v>
      </c>
      <c r="Z35" s="259">
        <v>1295.393</v>
      </c>
      <c r="AA35" s="259">
        <v>1089.4359999999999</v>
      </c>
      <c r="AB35" s="259">
        <v>1014.478</v>
      </c>
      <c r="AC35" s="259">
        <v>1071.277</v>
      </c>
      <c r="AD35" s="259">
        <v>1150.2809999999999</v>
      </c>
      <c r="AE35" s="259">
        <v>1227.482</v>
      </c>
      <c r="AF35" s="259">
        <v>1226.6369999999999</v>
      </c>
      <c r="AG35" s="259">
        <v>1192.9960000000001</v>
      </c>
      <c r="AH35" s="259">
        <v>1148.991</v>
      </c>
      <c r="AI35" s="259">
        <v>1175.818</v>
      </c>
      <c r="AJ35" s="259">
        <v>1324.854</v>
      </c>
      <c r="AK35" s="259">
        <v>1351.828</v>
      </c>
      <c r="AL35" s="259">
        <v>1161.9100000000001</v>
      </c>
      <c r="AM35" s="259">
        <v>996.60500000000002</v>
      </c>
      <c r="AN35" s="259">
        <v>972.01</v>
      </c>
      <c r="AO35" s="259">
        <v>938.24800000000005</v>
      </c>
      <c r="AP35" s="259">
        <v>1014.744</v>
      </c>
      <c r="AQ35" s="259">
        <v>1102.731</v>
      </c>
      <c r="AR35" s="259">
        <v>1139.1220000000001</v>
      </c>
      <c r="AS35" s="259">
        <v>1102.0239999999999</v>
      </c>
      <c r="AT35" s="259">
        <v>1068.3869999999999</v>
      </c>
      <c r="AU35" s="259">
        <v>1137.421</v>
      </c>
      <c r="AV35" s="259">
        <v>1214.3679999999999</v>
      </c>
      <c r="AW35" s="259">
        <v>1218.71</v>
      </c>
      <c r="AX35" s="259">
        <v>1015.706</v>
      </c>
      <c r="AY35" s="259">
        <v>706.41800000000001</v>
      </c>
      <c r="AZ35" s="259">
        <v>612.36500000000001</v>
      </c>
      <c r="BA35" s="259">
        <v>607.71428571000001</v>
      </c>
      <c r="BB35" s="259">
        <v>636.28571428999999</v>
      </c>
      <c r="BC35" s="374">
        <v>767.3777</v>
      </c>
      <c r="BD35" s="374">
        <v>842.00980000000004</v>
      </c>
      <c r="BE35" s="374">
        <v>875.27970000000005</v>
      </c>
      <c r="BF35" s="374">
        <v>892.60199999999998</v>
      </c>
      <c r="BG35" s="374">
        <v>990.31020000000001</v>
      </c>
      <c r="BH35" s="374">
        <v>1107.1769999999999</v>
      </c>
      <c r="BI35" s="374">
        <v>1127.0119999999999</v>
      </c>
      <c r="BJ35" s="374">
        <v>995.98689999999999</v>
      </c>
      <c r="BK35" s="374">
        <v>786.69</v>
      </c>
      <c r="BL35" s="374">
        <v>654.70650000000001</v>
      </c>
      <c r="BM35" s="374">
        <v>667.07730000000004</v>
      </c>
      <c r="BN35" s="374">
        <v>767.97950000000003</v>
      </c>
      <c r="BO35" s="374">
        <v>881.59389999999996</v>
      </c>
      <c r="BP35" s="374">
        <v>919.66830000000004</v>
      </c>
      <c r="BQ35" s="374">
        <v>933.09460000000001</v>
      </c>
      <c r="BR35" s="374">
        <v>927.52679999999998</v>
      </c>
      <c r="BS35" s="374">
        <v>993.12130000000002</v>
      </c>
      <c r="BT35" s="374">
        <v>1083.21</v>
      </c>
      <c r="BU35" s="374">
        <v>1086.43</v>
      </c>
      <c r="BV35" s="374">
        <v>936.7174</v>
      </c>
    </row>
    <row r="36" spans="1:74" ht="11.1" customHeight="1" x14ac:dyDescent="0.2">
      <c r="A36" s="635" t="s">
        <v>1229</v>
      </c>
      <c r="B36" s="736" t="s">
        <v>1234</v>
      </c>
      <c r="C36" s="259">
        <v>137.37799999999999</v>
      </c>
      <c r="D36" s="259">
        <v>102.50700000000001</v>
      </c>
      <c r="E36" s="259">
        <v>83.983000000000004</v>
      </c>
      <c r="F36" s="259">
        <v>82.058000000000007</v>
      </c>
      <c r="G36" s="259">
        <v>98.716999999999999</v>
      </c>
      <c r="H36" s="259">
        <v>121.623</v>
      </c>
      <c r="I36" s="259">
        <v>140.46100000000001</v>
      </c>
      <c r="J36" s="259">
        <v>157.71600000000001</v>
      </c>
      <c r="K36" s="259">
        <v>174.61</v>
      </c>
      <c r="L36" s="259">
        <v>187.375</v>
      </c>
      <c r="M36" s="259">
        <v>174.78299999999999</v>
      </c>
      <c r="N36" s="259">
        <v>151.84100000000001</v>
      </c>
      <c r="O36" s="259">
        <v>130.96600000000001</v>
      </c>
      <c r="P36" s="259">
        <v>115.88200000000001</v>
      </c>
      <c r="Q36" s="259">
        <v>113.34099999999999</v>
      </c>
      <c r="R36" s="259">
        <v>116.13200000000001</v>
      </c>
      <c r="S36" s="259">
        <v>135.19300000000001</v>
      </c>
      <c r="T36" s="259">
        <v>154.61099999999999</v>
      </c>
      <c r="U36" s="259">
        <v>171.815</v>
      </c>
      <c r="V36" s="259">
        <v>187.11600000000001</v>
      </c>
      <c r="W36" s="259">
        <v>203.226</v>
      </c>
      <c r="X36" s="259">
        <v>214.69200000000001</v>
      </c>
      <c r="Y36" s="259">
        <v>207.32300000000001</v>
      </c>
      <c r="Z36" s="259">
        <v>185.72900000000001</v>
      </c>
      <c r="AA36" s="259">
        <v>155.61799999999999</v>
      </c>
      <c r="AB36" s="259">
        <v>143.12899999999999</v>
      </c>
      <c r="AC36" s="259">
        <v>144.05600000000001</v>
      </c>
      <c r="AD36" s="259">
        <v>151.738</v>
      </c>
      <c r="AE36" s="259">
        <v>176.251</v>
      </c>
      <c r="AF36" s="259">
        <v>196.01300000000001</v>
      </c>
      <c r="AG36" s="259">
        <v>207.988</v>
      </c>
      <c r="AH36" s="259">
        <v>218.798</v>
      </c>
      <c r="AI36" s="259">
        <v>232.21700000000001</v>
      </c>
      <c r="AJ36" s="259">
        <v>248.10900000000001</v>
      </c>
      <c r="AK36" s="259">
        <v>251.25299999999999</v>
      </c>
      <c r="AL36" s="259">
        <v>204.43600000000001</v>
      </c>
      <c r="AM36" s="259">
        <v>159.19999999999999</v>
      </c>
      <c r="AN36" s="259">
        <v>140.52500000000001</v>
      </c>
      <c r="AO36" s="259">
        <v>141.654</v>
      </c>
      <c r="AP36" s="259">
        <v>151.00299999999999</v>
      </c>
      <c r="AQ36" s="259">
        <v>166.70099999999999</v>
      </c>
      <c r="AR36" s="259">
        <v>183.84100000000001</v>
      </c>
      <c r="AS36" s="259">
        <v>197.392</v>
      </c>
      <c r="AT36" s="259">
        <v>201.68199999999999</v>
      </c>
      <c r="AU36" s="259">
        <v>218.381</v>
      </c>
      <c r="AV36" s="259">
        <v>220.62</v>
      </c>
      <c r="AW36" s="259">
        <v>220.64</v>
      </c>
      <c r="AX36" s="259">
        <v>176.93100000000001</v>
      </c>
      <c r="AY36" s="259">
        <v>135.05099999999999</v>
      </c>
      <c r="AZ36" s="259">
        <v>100.727</v>
      </c>
      <c r="BA36" s="259">
        <v>86.428571429000002</v>
      </c>
      <c r="BB36" s="259">
        <v>86.685714286000007</v>
      </c>
      <c r="BC36" s="374">
        <v>103.0654</v>
      </c>
      <c r="BD36" s="374">
        <v>124.3094</v>
      </c>
      <c r="BE36" s="374">
        <v>144.52369999999999</v>
      </c>
      <c r="BF36" s="374">
        <v>164.4401</v>
      </c>
      <c r="BG36" s="374">
        <v>186.23670000000001</v>
      </c>
      <c r="BH36" s="374">
        <v>202.82239999999999</v>
      </c>
      <c r="BI36" s="374">
        <v>203.81100000000001</v>
      </c>
      <c r="BJ36" s="374">
        <v>177.72919999999999</v>
      </c>
      <c r="BK36" s="374">
        <v>142.5916</v>
      </c>
      <c r="BL36" s="374">
        <v>128.327</v>
      </c>
      <c r="BM36" s="374">
        <v>122.85980000000001</v>
      </c>
      <c r="BN36" s="374">
        <v>130.28659999999999</v>
      </c>
      <c r="BO36" s="374">
        <v>146.69569999999999</v>
      </c>
      <c r="BP36" s="374">
        <v>163.43639999999999</v>
      </c>
      <c r="BQ36" s="374">
        <v>176.517</v>
      </c>
      <c r="BR36" s="374">
        <v>187.69049999999999</v>
      </c>
      <c r="BS36" s="374">
        <v>201.7064</v>
      </c>
      <c r="BT36" s="374">
        <v>210.32570000000001</v>
      </c>
      <c r="BU36" s="374">
        <v>203.60300000000001</v>
      </c>
      <c r="BV36" s="374">
        <v>167.27879999999999</v>
      </c>
    </row>
    <row r="37" spans="1:74" ht="11.1" customHeight="1" x14ac:dyDescent="0.2">
      <c r="A37" s="635" t="s">
        <v>1230</v>
      </c>
      <c r="B37" s="736" t="s">
        <v>1235</v>
      </c>
      <c r="C37" s="259">
        <v>197.953</v>
      </c>
      <c r="D37" s="259">
        <v>115.235</v>
      </c>
      <c r="E37" s="259">
        <v>104.941</v>
      </c>
      <c r="F37" s="259">
        <v>144.268</v>
      </c>
      <c r="G37" s="259">
        <v>200.453</v>
      </c>
      <c r="H37" s="259">
        <v>249.196</v>
      </c>
      <c r="I37" s="259">
        <v>274.72500000000002</v>
      </c>
      <c r="J37" s="259">
        <v>302.75200000000001</v>
      </c>
      <c r="K37" s="259">
        <v>318.02</v>
      </c>
      <c r="L37" s="259">
        <v>345.64</v>
      </c>
      <c r="M37" s="259">
        <v>339.20100000000002</v>
      </c>
      <c r="N37" s="259">
        <v>322.52</v>
      </c>
      <c r="O37" s="259">
        <v>275.97699999999998</v>
      </c>
      <c r="P37" s="259">
        <v>273.15100000000001</v>
      </c>
      <c r="Q37" s="259">
        <v>275.67700000000002</v>
      </c>
      <c r="R37" s="259">
        <v>293.55700000000002</v>
      </c>
      <c r="S37" s="259">
        <v>325.45600000000002</v>
      </c>
      <c r="T37" s="259">
        <v>335.995</v>
      </c>
      <c r="U37" s="259">
        <v>344.21499999999997</v>
      </c>
      <c r="V37" s="259">
        <v>347.827</v>
      </c>
      <c r="W37" s="259">
        <v>358.94099999999997</v>
      </c>
      <c r="X37" s="259">
        <v>379.50099999999998</v>
      </c>
      <c r="Y37" s="259">
        <v>368.875</v>
      </c>
      <c r="Z37" s="259">
        <v>319.74</v>
      </c>
      <c r="AA37" s="259">
        <v>276.19600000000003</v>
      </c>
      <c r="AB37" s="259">
        <v>262.56599999999997</v>
      </c>
      <c r="AC37" s="259">
        <v>265.79199999999997</v>
      </c>
      <c r="AD37" s="259">
        <v>286.99299999999999</v>
      </c>
      <c r="AE37" s="259">
        <v>305.68099999999998</v>
      </c>
      <c r="AF37" s="259">
        <v>315.78899999999999</v>
      </c>
      <c r="AG37" s="259">
        <v>316.16399999999999</v>
      </c>
      <c r="AH37" s="259">
        <v>314.524</v>
      </c>
      <c r="AI37" s="259">
        <v>321.43799999999999</v>
      </c>
      <c r="AJ37" s="259">
        <v>331.21899999999999</v>
      </c>
      <c r="AK37" s="259">
        <v>328.428</v>
      </c>
      <c r="AL37" s="259">
        <v>271.43599999999998</v>
      </c>
      <c r="AM37" s="259">
        <v>209.80699999999999</v>
      </c>
      <c r="AN37" s="259">
        <v>200.87700000000001</v>
      </c>
      <c r="AO37" s="259">
        <v>218.946</v>
      </c>
      <c r="AP37" s="259">
        <v>238.01499999999999</v>
      </c>
      <c r="AQ37" s="259">
        <v>270.23899999999998</v>
      </c>
      <c r="AR37" s="259">
        <v>288.37700000000001</v>
      </c>
      <c r="AS37" s="259">
        <v>295.416</v>
      </c>
      <c r="AT37" s="259">
        <v>297.19600000000003</v>
      </c>
      <c r="AU37" s="259">
        <v>313.89800000000002</v>
      </c>
      <c r="AV37" s="259">
        <v>317.75</v>
      </c>
      <c r="AW37" s="259">
        <v>311.49900000000002</v>
      </c>
      <c r="AX37" s="259">
        <v>264.43200000000002</v>
      </c>
      <c r="AY37" s="259">
        <v>216.35599999999999</v>
      </c>
      <c r="AZ37" s="259">
        <v>181.286</v>
      </c>
      <c r="BA37" s="259">
        <v>166.71428571000001</v>
      </c>
      <c r="BB37" s="259">
        <v>189.65714285999999</v>
      </c>
      <c r="BC37" s="374">
        <v>232.15780000000001</v>
      </c>
      <c r="BD37" s="374">
        <v>267.67919999999998</v>
      </c>
      <c r="BE37" s="374">
        <v>283.00290000000001</v>
      </c>
      <c r="BF37" s="374">
        <v>285.48509999999999</v>
      </c>
      <c r="BG37" s="374">
        <v>305.95839999999998</v>
      </c>
      <c r="BH37" s="374">
        <v>327.37130000000002</v>
      </c>
      <c r="BI37" s="374">
        <v>322.37849999999997</v>
      </c>
      <c r="BJ37" s="374">
        <v>272.17930000000001</v>
      </c>
      <c r="BK37" s="374">
        <v>213.63499999999999</v>
      </c>
      <c r="BL37" s="374">
        <v>187.40780000000001</v>
      </c>
      <c r="BM37" s="374">
        <v>194.25790000000001</v>
      </c>
      <c r="BN37" s="374">
        <v>221.4736</v>
      </c>
      <c r="BO37" s="374">
        <v>265.84050000000002</v>
      </c>
      <c r="BP37" s="374">
        <v>299.9325</v>
      </c>
      <c r="BQ37" s="374">
        <v>313.84730000000002</v>
      </c>
      <c r="BR37" s="374">
        <v>316.92250000000001</v>
      </c>
      <c r="BS37" s="374">
        <v>333.57740000000001</v>
      </c>
      <c r="BT37" s="374">
        <v>345.52620000000002</v>
      </c>
      <c r="BU37" s="374">
        <v>340.97820000000002</v>
      </c>
      <c r="BV37" s="374">
        <v>292.92320000000001</v>
      </c>
    </row>
    <row r="38" spans="1:74" ht="11.1" customHeight="1" x14ac:dyDescent="0.2">
      <c r="A38" s="635" t="s">
        <v>1236</v>
      </c>
      <c r="B38" s="735" t="s">
        <v>556</v>
      </c>
      <c r="C38" s="255">
        <v>20.042999999999999</v>
      </c>
      <c r="D38" s="255">
        <v>19.667999999999999</v>
      </c>
      <c r="E38" s="255">
        <v>20.565999999999999</v>
      </c>
      <c r="F38" s="255">
        <v>20.446999999999999</v>
      </c>
      <c r="G38" s="255">
        <v>20.704999999999998</v>
      </c>
      <c r="H38" s="255">
        <v>22.251999999999999</v>
      </c>
      <c r="I38" s="255">
        <v>22.507999999999999</v>
      </c>
      <c r="J38" s="255">
        <v>23.254000000000001</v>
      </c>
      <c r="K38" s="255">
        <v>23.82</v>
      </c>
      <c r="L38" s="255">
        <v>23.713999999999999</v>
      </c>
      <c r="M38" s="255">
        <v>24.271999999999998</v>
      </c>
      <c r="N38" s="255">
        <v>24.997</v>
      </c>
      <c r="O38" s="255">
        <v>24.811</v>
      </c>
      <c r="P38" s="255">
        <v>24.626000000000001</v>
      </c>
      <c r="Q38" s="255">
        <v>24.390999999999998</v>
      </c>
      <c r="R38" s="255">
        <v>24.207999999999998</v>
      </c>
      <c r="S38" s="255">
        <v>24.279</v>
      </c>
      <c r="T38" s="255">
        <v>24.356999999999999</v>
      </c>
      <c r="U38" s="255">
        <v>24.527999999999999</v>
      </c>
      <c r="V38" s="255">
        <v>24.635000000000002</v>
      </c>
      <c r="W38" s="255">
        <v>24.542999999999999</v>
      </c>
      <c r="X38" s="255">
        <v>24.594999999999999</v>
      </c>
      <c r="Y38" s="255">
        <v>24.460999999999999</v>
      </c>
      <c r="Z38" s="255">
        <v>24.318999999999999</v>
      </c>
      <c r="AA38" s="255">
        <v>24.295000000000002</v>
      </c>
      <c r="AB38" s="255">
        <v>24.79</v>
      </c>
      <c r="AC38" s="255">
        <v>25.241</v>
      </c>
      <c r="AD38" s="255">
        <v>26.681999999999999</v>
      </c>
      <c r="AE38" s="255">
        <v>28.638999999999999</v>
      </c>
      <c r="AF38" s="255">
        <v>30.108000000000001</v>
      </c>
      <c r="AG38" s="255">
        <v>32.084000000000003</v>
      </c>
      <c r="AH38" s="255">
        <v>34.081000000000003</v>
      </c>
      <c r="AI38" s="255">
        <v>35.558999999999997</v>
      </c>
      <c r="AJ38" s="255">
        <v>35.262999999999998</v>
      </c>
      <c r="AK38" s="255">
        <v>34.392000000000003</v>
      </c>
      <c r="AL38" s="255">
        <v>32.601999999999997</v>
      </c>
      <c r="AM38" s="255">
        <v>30.388999999999999</v>
      </c>
      <c r="AN38" s="255">
        <v>28.981000000000002</v>
      </c>
      <c r="AO38" s="255">
        <v>27.408999999999999</v>
      </c>
      <c r="AP38" s="255">
        <v>28.484999999999999</v>
      </c>
      <c r="AQ38" s="255">
        <v>30.01</v>
      </c>
      <c r="AR38" s="255">
        <v>32.118000000000002</v>
      </c>
      <c r="AS38" s="255">
        <v>34.540999999999997</v>
      </c>
      <c r="AT38" s="255">
        <v>37.018000000000001</v>
      </c>
      <c r="AU38" s="255">
        <v>38.642000000000003</v>
      </c>
      <c r="AV38" s="255">
        <v>39.118000000000002</v>
      </c>
      <c r="AW38" s="255">
        <v>37.497</v>
      </c>
      <c r="AX38" s="255">
        <v>36.188000000000002</v>
      </c>
      <c r="AY38" s="255">
        <v>33.628999999999998</v>
      </c>
      <c r="AZ38" s="255">
        <v>31.640999999999998</v>
      </c>
      <c r="BA38" s="255">
        <v>30.068999999999999</v>
      </c>
      <c r="BB38" s="255">
        <v>31.145</v>
      </c>
      <c r="BC38" s="342">
        <v>31.145</v>
      </c>
      <c r="BD38" s="342">
        <v>31.145</v>
      </c>
      <c r="BE38" s="342">
        <v>31.145</v>
      </c>
      <c r="BF38" s="342">
        <v>31.145</v>
      </c>
      <c r="BG38" s="342">
        <v>31.145</v>
      </c>
      <c r="BH38" s="342">
        <v>31.145</v>
      </c>
      <c r="BI38" s="342">
        <v>31.145</v>
      </c>
      <c r="BJ38" s="342">
        <v>31.145</v>
      </c>
      <c r="BK38" s="342">
        <v>31.145</v>
      </c>
      <c r="BL38" s="342">
        <v>31.145</v>
      </c>
      <c r="BM38" s="342">
        <v>31.145</v>
      </c>
      <c r="BN38" s="342">
        <v>31.145</v>
      </c>
      <c r="BO38" s="342">
        <v>31.145</v>
      </c>
      <c r="BP38" s="342">
        <v>31.145</v>
      </c>
      <c r="BQ38" s="342">
        <v>31.145</v>
      </c>
      <c r="BR38" s="342">
        <v>31.145</v>
      </c>
      <c r="BS38" s="342">
        <v>31.145</v>
      </c>
      <c r="BT38" s="342">
        <v>31.145</v>
      </c>
      <c r="BU38" s="342">
        <v>31.145</v>
      </c>
      <c r="BV38" s="342">
        <v>31.145</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395"/>
      <c r="BD39" s="282"/>
      <c r="BE39" s="282"/>
      <c r="BF39" s="282"/>
      <c r="BG39" s="395"/>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800" t="s">
        <v>1016</v>
      </c>
      <c r="C40" s="797"/>
      <c r="D40" s="797"/>
      <c r="E40" s="797"/>
      <c r="F40" s="797"/>
      <c r="G40" s="797"/>
      <c r="H40" s="797"/>
      <c r="I40" s="797"/>
      <c r="J40" s="797"/>
      <c r="K40" s="797"/>
      <c r="L40" s="797"/>
      <c r="M40" s="797"/>
      <c r="N40" s="797"/>
      <c r="O40" s="797"/>
      <c r="P40" s="797"/>
      <c r="Q40" s="797"/>
      <c r="AY40" s="526"/>
      <c r="AZ40" s="526"/>
      <c r="BA40" s="526"/>
      <c r="BB40" s="526"/>
      <c r="BC40" s="526"/>
      <c r="BD40" s="670"/>
      <c r="BE40" s="670"/>
      <c r="BF40" s="670"/>
      <c r="BG40" s="526"/>
      <c r="BH40" s="526"/>
      <c r="BI40" s="526"/>
      <c r="BJ40" s="526"/>
    </row>
    <row r="41" spans="1:74" s="449" customFormat="1" ht="12" customHeight="1" x14ac:dyDescent="0.2">
      <c r="A41" s="448"/>
      <c r="B41" s="820" t="s">
        <v>1067</v>
      </c>
      <c r="C41" s="787"/>
      <c r="D41" s="787"/>
      <c r="E41" s="787"/>
      <c r="F41" s="787"/>
      <c r="G41" s="787"/>
      <c r="H41" s="787"/>
      <c r="I41" s="787"/>
      <c r="J41" s="787"/>
      <c r="K41" s="787"/>
      <c r="L41" s="787"/>
      <c r="M41" s="787"/>
      <c r="N41" s="787"/>
      <c r="O41" s="787"/>
      <c r="P41" s="787"/>
      <c r="Q41" s="783"/>
      <c r="AY41" s="527"/>
      <c r="AZ41" s="527"/>
      <c r="BA41" s="527"/>
      <c r="BB41" s="647"/>
      <c r="BC41" s="527"/>
      <c r="BD41" s="671"/>
      <c r="BE41" s="671"/>
      <c r="BF41" s="671"/>
      <c r="BG41" s="527"/>
      <c r="BH41" s="527"/>
      <c r="BI41" s="527"/>
      <c r="BJ41" s="527"/>
    </row>
    <row r="42" spans="1:74" s="449" customFormat="1" ht="12" customHeight="1" x14ac:dyDescent="0.2">
      <c r="A42" s="448"/>
      <c r="B42" s="829" t="s">
        <v>1071</v>
      </c>
      <c r="C42" s="787"/>
      <c r="D42" s="787"/>
      <c r="E42" s="787"/>
      <c r="F42" s="787"/>
      <c r="G42" s="787"/>
      <c r="H42" s="787"/>
      <c r="I42" s="787"/>
      <c r="J42" s="787"/>
      <c r="K42" s="787"/>
      <c r="L42" s="787"/>
      <c r="M42" s="787"/>
      <c r="N42" s="787"/>
      <c r="O42" s="787"/>
      <c r="P42" s="787"/>
      <c r="Q42" s="783"/>
      <c r="Y42" s="737"/>
      <c r="Z42" s="737"/>
      <c r="AA42" s="737"/>
      <c r="AB42" s="737"/>
      <c r="AY42" s="527"/>
      <c r="AZ42" s="527"/>
      <c r="BA42" s="527"/>
      <c r="BB42" s="527"/>
      <c r="BC42" s="527"/>
      <c r="BD42" s="671"/>
      <c r="BE42" s="671"/>
      <c r="BF42" s="671"/>
      <c r="BG42" s="527"/>
      <c r="BH42" s="527"/>
      <c r="BI42" s="527"/>
      <c r="BJ42" s="527"/>
    </row>
    <row r="43" spans="1:74" s="449" customFormat="1" ht="12" customHeight="1" x14ac:dyDescent="0.2">
      <c r="A43" s="448"/>
      <c r="B43" s="829" t="s">
        <v>1072</v>
      </c>
      <c r="C43" s="787"/>
      <c r="D43" s="787"/>
      <c r="E43" s="787"/>
      <c r="F43" s="787"/>
      <c r="G43" s="787"/>
      <c r="H43" s="787"/>
      <c r="I43" s="787"/>
      <c r="J43" s="787"/>
      <c r="K43" s="787"/>
      <c r="L43" s="787"/>
      <c r="M43" s="787"/>
      <c r="N43" s="787"/>
      <c r="O43" s="787"/>
      <c r="P43" s="787"/>
      <c r="Q43" s="783"/>
      <c r="AY43" s="527"/>
      <c r="AZ43" s="527"/>
      <c r="BA43" s="527"/>
      <c r="BB43" s="527"/>
      <c r="BC43" s="527"/>
      <c r="BD43" s="671"/>
      <c r="BE43" s="671"/>
      <c r="BF43" s="671"/>
      <c r="BG43" s="527"/>
      <c r="BH43" s="527"/>
      <c r="BI43" s="527"/>
      <c r="BJ43" s="527"/>
    </row>
    <row r="44" spans="1:74" s="449" customFormat="1" ht="12" customHeight="1" x14ac:dyDescent="0.2">
      <c r="A44" s="448"/>
      <c r="B44" s="827" t="s">
        <v>1237</v>
      </c>
      <c r="C44" s="783"/>
      <c r="D44" s="783"/>
      <c r="E44" s="783"/>
      <c r="F44" s="783"/>
      <c r="G44" s="783"/>
      <c r="H44" s="783"/>
      <c r="I44" s="783"/>
      <c r="J44" s="783"/>
      <c r="K44" s="783"/>
      <c r="L44" s="783"/>
      <c r="M44" s="783"/>
      <c r="N44" s="783"/>
      <c r="O44" s="783"/>
      <c r="P44" s="783"/>
      <c r="Q44" s="783"/>
      <c r="AY44" s="527"/>
      <c r="AZ44" s="527"/>
      <c r="BA44" s="527"/>
      <c r="BB44" s="527"/>
      <c r="BC44" s="527"/>
      <c r="BD44" s="671"/>
      <c r="BE44" s="671"/>
      <c r="BF44" s="671"/>
      <c r="BG44" s="527"/>
      <c r="BH44" s="527"/>
      <c r="BI44" s="527"/>
      <c r="BJ44" s="527"/>
    </row>
    <row r="45" spans="1:74" s="449" customFormat="1" ht="12" customHeight="1" x14ac:dyDescent="0.2">
      <c r="A45" s="448"/>
      <c r="B45" s="786" t="s">
        <v>1041</v>
      </c>
      <c r="C45" s="787"/>
      <c r="D45" s="787"/>
      <c r="E45" s="787"/>
      <c r="F45" s="787"/>
      <c r="G45" s="787"/>
      <c r="H45" s="787"/>
      <c r="I45" s="787"/>
      <c r="J45" s="787"/>
      <c r="K45" s="787"/>
      <c r="L45" s="787"/>
      <c r="M45" s="787"/>
      <c r="N45" s="787"/>
      <c r="O45" s="787"/>
      <c r="P45" s="787"/>
      <c r="Q45" s="783"/>
      <c r="AY45" s="527"/>
      <c r="AZ45" s="527"/>
      <c r="BA45" s="527"/>
      <c r="BB45" s="527"/>
      <c r="BC45" s="527"/>
      <c r="BD45" s="671"/>
      <c r="BE45" s="671"/>
      <c r="BF45" s="671"/>
      <c r="BG45" s="527"/>
      <c r="BH45" s="527"/>
      <c r="BI45" s="527"/>
      <c r="BJ45" s="527"/>
    </row>
    <row r="46" spans="1:74" s="449" customFormat="1" ht="12" customHeight="1" x14ac:dyDescent="0.2">
      <c r="A46" s="448"/>
      <c r="B46" s="828" t="s">
        <v>1076</v>
      </c>
      <c r="C46" s="828"/>
      <c r="D46" s="828"/>
      <c r="E46" s="828"/>
      <c r="F46" s="828"/>
      <c r="G46" s="828"/>
      <c r="H46" s="828"/>
      <c r="I46" s="828"/>
      <c r="J46" s="828"/>
      <c r="K46" s="828"/>
      <c r="L46" s="828"/>
      <c r="M46" s="828"/>
      <c r="N46" s="828"/>
      <c r="O46" s="828"/>
      <c r="P46" s="828"/>
      <c r="Q46" s="783"/>
      <c r="AY46" s="527"/>
      <c r="AZ46" s="527"/>
      <c r="BA46" s="527"/>
      <c r="BB46" s="527"/>
      <c r="BC46" s="527"/>
      <c r="BD46" s="671"/>
      <c r="BE46" s="671"/>
      <c r="BF46" s="671"/>
      <c r="BG46" s="527"/>
      <c r="BH46" s="527"/>
      <c r="BI46" s="527"/>
      <c r="BJ46" s="527"/>
    </row>
    <row r="47" spans="1:74" s="449" customFormat="1" ht="22.35" customHeight="1" x14ac:dyDescent="0.2">
      <c r="A47" s="448"/>
      <c r="B47" s="786" t="s">
        <v>1077</v>
      </c>
      <c r="C47" s="787"/>
      <c r="D47" s="787"/>
      <c r="E47" s="787"/>
      <c r="F47" s="787"/>
      <c r="G47" s="787"/>
      <c r="H47" s="787"/>
      <c r="I47" s="787"/>
      <c r="J47" s="787"/>
      <c r="K47" s="787"/>
      <c r="L47" s="787"/>
      <c r="M47" s="787"/>
      <c r="N47" s="787"/>
      <c r="O47" s="787"/>
      <c r="P47" s="787"/>
      <c r="Q47" s="783"/>
      <c r="AY47" s="527"/>
      <c r="AZ47" s="527"/>
      <c r="BA47" s="527"/>
      <c r="BB47" s="527"/>
      <c r="BC47" s="527"/>
      <c r="BD47" s="671"/>
      <c r="BE47" s="671"/>
      <c r="BF47" s="671"/>
      <c r="BG47" s="527"/>
      <c r="BH47" s="527"/>
      <c r="BI47" s="527"/>
      <c r="BJ47" s="527"/>
    </row>
    <row r="48" spans="1:74" s="449" customFormat="1" ht="12" customHeight="1" x14ac:dyDescent="0.2">
      <c r="A48" s="448"/>
      <c r="B48" s="781" t="s">
        <v>1045</v>
      </c>
      <c r="C48" s="782"/>
      <c r="D48" s="782"/>
      <c r="E48" s="782"/>
      <c r="F48" s="782"/>
      <c r="G48" s="782"/>
      <c r="H48" s="782"/>
      <c r="I48" s="782"/>
      <c r="J48" s="782"/>
      <c r="K48" s="782"/>
      <c r="L48" s="782"/>
      <c r="M48" s="782"/>
      <c r="N48" s="782"/>
      <c r="O48" s="782"/>
      <c r="P48" s="782"/>
      <c r="Q48" s="783"/>
      <c r="AY48" s="527"/>
      <c r="AZ48" s="527"/>
      <c r="BA48" s="527"/>
      <c r="BB48" s="527"/>
      <c r="BC48" s="527"/>
      <c r="BD48" s="671"/>
      <c r="BE48" s="671"/>
      <c r="BF48" s="671"/>
      <c r="BG48" s="527"/>
      <c r="BH48" s="527"/>
      <c r="BI48" s="527"/>
      <c r="BJ48" s="527"/>
    </row>
    <row r="49" spans="1:74" s="450" customFormat="1" ht="12" customHeight="1" x14ac:dyDescent="0.2">
      <c r="A49" s="436"/>
      <c r="B49" s="803" t="s">
        <v>1147</v>
      </c>
      <c r="C49" s="783"/>
      <c r="D49" s="783"/>
      <c r="E49" s="783"/>
      <c r="F49" s="783"/>
      <c r="G49" s="783"/>
      <c r="H49" s="783"/>
      <c r="I49" s="783"/>
      <c r="J49" s="783"/>
      <c r="K49" s="783"/>
      <c r="L49" s="783"/>
      <c r="M49" s="783"/>
      <c r="N49" s="783"/>
      <c r="O49" s="783"/>
      <c r="P49" s="783"/>
      <c r="Q49" s="783"/>
      <c r="AY49" s="528"/>
      <c r="AZ49" s="528"/>
      <c r="BA49" s="528"/>
      <c r="BB49" s="528"/>
      <c r="BC49" s="528"/>
      <c r="BD49" s="672"/>
      <c r="BE49" s="672"/>
      <c r="BF49" s="672"/>
      <c r="BG49" s="528"/>
      <c r="BH49" s="528"/>
      <c r="BI49" s="528"/>
      <c r="BJ49" s="528"/>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82"/>
      <c r="BE178" s="82"/>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82"/>
      <c r="BE179" s="82"/>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82"/>
      <c r="BE180" s="82"/>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82"/>
      <c r="BE181" s="82"/>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82"/>
      <c r="BE182" s="82"/>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9"/>
      <c r="AZ183" s="529"/>
      <c r="BA183" s="529"/>
      <c r="BB183" s="529"/>
      <c r="BC183" s="529"/>
      <c r="BD183" s="673"/>
      <c r="BE183" s="673"/>
      <c r="BF183" s="673"/>
      <c r="BG183" s="529"/>
      <c r="BH183" s="529"/>
      <c r="BI183" s="529"/>
      <c r="BJ183" s="529"/>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82"/>
      <c r="BE184" s="82"/>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82"/>
      <c r="BE185" s="82"/>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82"/>
      <c r="BE186" s="82"/>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82"/>
      <c r="BE187" s="82"/>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Y3:BJ3"/>
    <mergeCell ref="BK3:BV3"/>
    <mergeCell ref="B1:AL1"/>
    <mergeCell ref="C3:N3"/>
    <mergeCell ref="O3:Z3"/>
    <mergeCell ref="AA3:AL3"/>
    <mergeCell ref="A1:A2"/>
    <mergeCell ref="AM3:AX3"/>
    <mergeCell ref="B48:Q48"/>
    <mergeCell ref="B49:Q49"/>
    <mergeCell ref="B44:Q44"/>
    <mergeCell ref="B45:Q45"/>
    <mergeCell ref="B46:Q46"/>
    <mergeCell ref="B47:Q47"/>
    <mergeCell ref="B40:Q40"/>
    <mergeCell ref="B41:Q41"/>
    <mergeCell ref="B43:Q43"/>
    <mergeCell ref="B42:Q42"/>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J5" activePane="bottomRight" state="frozen"/>
      <selection activeCell="BF63" sqref="BF63"/>
      <selection pane="topRight" activeCell="BF63" sqref="BF63"/>
      <selection pane="bottomLeft" activeCell="BF63" sqref="BF63"/>
      <selection pane="bottomRight" activeCell="BB6" sqref="BB6:BB39"/>
    </sheetView>
  </sheetViews>
  <sheetFormatPr defaultColWidth="9.5703125" defaultRowHeight="11.25" x14ac:dyDescent="0.2"/>
  <cols>
    <col min="1" max="1" width="12.5703125" style="6" customWidth="1"/>
    <col min="2" max="2" width="20" style="6" customWidth="1"/>
    <col min="3" max="50" width="6.5703125" style="6" customWidth="1"/>
    <col min="51" max="55" width="6.5703125" style="392" customWidth="1"/>
    <col min="56" max="59" width="6.5703125" style="674" customWidth="1"/>
    <col min="60" max="62" width="6.5703125" style="392" customWidth="1"/>
    <col min="63" max="74" width="6.5703125" style="6" customWidth="1"/>
    <col min="75" max="16384" width="9.5703125" style="6"/>
  </cols>
  <sheetData>
    <row r="1" spans="1:74" ht="13.35" customHeight="1" x14ac:dyDescent="0.2">
      <c r="A1" s="789" t="s">
        <v>995</v>
      </c>
      <c r="B1" s="832" t="s">
        <v>139</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M1" s="85"/>
    </row>
    <row r="2" spans="1:74" s="72" customFormat="1" ht="12.75" x14ac:dyDescent="0.2">
      <c r="A2" s="790"/>
      <c r="B2" s="541" t="str">
        <f>"U.S. Energy Information Administration  |  Short-Term Energy Outlook  - "&amp;Dates!D1</f>
        <v>U.S. Energy Information Administration  |  Short-Term Energy Outlook  - May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c r="AY2" s="396"/>
      <c r="AZ2" s="396"/>
      <c r="BA2" s="396"/>
      <c r="BB2" s="396"/>
      <c r="BC2" s="396"/>
      <c r="BD2" s="669"/>
      <c r="BE2" s="669"/>
      <c r="BF2" s="669"/>
      <c r="BG2" s="669"/>
      <c r="BH2" s="396"/>
      <c r="BI2" s="396"/>
      <c r="BJ2" s="396"/>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84"/>
      <c r="B5" s="86" t="s">
        <v>98</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87"/>
      <c r="BE5" s="87"/>
      <c r="BF5" s="87"/>
      <c r="BG5" s="87"/>
      <c r="BH5" s="87"/>
      <c r="BI5" s="87"/>
      <c r="BJ5" s="425"/>
      <c r="BK5" s="425"/>
      <c r="BL5" s="425"/>
      <c r="BM5" s="425"/>
      <c r="BN5" s="425"/>
      <c r="BO5" s="425"/>
      <c r="BP5" s="425"/>
      <c r="BQ5" s="425"/>
      <c r="BR5" s="425"/>
      <c r="BS5" s="425"/>
      <c r="BT5" s="425"/>
      <c r="BU5" s="425"/>
      <c r="BV5" s="425"/>
    </row>
    <row r="6" spans="1:74" ht="11.1" customHeight="1" x14ac:dyDescent="0.2">
      <c r="A6" s="84" t="s">
        <v>931</v>
      </c>
      <c r="B6" s="188" t="s">
        <v>8</v>
      </c>
      <c r="C6" s="214">
        <v>4.8685289999999997</v>
      </c>
      <c r="D6" s="214">
        <v>6.1969669999999999</v>
      </c>
      <c r="E6" s="214">
        <v>5.0647989999999998</v>
      </c>
      <c r="F6" s="214">
        <v>4.8117140000000003</v>
      </c>
      <c r="G6" s="214">
        <v>4.7321730000000004</v>
      </c>
      <c r="H6" s="214">
        <v>4.7394040000000004</v>
      </c>
      <c r="I6" s="214">
        <v>4.1826169999999996</v>
      </c>
      <c r="J6" s="214">
        <v>4.0410959999999996</v>
      </c>
      <c r="K6" s="214">
        <v>4.0534920000000003</v>
      </c>
      <c r="L6" s="214">
        <v>3.9057729999999999</v>
      </c>
      <c r="M6" s="214">
        <v>4.2580260000000001</v>
      </c>
      <c r="N6" s="214">
        <v>3.5969060000000002</v>
      </c>
      <c r="O6" s="214">
        <v>3.104778</v>
      </c>
      <c r="P6" s="214">
        <v>2.979301</v>
      </c>
      <c r="Q6" s="214">
        <v>2.9357470000000001</v>
      </c>
      <c r="R6" s="214">
        <v>2.7065700000000001</v>
      </c>
      <c r="S6" s="214">
        <v>2.9544130000000002</v>
      </c>
      <c r="T6" s="214">
        <v>2.8870079999999998</v>
      </c>
      <c r="U6" s="214">
        <v>2.9440430000000002</v>
      </c>
      <c r="V6" s="214">
        <v>2.8766379999999998</v>
      </c>
      <c r="W6" s="214">
        <v>2.7584200000000001</v>
      </c>
      <c r="X6" s="214">
        <v>2.4276170000000001</v>
      </c>
      <c r="Y6" s="214">
        <v>2.1704409999999998</v>
      </c>
      <c r="Z6" s="214">
        <v>2.0003730000000002</v>
      </c>
      <c r="AA6" s="214">
        <v>2.3674710000000001</v>
      </c>
      <c r="AB6" s="214">
        <v>2.0625930000000001</v>
      </c>
      <c r="AC6" s="214">
        <v>1.7929729999999999</v>
      </c>
      <c r="AD6" s="214">
        <v>1.9879290000000001</v>
      </c>
      <c r="AE6" s="214">
        <v>1.9931140000000001</v>
      </c>
      <c r="AF6" s="214">
        <v>2.6827190000000001</v>
      </c>
      <c r="AG6" s="214">
        <v>2.9264139999999998</v>
      </c>
      <c r="AH6" s="214">
        <v>2.9264139999999998</v>
      </c>
      <c r="AI6" s="214">
        <v>3.1027040000000001</v>
      </c>
      <c r="AJ6" s="214">
        <v>3.0871490000000001</v>
      </c>
      <c r="AK6" s="214">
        <v>2.6422759999999998</v>
      </c>
      <c r="AL6" s="214">
        <v>3.7238669999999998</v>
      </c>
      <c r="AM6" s="214">
        <v>3.4262480000000002</v>
      </c>
      <c r="AN6" s="214">
        <v>2.9575239999999998</v>
      </c>
      <c r="AO6" s="214">
        <v>2.9865599999999999</v>
      </c>
      <c r="AP6" s="214">
        <v>3.2178110000000002</v>
      </c>
      <c r="AQ6" s="214">
        <v>3.2665500000000001</v>
      </c>
      <c r="AR6" s="214">
        <v>3.0850749999999998</v>
      </c>
      <c r="AS6" s="214">
        <v>3.094408</v>
      </c>
      <c r="AT6" s="214">
        <v>3.0072999999999999</v>
      </c>
      <c r="AU6" s="214">
        <v>3.086112</v>
      </c>
      <c r="AV6" s="214">
        <v>2.9855230000000001</v>
      </c>
      <c r="AW6" s="214">
        <v>3.125518</v>
      </c>
      <c r="AX6" s="214">
        <v>2.9253770000000001</v>
      </c>
      <c r="AY6" s="214">
        <v>3.82653</v>
      </c>
      <c r="AZ6" s="214">
        <v>2.7687900000000001</v>
      </c>
      <c r="BA6" s="214">
        <v>2.7926410000000002</v>
      </c>
      <c r="BB6" s="214">
        <v>2.8994520000000001</v>
      </c>
      <c r="BC6" s="355">
        <v>2.9322430000000002</v>
      </c>
      <c r="BD6" s="355">
        <v>3.0400830000000001</v>
      </c>
      <c r="BE6" s="355">
        <v>3.1283599999999998</v>
      </c>
      <c r="BF6" s="355">
        <v>3.134458</v>
      </c>
      <c r="BG6" s="355">
        <v>3.141613</v>
      </c>
      <c r="BH6" s="355">
        <v>3.1495579999999999</v>
      </c>
      <c r="BI6" s="355">
        <v>3.2100469999999999</v>
      </c>
      <c r="BJ6" s="355">
        <v>3.3747980000000002</v>
      </c>
      <c r="BK6" s="355">
        <v>3.4256319999999998</v>
      </c>
      <c r="BL6" s="355">
        <v>3.414485</v>
      </c>
      <c r="BM6" s="355">
        <v>3.2686760000000001</v>
      </c>
      <c r="BN6" s="355">
        <v>3.1126640000000001</v>
      </c>
      <c r="BO6" s="355">
        <v>3.1121819999999998</v>
      </c>
      <c r="BP6" s="355">
        <v>3.1222249999999998</v>
      </c>
      <c r="BQ6" s="355">
        <v>3.1219990000000002</v>
      </c>
      <c r="BR6" s="355">
        <v>3.142585</v>
      </c>
      <c r="BS6" s="355">
        <v>3.1632169999999999</v>
      </c>
      <c r="BT6" s="355">
        <v>3.1838799999999998</v>
      </c>
      <c r="BU6" s="355">
        <v>3.256418</v>
      </c>
      <c r="BV6" s="355">
        <v>3.4326780000000001</v>
      </c>
    </row>
    <row r="7" spans="1:74" ht="11.1" customHeight="1" x14ac:dyDescent="0.2">
      <c r="A7" s="84"/>
      <c r="B7" s="88" t="s">
        <v>1243</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389"/>
      <c r="BD7" s="389"/>
      <c r="BE7" s="389"/>
      <c r="BF7" s="389"/>
      <c r="BG7" s="389"/>
      <c r="BH7" s="389"/>
      <c r="BI7" s="389"/>
      <c r="BJ7" s="389"/>
      <c r="BK7" s="389"/>
      <c r="BL7" s="389"/>
      <c r="BM7" s="389"/>
      <c r="BN7" s="389"/>
      <c r="BO7" s="389"/>
      <c r="BP7" s="389"/>
      <c r="BQ7" s="389"/>
      <c r="BR7" s="389"/>
      <c r="BS7" s="389"/>
      <c r="BT7" s="389"/>
      <c r="BU7" s="389"/>
      <c r="BV7" s="389"/>
    </row>
    <row r="8" spans="1:74" ht="11.1" customHeight="1" x14ac:dyDescent="0.2">
      <c r="A8" s="84" t="s">
        <v>843</v>
      </c>
      <c r="B8" s="189" t="s">
        <v>568</v>
      </c>
      <c r="C8" s="214">
        <v>12.923414859999999</v>
      </c>
      <c r="D8" s="214">
        <v>13.64401977</v>
      </c>
      <c r="E8" s="214">
        <v>14.60888638</v>
      </c>
      <c r="F8" s="214">
        <v>15.81803406</v>
      </c>
      <c r="G8" s="214">
        <v>15.75982043</v>
      </c>
      <c r="H8" s="214">
        <v>17.173172269999998</v>
      </c>
      <c r="I8" s="214">
        <v>18.104269769999998</v>
      </c>
      <c r="J8" s="214">
        <v>18.423041489999999</v>
      </c>
      <c r="K8" s="214">
        <v>17.66093588</v>
      </c>
      <c r="L8" s="214">
        <v>15.081614289999999</v>
      </c>
      <c r="M8" s="214">
        <v>14.36786326</v>
      </c>
      <c r="N8" s="214">
        <v>14.254923939999999</v>
      </c>
      <c r="O8" s="214">
        <v>13.870037099999999</v>
      </c>
      <c r="P8" s="214">
        <v>13.07656023</v>
      </c>
      <c r="Q8" s="214">
        <v>12.309064490000001</v>
      </c>
      <c r="R8" s="214">
        <v>12.92086806</v>
      </c>
      <c r="S8" s="214">
        <v>13.62631682</v>
      </c>
      <c r="T8" s="214">
        <v>14.300172720000001</v>
      </c>
      <c r="U8" s="214">
        <v>15.58843909</v>
      </c>
      <c r="V8" s="214">
        <v>16.416357470000001</v>
      </c>
      <c r="W8" s="214">
        <v>16.562189020000002</v>
      </c>
      <c r="X8" s="214">
        <v>13.06487057</v>
      </c>
      <c r="Y8" s="214">
        <v>12.15008471</v>
      </c>
      <c r="Z8" s="214">
        <v>12.70116273</v>
      </c>
      <c r="AA8" s="214">
        <v>11.708624</v>
      </c>
      <c r="AB8" s="214">
        <v>11.729877500000001</v>
      </c>
      <c r="AC8" s="214">
        <v>11.76674545</v>
      </c>
      <c r="AD8" s="214">
        <v>12.329547290000001</v>
      </c>
      <c r="AE8" s="214">
        <v>13.295381949999999</v>
      </c>
      <c r="AF8" s="214">
        <v>15.17777083</v>
      </c>
      <c r="AG8" s="214">
        <v>17.1552975</v>
      </c>
      <c r="AH8" s="214">
        <v>18.303054169999999</v>
      </c>
      <c r="AI8" s="214">
        <v>17.767601859999999</v>
      </c>
      <c r="AJ8" s="214">
        <v>15.055857250000001</v>
      </c>
      <c r="AK8" s="214">
        <v>13.45701291</v>
      </c>
      <c r="AL8" s="214">
        <v>12.83138136</v>
      </c>
      <c r="AM8" s="214">
        <v>12.75744753</v>
      </c>
      <c r="AN8" s="214">
        <v>13.096268090000001</v>
      </c>
      <c r="AO8" s="214">
        <v>12.72623171</v>
      </c>
      <c r="AP8" s="214">
        <v>13.31799079</v>
      </c>
      <c r="AQ8" s="214">
        <v>14.50171437</v>
      </c>
      <c r="AR8" s="214">
        <v>15.31509089</v>
      </c>
      <c r="AS8" s="214">
        <v>17.863816889999999</v>
      </c>
      <c r="AT8" s="214">
        <v>18.56993533</v>
      </c>
      <c r="AU8" s="214">
        <v>17.931255889999999</v>
      </c>
      <c r="AV8" s="214">
        <v>15.16919532</v>
      </c>
      <c r="AW8" s="214">
        <v>13.380581250000001</v>
      </c>
      <c r="AX8" s="214">
        <v>13.38406339</v>
      </c>
      <c r="AY8" s="214">
        <v>13.68537912</v>
      </c>
      <c r="AZ8" s="214">
        <v>15.42411426</v>
      </c>
      <c r="BA8" s="214">
        <v>14.32258</v>
      </c>
      <c r="BB8" s="214">
        <v>13.995559999999999</v>
      </c>
      <c r="BC8" s="355">
        <v>14.07615</v>
      </c>
      <c r="BD8" s="355">
        <v>15.041880000000001</v>
      </c>
      <c r="BE8" s="355">
        <v>16.801189999999998</v>
      </c>
      <c r="BF8" s="355">
        <v>17.578379999999999</v>
      </c>
      <c r="BG8" s="355">
        <v>17.02327</v>
      </c>
      <c r="BH8" s="355">
        <v>14.263170000000001</v>
      </c>
      <c r="BI8" s="355">
        <v>13.66733</v>
      </c>
      <c r="BJ8" s="355">
        <v>13.32461</v>
      </c>
      <c r="BK8" s="355">
        <v>13.07774</v>
      </c>
      <c r="BL8" s="355">
        <v>12.975770000000001</v>
      </c>
      <c r="BM8" s="355">
        <v>13.157550000000001</v>
      </c>
      <c r="BN8" s="355">
        <v>13.63496</v>
      </c>
      <c r="BO8" s="355">
        <v>14.02511</v>
      </c>
      <c r="BP8" s="355">
        <v>15.118919999999999</v>
      </c>
      <c r="BQ8" s="355">
        <v>16.90851</v>
      </c>
      <c r="BR8" s="355">
        <v>17.664300000000001</v>
      </c>
      <c r="BS8" s="355">
        <v>17.101230000000001</v>
      </c>
      <c r="BT8" s="355">
        <v>14.33595</v>
      </c>
      <c r="BU8" s="355">
        <v>13.73945</v>
      </c>
      <c r="BV8" s="355">
        <v>13.401249999999999</v>
      </c>
    </row>
    <row r="9" spans="1:74" ht="11.1" customHeight="1" x14ac:dyDescent="0.2">
      <c r="A9" s="84" t="s">
        <v>844</v>
      </c>
      <c r="B9" s="187" t="s">
        <v>601</v>
      </c>
      <c r="C9" s="214">
        <v>10.574839730000001</v>
      </c>
      <c r="D9" s="214">
        <v>10.6807315</v>
      </c>
      <c r="E9" s="214">
        <v>10.901374580000001</v>
      </c>
      <c r="F9" s="214">
        <v>11.60394997</v>
      </c>
      <c r="G9" s="214">
        <v>13.67637055</v>
      </c>
      <c r="H9" s="214">
        <v>16.61699445</v>
      </c>
      <c r="I9" s="214">
        <v>17.587452649999999</v>
      </c>
      <c r="J9" s="214">
        <v>17.728700060000001</v>
      </c>
      <c r="K9" s="214">
        <v>16.865408590000001</v>
      </c>
      <c r="L9" s="214">
        <v>14.589098399999999</v>
      </c>
      <c r="M9" s="214">
        <v>11.299258740000001</v>
      </c>
      <c r="N9" s="214">
        <v>10.068911200000001</v>
      </c>
      <c r="O9" s="214">
        <v>9.8264624769999998</v>
      </c>
      <c r="P9" s="214">
        <v>9.4147427829999994</v>
      </c>
      <c r="Q9" s="214">
        <v>9.0145408289999995</v>
      </c>
      <c r="R9" s="214">
        <v>9.5197722589999998</v>
      </c>
      <c r="S9" s="214">
        <v>12.082926820000001</v>
      </c>
      <c r="T9" s="214">
        <v>14.92378514</v>
      </c>
      <c r="U9" s="214">
        <v>15.822646900000001</v>
      </c>
      <c r="V9" s="214">
        <v>16.380994340000001</v>
      </c>
      <c r="W9" s="214">
        <v>16.485419929999999</v>
      </c>
      <c r="X9" s="214">
        <v>12.80794646</v>
      </c>
      <c r="Y9" s="214">
        <v>11.033962130000001</v>
      </c>
      <c r="Z9" s="214">
        <v>10.11163275</v>
      </c>
      <c r="AA9" s="214">
        <v>8.8670843660000003</v>
      </c>
      <c r="AB9" s="214">
        <v>8.5612802709999993</v>
      </c>
      <c r="AC9" s="214">
        <v>9.2256568829999992</v>
      </c>
      <c r="AD9" s="214">
        <v>9.6319773709999996</v>
      </c>
      <c r="AE9" s="214">
        <v>10.66210826</v>
      </c>
      <c r="AF9" s="214">
        <v>13.821244569999999</v>
      </c>
      <c r="AG9" s="214">
        <v>15.505149810000001</v>
      </c>
      <c r="AH9" s="214">
        <v>16.804352219999998</v>
      </c>
      <c r="AI9" s="214">
        <v>16.240305230000001</v>
      </c>
      <c r="AJ9" s="214">
        <v>13.420055270000001</v>
      </c>
      <c r="AK9" s="214">
        <v>10.47767633</v>
      </c>
      <c r="AL9" s="214">
        <v>9.2778904789999999</v>
      </c>
      <c r="AM9" s="214">
        <v>9.503834178</v>
      </c>
      <c r="AN9" s="214">
        <v>10.204386639999999</v>
      </c>
      <c r="AO9" s="214">
        <v>10.135898859999999</v>
      </c>
      <c r="AP9" s="214">
        <v>10.51353999</v>
      </c>
      <c r="AQ9" s="214">
        <v>12.963677130000001</v>
      </c>
      <c r="AR9" s="214">
        <v>14.95744088</v>
      </c>
      <c r="AS9" s="214">
        <v>17.351810650000001</v>
      </c>
      <c r="AT9" s="214">
        <v>17.57808473</v>
      </c>
      <c r="AU9" s="214">
        <v>16.44172481</v>
      </c>
      <c r="AV9" s="214">
        <v>15.82786203</v>
      </c>
      <c r="AW9" s="214">
        <v>11.82278052</v>
      </c>
      <c r="AX9" s="214">
        <v>10.190502629999999</v>
      </c>
      <c r="AY9" s="214">
        <v>9.4713853960000005</v>
      </c>
      <c r="AZ9" s="214">
        <v>10.486558049999999</v>
      </c>
      <c r="BA9" s="214">
        <v>10.08277</v>
      </c>
      <c r="BB9" s="214">
        <v>9.8706619999999994</v>
      </c>
      <c r="BC9" s="355">
        <v>11.947329999999999</v>
      </c>
      <c r="BD9" s="355">
        <v>14.716329999999999</v>
      </c>
      <c r="BE9" s="355">
        <v>16.055389999999999</v>
      </c>
      <c r="BF9" s="355">
        <v>16.61035</v>
      </c>
      <c r="BG9" s="355">
        <v>16.11431</v>
      </c>
      <c r="BH9" s="355">
        <v>13.68985</v>
      </c>
      <c r="BI9" s="355">
        <v>11.13599</v>
      </c>
      <c r="BJ9" s="355">
        <v>9.9433930000000004</v>
      </c>
      <c r="BK9" s="355">
        <v>9.8485800000000001</v>
      </c>
      <c r="BL9" s="355">
        <v>9.9532710000000009</v>
      </c>
      <c r="BM9" s="355">
        <v>10.16399</v>
      </c>
      <c r="BN9" s="355">
        <v>10.40931</v>
      </c>
      <c r="BO9" s="355">
        <v>12.49874</v>
      </c>
      <c r="BP9" s="355">
        <v>15.221069999999999</v>
      </c>
      <c r="BQ9" s="355">
        <v>16.458649999999999</v>
      </c>
      <c r="BR9" s="355">
        <v>16.91161</v>
      </c>
      <c r="BS9" s="355">
        <v>16.3673</v>
      </c>
      <c r="BT9" s="355">
        <v>13.89972</v>
      </c>
      <c r="BU9" s="355">
        <v>11.3192</v>
      </c>
      <c r="BV9" s="355">
        <v>10.11975</v>
      </c>
    </row>
    <row r="10" spans="1:74" ht="11.1" customHeight="1" x14ac:dyDescent="0.2">
      <c r="A10" s="84" t="s">
        <v>845</v>
      </c>
      <c r="B10" s="189" t="s">
        <v>569</v>
      </c>
      <c r="C10" s="214">
        <v>7.8555182300000004</v>
      </c>
      <c r="D10" s="214">
        <v>8.4899906190000003</v>
      </c>
      <c r="E10" s="214">
        <v>10.094554430000001</v>
      </c>
      <c r="F10" s="214">
        <v>11.409022159999999</v>
      </c>
      <c r="G10" s="214">
        <v>13.49581886</v>
      </c>
      <c r="H10" s="214">
        <v>16.888047190000002</v>
      </c>
      <c r="I10" s="214">
        <v>17.915117169999998</v>
      </c>
      <c r="J10" s="214">
        <v>18.035297190000001</v>
      </c>
      <c r="K10" s="214">
        <v>15.34818469</v>
      </c>
      <c r="L10" s="214">
        <v>10.75305651</v>
      </c>
      <c r="M10" s="214">
        <v>8.5296573200000001</v>
      </c>
      <c r="N10" s="214">
        <v>8.7174623810000007</v>
      </c>
      <c r="O10" s="214">
        <v>7.9822421569999999</v>
      </c>
      <c r="P10" s="214">
        <v>7.4729086169999999</v>
      </c>
      <c r="Q10" s="214">
        <v>8.0226488190000005</v>
      </c>
      <c r="R10" s="214">
        <v>8.7767485660000002</v>
      </c>
      <c r="S10" s="214">
        <v>11.66390135</v>
      </c>
      <c r="T10" s="214">
        <v>15.12616381</v>
      </c>
      <c r="U10" s="214">
        <v>16.75580815</v>
      </c>
      <c r="V10" s="214">
        <v>17.453047309999999</v>
      </c>
      <c r="W10" s="214">
        <v>16.34074378</v>
      </c>
      <c r="X10" s="214">
        <v>10.507817709999999</v>
      </c>
      <c r="Y10" s="214">
        <v>7.9577433879999999</v>
      </c>
      <c r="Z10" s="214">
        <v>7.0234415410000004</v>
      </c>
      <c r="AA10" s="214">
        <v>6.4869911729999998</v>
      </c>
      <c r="AB10" s="214">
        <v>6.7421645180000001</v>
      </c>
      <c r="AC10" s="214">
        <v>7.3958096830000004</v>
      </c>
      <c r="AD10" s="214">
        <v>7.72908917</v>
      </c>
      <c r="AE10" s="214">
        <v>10.27584343</v>
      </c>
      <c r="AF10" s="214">
        <v>14.093005590000001</v>
      </c>
      <c r="AG10" s="214">
        <v>17.420020480000002</v>
      </c>
      <c r="AH10" s="214">
        <v>18.76507548</v>
      </c>
      <c r="AI10" s="214">
        <v>17.27954566</v>
      </c>
      <c r="AJ10" s="214">
        <v>12.30727167</v>
      </c>
      <c r="AK10" s="214">
        <v>8.7366715320000008</v>
      </c>
      <c r="AL10" s="214">
        <v>7.1330706619999997</v>
      </c>
      <c r="AM10" s="214">
        <v>7.5182367360000004</v>
      </c>
      <c r="AN10" s="214">
        <v>8.1365742500000007</v>
      </c>
      <c r="AO10" s="214">
        <v>7.7529821820000002</v>
      </c>
      <c r="AP10" s="214">
        <v>9.9261555159999997</v>
      </c>
      <c r="AQ10" s="214">
        <v>11.20222961</v>
      </c>
      <c r="AR10" s="214">
        <v>16.572816499999998</v>
      </c>
      <c r="AS10" s="214">
        <v>18.311201350000001</v>
      </c>
      <c r="AT10" s="214">
        <v>18.627196189999999</v>
      </c>
      <c r="AU10" s="214">
        <v>16.632342229999999</v>
      </c>
      <c r="AV10" s="214">
        <v>11.05536783</v>
      </c>
      <c r="AW10" s="214">
        <v>7.8502549520000002</v>
      </c>
      <c r="AX10" s="214">
        <v>6.9952878309999997</v>
      </c>
      <c r="AY10" s="214">
        <v>6.8857421710000004</v>
      </c>
      <c r="AZ10" s="214">
        <v>7.4433612819999997</v>
      </c>
      <c r="BA10" s="214">
        <v>7.5816650000000001</v>
      </c>
      <c r="BB10" s="214">
        <v>8.459619</v>
      </c>
      <c r="BC10" s="355">
        <v>11.293620000000001</v>
      </c>
      <c r="BD10" s="355">
        <v>14.38649</v>
      </c>
      <c r="BE10" s="355">
        <v>16.500319999999999</v>
      </c>
      <c r="BF10" s="355">
        <v>17.424150000000001</v>
      </c>
      <c r="BG10" s="355">
        <v>15.448169999999999</v>
      </c>
      <c r="BH10" s="355">
        <v>10.88669</v>
      </c>
      <c r="BI10" s="355">
        <v>8.8602640000000008</v>
      </c>
      <c r="BJ10" s="355">
        <v>8.1616370000000007</v>
      </c>
      <c r="BK10" s="355">
        <v>7.8847360000000002</v>
      </c>
      <c r="BL10" s="355">
        <v>7.934564</v>
      </c>
      <c r="BM10" s="355">
        <v>8.3186219999999995</v>
      </c>
      <c r="BN10" s="355">
        <v>9.2691499999999998</v>
      </c>
      <c r="BO10" s="355">
        <v>11.69467</v>
      </c>
      <c r="BP10" s="355">
        <v>14.75243</v>
      </c>
      <c r="BQ10" s="355">
        <v>16.802879999999998</v>
      </c>
      <c r="BR10" s="355">
        <v>17.651949999999999</v>
      </c>
      <c r="BS10" s="355">
        <v>15.628019999999999</v>
      </c>
      <c r="BT10" s="355">
        <v>11.03065</v>
      </c>
      <c r="BU10" s="355">
        <v>8.9782679999999999</v>
      </c>
      <c r="BV10" s="355">
        <v>8.2696880000000004</v>
      </c>
    </row>
    <row r="11" spans="1:74" ht="11.1" customHeight="1" x14ac:dyDescent="0.2">
      <c r="A11" s="84" t="s">
        <v>846</v>
      </c>
      <c r="B11" s="189" t="s">
        <v>570</v>
      </c>
      <c r="C11" s="214">
        <v>8.3517011330000006</v>
      </c>
      <c r="D11" s="214">
        <v>9.0069893360000002</v>
      </c>
      <c r="E11" s="214">
        <v>10.07619611</v>
      </c>
      <c r="F11" s="214">
        <v>10.380117459999999</v>
      </c>
      <c r="G11" s="214">
        <v>12.054375690000001</v>
      </c>
      <c r="H11" s="214">
        <v>16.817137110000001</v>
      </c>
      <c r="I11" s="214">
        <v>18.819783699999999</v>
      </c>
      <c r="J11" s="214">
        <v>18.581026269999999</v>
      </c>
      <c r="K11" s="214">
        <v>17.32148119</v>
      </c>
      <c r="L11" s="214">
        <v>13.09759212</v>
      </c>
      <c r="M11" s="214">
        <v>9.8949939069999999</v>
      </c>
      <c r="N11" s="214">
        <v>9.3070836749999994</v>
      </c>
      <c r="O11" s="214">
        <v>8.6467281590000002</v>
      </c>
      <c r="P11" s="214">
        <v>8.3804935470000004</v>
      </c>
      <c r="Q11" s="214">
        <v>8.9724813989999994</v>
      </c>
      <c r="R11" s="214">
        <v>10.24758196</v>
      </c>
      <c r="S11" s="214">
        <v>12.23411589</v>
      </c>
      <c r="T11" s="214">
        <v>15.545360329999999</v>
      </c>
      <c r="U11" s="214">
        <v>17.332887880000001</v>
      </c>
      <c r="V11" s="214">
        <v>18.17080357</v>
      </c>
      <c r="W11" s="214">
        <v>17.398472850000001</v>
      </c>
      <c r="X11" s="214">
        <v>13.35881292</v>
      </c>
      <c r="Y11" s="214">
        <v>9.3752592450000005</v>
      </c>
      <c r="Z11" s="214">
        <v>7.6954790470000001</v>
      </c>
      <c r="AA11" s="214">
        <v>7.1305066080000001</v>
      </c>
      <c r="AB11" s="214">
        <v>7.2592476829999999</v>
      </c>
      <c r="AC11" s="214">
        <v>8.0908645400000001</v>
      </c>
      <c r="AD11" s="214">
        <v>8.5991090959999994</v>
      </c>
      <c r="AE11" s="214">
        <v>11.269141830000001</v>
      </c>
      <c r="AF11" s="214">
        <v>15.033651109999999</v>
      </c>
      <c r="AG11" s="214">
        <v>17.76009831</v>
      </c>
      <c r="AH11" s="214">
        <v>18.503395749999999</v>
      </c>
      <c r="AI11" s="214">
        <v>17.17343631</v>
      </c>
      <c r="AJ11" s="214">
        <v>13.75496422</v>
      </c>
      <c r="AK11" s="214">
        <v>10.339063980000001</v>
      </c>
      <c r="AL11" s="214">
        <v>7.8103793259999996</v>
      </c>
      <c r="AM11" s="214">
        <v>8.0007712879999993</v>
      </c>
      <c r="AN11" s="214">
        <v>8.566247036</v>
      </c>
      <c r="AO11" s="214">
        <v>8.5965256720000003</v>
      </c>
      <c r="AP11" s="214">
        <v>9.8865641160000006</v>
      </c>
      <c r="AQ11" s="214">
        <v>12.41215787</v>
      </c>
      <c r="AR11" s="214">
        <v>16.244233900000001</v>
      </c>
      <c r="AS11" s="214">
        <v>18.945639549999999</v>
      </c>
      <c r="AT11" s="214">
        <v>19.327744509999999</v>
      </c>
      <c r="AU11" s="214">
        <v>18.15675585</v>
      </c>
      <c r="AV11" s="214">
        <v>12.90284123</v>
      </c>
      <c r="AW11" s="214">
        <v>9.7520249870000004</v>
      </c>
      <c r="AX11" s="214">
        <v>8.6784910380000007</v>
      </c>
      <c r="AY11" s="214">
        <v>7.8266054340000002</v>
      </c>
      <c r="AZ11" s="214">
        <v>8.3402095920000008</v>
      </c>
      <c r="BA11" s="214">
        <v>9.0970560000000003</v>
      </c>
      <c r="BB11" s="214">
        <v>9.3981569999999994</v>
      </c>
      <c r="BC11" s="355">
        <v>11.24985</v>
      </c>
      <c r="BD11" s="355">
        <v>15.339790000000001</v>
      </c>
      <c r="BE11" s="355">
        <v>17.573350000000001</v>
      </c>
      <c r="BF11" s="355">
        <v>18.563980000000001</v>
      </c>
      <c r="BG11" s="355">
        <v>17.040800000000001</v>
      </c>
      <c r="BH11" s="355">
        <v>13.336589999999999</v>
      </c>
      <c r="BI11" s="355">
        <v>10.42455</v>
      </c>
      <c r="BJ11" s="355">
        <v>8.9744949999999992</v>
      </c>
      <c r="BK11" s="355">
        <v>8.9492399999999996</v>
      </c>
      <c r="BL11" s="355">
        <v>8.9963080000000009</v>
      </c>
      <c r="BM11" s="355">
        <v>10.03229</v>
      </c>
      <c r="BN11" s="355">
        <v>10.62186</v>
      </c>
      <c r="BO11" s="355">
        <v>12.107839999999999</v>
      </c>
      <c r="BP11" s="355">
        <v>15.86153</v>
      </c>
      <c r="BQ11" s="355">
        <v>17.853000000000002</v>
      </c>
      <c r="BR11" s="355">
        <v>18.663440000000001</v>
      </c>
      <c r="BS11" s="355">
        <v>17.022600000000001</v>
      </c>
      <c r="BT11" s="355">
        <v>13.26487</v>
      </c>
      <c r="BU11" s="355">
        <v>10.33938</v>
      </c>
      <c r="BV11" s="355">
        <v>8.8681319999999992</v>
      </c>
    </row>
    <row r="12" spans="1:74" ht="11.1" customHeight="1" x14ac:dyDescent="0.2">
      <c r="A12" s="84" t="s">
        <v>847</v>
      </c>
      <c r="B12" s="189" t="s">
        <v>571</v>
      </c>
      <c r="C12" s="214">
        <v>10.710169199999999</v>
      </c>
      <c r="D12" s="214">
        <v>11.45613543</v>
      </c>
      <c r="E12" s="214">
        <v>11.893053460000001</v>
      </c>
      <c r="F12" s="214">
        <v>13.85948541</v>
      </c>
      <c r="G12" s="214">
        <v>17.16040404</v>
      </c>
      <c r="H12" s="214">
        <v>21.524238740000001</v>
      </c>
      <c r="I12" s="214">
        <v>23.007979779999999</v>
      </c>
      <c r="J12" s="214">
        <v>23.211568719999999</v>
      </c>
      <c r="K12" s="214">
        <v>22.177877160000001</v>
      </c>
      <c r="L12" s="214">
        <v>18.542923729999998</v>
      </c>
      <c r="M12" s="214">
        <v>12.08030911</v>
      </c>
      <c r="N12" s="214">
        <v>11.827721950000001</v>
      </c>
      <c r="O12" s="214">
        <v>11.06072243</v>
      </c>
      <c r="P12" s="214">
        <v>10.06553094</v>
      </c>
      <c r="Q12" s="214">
        <v>10.941178799999999</v>
      </c>
      <c r="R12" s="214">
        <v>13.538362319999999</v>
      </c>
      <c r="S12" s="214">
        <v>17.955809840000001</v>
      </c>
      <c r="T12" s="214">
        <v>21.277145520000001</v>
      </c>
      <c r="U12" s="214">
        <v>22.20406444</v>
      </c>
      <c r="V12" s="214">
        <v>22.19001664</v>
      </c>
      <c r="W12" s="214">
        <v>22.206677039999999</v>
      </c>
      <c r="X12" s="214">
        <v>16.636158460000001</v>
      </c>
      <c r="Y12" s="214">
        <v>13.28825683</v>
      </c>
      <c r="Z12" s="214">
        <v>13.103699199999999</v>
      </c>
      <c r="AA12" s="214">
        <v>9.7492953989999993</v>
      </c>
      <c r="AB12" s="214">
        <v>9.6250944199999999</v>
      </c>
      <c r="AC12" s="214">
        <v>11.604399770000001</v>
      </c>
      <c r="AD12" s="214">
        <v>12.89445652</v>
      </c>
      <c r="AE12" s="214">
        <v>15.719633139999999</v>
      </c>
      <c r="AF12" s="214">
        <v>19.811118839999999</v>
      </c>
      <c r="AG12" s="214">
        <v>22.783749610000001</v>
      </c>
      <c r="AH12" s="214">
        <v>23.291919409999998</v>
      </c>
      <c r="AI12" s="214">
        <v>23.36534683</v>
      </c>
      <c r="AJ12" s="214">
        <v>19.872119990000002</v>
      </c>
      <c r="AK12" s="214">
        <v>13.735956910000001</v>
      </c>
      <c r="AL12" s="214">
        <v>11.066006679999999</v>
      </c>
      <c r="AM12" s="214">
        <v>11.75699008</v>
      </c>
      <c r="AN12" s="214">
        <v>13.17434036</v>
      </c>
      <c r="AO12" s="214">
        <v>12.166876439999999</v>
      </c>
      <c r="AP12" s="214">
        <v>16.390500729999999</v>
      </c>
      <c r="AQ12" s="214">
        <v>21.762904639999999</v>
      </c>
      <c r="AR12" s="214">
        <v>24.44774061</v>
      </c>
      <c r="AS12" s="214">
        <v>26.78733446</v>
      </c>
      <c r="AT12" s="214">
        <v>27.982519870000001</v>
      </c>
      <c r="AU12" s="214">
        <v>25.911360420000001</v>
      </c>
      <c r="AV12" s="214">
        <v>21.22409158</v>
      </c>
      <c r="AW12" s="214">
        <v>13.334404770000001</v>
      </c>
      <c r="AX12" s="214">
        <v>11.46343038</v>
      </c>
      <c r="AY12" s="214">
        <v>10.487482160000001</v>
      </c>
      <c r="AZ12" s="214">
        <v>12.49873796</v>
      </c>
      <c r="BA12" s="214">
        <v>11.36463</v>
      </c>
      <c r="BB12" s="214">
        <v>13.022650000000001</v>
      </c>
      <c r="BC12" s="355">
        <v>16.645949999999999</v>
      </c>
      <c r="BD12" s="355">
        <v>20.122219999999999</v>
      </c>
      <c r="BE12" s="355">
        <v>22.014849999999999</v>
      </c>
      <c r="BF12" s="355">
        <v>22.665199999999999</v>
      </c>
      <c r="BG12" s="355">
        <v>21.964690000000001</v>
      </c>
      <c r="BH12" s="355">
        <v>17.480070000000001</v>
      </c>
      <c r="BI12" s="355">
        <v>12.865349999999999</v>
      </c>
      <c r="BJ12" s="355">
        <v>11.53627</v>
      </c>
      <c r="BK12" s="355">
        <v>11.024800000000001</v>
      </c>
      <c r="BL12" s="355">
        <v>11.18957</v>
      </c>
      <c r="BM12" s="355">
        <v>11.62402</v>
      </c>
      <c r="BN12" s="355">
        <v>13.64509</v>
      </c>
      <c r="BO12" s="355">
        <v>17.16461</v>
      </c>
      <c r="BP12" s="355">
        <v>20.588339999999999</v>
      </c>
      <c r="BQ12" s="355">
        <v>22.394649999999999</v>
      </c>
      <c r="BR12" s="355">
        <v>22.94651</v>
      </c>
      <c r="BS12" s="355">
        <v>22.19267</v>
      </c>
      <c r="BT12" s="355">
        <v>17.666799999999999</v>
      </c>
      <c r="BU12" s="355">
        <v>13.026289999999999</v>
      </c>
      <c r="BV12" s="355">
        <v>11.68788</v>
      </c>
    </row>
    <row r="13" spans="1:74" ht="11.1" customHeight="1" x14ac:dyDescent="0.2">
      <c r="A13" s="84" t="s">
        <v>848</v>
      </c>
      <c r="B13" s="189" t="s">
        <v>572</v>
      </c>
      <c r="C13" s="214">
        <v>9.4148505930000006</v>
      </c>
      <c r="D13" s="214">
        <v>9.5994130260000006</v>
      </c>
      <c r="E13" s="214">
        <v>10.139971559999999</v>
      </c>
      <c r="F13" s="214">
        <v>11.997652520000001</v>
      </c>
      <c r="G13" s="214">
        <v>15.49647976</v>
      </c>
      <c r="H13" s="214">
        <v>18.785800869999999</v>
      </c>
      <c r="I13" s="214">
        <v>19.947901829999999</v>
      </c>
      <c r="J13" s="214">
        <v>19.58365663</v>
      </c>
      <c r="K13" s="214">
        <v>19.76095956</v>
      </c>
      <c r="L13" s="214">
        <v>16.640249659999998</v>
      </c>
      <c r="M13" s="214">
        <v>10.951276679999999</v>
      </c>
      <c r="N13" s="214">
        <v>10.15525742</v>
      </c>
      <c r="O13" s="214">
        <v>9.6316900650000008</v>
      </c>
      <c r="P13" s="214">
        <v>9.304732156</v>
      </c>
      <c r="Q13" s="214">
        <v>8.8479670400000003</v>
      </c>
      <c r="R13" s="214">
        <v>12.17211782</v>
      </c>
      <c r="S13" s="214">
        <v>15.635193360000001</v>
      </c>
      <c r="T13" s="214">
        <v>17.94585717</v>
      </c>
      <c r="U13" s="214">
        <v>19.250223210000001</v>
      </c>
      <c r="V13" s="214">
        <v>19.913726950000001</v>
      </c>
      <c r="W13" s="214">
        <v>18.54938898</v>
      </c>
      <c r="X13" s="214">
        <v>15.72804709</v>
      </c>
      <c r="Y13" s="214">
        <v>12.543288069999999</v>
      </c>
      <c r="Z13" s="214">
        <v>10.26030299</v>
      </c>
      <c r="AA13" s="214">
        <v>8.5627624739999995</v>
      </c>
      <c r="AB13" s="214">
        <v>8.2173825679999997</v>
      </c>
      <c r="AC13" s="214">
        <v>9.0994360190000005</v>
      </c>
      <c r="AD13" s="214">
        <v>10.890760950000001</v>
      </c>
      <c r="AE13" s="214">
        <v>14.242392450000001</v>
      </c>
      <c r="AF13" s="214">
        <v>16.906637669999999</v>
      </c>
      <c r="AG13" s="214">
        <v>19.045566470000001</v>
      </c>
      <c r="AH13" s="214">
        <v>20.378110240000002</v>
      </c>
      <c r="AI13" s="214">
        <v>19.24616704</v>
      </c>
      <c r="AJ13" s="214">
        <v>18.793617780000002</v>
      </c>
      <c r="AK13" s="214">
        <v>13.16704693</v>
      </c>
      <c r="AL13" s="214">
        <v>9.6352772780000002</v>
      </c>
      <c r="AM13" s="214">
        <v>9.9193173419999994</v>
      </c>
      <c r="AN13" s="214">
        <v>11.025266739999999</v>
      </c>
      <c r="AO13" s="214">
        <v>10.98985388</v>
      </c>
      <c r="AP13" s="214">
        <v>13.31684051</v>
      </c>
      <c r="AQ13" s="214">
        <v>16.837128020000002</v>
      </c>
      <c r="AR13" s="214">
        <v>19.639706090000001</v>
      </c>
      <c r="AS13" s="214">
        <v>20.919019580000001</v>
      </c>
      <c r="AT13" s="214">
        <v>21.569082330000001</v>
      </c>
      <c r="AU13" s="214">
        <v>20.11256976</v>
      </c>
      <c r="AV13" s="214">
        <v>17.11860167</v>
      </c>
      <c r="AW13" s="214">
        <v>11.754185440000001</v>
      </c>
      <c r="AX13" s="214">
        <v>10.115792600000001</v>
      </c>
      <c r="AY13" s="214">
        <v>9.195287317</v>
      </c>
      <c r="AZ13" s="214">
        <v>10.05666409</v>
      </c>
      <c r="BA13" s="214">
        <v>9.7989359999999994</v>
      </c>
      <c r="BB13" s="214">
        <v>11.218999999999999</v>
      </c>
      <c r="BC13" s="355">
        <v>14.479979999999999</v>
      </c>
      <c r="BD13" s="355">
        <v>17.417819999999999</v>
      </c>
      <c r="BE13" s="355">
        <v>19.232900000000001</v>
      </c>
      <c r="BF13" s="355">
        <v>19.966940000000001</v>
      </c>
      <c r="BG13" s="355">
        <v>19.673069999999999</v>
      </c>
      <c r="BH13" s="355">
        <v>16.682829999999999</v>
      </c>
      <c r="BI13" s="355">
        <v>12.79974</v>
      </c>
      <c r="BJ13" s="355">
        <v>10.981809999999999</v>
      </c>
      <c r="BK13" s="355">
        <v>9.9565180000000009</v>
      </c>
      <c r="BL13" s="355">
        <v>9.9186530000000008</v>
      </c>
      <c r="BM13" s="355">
        <v>10.11589</v>
      </c>
      <c r="BN13" s="355">
        <v>12.147309999999999</v>
      </c>
      <c r="BO13" s="355">
        <v>15.586209999999999</v>
      </c>
      <c r="BP13" s="355">
        <v>18.572890000000001</v>
      </c>
      <c r="BQ13" s="355">
        <v>20.346889999999998</v>
      </c>
      <c r="BR13" s="355">
        <v>20.977589999999999</v>
      </c>
      <c r="BS13" s="355">
        <v>20.600919999999999</v>
      </c>
      <c r="BT13" s="355">
        <v>17.514690000000002</v>
      </c>
      <c r="BU13" s="355">
        <v>13.494669999999999</v>
      </c>
      <c r="BV13" s="355">
        <v>11.560309999999999</v>
      </c>
    </row>
    <row r="14" spans="1:74" ht="11.1" customHeight="1" x14ac:dyDescent="0.2">
      <c r="A14" s="84" t="s">
        <v>849</v>
      </c>
      <c r="B14" s="189" t="s">
        <v>573</v>
      </c>
      <c r="C14" s="214">
        <v>8.1852867160000002</v>
      </c>
      <c r="D14" s="214">
        <v>8.445957838</v>
      </c>
      <c r="E14" s="214">
        <v>9.5590286209999995</v>
      </c>
      <c r="F14" s="214">
        <v>12.046389270000001</v>
      </c>
      <c r="G14" s="214">
        <v>15.610562979999999</v>
      </c>
      <c r="H14" s="214">
        <v>18.483671040000001</v>
      </c>
      <c r="I14" s="214">
        <v>20.117212559999999</v>
      </c>
      <c r="J14" s="214">
        <v>20.85806474</v>
      </c>
      <c r="K14" s="214">
        <v>20.40137751</v>
      </c>
      <c r="L14" s="214">
        <v>19.341458169999999</v>
      </c>
      <c r="M14" s="214">
        <v>12.426907460000001</v>
      </c>
      <c r="N14" s="214">
        <v>9.7746588580000004</v>
      </c>
      <c r="O14" s="214">
        <v>8.7722184339999991</v>
      </c>
      <c r="P14" s="214">
        <v>8.4625641130000009</v>
      </c>
      <c r="Q14" s="214">
        <v>8.1434145059999992</v>
      </c>
      <c r="R14" s="214">
        <v>11.659972359999999</v>
      </c>
      <c r="S14" s="214">
        <v>15.28050395</v>
      </c>
      <c r="T14" s="214">
        <v>16.68098161</v>
      </c>
      <c r="U14" s="214">
        <v>18.44767719</v>
      </c>
      <c r="V14" s="214">
        <v>21.115535659999999</v>
      </c>
      <c r="W14" s="214">
        <v>20.580575140000001</v>
      </c>
      <c r="X14" s="214">
        <v>19.175401300000001</v>
      </c>
      <c r="Y14" s="214">
        <v>14.83665031</v>
      </c>
      <c r="Z14" s="214">
        <v>9.1463417489999994</v>
      </c>
      <c r="AA14" s="214">
        <v>7.9144350320000001</v>
      </c>
      <c r="AB14" s="214">
        <v>7.8857891919999998</v>
      </c>
      <c r="AC14" s="214">
        <v>9.9451496010000007</v>
      </c>
      <c r="AD14" s="214">
        <v>11.49187229</v>
      </c>
      <c r="AE14" s="214">
        <v>15.872343040000001</v>
      </c>
      <c r="AF14" s="214">
        <v>16.686427170000002</v>
      </c>
      <c r="AG14" s="214">
        <v>19.516806809999999</v>
      </c>
      <c r="AH14" s="214">
        <v>22.5935123</v>
      </c>
      <c r="AI14" s="214">
        <v>21.023715559999999</v>
      </c>
      <c r="AJ14" s="214">
        <v>20.349070220000002</v>
      </c>
      <c r="AK14" s="214">
        <v>18.130812290000001</v>
      </c>
      <c r="AL14" s="214">
        <v>10.26963344</v>
      </c>
      <c r="AM14" s="214">
        <v>9.3929104579999994</v>
      </c>
      <c r="AN14" s="214">
        <v>10.647442870000001</v>
      </c>
      <c r="AO14" s="214">
        <v>12.106930200000001</v>
      </c>
      <c r="AP14" s="214">
        <v>14.96611197</v>
      </c>
      <c r="AQ14" s="214">
        <v>16.708946749999999</v>
      </c>
      <c r="AR14" s="214">
        <v>18.713964579999999</v>
      </c>
      <c r="AS14" s="214">
        <v>21.09391901</v>
      </c>
      <c r="AT14" s="214">
        <v>23.439034670000002</v>
      </c>
      <c r="AU14" s="214">
        <v>21.825803149999999</v>
      </c>
      <c r="AV14" s="214">
        <v>20.698207960000001</v>
      </c>
      <c r="AW14" s="214">
        <v>13.534551710000001</v>
      </c>
      <c r="AX14" s="214">
        <v>11.07504048</v>
      </c>
      <c r="AY14" s="214">
        <v>8.6288768339999997</v>
      </c>
      <c r="AZ14" s="214">
        <v>9.3238868089999993</v>
      </c>
      <c r="BA14" s="214">
        <v>9.0458160000000003</v>
      </c>
      <c r="BB14" s="214">
        <v>10.47174</v>
      </c>
      <c r="BC14" s="355">
        <v>14.46231</v>
      </c>
      <c r="BD14" s="355">
        <v>16.523589999999999</v>
      </c>
      <c r="BE14" s="355">
        <v>18.487939999999998</v>
      </c>
      <c r="BF14" s="355">
        <v>20.849900000000002</v>
      </c>
      <c r="BG14" s="355">
        <v>20.048279999999998</v>
      </c>
      <c r="BH14" s="355">
        <v>18.479399999999998</v>
      </c>
      <c r="BI14" s="355">
        <v>13.040929999999999</v>
      </c>
      <c r="BJ14" s="355">
        <v>9.2777630000000002</v>
      </c>
      <c r="BK14" s="355">
        <v>8.2620039999999992</v>
      </c>
      <c r="BL14" s="355">
        <v>8.3136550000000007</v>
      </c>
      <c r="BM14" s="355">
        <v>8.9684930000000005</v>
      </c>
      <c r="BN14" s="355">
        <v>11.499840000000001</v>
      </c>
      <c r="BO14" s="355">
        <v>15.26132</v>
      </c>
      <c r="BP14" s="355">
        <v>17.318670000000001</v>
      </c>
      <c r="BQ14" s="355">
        <v>19.139379999999999</v>
      </c>
      <c r="BR14" s="355">
        <v>21.325700000000001</v>
      </c>
      <c r="BS14" s="355">
        <v>20.440670000000001</v>
      </c>
      <c r="BT14" s="355">
        <v>18.78932</v>
      </c>
      <c r="BU14" s="355">
        <v>13.269130000000001</v>
      </c>
      <c r="BV14" s="355">
        <v>9.4414449999999999</v>
      </c>
    </row>
    <row r="15" spans="1:74" ht="11.1" customHeight="1" x14ac:dyDescent="0.2">
      <c r="A15" s="84" t="s">
        <v>850</v>
      </c>
      <c r="B15" s="189" t="s">
        <v>574</v>
      </c>
      <c r="C15" s="214">
        <v>8.6632421260000001</v>
      </c>
      <c r="D15" s="214">
        <v>9.0789307430000008</v>
      </c>
      <c r="E15" s="214">
        <v>9.7865920039999992</v>
      </c>
      <c r="F15" s="214">
        <v>10.37852979</v>
      </c>
      <c r="G15" s="214">
        <v>11.080837199999999</v>
      </c>
      <c r="H15" s="214">
        <v>13.439144089999999</v>
      </c>
      <c r="I15" s="214">
        <v>15.29670447</v>
      </c>
      <c r="J15" s="214">
        <v>15.810880020000001</v>
      </c>
      <c r="K15" s="214">
        <v>14.49961306</v>
      </c>
      <c r="L15" s="214">
        <v>11.9483359</v>
      </c>
      <c r="M15" s="214">
        <v>9.4852833580000002</v>
      </c>
      <c r="N15" s="214">
        <v>9.5477428779999993</v>
      </c>
      <c r="O15" s="214">
        <v>9.3807612900000006</v>
      </c>
      <c r="P15" s="214">
        <v>9.7780613840000008</v>
      </c>
      <c r="Q15" s="214">
        <v>9.9958654750000004</v>
      </c>
      <c r="R15" s="214">
        <v>10.15996172</v>
      </c>
      <c r="S15" s="214">
        <v>10.849688179999999</v>
      </c>
      <c r="T15" s="214">
        <v>12.871193440000001</v>
      </c>
      <c r="U15" s="214">
        <v>14.85919627</v>
      </c>
      <c r="V15" s="214">
        <v>14.781782489999999</v>
      </c>
      <c r="W15" s="214">
        <v>14.296368299999999</v>
      </c>
      <c r="X15" s="214">
        <v>11.548363999999999</v>
      </c>
      <c r="Y15" s="214">
        <v>8.5512359050000004</v>
      </c>
      <c r="Z15" s="214">
        <v>7.9895162260000001</v>
      </c>
      <c r="AA15" s="214">
        <v>7.9005138810000002</v>
      </c>
      <c r="AB15" s="214">
        <v>8.2926269599999998</v>
      </c>
      <c r="AC15" s="214">
        <v>8.7740203240000003</v>
      </c>
      <c r="AD15" s="214">
        <v>8.7812217070000003</v>
      </c>
      <c r="AE15" s="214">
        <v>9.3244350409999992</v>
      </c>
      <c r="AF15" s="214">
        <v>12.58263919</v>
      </c>
      <c r="AG15" s="214">
        <v>14.017180850000001</v>
      </c>
      <c r="AH15" s="214">
        <v>14.46505363</v>
      </c>
      <c r="AI15" s="214">
        <v>12.999550060000001</v>
      </c>
      <c r="AJ15" s="214">
        <v>10.52791845</v>
      </c>
      <c r="AK15" s="214">
        <v>8.9929346760000008</v>
      </c>
      <c r="AL15" s="214">
        <v>7.7865978670000002</v>
      </c>
      <c r="AM15" s="214">
        <v>7.8237630539999996</v>
      </c>
      <c r="AN15" s="214">
        <v>8.3130172939999998</v>
      </c>
      <c r="AO15" s="214">
        <v>8.8668031480000007</v>
      </c>
      <c r="AP15" s="214">
        <v>9.2221139890000003</v>
      </c>
      <c r="AQ15" s="214">
        <v>10.13924752</v>
      </c>
      <c r="AR15" s="214">
        <v>12.53865854</v>
      </c>
      <c r="AS15" s="214">
        <v>14.47453557</v>
      </c>
      <c r="AT15" s="214">
        <v>14.51643007</v>
      </c>
      <c r="AU15" s="214">
        <v>12.983546560000001</v>
      </c>
      <c r="AV15" s="214">
        <v>9.5865949029999999</v>
      </c>
      <c r="AW15" s="214">
        <v>9.0520477419999992</v>
      </c>
      <c r="AX15" s="214">
        <v>8.2779834759999993</v>
      </c>
      <c r="AY15" s="214">
        <v>8.0852624619999993</v>
      </c>
      <c r="AZ15" s="214">
        <v>8.1497533739999994</v>
      </c>
      <c r="BA15" s="214">
        <v>8.2100360000000006</v>
      </c>
      <c r="BB15" s="214">
        <v>8.5514650000000003</v>
      </c>
      <c r="BC15" s="355">
        <v>9.4839420000000008</v>
      </c>
      <c r="BD15" s="355">
        <v>11.43286</v>
      </c>
      <c r="BE15" s="355">
        <v>13.222390000000001</v>
      </c>
      <c r="BF15" s="355">
        <v>13.91282</v>
      </c>
      <c r="BG15" s="355">
        <v>13.179410000000001</v>
      </c>
      <c r="BH15" s="355">
        <v>10.6364</v>
      </c>
      <c r="BI15" s="355">
        <v>8.8199140000000007</v>
      </c>
      <c r="BJ15" s="355">
        <v>8.6138899999999996</v>
      </c>
      <c r="BK15" s="355">
        <v>8.6830300000000005</v>
      </c>
      <c r="BL15" s="355">
        <v>8.9850919999999999</v>
      </c>
      <c r="BM15" s="355">
        <v>9.0720229999999997</v>
      </c>
      <c r="BN15" s="355">
        <v>9.4639249999999997</v>
      </c>
      <c r="BO15" s="355">
        <v>10.22184</v>
      </c>
      <c r="BP15" s="355">
        <v>12.113810000000001</v>
      </c>
      <c r="BQ15" s="355">
        <v>13.840619999999999</v>
      </c>
      <c r="BR15" s="355">
        <v>14.433109999999999</v>
      </c>
      <c r="BS15" s="355">
        <v>13.615320000000001</v>
      </c>
      <c r="BT15" s="355">
        <v>10.99953</v>
      </c>
      <c r="BU15" s="355">
        <v>9.1188850000000006</v>
      </c>
      <c r="BV15" s="355">
        <v>8.8543950000000002</v>
      </c>
    </row>
    <row r="16" spans="1:74" ht="11.1" customHeight="1" x14ac:dyDescent="0.2">
      <c r="A16" s="84" t="s">
        <v>851</v>
      </c>
      <c r="B16" s="189" t="s">
        <v>575</v>
      </c>
      <c r="C16" s="214">
        <v>10.69870697</v>
      </c>
      <c r="D16" s="214">
        <v>10.93486042</v>
      </c>
      <c r="E16" s="214">
        <v>11.355324</v>
      </c>
      <c r="F16" s="214">
        <v>11.23602827</v>
      </c>
      <c r="G16" s="214">
        <v>11.992615130000001</v>
      </c>
      <c r="H16" s="214">
        <v>12.06691054</v>
      </c>
      <c r="I16" s="214">
        <v>12.529813620000001</v>
      </c>
      <c r="J16" s="214">
        <v>12.2672854</v>
      </c>
      <c r="K16" s="214">
        <v>12.33634065</v>
      </c>
      <c r="L16" s="214">
        <v>11.981085370000001</v>
      </c>
      <c r="M16" s="214">
        <v>10.86062297</v>
      </c>
      <c r="N16" s="214">
        <v>11.17293052</v>
      </c>
      <c r="O16" s="214">
        <v>11.557370929999999</v>
      </c>
      <c r="P16" s="214">
        <v>11.591431679999999</v>
      </c>
      <c r="Q16" s="214">
        <v>11.52493529</v>
      </c>
      <c r="R16" s="214">
        <v>11.200807019999999</v>
      </c>
      <c r="S16" s="214">
        <v>11.7941877</v>
      </c>
      <c r="T16" s="214">
        <v>12.334703530000001</v>
      </c>
      <c r="U16" s="214">
        <v>12.341998050000001</v>
      </c>
      <c r="V16" s="214">
        <v>12.542126079999999</v>
      </c>
      <c r="W16" s="214">
        <v>12.313412039999999</v>
      </c>
      <c r="X16" s="214">
        <v>11.83594518</v>
      </c>
      <c r="Y16" s="214">
        <v>10.419996790000001</v>
      </c>
      <c r="Z16" s="214">
        <v>11.07098315</v>
      </c>
      <c r="AA16" s="214">
        <v>11.000104840000001</v>
      </c>
      <c r="AB16" s="214">
        <v>11.193141170000001</v>
      </c>
      <c r="AC16" s="214">
        <v>10.60799958</v>
      </c>
      <c r="AD16" s="214">
        <v>10.67291064</v>
      </c>
      <c r="AE16" s="214">
        <v>11.675693089999999</v>
      </c>
      <c r="AF16" s="214">
        <v>11.79514298</v>
      </c>
      <c r="AG16" s="214">
        <v>12.42727674</v>
      </c>
      <c r="AH16" s="214">
        <v>13.244650740000001</v>
      </c>
      <c r="AI16" s="214">
        <v>13.356070219999999</v>
      </c>
      <c r="AJ16" s="214">
        <v>12.73725462</v>
      </c>
      <c r="AK16" s="214">
        <v>11.964927879999999</v>
      </c>
      <c r="AL16" s="214">
        <v>12.1192777</v>
      </c>
      <c r="AM16" s="214">
        <v>12.19900453</v>
      </c>
      <c r="AN16" s="214">
        <v>11.927124470000001</v>
      </c>
      <c r="AO16" s="214">
        <v>11.78918328</v>
      </c>
      <c r="AP16" s="214">
        <v>12.036257859999999</v>
      </c>
      <c r="AQ16" s="214">
        <v>12.809287189999999</v>
      </c>
      <c r="AR16" s="214">
        <v>13.400040949999999</v>
      </c>
      <c r="AS16" s="214">
        <v>12.99150386</v>
      </c>
      <c r="AT16" s="214">
        <v>13.06913434</v>
      </c>
      <c r="AU16" s="214">
        <v>12.644041059999999</v>
      </c>
      <c r="AV16" s="214">
        <v>11.81096582</v>
      </c>
      <c r="AW16" s="214">
        <v>11.08161988</v>
      </c>
      <c r="AX16" s="214">
        <v>11.22989293</v>
      </c>
      <c r="AY16" s="214">
        <v>11.68662505</v>
      </c>
      <c r="AZ16" s="214">
        <v>11.49099225</v>
      </c>
      <c r="BA16" s="214">
        <v>11.33878</v>
      </c>
      <c r="BB16" s="214">
        <v>11.366809999999999</v>
      </c>
      <c r="BC16" s="355">
        <v>11.931229999999999</v>
      </c>
      <c r="BD16" s="355">
        <v>12.37204</v>
      </c>
      <c r="BE16" s="355">
        <v>12.63237</v>
      </c>
      <c r="BF16" s="355">
        <v>13.055099999999999</v>
      </c>
      <c r="BG16" s="355">
        <v>12.81461</v>
      </c>
      <c r="BH16" s="355">
        <v>12.411149999999999</v>
      </c>
      <c r="BI16" s="355">
        <v>11.442629999999999</v>
      </c>
      <c r="BJ16" s="355">
        <v>11.49391</v>
      </c>
      <c r="BK16" s="355">
        <v>12.489549999999999</v>
      </c>
      <c r="BL16" s="355">
        <v>12.603899999999999</v>
      </c>
      <c r="BM16" s="355">
        <v>12.41192</v>
      </c>
      <c r="BN16" s="355">
        <v>12.355079999999999</v>
      </c>
      <c r="BO16" s="355">
        <v>12.77031</v>
      </c>
      <c r="BP16" s="355">
        <v>12.885020000000001</v>
      </c>
      <c r="BQ16" s="355">
        <v>12.88204</v>
      </c>
      <c r="BR16" s="355">
        <v>13.085800000000001</v>
      </c>
      <c r="BS16" s="355">
        <v>12.8903</v>
      </c>
      <c r="BT16" s="355">
        <v>12.51502</v>
      </c>
      <c r="BU16" s="355">
        <v>11.55902</v>
      </c>
      <c r="BV16" s="355">
        <v>11.72095</v>
      </c>
    </row>
    <row r="17" spans="1:74" ht="11.1" customHeight="1" x14ac:dyDescent="0.2">
      <c r="A17" s="84" t="s">
        <v>664</v>
      </c>
      <c r="B17" s="189" t="s">
        <v>549</v>
      </c>
      <c r="C17" s="214">
        <v>9.26</v>
      </c>
      <c r="D17" s="214">
        <v>9.77</v>
      </c>
      <c r="E17" s="214">
        <v>10.7</v>
      </c>
      <c r="F17" s="214">
        <v>11.76</v>
      </c>
      <c r="G17" s="214">
        <v>13.6</v>
      </c>
      <c r="H17" s="214">
        <v>16.13</v>
      </c>
      <c r="I17" s="214">
        <v>17.23</v>
      </c>
      <c r="J17" s="214">
        <v>17.41</v>
      </c>
      <c r="K17" s="214">
        <v>16.27</v>
      </c>
      <c r="L17" s="214">
        <v>13.11</v>
      </c>
      <c r="M17" s="214">
        <v>10.19</v>
      </c>
      <c r="N17" s="214">
        <v>10.01</v>
      </c>
      <c r="O17" s="214">
        <v>9.5</v>
      </c>
      <c r="P17" s="214">
        <v>9.08</v>
      </c>
      <c r="Q17" s="214">
        <v>9.2799999999999994</v>
      </c>
      <c r="R17" s="214">
        <v>10.43</v>
      </c>
      <c r="S17" s="214">
        <v>12.73</v>
      </c>
      <c r="T17" s="214">
        <v>15.07</v>
      </c>
      <c r="U17" s="214">
        <v>16.28</v>
      </c>
      <c r="V17" s="214">
        <v>16.88</v>
      </c>
      <c r="W17" s="214">
        <v>16.399999999999999</v>
      </c>
      <c r="X17" s="214">
        <v>12.6</v>
      </c>
      <c r="Y17" s="214">
        <v>10.02</v>
      </c>
      <c r="Z17" s="214">
        <v>9.27</v>
      </c>
      <c r="AA17" s="214">
        <v>8.2799999999999994</v>
      </c>
      <c r="AB17" s="214">
        <v>8.36</v>
      </c>
      <c r="AC17" s="214">
        <v>9.19</v>
      </c>
      <c r="AD17" s="214">
        <v>9.65</v>
      </c>
      <c r="AE17" s="214">
        <v>11.62</v>
      </c>
      <c r="AF17" s="214">
        <v>14.43</v>
      </c>
      <c r="AG17" s="214">
        <v>16.55</v>
      </c>
      <c r="AH17" s="214">
        <v>17.600000000000001</v>
      </c>
      <c r="AI17" s="214">
        <v>16.78</v>
      </c>
      <c r="AJ17" s="214">
        <v>13.74</v>
      </c>
      <c r="AK17" s="214">
        <v>10.77</v>
      </c>
      <c r="AL17" s="214">
        <v>9.06</v>
      </c>
      <c r="AM17" s="214">
        <v>9.3800000000000008</v>
      </c>
      <c r="AN17" s="214">
        <v>10.07</v>
      </c>
      <c r="AO17" s="214">
        <v>9.9</v>
      </c>
      <c r="AP17" s="214">
        <v>11.38</v>
      </c>
      <c r="AQ17" s="214">
        <v>13.32</v>
      </c>
      <c r="AR17" s="214">
        <v>16.13</v>
      </c>
      <c r="AS17" s="214">
        <v>17.96</v>
      </c>
      <c r="AT17" s="214">
        <v>18.32</v>
      </c>
      <c r="AU17" s="214">
        <v>17.010000000000002</v>
      </c>
      <c r="AV17" s="214">
        <v>13.5</v>
      </c>
      <c r="AW17" s="214">
        <v>10.26</v>
      </c>
      <c r="AX17" s="214">
        <v>9.33</v>
      </c>
      <c r="AY17" s="214">
        <v>8.93</v>
      </c>
      <c r="AZ17" s="214">
        <v>9.65</v>
      </c>
      <c r="BA17" s="214">
        <v>9.5289040000000007</v>
      </c>
      <c r="BB17" s="214">
        <v>10.059519999999999</v>
      </c>
      <c r="BC17" s="355">
        <v>12.259740000000001</v>
      </c>
      <c r="BD17" s="355">
        <v>14.724970000000001</v>
      </c>
      <c r="BE17" s="355">
        <v>16.2791</v>
      </c>
      <c r="BF17" s="355">
        <v>17.18047</v>
      </c>
      <c r="BG17" s="355">
        <v>16.213069999999998</v>
      </c>
      <c r="BH17" s="355">
        <v>13.17615</v>
      </c>
      <c r="BI17" s="355">
        <v>10.7241</v>
      </c>
      <c r="BJ17" s="355">
        <v>9.7831759999999992</v>
      </c>
      <c r="BK17" s="355">
        <v>9.5326369999999994</v>
      </c>
      <c r="BL17" s="355">
        <v>9.6594040000000003</v>
      </c>
      <c r="BM17" s="355">
        <v>9.9704999999999995</v>
      </c>
      <c r="BN17" s="355">
        <v>10.88288</v>
      </c>
      <c r="BO17" s="355">
        <v>12.88251</v>
      </c>
      <c r="BP17" s="355">
        <v>15.22458</v>
      </c>
      <c r="BQ17" s="355">
        <v>16.65767</v>
      </c>
      <c r="BR17" s="355">
        <v>17.42445</v>
      </c>
      <c r="BS17" s="355">
        <v>16.43506</v>
      </c>
      <c r="BT17" s="355">
        <v>13.36697</v>
      </c>
      <c r="BU17" s="355">
        <v>10.88339</v>
      </c>
      <c r="BV17" s="355">
        <v>9.9422890000000006</v>
      </c>
    </row>
    <row r="18" spans="1:74" ht="11.1" customHeight="1" x14ac:dyDescent="0.2">
      <c r="A18" s="84"/>
      <c r="B18" s="88" t="s">
        <v>1244</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390"/>
      <c r="BD18" s="390"/>
      <c r="BE18" s="390"/>
      <c r="BF18" s="390"/>
      <c r="BG18" s="390"/>
      <c r="BH18" s="390"/>
      <c r="BI18" s="390"/>
      <c r="BJ18" s="390"/>
      <c r="BK18" s="390"/>
      <c r="BL18" s="390"/>
      <c r="BM18" s="390"/>
      <c r="BN18" s="390"/>
      <c r="BO18" s="390"/>
      <c r="BP18" s="390"/>
      <c r="BQ18" s="390"/>
      <c r="BR18" s="390"/>
      <c r="BS18" s="390"/>
      <c r="BT18" s="390"/>
      <c r="BU18" s="390"/>
      <c r="BV18" s="390"/>
    </row>
    <row r="19" spans="1:74" ht="11.1" customHeight="1" x14ac:dyDescent="0.2">
      <c r="A19" s="84" t="s">
        <v>852</v>
      </c>
      <c r="B19" s="189" t="s">
        <v>568</v>
      </c>
      <c r="C19" s="214">
        <v>10.949164189999999</v>
      </c>
      <c r="D19" s="214">
        <v>11.505950670000001</v>
      </c>
      <c r="E19" s="214">
        <v>12.27461894</v>
      </c>
      <c r="F19" s="214">
        <v>13.1911478</v>
      </c>
      <c r="G19" s="214">
        <v>12.65951707</v>
      </c>
      <c r="H19" s="214">
        <v>12.64354271</v>
      </c>
      <c r="I19" s="214">
        <v>11.9462043</v>
      </c>
      <c r="J19" s="214">
        <v>11.78047553</v>
      </c>
      <c r="K19" s="214">
        <v>11.84500757</v>
      </c>
      <c r="L19" s="214">
        <v>11.092745109999999</v>
      </c>
      <c r="M19" s="214">
        <v>11.33594493</v>
      </c>
      <c r="N19" s="214">
        <v>11.60554333</v>
      </c>
      <c r="O19" s="214">
        <v>11.50181765</v>
      </c>
      <c r="P19" s="214">
        <v>10.831036409999999</v>
      </c>
      <c r="Q19" s="214">
        <v>9.9426690640000004</v>
      </c>
      <c r="R19" s="214">
        <v>10.39597461</v>
      </c>
      <c r="S19" s="214">
        <v>10.15225416</v>
      </c>
      <c r="T19" s="214">
        <v>9.5310747560000006</v>
      </c>
      <c r="U19" s="214">
        <v>9.4250608230000008</v>
      </c>
      <c r="V19" s="214">
        <v>9.7144956849999993</v>
      </c>
      <c r="W19" s="214">
        <v>10.022463910000001</v>
      </c>
      <c r="X19" s="214">
        <v>8.7889949539999996</v>
      </c>
      <c r="Y19" s="214">
        <v>8.9040560370000001</v>
      </c>
      <c r="Z19" s="214">
        <v>9.5750575280000003</v>
      </c>
      <c r="AA19" s="214">
        <v>8.8406131180000003</v>
      </c>
      <c r="AB19" s="214">
        <v>8.7903303939999997</v>
      </c>
      <c r="AC19" s="214">
        <v>8.7671459489999997</v>
      </c>
      <c r="AD19" s="214">
        <v>9.3906425650000003</v>
      </c>
      <c r="AE19" s="214">
        <v>9.5186809029999999</v>
      </c>
      <c r="AF19" s="214">
        <v>10.04452708</v>
      </c>
      <c r="AG19" s="214">
        <v>10.232720179999999</v>
      </c>
      <c r="AH19" s="214">
        <v>10.676538300000001</v>
      </c>
      <c r="AI19" s="214">
        <v>10.309738919999999</v>
      </c>
      <c r="AJ19" s="214">
        <v>9.8392592560000001</v>
      </c>
      <c r="AK19" s="214">
        <v>9.4971183680000006</v>
      </c>
      <c r="AL19" s="214">
        <v>9.4670590580000002</v>
      </c>
      <c r="AM19" s="214">
        <v>9.4866893769999994</v>
      </c>
      <c r="AN19" s="214">
        <v>9.8691829729999991</v>
      </c>
      <c r="AO19" s="214">
        <v>9.3422754559999994</v>
      </c>
      <c r="AP19" s="214">
        <v>9.7258979310000004</v>
      </c>
      <c r="AQ19" s="214">
        <v>10.261776040000001</v>
      </c>
      <c r="AR19" s="214">
        <v>10.08335215</v>
      </c>
      <c r="AS19" s="214">
        <v>10.66086159</v>
      </c>
      <c r="AT19" s="214">
        <v>10.757738979999999</v>
      </c>
      <c r="AU19" s="214">
        <v>10.41393296</v>
      </c>
      <c r="AV19" s="214">
        <v>8.8290866300000008</v>
      </c>
      <c r="AW19" s="214">
        <v>9.3974525109999991</v>
      </c>
      <c r="AX19" s="214">
        <v>9.7967423379999996</v>
      </c>
      <c r="AY19" s="214">
        <v>10.21211836</v>
      </c>
      <c r="AZ19" s="214">
        <v>11.409069799999999</v>
      </c>
      <c r="BA19" s="214">
        <v>11.11828</v>
      </c>
      <c r="BB19" s="214">
        <v>10.91001</v>
      </c>
      <c r="BC19" s="355">
        <v>10.632899999999999</v>
      </c>
      <c r="BD19" s="355">
        <v>10.526630000000001</v>
      </c>
      <c r="BE19" s="355">
        <v>10.56771</v>
      </c>
      <c r="BF19" s="355">
        <v>10.68181</v>
      </c>
      <c r="BG19" s="355">
        <v>10.75929</v>
      </c>
      <c r="BH19" s="355">
        <v>9.9494340000000001</v>
      </c>
      <c r="BI19" s="355">
        <v>10.09637</v>
      </c>
      <c r="BJ19" s="355">
        <v>10.565189999999999</v>
      </c>
      <c r="BK19" s="355">
        <v>10.55053</v>
      </c>
      <c r="BL19" s="355">
        <v>10.288449999999999</v>
      </c>
      <c r="BM19" s="355">
        <v>10.31565</v>
      </c>
      <c r="BN19" s="355">
        <v>10.53443</v>
      </c>
      <c r="BO19" s="355">
        <v>10.47636</v>
      </c>
      <c r="BP19" s="355">
        <v>10.32052</v>
      </c>
      <c r="BQ19" s="355">
        <v>10.333640000000001</v>
      </c>
      <c r="BR19" s="355">
        <v>10.438610000000001</v>
      </c>
      <c r="BS19" s="355">
        <v>10.32113</v>
      </c>
      <c r="BT19" s="355">
        <v>9.7940050000000003</v>
      </c>
      <c r="BU19" s="355">
        <v>9.8548930000000006</v>
      </c>
      <c r="BV19" s="355">
        <v>10.466889999999999</v>
      </c>
    </row>
    <row r="20" spans="1:74" ht="11.1" customHeight="1" x14ac:dyDescent="0.2">
      <c r="A20" s="84" t="s">
        <v>853</v>
      </c>
      <c r="B20" s="187" t="s">
        <v>601</v>
      </c>
      <c r="C20" s="214">
        <v>8.751067784</v>
      </c>
      <c r="D20" s="214">
        <v>9.6087691559999993</v>
      </c>
      <c r="E20" s="214">
        <v>9.6702424560000004</v>
      </c>
      <c r="F20" s="214">
        <v>9.2452630730000003</v>
      </c>
      <c r="G20" s="214">
        <v>9.0700622830000004</v>
      </c>
      <c r="H20" s="214">
        <v>8.5525844830000004</v>
      </c>
      <c r="I20" s="214">
        <v>8.4337259119999999</v>
      </c>
      <c r="J20" s="214">
        <v>7.9293653810000002</v>
      </c>
      <c r="K20" s="214">
        <v>7.8099374690000003</v>
      </c>
      <c r="L20" s="214">
        <v>7.881615451</v>
      </c>
      <c r="M20" s="214">
        <v>7.9478006839999997</v>
      </c>
      <c r="N20" s="214">
        <v>8.1975510239999991</v>
      </c>
      <c r="O20" s="214">
        <v>8.0651386800000004</v>
      </c>
      <c r="P20" s="214">
        <v>7.8336708330000002</v>
      </c>
      <c r="Q20" s="214">
        <v>7.6823988740000004</v>
      </c>
      <c r="R20" s="214">
        <v>7.5661365419999997</v>
      </c>
      <c r="S20" s="214">
        <v>7.1842448570000004</v>
      </c>
      <c r="T20" s="214">
        <v>7.3847699889999996</v>
      </c>
      <c r="U20" s="214">
        <v>6.7313267349999997</v>
      </c>
      <c r="V20" s="214">
        <v>6.3852002690000003</v>
      </c>
      <c r="W20" s="214">
        <v>6.596464836</v>
      </c>
      <c r="X20" s="214">
        <v>6.7643950310000003</v>
      </c>
      <c r="Y20" s="214">
        <v>6.878983753</v>
      </c>
      <c r="Z20" s="214">
        <v>7.1663065469999996</v>
      </c>
      <c r="AA20" s="214">
        <v>6.944261204</v>
      </c>
      <c r="AB20" s="214">
        <v>6.9514940259999998</v>
      </c>
      <c r="AC20" s="214">
        <v>6.8548881750000001</v>
      </c>
      <c r="AD20" s="214">
        <v>6.5179743500000002</v>
      </c>
      <c r="AE20" s="214">
        <v>6.4409824550000003</v>
      </c>
      <c r="AF20" s="214">
        <v>6.3306232610000004</v>
      </c>
      <c r="AG20" s="214">
        <v>6.2508954010000002</v>
      </c>
      <c r="AH20" s="214">
        <v>5.9151596</v>
      </c>
      <c r="AI20" s="214">
        <v>6.0239190210000002</v>
      </c>
      <c r="AJ20" s="214">
        <v>6.2649539399999998</v>
      </c>
      <c r="AK20" s="214">
        <v>6.6972944200000004</v>
      </c>
      <c r="AL20" s="214">
        <v>7.0576170969999996</v>
      </c>
      <c r="AM20" s="214">
        <v>7.5103996769999997</v>
      </c>
      <c r="AN20" s="214">
        <v>7.8600664299999998</v>
      </c>
      <c r="AO20" s="214">
        <v>7.6390444520000003</v>
      </c>
      <c r="AP20" s="214">
        <v>7.4698040780000001</v>
      </c>
      <c r="AQ20" s="214">
        <v>7.3731109510000001</v>
      </c>
      <c r="AR20" s="214">
        <v>7.3957634509999997</v>
      </c>
      <c r="AS20" s="214">
        <v>7.2718542609999997</v>
      </c>
      <c r="AT20" s="214">
        <v>6.6238065480000001</v>
      </c>
      <c r="AU20" s="214">
        <v>6.5929908509999997</v>
      </c>
      <c r="AV20" s="214">
        <v>7.1897129509999997</v>
      </c>
      <c r="AW20" s="214">
        <v>7.2573495130000003</v>
      </c>
      <c r="AX20" s="214">
        <v>7.5157571949999999</v>
      </c>
      <c r="AY20" s="214">
        <v>7.7830420269999996</v>
      </c>
      <c r="AZ20" s="214">
        <v>8.3553017710000006</v>
      </c>
      <c r="BA20" s="214">
        <v>8.277336</v>
      </c>
      <c r="BB20" s="214">
        <v>7.9102940000000004</v>
      </c>
      <c r="BC20" s="355">
        <v>7.7947829999999998</v>
      </c>
      <c r="BD20" s="355">
        <v>7.5445970000000004</v>
      </c>
      <c r="BE20" s="355">
        <v>7.1171040000000003</v>
      </c>
      <c r="BF20" s="355">
        <v>6.9934649999999996</v>
      </c>
      <c r="BG20" s="355">
        <v>7.1006629999999999</v>
      </c>
      <c r="BH20" s="355">
        <v>7.3710060000000004</v>
      </c>
      <c r="BI20" s="355">
        <v>7.5373109999999999</v>
      </c>
      <c r="BJ20" s="355">
        <v>7.7297909999999996</v>
      </c>
      <c r="BK20" s="355">
        <v>7.652107</v>
      </c>
      <c r="BL20" s="355">
        <v>7.6929080000000001</v>
      </c>
      <c r="BM20" s="355">
        <v>7.8818450000000002</v>
      </c>
      <c r="BN20" s="355">
        <v>7.6649289999999999</v>
      </c>
      <c r="BO20" s="355">
        <v>7.6211419999999999</v>
      </c>
      <c r="BP20" s="355">
        <v>7.4480339999999998</v>
      </c>
      <c r="BQ20" s="355">
        <v>7.0616630000000002</v>
      </c>
      <c r="BR20" s="355">
        <v>6.9691689999999999</v>
      </c>
      <c r="BS20" s="355">
        <v>7.1027110000000002</v>
      </c>
      <c r="BT20" s="355">
        <v>7.3922439999999998</v>
      </c>
      <c r="BU20" s="355">
        <v>7.5740949999999998</v>
      </c>
      <c r="BV20" s="355">
        <v>7.7811089999999998</v>
      </c>
    </row>
    <row r="21" spans="1:74" ht="11.1" customHeight="1" x14ac:dyDescent="0.2">
      <c r="A21" s="84" t="s">
        <v>854</v>
      </c>
      <c r="B21" s="189" t="s">
        <v>569</v>
      </c>
      <c r="C21" s="214">
        <v>7.1695938119999996</v>
      </c>
      <c r="D21" s="214">
        <v>7.8549313859999996</v>
      </c>
      <c r="E21" s="214">
        <v>9.2280553110000003</v>
      </c>
      <c r="F21" s="214">
        <v>9.4565034620000006</v>
      </c>
      <c r="G21" s="214">
        <v>10.132855129999999</v>
      </c>
      <c r="H21" s="214">
        <v>10.96230287</v>
      </c>
      <c r="I21" s="214">
        <v>10.83204155</v>
      </c>
      <c r="J21" s="214">
        <v>10.37095931</v>
      </c>
      <c r="K21" s="214">
        <v>9.2623898659999995</v>
      </c>
      <c r="L21" s="214">
        <v>7.8945550090000003</v>
      </c>
      <c r="M21" s="214">
        <v>7.3413115360000001</v>
      </c>
      <c r="N21" s="214">
        <v>7.6496861850000002</v>
      </c>
      <c r="O21" s="214">
        <v>7.0805555580000004</v>
      </c>
      <c r="P21" s="214">
        <v>6.7563242749999999</v>
      </c>
      <c r="Q21" s="214">
        <v>6.9808186619999999</v>
      </c>
      <c r="R21" s="214">
        <v>6.8994130250000003</v>
      </c>
      <c r="S21" s="214">
        <v>7.8169754290000002</v>
      </c>
      <c r="T21" s="214">
        <v>8.7211013279999996</v>
      </c>
      <c r="U21" s="214">
        <v>8.9610514319999997</v>
      </c>
      <c r="V21" s="214">
        <v>8.9562745439999993</v>
      </c>
      <c r="W21" s="214">
        <v>8.5545919690000005</v>
      </c>
      <c r="X21" s="214">
        <v>6.8403335099999998</v>
      </c>
      <c r="Y21" s="214">
        <v>6.3313978000000004</v>
      </c>
      <c r="Z21" s="214">
        <v>5.9966791439999998</v>
      </c>
      <c r="AA21" s="214">
        <v>5.7411603409999996</v>
      </c>
      <c r="AB21" s="214">
        <v>5.8591697749999998</v>
      </c>
      <c r="AC21" s="214">
        <v>6.0864669530000004</v>
      </c>
      <c r="AD21" s="214">
        <v>6.0765025760000002</v>
      </c>
      <c r="AE21" s="214">
        <v>6.8465933679999997</v>
      </c>
      <c r="AF21" s="214">
        <v>7.858121197</v>
      </c>
      <c r="AG21" s="214">
        <v>8.8453208849999996</v>
      </c>
      <c r="AH21" s="214">
        <v>8.9495541089999993</v>
      </c>
      <c r="AI21" s="214">
        <v>8.5384257669999997</v>
      </c>
      <c r="AJ21" s="214">
        <v>7.3957845630000003</v>
      </c>
      <c r="AK21" s="214">
        <v>6.7441726089999996</v>
      </c>
      <c r="AL21" s="214">
        <v>6.1393545820000002</v>
      </c>
      <c r="AM21" s="214">
        <v>6.6240961900000004</v>
      </c>
      <c r="AN21" s="214">
        <v>6.7742887959999996</v>
      </c>
      <c r="AO21" s="214">
        <v>6.5151409009999997</v>
      </c>
      <c r="AP21" s="214">
        <v>7.4220947209999997</v>
      </c>
      <c r="AQ21" s="214">
        <v>7.8878398389999997</v>
      </c>
      <c r="AR21" s="214">
        <v>8.9753815620000008</v>
      </c>
      <c r="AS21" s="214">
        <v>9.1057939389999998</v>
      </c>
      <c r="AT21" s="214">
        <v>9.2793474870000008</v>
      </c>
      <c r="AU21" s="214">
        <v>8.5944393849999994</v>
      </c>
      <c r="AV21" s="214">
        <v>7.0229250150000002</v>
      </c>
      <c r="AW21" s="214">
        <v>6.2301487609999997</v>
      </c>
      <c r="AX21" s="214">
        <v>5.9557012350000003</v>
      </c>
      <c r="AY21" s="214">
        <v>6.0553748189999999</v>
      </c>
      <c r="AZ21" s="214">
        <v>6.3899102240000003</v>
      </c>
      <c r="BA21" s="214">
        <v>6.5164970000000002</v>
      </c>
      <c r="BB21" s="214">
        <v>6.870012</v>
      </c>
      <c r="BC21" s="355">
        <v>7.9373570000000004</v>
      </c>
      <c r="BD21" s="355">
        <v>8.7009039999999995</v>
      </c>
      <c r="BE21" s="355">
        <v>9.0760740000000002</v>
      </c>
      <c r="BF21" s="355">
        <v>9.2543880000000005</v>
      </c>
      <c r="BG21" s="355">
        <v>8.6352759999999993</v>
      </c>
      <c r="BH21" s="355">
        <v>7.4449389999999998</v>
      </c>
      <c r="BI21" s="355">
        <v>6.9942460000000004</v>
      </c>
      <c r="BJ21" s="355">
        <v>6.9224180000000004</v>
      </c>
      <c r="BK21" s="355">
        <v>6.8319979999999996</v>
      </c>
      <c r="BL21" s="355">
        <v>6.6147049999999998</v>
      </c>
      <c r="BM21" s="355">
        <v>6.9531689999999999</v>
      </c>
      <c r="BN21" s="355">
        <v>7.2322829999999998</v>
      </c>
      <c r="BO21" s="355">
        <v>8.0417640000000006</v>
      </c>
      <c r="BP21" s="355">
        <v>8.8503579999999999</v>
      </c>
      <c r="BQ21" s="355">
        <v>9.2279920000000004</v>
      </c>
      <c r="BR21" s="355">
        <v>9.3775980000000008</v>
      </c>
      <c r="BS21" s="355">
        <v>8.7406749999999995</v>
      </c>
      <c r="BT21" s="355">
        <v>7.5362830000000001</v>
      </c>
      <c r="BU21" s="355">
        <v>7.0753110000000001</v>
      </c>
      <c r="BV21" s="355">
        <v>7.0015029999999996</v>
      </c>
    </row>
    <row r="22" spans="1:74" ht="11.1" customHeight="1" x14ac:dyDescent="0.2">
      <c r="A22" s="84" t="s">
        <v>855</v>
      </c>
      <c r="B22" s="189" t="s">
        <v>570</v>
      </c>
      <c r="C22" s="214">
        <v>7.6509393189999999</v>
      </c>
      <c r="D22" s="214">
        <v>8.2886276980000009</v>
      </c>
      <c r="E22" s="214">
        <v>9.0283083079999997</v>
      </c>
      <c r="F22" s="214">
        <v>8.989410479</v>
      </c>
      <c r="G22" s="214">
        <v>8.9815124879999999</v>
      </c>
      <c r="H22" s="214">
        <v>10.27052392</v>
      </c>
      <c r="I22" s="214">
        <v>10.589279060000001</v>
      </c>
      <c r="J22" s="214">
        <v>10.124805029999999</v>
      </c>
      <c r="K22" s="214">
        <v>9.8824935350000001</v>
      </c>
      <c r="L22" s="214">
        <v>8.7892528859999999</v>
      </c>
      <c r="M22" s="214">
        <v>8.1593667510000003</v>
      </c>
      <c r="N22" s="214">
        <v>8.275460399</v>
      </c>
      <c r="O22" s="214">
        <v>7.8404527540000002</v>
      </c>
      <c r="P22" s="214">
        <v>7.3395944010000003</v>
      </c>
      <c r="Q22" s="214">
        <v>7.7901399910000002</v>
      </c>
      <c r="R22" s="214">
        <v>7.7129860649999999</v>
      </c>
      <c r="S22" s="214">
        <v>7.70497326</v>
      </c>
      <c r="T22" s="214">
        <v>8.8318221270000006</v>
      </c>
      <c r="U22" s="214">
        <v>9.0593965250000004</v>
      </c>
      <c r="V22" s="214">
        <v>9.2399489070000005</v>
      </c>
      <c r="W22" s="214">
        <v>8.7680910260000005</v>
      </c>
      <c r="X22" s="214">
        <v>7.3989191060000001</v>
      </c>
      <c r="Y22" s="214">
        <v>6.9042120660000004</v>
      </c>
      <c r="Z22" s="214">
        <v>6.2954304949999997</v>
      </c>
      <c r="AA22" s="214">
        <v>6.1203548889999997</v>
      </c>
      <c r="AB22" s="214">
        <v>6.1920242630000004</v>
      </c>
      <c r="AC22" s="214">
        <v>6.4530098540000003</v>
      </c>
      <c r="AD22" s="214">
        <v>6.2414343670000001</v>
      </c>
      <c r="AE22" s="214">
        <v>6.7589390529999998</v>
      </c>
      <c r="AF22" s="214">
        <v>7.7555308910000003</v>
      </c>
      <c r="AG22" s="214">
        <v>8.4735265339999994</v>
      </c>
      <c r="AH22" s="214">
        <v>8.6666706940000005</v>
      </c>
      <c r="AI22" s="214">
        <v>8.3105499169999995</v>
      </c>
      <c r="AJ22" s="214">
        <v>7.3580721609999999</v>
      </c>
      <c r="AK22" s="214">
        <v>6.9740762900000002</v>
      </c>
      <c r="AL22" s="214">
        <v>6.5417530709999996</v>
      </c>
      <c r="AM22" s="214">
        <v>6.9740440169999998</v>
      </c>
      <c r="AN22" s="214">
        <v>7.0903500929999996</v>
      </c>
      <c r="AO22" s="214">
        <v>6.7928448389999998</v>
      </c>
      <c r="AP22" s="214">
        <v>7.1774545920000001</v>
      </c>
      <c r="AQ22" s="214">
        <v>8.0568169510000001</v>
      </c>
      <c r="AR22" s="214">
        <v>8.8725013480000001</v>
      </c>
      <c r="AS22" s="214">
        <v>9.157180168</v>
      </c>
      <c r="AT22" s="214">
        <v>9.3701769479999992</v>
      </c>
      <c r="AU22" s="214">
        <v>8.8314178410000004</v>
      </c>
      <c r="AV22" s="214">
        <v>7.2934484240000002</v>
      </c>
      <c r="AW22" s="214">
        <v>6.8987436449999997</v>
      </c>
      <c r="AX22" s="214">
        <v>7.0530231040000002</v>
      </c>
      <c r="AY22" s="214">
        <v>6.8533344200000004</v>
      </c>
      <c r="AZ22" s="214">
        <v>7.195906334</v>
      </c>
      <c r="BA22" s="214">
        <v>7.4211669999999996</v>
      </c>
      <c r="BB22" s="214">
        <v>7.0814360000000001</v>
      </c>
      <c r="BC22" s="355">
        <v>7.6612359999999997</v>
      </c>
      <c r="BD22" s="355">
        <v>8.5691249999999997</v>
      </c>
      <c r="BE22" s="355">
        <v>9.0236319999999992</v>
      </c>
      <c r="BF22" s="355">
        <v>9.244135</v>
      </c>
      <c r="BG22" s="355">
        <v>8.7101939999999995</v>
      </c>
      <c r="BH22" s="355">
        <v>7.666639</v>
      </c>
      <c r="BI22" s="355">
        <v>7.5294210000000001</v>
      </c>
      <c r="BJ22" s="355">
        <v>7.3179360000000004</v>
      </c>
      <c r="BK22" s="355">
        <v>7.461652</v>
      </c>
      <c r="BL22" s="355">
        <v>7.7329439999999998</v>
      </c>
      <c r="BM22" s="355">
        <v>7.8724179999999997</v>
      </c>
      <c r="BN22" s="355">
        <v>7.7848920000000001</v>
      </c>
      <c r="BO22" s="355">
        <v>7.9421869999999997</v>
      </c>
      <c r="BP22" s="355">
        <v>8.7714449999999999</v>
      </c>
      <c r="BQ22" s="355">
        <v>9.1493540000000007</v>
      </c>
      <c r="BR22" s="355">
        <v>9.3142510000000005</v>
      </c>
      <c r="BS22" s="355">
        <v>8.7490129999999997</v>
      </c>
      <c r="BT22" s="355">
        <v>7.6928099999999997</v>
      </c>
      <c r="BU22" s="355">
        <v>7.5543719999999999</v>
      </c>
      <c r="BV22" s="355">
        <v>7.3434280000000003</v>
      </c>
    </row>
    <row r="23" spans="1:74" ht="11.1" customHeight="1" x14ac:dyDescent="0.2">
      <c r="A23" s="84" t="s">
        <v>856</v>
      </c>
      <c r="B23" s="189" t="s">
        <v>571</v>
      </c>
      <c r="C23" s="214">
        <v>8.9988169809999992</v>
      </c>
      <c r="D23" s="214">
        <v>9.4926122999999993</v>
      </c>
      <c r="E23" s="214">
        <v>9.4632007809999994</v>
      </c>
      <c r="F23" s="214">
        <v>10.215184499999999</v>
      </c>
      <c r="G23" s="214">
        <v>10.65156327</v>
      </c>
      <c r="H23" s="214">
        <v>11.09349248</v>
      </c>
      <c r="I23" s="214">
        <v>11.285472199999999</v>
      </c>
      <c r="J23" s="214">
        <v>10.86470194</v>
      </c>
      <c r="K23" s="214">
        <v>10.704298639999999</v>
      </c>
      <c r="L23" s="214">
        <v>10.552160629999999</v>
      </c>
      <c r="M23" s="214">
        <v>9.0413302029999993</v>
      </c>
      <c r="N23" s="214">
        <v>9.5287930329999995</v>
      </c>
      <c r="O23" s="214">
        <v>8.8782768829999998</v>
      </c>
      <c r="P23" s="214">
        <v>8.2558590689999996</v>
      </c>
      <c r="Q23" s="214">
        <v>8.3404726890000003</v>
      </c>
      <c r="R23" s="214">
        <v>8.9323417389999999</v>
      </c>
      <c r="S23" s="214">
        <v>9.2928238390000004</v>
      </c>
      <c r="T23" s="214">
        <v>9.6566422559999996</v>
      </c>
      <c r="U23" s="214">
        <v>9.5264820720000003</v>
      </c>
      <c r="V23" s="214">
        <v>9.4934046819999995</v>
      </c>
      <c r="W23" s="214">
        <v>9.6864952360000007</v>
      </c>
      <c r="X23" s="214">
        <v>8.8063945120000007</v>
      </c>
      <c r="Y23" s="214">
        <v>8.9492060319999993</v>
      </c>
      <c r="Z23" s="214">
        <v>8.9827150840000005</v>
      </c>
      <c r="AA23" s="214">
        <v>7.2846549759999997</v>
      </c>
      <c r="AB23" s="214">
        <v>7.4943051670000003</v>
      </c>
      <c r="AC23" s="214">
        <v>8.1456151939999994</v>
      </c>
      <c r="AD23" s="214">
        <v>8.0823772950000006</v>
      </c>
      <c r="AE23" s="214">
        <v>8.2990489269999994</v>
      </c>
      <c r="AF23" s="214">
        <v>8.7815680389999997</v>
      </c>
      <c r="AG23" s="214">
        <v>9.3355482520000006</v>
      </c>
      <c r="AH23" s="214">
        <v>9.2819441279999992</v>
      </c>
      <c r="AI23" s="214">
        <v>9.3320122839999993</v>
      </c>
      <c r="AJ23" s="214">
        <v>8.9728141239999992</v>
      </c>
      <c r="AK23" s="214">
        <v>8.6774064410000005</v>
      </c>
      <c r="AL23" s="214">
        <v>8.287262729</v>
      </c>
      <c r="AM23" s="214">
        <v>8.7519556929999993</v>
      </c>
      <c r="AN23" s="214">
        <v>9.4178894569999994</v>
      </c>
      <c r="AO23" s="214">
        <v>8.5937991260000004</v>
      </c>
      <c r="AP23" s="214">
        <v>9.8630687570000006</v>
      </c>
      <c r="AQ23" s="214">
        <v>9.9843098070000007</v>
      </c>
      <c r="AR23" s="214">
        <v>10.19051954</v>
      </c>
      <c r="AS23" s="214">
        <v>9.5953537180000001</v>
      </c>
      <c r="AT23" s="214">
        <v>9.7013338779999998</v>
      </c>
      <c r="AU23" s="214">
        <v>9.3828780629999997</v>
      </c>
      <c r="AV23" s="214">
        <v>9.5100704749999991</v>
      </c>
      <c r="AW23" s="214">
        <v>9.0189227590000005</v>
      </c>
      <c r="AX23" s="214">
        <v>8.6082304690000004</v>
      </c>
      <c r="AY23" s="214">
        <v>8.1477580990000007</v>
      </c>
      <c r="AZ23" s="214">
        <v>9.0262872319999996</v>
      </c>
      <c r="BA23" s="214">
        <v>8.4266380000000005</v>
      </c>
      <c r="BB23" s="214">
        <v>8.7122910000000005</v>
      </c>
      <c r="BC23" s="355">
        <v>9.0563579999999995</v>
      </c>
      <c r="BD23" s="355">
        <v>9.3790700000000005</v>
      </c>
      <c r="BE23" s="355">
        <v>9.6334940000000007</v>
      </c>
      <c r="BF23" s="355">
        <v>9.7137049999999991</v>
      </c>
      <c r="BG23" s="355">
        <v>9.5941220000000005</v>
      </c>
      <c r="BH23" s="355">
        <v>9.200882</v>
      </c>
      <c r="BI23" s="355">
        <v>8.844436</v>
      </c>
      <c r="BJ23" s="355">
        <v>8.6244890000000005</v>
      </c>
      <c r="BK23" s="355">
        <v>8.6035869999999992</v>
      </c>
      <c r="BL23" s="355">
        <v>8.6054019999999998</v>
      </c>
      <c r="BM23" s="355">
        <v>8.7584070000000001</v>
      </c>
      <c r="BN23" s="355">
        <v>9.1823890000000006</v>
      </c>
      <c r="BO23" s="355">
        <v>9.5611219999999992</v>
      </c>
      <c r="BP23" s="355">
        <v>9.9485659999999996</v>
      </c>
      <c r="BQ23" s="355">
        <v>10.003030000000001</v>
      </c>
      <c r="BR23" s="355">
        <v>9.9203749999999999</v>
      </c>
      <c r="BS23" s="355">
        <v>9.7946600000000004</v>
      </c>
      <c r="BT23" s="355">
        <v>9.3858990000000002</v>
      </c>
      <c r="BU23" s="355">
        <v>9.0157120000000006</v>
      </c>
      <c r="BV23" s="355">
        <v>8.7901819999999997</v>
      </c>
    </row>
    <row r="24" spans="1:74" ht="11.1" customHeight="1" x14ac:dyDescent="0.2">
      <c r="A24" s="84" t="s">
        <v>857</v>
      </c>
      <c r="B24" s="189" t="s">
        <v>572</v>
      </c>
      <c r="C24" s="214">
        <v>8.6249317370000007</v>
      </c>
      <c r="D24" s="214">
        <v>8.9558668659999991</v>
      </c>
      <c r="E24" s="214">
        <v>9.2059517359999994</v>
      </c>
      <c r="F24" s="214">
        <v>10.06341896</v>
      </c>
      <c r="G24" s="214">
        <v>11.1221952</v>
      </c>
      <c r="H24" s="214">
        <v>11.34138606</v>
      </c>
      <c r="I24" s="214">
        <v>11.366710279999999</v>
      </c>
      <c r="J24" s="214">
        <v>11.120245000000001</v>
      </c>
      <c r="K24" s="214">
        <v>11.02625703</v>
      </c>
      <c r="L24" s="214">
        <v>10.753220300000001</v>
      </c>
      <c r="M24" s="214">
        <v>9.4695381859999994</v>
      </c>
      <c r="N24" s="214">
        <v>9.1325593559999998</v>
      </c>
      <c r="O24" s="214">
        <v>8.8110057410000007</v>
      </c>
      <c r="P24" s="214">
        <v>8.5939818730000006</v>
      </c>
      <c r="Q24" s="214">
        <v>8.0411946870000008</v>
      </c>
      <c r="R24" s="214">
        <v>9.4319646959999996</v>
      </c>
      <c r="S24" s="214">
        <v>9.7148137769999998</v>
      </c>
      <c r="T24" s="214">
        <v>9.8251318409999993</v>
      </c>
      <c r="U24" s="214">
        <v>10.091044309999999</v>
      </c>
      <c r="V24" s="214">
        <v>10.12717076</v>
      </c>
      <c r="W24" s="214">
        <v>9.7442450800000007</v>
      </c>
      <c r="X24" s="214">
        <v>9.2987303489999995</v>
      </c>
      <c r="Y24" s="214">
        <v>9.0939189349999996</v>
      </c>
      <c r="Z24" s="214">
        <v>8.4971031979999996</v>
      </c>
      <c r="AA24" s="214">
        <v>7.521116803</v>
      </c>
      <c r="AB24" s="214">
        <v>7.3556117590000003</v>
      </c>
      <c r="AC24" s="214">
        <v>7.6664724020000001</v>
      </c>
      <c r="AD24" s="214">
        <v>8.332934281</v>
      </c>
      <c r="AE24" s="214">
        <v>8.4582760070000003</v>
      </c>
      <c r="AF24" s="214">
        <v>9.0462627050000002</v>
      </c>
      <c r="AG24" s="214">
        <v>9.4984686000000007</v>
      </c>
      <c r="AH24" s="214">
        <v>10.01457059</v>
      </c>
      <c r="AI24" s="214">
        <v>9.7297268290000005</v>
      </c>
      <c r="AJ24" s="214">
        <v>10.142868569999999</v>
      </c>
      <c r="AK24" s="214">
        <v>9.4870538829999997</v>
      </c>
      <c r="AL24" s="214">
        <v>8.4379116090000004</v>
      </c>
      <c r="AM24" s="214">
        <v>8.8172615200000006</v>
      </c>
      <c r="AN24" s="214">
        <v>9.2648860600000003</v>
      </c>
      <c r="AO24" s="214">
        <v>9.1704339840000006</v>
      </c>
      <c r="AP24" s="214">
        <v>9.9429983150000005</v>
      </c>
      <c r="AQ24" s="214">
        <v>10.3497427</v>
      </c>
      <c r="AR24" s="214">
        <v>10.634010930000001</v>
      </c>
      <c r="AS24" s="214">
        <v>10.698735080000001</v>
      </c>
      <c r="AT24" s="214">
        <v>10.87202372</v>
      </c>
      <c r="AU24" s="214">
        <v>10.715865750000001</v>
      </c>
      <c r="AV24" s="214">
        <v>10.268701549999999</v>
      </c>
      <c r="AW24" s="214">
        <v>9.4766607159999996</v>
      </c>
      <c r="AX24" s="214">
        <v>8.8532699790000002</v>
      </c>
      <c r="AY24" s="214">
        <v>8.4543552759999994</v>
      </c>
      <c r="AZ24" s="214">
        <v>8.8326674010000001</v>
      </c>
      <c r="BA24" s="214">
        <v>8.6778560000000002</v>
      </c>
      <c r="BB24" s="214">
        <v>9.0154110000000003</v>
      </c>
      <c r="BC24" s="355">
        <v>9.4196749999999998</v>
      </c>
      <c r="BD24" s="355">
        <v>9.6443580000000004</v>
      </c>
      <c r="BE24" s="355">
        <v>9.9004220000000007</v>
      </c>
      <c r="BF24" s="355">
        <v>10.1874</v>
      </c>
      <c r="BG24" s="355">
        <v>10.05176</v>
      </c>
      <c r="BH24" s="355">
        <v>9.7381899999999995</v>
      </c>
      <c r="BI24" s="355">
        <v>9.2928160000000002</v>
      </c>
      <c r="BJ24" s="355">
        <v>8.6636290000000002</v>
      </c>
      <c r="BK24" s="355">
        <v>8.5065380000000008</v>
      </c>
      <c r="BL24" s="355">
        <v>8.7310239999999997</v>
      </c>
      <c r="BM24" s="355">
        <v>8.8213329999999992</v>
      </c>
      <c r="BN24" s="355">
        <v>9.4332809999999991</v>
      </c>
      <c r="BO24" s="355">
        <v>9.7666959999999996</v>
      </c>
      <c r="BP24" s="355">
        <v>9.9221160000000008</v>
      </c>
      <c r="BQ24" s="355">
        <v>10.104889999999999</v>
      </c>
      <c r="BR24" s="355">
        <v>10.314870000000001</v>
      </c>
      <c r="BS24" s="355">
        <v>10.12913</v>
      </c>
      <c r="BT24" s="355">
        <v>9.7874619999999997</v>
      </c>
      <c r="BU24" s="355">
        <v>9.3298439999999996</v>
      </c>
      <c r="BV24" s="355">
        <v>8.6984139999999996</v>
      </c>
    </row>
    <row r="25" spans="1:74" ht="11.1" customHeight="1" x14ac:dyDescent="0.2">
      <c r="A25" s="84" t="s">
        <v>858</v>
      </c>
      <c r="B25" s="189" t="s">
        <v>573</v>
      </c>
      <c r="C25" s="214">
        <v>7.2506258939999997</v>
      </c>
      <c r="D25" s="214">
        <v>7.43548557</v>
      </c>
      <c r="E25" s="214">
        <v>8.2239082860000003</v>
      </c>
      <c r="F25" s="214">
        <v>8.9775578920000001</v>
      </c>
      <c r="G25" s="214">
        <v>9.5826644479999992</v>
      </c>
      <c r="H25" s="214">
        <v>9.625841716</v>
      </c>
      <c r="I25" s="214">
        <v>9.592447731</v>
      </c>
      <c r="J25" s="214">
        <v>9.3378171030000008</v>
      </c>
      <c r="K25" s="214">
        <v>9.1196080790000007</v>
      </c>
      <c r="L25" s="214">
        <v>9.0003360749999999</v>
      </c>
      <c r="M25" s="214">
        <v>8.3794973749999997</v>
      </c>
      <c r="N25" s="214">
        <v>7.9998062240000003</v>
      </c>
      <c r="O25" s="214">
        <v>7.541937774</v>
      </c>
      <c r="P25" s="214">
        <v>7.150929734</v>
      </c>
      <c r="Q25" s="214">
        <v>6.82411937</v>
      </c>
      <c r="R25" s="214">
        <v>7.1323432760000003</v>
      </c>
      <c r="S25" s="214">
        <v>7.3874904920000004</v>
      </c>
      <c r="T25" s="214">
        <v>7.1669190739999999</v>
      </c>
      <c r="U25" s="214">
        <v>7.9040261789999997</v>
      </c>
      <c r="V25" s="214">
        <v>8.1308273070000006</v>
      </c>
      <c r="W25" s="214">
        <v>8.1244502890000003</v>
      </c>
      <c r="X25" s="214">
        <v>8.0484033820000001</v>
      </c>
      <c r="Y25" s="214">
        <v>7.6296708850000003</v>
      </c>
      <c r="Z25" s="214">
        <v>6.7221257550000004</v>
      </c>
      <c r="AA25" s="214">
        <v>6.2655322130000002</v>
      </c>
      <c r="AB25" s="214">
        <v>6.1002953690000004</v>
      </c>
      <c r="AC25" s="214">
        <v>6.5208738650000004</v>
      </c>
      <c r="AD25" s="214">
        <v>6.4746019019999999</v>
      </c>
      <c r="AE25" s="214">
        <v>7.1896805820000003</v>
      </c>
      <c r="AF25" s="214">
        <v>7.0990808190000001</v>
      </c>
      <c r="AG25" s="214">
        <v>7.8859426050000003</v>
      </c>
      <c r="AH25" s="214">
        <v>8.5136047660000003</v>
      </c>
      <c r="AI25" s="214">
        <v>8.4032500769999992</v>
      </c>
      <c r="AJ25" s="214">
        <v>8.6980319769999994</v>
      </c>
      <c r="AK25" s="214">
        <v>8.5230435609999997</v>
      </c>
      <c r="AL25" s="214">
        <v>7.6511389909999998</v>
      </c>
      <c r="AM25" s="214">
        <v>7.4973618899999996</v>
      </c>
      <c r="AN25" s="214">
        <v>7.7657625499999998</v>
      </c>
      <c r="AO25" s="214">
        <v>7.6985807690000003</v>
      </c>
      <c r="AP25" s="214">
        <v>8.0868121199999994</v>
      </c>
      <c r="AQ25" s="214">
        <v>8.1766632520000009</v>
      </c>
      <c r="AR25" s="214">
        <v>8.3737455700000005</v>
      </c>
      <c r="AS25" s="214">
        <v>8.7681438600000003</v>
      </c>
      <c r="AT25" s="214">
        <v>8.9550261009999996</v>
      </c>
      <c r="AU25" s="214">
        <v>8.8685861369999994</v>
      </c>
      <c r="AV25" s="214">
        <v>8.7004746609999994</v>
      </c>
      <c r="AW25" s="214">
        <v>8.1032765449999999</v>
      </c>
      <c r="AX25" s="214">
        <v>7.9733728880000001</v>
      </c>
      <c r="AY25" s="214">
        <v>6.9838840089999996</v>
      </c>
      <c r="AZ25" s="214">
        <v>7.2674926620000004</v>
      </c>
      <c r="BA25" s="214">
        <v>6.9231530000000001</v>
      </c>
      <c r="BB25" s="214">
        <v>6.8667990000000003</v>
      </c>
      <c r="BC25" s="355">
        <v>7.4279200000000003</v>
      </c>
      <c r="BD25" s="355">
        <v>7.5598919999999996</v>
      </c>
      <c r="BE25" s="355">
        <v>8.1153589999999998</v>
      </c>
      <c r="BF25" s="355">
        <v>8.486281</v>
      </c>
      <c r="BG25" s="355">
        <v>8.5114959999999993</v>
      </c>
      <c r="BH25" s="355">
        <v>8.4671679999999991</v>
      </c>
      <c r="BI25" s="355">
        <v>8.0127679999999994</v>
      </c>
      <c r="BJ25" s="355">
        <v>7.3915730000000002</v>
      </c>
      <c r="BK25" s="355">
        <v>7.3902590000000004</v>
      </c>
      <c r="BL25" s="355">
        <v>7.418723</v>
      </c>
      <c r="BM25" s="355">
        <v>7.3168059999999997</v>
      </c>
      <c r="BN25" s="355">
        <v>7.5984410000000002</v>
      </c>
      <c r="BO25" s="355">
        <v>7.8827100000000003</v>
      </c>
      <c r="BP25" s="355">
        <v>8.0849100000000007</v>
      </c>
      <c r="BQ25" s="355">
        <v>8.3398430000000001</v>
      </c>
      <c r="BR25" s="355">
        <v>8.4967109999999995</v>
      </c>
      <c r="BS25" s="355">
        <v>8.3090899999999994</v>
      </c>
      <c r="BT25" s="355">
        <v>8.3537289999999995</v>
      </c>
      <c r="BU25" s="355">
        <v>7.9580650000000004</v>
      </c>
      <c r="BV25" s="355">
        <v>7.3774360000000003</v>
      </c>
    </row>
    <row r="26" spans="1:74" ht="11.1" customHeight="1" x14ac:dyDescent="0.2">
      <c r="A26" s="84" t="s">
        <v>859</v>
      </c>
      <c r="B26" s="189" t="s">
        <v>574</v>
      </c>
      <c r="C26" s="214">
        <v>7.4989121230000002</v>
      </c>
      <c r="D26" s="214">
        <v>7.7888970720000001</v>
      </c>
      <c r="E26" s="214">
        <v>8.2493405670000008</v>
      </c>
      <c r="F26" s="214">
        <v>8.5314571049999994</v>
      </c>
      <c r="G26" s="214">
        <v>8.5742210140000008</v>
      </c>
      <c r="H26" s="214">
        <v>9.2490057490000002</v>
      </c>
      <c r="I26" s="214">
        <v>9.8790782230000005</v>
      </c>
      <c r="J26" s="214">
        <v>10.016872599999999</v>
      </c>
      <c r="K26" s="214">
        <v>9.788949423</v>
      </c>
      <c r="L26" s="214">
        <v>8.9893354700000003</v>
      </c>
      <c r="M26" s="214">
        <v>8.3342724110000006</v>
      </c>
      <c r="N26" s="214">
        <v>8.3592010479999992</v>
      </c>
      <c r="O26" s="214">
        <v>8.2172755340000005</v>
      </c>
      <c r="P26" s="214">
        <v>8.3137761549999993</v>
      </c>
      <c r="Q26" s="214">
        <v>8.4481371460000005</v>
      </c>
      <c r="R26" s="214">
        <v>8.5448124360000008</v>
      </c>
      <c r="S26" s="214">
        <v>8.4006873560000006</v>
      </c>
      <c r="T26" s="214">
        <v>8.8143431379999999</v>
      </c>
      <c r="U26" s="214">
        <v>9.1660221130000004</v>
      </c>
      <c r="V26" s="214">
        <v>9.0315818879999998</v>
      </c>
      <c r="W26" s="214">
        <v>8.9792707909999994</v>
      </c>
      <c r="X26" s="214">
        <v>8.2371609629999991</v>
      </c>
      <c r="Y26" s="214">
        <v>7.1779007039999998</v>
      </c>
      <c r="Z26" s="214">
        <v>6.9595289830000002</v>
      </c>
      <c r="AA26" s="214">
        <v>6.8340652249999998</v>
      </c>
      <c r="AB26" s="214">
        <v>6.9696163069999999</v>
      </c>
      <c r="AC26" s="214">
        <v>7.1136275700000002</v>
      </c>
      <c r="AD26" s="214">
        <v>6.957125349</v>
      </c>
      <c r="AE26" s="214">
        <v>6.9477738059999998</v>
      </c>
      <c r="AF26" s="214">
        <v>7.5889759899999998</v>
      </c>
      <c r="AG26" s="214">
        <v>7.898667873</v>
      </c>
      <c r="AH26" s="214">
        <v>8.1039913430000006</v>
      </c>
      <c r="AI26" s="214">
        <v>7.8799875119999996</v>
      </c>
      <c r="AJ26" s="214">
        <v>7.4387147320000002</v>
      </c>
      <c r="AK26" s="214">
        <v>6.9537356020000001</v>
      </c>
      <c r="AL26" s="214">
        <v>6.6746681810000004</v>
      </c>
      <c r="AM26" s="214">
        <v>6.7006794200000002</v>
      </c>
      <c r="AN26" s="214">
        <v>6.9366913810000002</v>
      </c>
      <c r="AO26" s="214">
        <v>7.132838381</v>
      </c>
      <c r="AP26" s="214">
        <v>7.1814933849999996</v>
      </c>
      <c r="AQ26" s="214">
        <v>7.269843915</v>
      </c>
      <c r="AR26" s="214">
        <v>7.8782765770000003</v>
      </c>
      <c r="AS26" s="214">
        <v>8.3360743629999998</v>
      </c>
      <c r="AT26" s="214">
        <v>8.3337174360000006</v>
      </c>
      <c r="AU26" s="214">
        <v>8.1678349580000003</v>
      </c>
      <c r="AV26" s="214">
        <v>7.283197565</v>
      </c>
      <c r="AW26" s="214">
        <v>7.2535227579999999</v>
      </c>
      <c r="AX26" s="214">
        <v>7.1497476320000004</v>
      </c>
      <c r="AY26" s="214">
        <v>6.9548286890000002</v>
      </c>
      <c r="AZ26" s="214">
        <v>6.9426314659999999</v>
      </c>
      <c r="BA26" s="214">
        <v>6.9293189999999996</v>
      </c>
      <c r="BB26" s="214">
        <v>6.9754810000000003</v>
      </c>
      <c r="BC26" s="355">
        <v>7.1396860000000002</v>
      </c>
      <c r="BD26" s="355">
        <v>7.520842</v>
      </c>
      <c r="BE26" s="355">
        <v>7.9437480000000003</v>
      </c>
      <c r="BF26" s="355">
        <v>8.2275109999999998</v>
      </c>
      <c r="BG26" s="355">
        <v>8.217708</v>
      </c>
      <c r="BH26" s="355">
        <v>7.7735469999999998</v>
      </c>
      <c r="BI26" s="355">
        <v>7.1938870000000001</v>
      </c>
      <c r="BJ26" s="355">
        <v>7.0247330000000003</v>
      </c>
      <c r="BK26" s="355">
        <v>7.3310769999999996</v>
      </c>
      <c r="BL26" s="355">
        <v>7.4859920000000004</v>
      </c>
      <c r="BM26" s="355">
        <v>7.567272</v>
      </c>
      <c r="BN26" s="355">
        <v>7.6150120000000001</v>
      </c>
      <c r="BO26" s="355">
        <v>7.7018339999999998</v>
      </c>
      <c r="BP26" s="355">
        <v>8.0093999999999994</v>
      </c>
      <c r="BQ26" s="355">
        <v>8.3657229999999991</v>
      </c>
      <c r="BR26" s="355">
        <v>8.5828769999999999</v>
      </c>
      <c r="BS26" s="355">
        <v>8.5194240000000008</v>
      </c>
      <c r="BT26" s="355">
        <v>8.0322370000000003</v>
      </c>
      <c r="BU26" s="355">
        <v>7.41845</v>
      </c>
      <c r="BV26" s="355">
        <v>7.2227209999999999</v>
      </c>
    </row>
    <row r="27" spans="1:74" ht="11.1" customHeight="1" x14ac:dyDescent="0.2">
      <c r="A27" s="84" t="s">
        <v>860</v>
      </c>
      <c r="B27" s="189" t="s">
        <v>575</v>
      </c>
      <c r="C27" s="214">
        <v>9.1173174540000002</v>
      </c>
      <c r="D27" s="214">
        <v>9.2134723800000007</v>
      </c>
      <c r="E27" s="214">
        <v>9.604783973</v>
      </c>
      <c r="F27" s="214">
        <v>9.2054871899999995</v>
      </c>
      <c r="G27" s="214">
        <v>9.3338984299999996</v>
      </c>
      <c r="H27" s="214">
        <v>9.4757545329999999</v>
      </c>
      <c r="I27" s="214">
        <v>9.8153962260000007</v>
      </c>
      <c r="J27" s="214">
        <v>9.4458318680000009</v>
      </c>
      <c r="K27" s="214">
        <v>9.3488001179999998</v>
      </c>
      <c r="L27" s="214">
        <v>9.2955177259999999</v>
      </c>
      <c r="M27" s="214">
        <v>9.0319121540000005</v>
      </c>
      <c r="N27" s="214">
        <v>9.4278269300000002</v>
      </c>
      <c r="O27" s="214">
        <v>9.5069703099999998</v>
      </c>
      <c r="P27" s="214">
        <v>9.3547016349999996</v>
      </c>
      <c r="Q27" s="214">
        <v>9.4136931110000006</v>
      </c>
      <c r="R27" s="214">
        <v>8.9049448200000008</v>
      </c>
      <c r="S27" s="214">
        <v>8.3726286969999997</v>
      </c>
      <c r="T27" s="214">
        <v>9.0570926600000004</v>
      </c>
      <c r="U27" s="214">
        <v>9.0594114569999995</v>
      </c>
      <c r="V27" s="214">
        <v>9.1100497479999998</v>
      </c>
      <c r="W27" s="214">
        <v>8.8596831100000006</v>
      </c>
      <c r="X27" s="214">
        <v>8.8057937430000006</v>
      </c>
      <c r="Y27" s="214">
        <v>7.8365950949999998</v>
      </c>
      <c r="Z27" s="214">
        <v>8.4488790179999995</v>
      </c>
      <c r="AA27" s="214">
        <v>8.2278865569999997</v>
      </c>
      <c r="AB27" s="214">
        <v>8.7027574619999992</v>
      </c>
      <c r="AC27" s="214">
        <v>8.439016123</v>
      </c>
      <c r="AD27" s="214">
        <v>7.924526878</v>
      </c>
      <c r="AE27" s="214">
        <v>8.0835619590000007</v>
      </c>
      <c r="AF27" s="214">
        <v>8.5329664439999995</v>
      </c>
      <c r="AG27" s="214">
        <v>8.8334089640000002</v>
      </c>
      <c r="AH27" s="214">
        <v>9.2971815069999995</v>
      </c>
      <c r="AI27" s="214">
        <v>9.5048597770000001</v>
      </c>
      <c r="AJ27" s="214">
        <v>9.2133831019999999</v>
      </c>
      <c r="AK27" s="214">
        <v>9.2064624199999994</v>
      </c>
      <c r="AL27" s="214">
        <v>9.1760720920000001</v>
      </c>
      <c r="AM27" s="214">
        <v>9.0452405729999992</v>
      </c>
      <c r="AN27" s="214">
        <v>9.0461425280000007</v>
      </c>
      <c r="AO27" s="214">
        <v>9.2145157579999992</v>
      </c>
      <c r="AP27" s="214">
        <v>8.969631905</v>
      </c>
      <c r="AQ27" s="214">
        <v>8.8659409670000002</v>
      </c>
      <c r="AR27" s="214">
        <v>9.4248153709999993</v>
      </c>
      <c r="AS27" s="214">
        <v>9.1970242469999999</v>
      </c>
      <c r="AT27" s="214">
        <v>9.2297291389999998</v>
      </c>
      <c r="AU27" s="214">
        <v>8.8442083460000003</v>
      </c>
      <c r="AV27" s="214">
        <v>8.4541252520000008</v>
      </c>
      <c r="AW27" s="214">
        <v>8.4781335880000004</v>
      </c>
      <c r="AX27" s="214">
        <v>8.6251977780000004</v>
      </c>
      <c r="AY27" s="214">
        <v>8.8734883769999993</v>
      </c>
      <c r="AZ27" s="214">
        <v>9.0032413889999994</v>
      </c>
      <c r="BA27" s="214">
        <v>8.7920350000000003</v>
      </c>
      <c r="BB27" s="214">
        <v>8.3861159999999995</v>
      </c>
      <c r="BC27" s="355">
        <v>8.327852</v>
      </c>
      <c r="BD27" s="355">
        <v>8.6619349999999997</v>
      </c>
      <c r="BE27" s="355">
        <v>8.7646379999999997</v>
      </c>
      <c r="BF27" s="355">
        <v>8.9970169999999996</v>
      </c>
      <c r="BG27" s="355">
        <v>8.7041120000000003</v>
      </c>
      <c r="BH27" s="355">
        <v>8.5393249999999998</v>
      </c>
      <c r="BI27" s="355">
        <v>8.4046789999999998</v>
      </c>
      <c r="BJ27" s="355">
        <v>8.643974</v>
      </c>
      <c r="BK27" s="355">
        <v>8.6254299999999997</v>
      </c>
      <c r="BL27" s="355">
        <v>8.8199400000000008</v>
      </c>
      <c r="BM27" s="355">
        <v>8.9269200000000009</v>
      </c>
      <c r="BN27" s="355">
        <v>8.7151890000000005</v>
      </c>
      <c r="BO27" s="355">
        <v>8.7926789999999997</v>
      </c>
      <c r="BP27" s="355">
        <v>9.0989740000000001</v>
      </c>
      <c r="BQ27" s="355">
        <v>9.1645050000000001</v>
      </c>
      <c r="BR27" s="355">
        <v>9.2432730000000003</v>
      </c>
      <c r="BS27" s="355">
        <v>9.0378980000000002</v>
      </c>
      <c r="BT27" s="355">
        <v>8.8358950000000007</v>
      </c>
      <c r="BU27" s="355">
        <v>8.6678909999999991</v>
      </c>
      <c r="BV27" s="355">
        <v>8.8838290000000004</v>
      </c>
    </row>
    <row r="28" spans="1:74" ht="11.1" customHeight="1" x14ac:dyDescent="0.2">
      <c r="A28" s="84" t="s">
        <v>861</v>
      </c>
      <c r="B28" s="189" t="s">
        <v>549</v>
      </c>
      <c r="C28" s="214">
        <v>8.11</v>
      </c>
      <c r="D28" s="214">
        <v>8.69</v>
      </c>
      <c r="E28" s="214">
        <v>9.35</v>
      </c>
      <c r="F28" s="214">
        <v>9.49</v>
      </c>
      <c r="G28" s="214">
        <v>9.6999999999999993</v>
      </c>
      <c r="H28" s="214">
        <v>9.94</v>
      </c>
      <c r="I28" s="214">
        <v>10.06</v>
      </c>
      <c r="J28" s="214">
        <v>9.67</v>
      </c>
      <c r="K28" s="214">
        <v>9.39</v>
      </c>
      <c r="L28" s="214">
        <v>8.9700000000000006</v>
      </c>
      <c r="M28" s="214">
        <v>8.2899999999999991</v>
      </c>
      <c r="N28" s="214">
        <v>8.5299999999999994</v>
      </c>
      <c r="O28" s="214">
        <v>8.15</v>
      </c>
      <c r="P28" s="214">
        <v>7.81</v>
      </c>
      <c r="Q28" s="214">
        <v>7.85</v>
      </c>
      <c r="R28" s="214">
        <v>8.0299999999999994</v>
      </c>
      <c r="S28" s="214">
        <v>8.1300000000000008</v>
      </c>
      <c r="T28" s="214">
        <v>8.52</v>
      </c>
      <c r="U28" s="214">
        <v>8.49</v>
      </c>
      <c r="V28" s="214">
        <v>8.4600000000000009</v>
      </c>
      <c r="W28" s="214">
        <v>8.43</v>
      </c>
      <c r="X28" s="214">
        <v>7.79</v>
      </c>
      <c r="Y28" s="214">
        <v>7.39</v>
      </c>
      <c r="Z28" s="214">
        <v>7.23</v>
      </c>
      <c r="AA28" s="214">
        <v>6.75</v>
      </c>
      <c r="AB28" s="214">
        <v>6.86</v>
      </c>
      <c r="AC28" s="214">
        <v>7.08</v>
      </c>
      <c r="AD28" s="214">
        <v>6.98</v>
      </c>
      <c r="AE28" s="214">
        <v>7.32</v>
      </c>
      <c r="AF28" s="214">
        <v>7.72</v>
      </c>
      <c r="AG28" s="214">
        <v>8.14</v>
      </c>
      <c r="AH28" s="214">
        <v>8.3000000000000007</v>
      </c>
      <c r="AI28" s="214">
        <v>8.27</v>
      </c>
      <c r="AJ28" s="214">
        <v>7.96</v>
      </c>
      <c r="AK28" s="214">
        <v>7.67</v>
      </c>
      <c r="AL28" s="214">
        <v>7.27</v>
      </c>
      <c r="AM28" s="214">
        <v>7.59</v>
      </c>
      <c r="AN28" s="214">
        <v>7.9</v>
      </c>
      <c r="AO28" s="214">
        <v>7.69</v>
      </c>
      <c r="AP28" s="214">
        <v>8.08</v>
      </c>
      <c r="AQ28" s="214">
        <v>8.32</v>
      </c>
      <c r="AR28" s="214">
        <v>8.77</v>
      </c>
      <c r="AS28" s="214">
        <v>8.82</v>
      </c>
      <c r="AT28" s="214">
        <v>8.76</v>
      </c>
      <c r="AU28" s="214">
        <v>8.49</v>
      </c>
      <c r="AV28" s="214">
        <v>7.96</v>
      </c>
      <c r="AW28" s="214">
        <v>7.53</v>
      </c>
      <c r="AX28" s="214">
        <v>7.44</v>
      </c>
      <c r="AY28" s="214">
        <v>7.44</v>
      </c>
      <c r="AZ28" s="214">
        <v>7.85</v>
      </c>
      <c r="BA28" s="214">
        <v>7.8519860000000001</v>
      </c>
      <c r="BB28" s="214">
        <v>7.7814050000000003</v>
      </c>
      <c r="BC28" s="355">
        <v>8.1509280000000004</v>
      </c>
      <c r="BD28" s="355">
        <v>8.4026230000000002</v>
      </c>
      <c r="BE28" s="355">
        <v>8.5465809999999998</v>
      </c>
      <c r="BF28" s="355">
        <v>8.6815110000000004</v>
      </c>
      <c r="BG28" s="355">
        <v>8.545598</v>
      </c>
      <c r="BH28" s="355">
        <v>8.1324210000000008</v>
      </c>
      <c r="BI28" s="355">
        <v>7.8938430000000004</v>
      </c>
      <c r="BJ28" s="355">
        <v>7.809355</v>
      </c>
      <c r="BK28" s="355">
        <v>7.7836129999999999</v>
      </c>
      <c r="BL28" s="355">
        <v>7.8037409999999996</v>
      </c>
      <c r="BM28" s="355">
        <v>7.9845329999999999</v>
      </c>
      <c r="BN28" s="355">
        <v>8.0892149999999994</v>
      </c>
      <c r="BO28" s="355">
        <v>8.3741839999999996</v>
      </c>
      <c r="BP28" s="355">
        <v>8.6504589999999997</v>
      </c>
      <c r="BQ28" s="355">
        <v>8.7195649999999993</v>
      </c>
      <c r="BR28" s="355">
        <v>8.7747849999999996</v>
      </c>
      <c r="BS28" s="355">
        <v>8.6188079999999996</v>
      </c>
      <c r="BT28" s="355">
        <v>8.217314</v>
      </c>
      <c r="BU28" s="355">
        <v>7.9707610000000004</v>
      </c>
      <c r="BV28" s="355">
        <v>7.8986559999999999</v>
      </c>
    </row>
    <row r="29" spans="1:74" ht="11.1" customHeight="1" x14ac:dyDescent="0.2">
      <c r="A29" s="84"/>
      <c r="B29" s="88" t="s">
        <v>1245</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390"/>
      <c r="BD29" s="390"/>
      <c r="BE29" s="390"/>
      <c r="BF29" s="390"/>
      <c r="BG29" s="390"/>
      <c r="BH29" s="390"/>
      <c r="BI29" s="390"/>
      <c r="BJ29" s="390"/>
      <c r="BK29" s="390"/>
      <c r="BL29" s="390"/>
      <c r="BM29" s="390"/>
      <c r="BN29" s="390"/>
      <c r="BO29" s="390"/>
      <c r="BP29" s="390"/>
      <c r="BQ29" s="390"/>
      <c r="BR29" s="390"/>
      <c r="BS29" s="390"/>
      <c r="BT29" s="390"/>
      <c r="BU29" s="390"/>
      <c r="BV29" s="390"/>
    </row>
    <row r="30" spans="1:74" ht="11.1" customHeight="1" x14ac:dyDescent="0.2">
      <c r="A30" s="84" t="s">
        <v>862</v>
      </c>
      <c r="B30" s="189" t="s">
        <v>568</v>
      </c>
      <c r="C30" s="261">
        <v>9.3588679940000006</v>
      </c>
      <c r="D30" s="261">
        <v>10.16396758</v>
      </c>
      <c r="E30" s="261">
        <v>10.95582512</v>
      </c>
      <c r="F30" s="261">
        <v>10.98038038</v>
      </c>
      <c r="G30" s="261">
        <v>9.9378675760000004</v>
      </c>
      <c r="H30" s="261">
        <v>8.7982177460000006</v>
      </c>
      <c r="I30" s="261">
        <v>8.2732853609999992</v>
      </c>
      <c r="J30" s="261">
        <v>8.0238608520000003</v>
      </c>
      <c r="K30" s="261">
        <v>8.086198972</v>
      </c>
      <c r="L30" s="261">
        <v>7.6366901189999998</v>
      </c>
      <c r="M30" s="261">
        <v>8.9615167459999991</v>
      </c>
      <c r="N30" s="261">
        <v>10.08205929</v>
      </c>
      <c r="O30" s="261">
        <v>10.005093430000001</v>
      </c>
      <c r="P30" s="261">
        <v>9.1829768410000003</v>
      </c>
      <c r="Q30" s="261">
        <v>8.0989425120000007</v>
      </c>
      <c r="R30" s="261">
        <v>8.6678063440000006</v>
      </c>
      <c r="S30" s="261">
        <v>7.1486680180000004</v>
      </c>
      <c r="T30" s="261">
        <v>6.284288375</v>
      </c>
      <c r="U30" s="261">
        <v>6.1501760929999998</v>
      </c>
      <c r="V30" s="261">
        <v>5.9366597130000001</v>
      </c>
      <c r="W30" s="261">
        <v>6.2167254989999998</v>
      </c>
      <c r="X30" s="261">
        <v>5.6419066510000002</v>
      </c>
      <c r="Y30" s="261">
        <v>6.5822992420000004</v>
      </c>
      <c r="Z30" s="261">
        <v>7.7949417859999999</v>
      </c>
      <c r="AA30" s="261">
        <v>6.9357070959999998</v>
      </c>
      <c r="AB30" s="261">
        <v>6.8860516369999996</v>
      </c>
      <c r="AC30" s="261">
        <v>6.7962171800000002</v>
      </c>
      <c r="AD30" s="261">
        <v>7.1228910360000004</v>
      </c>
      <c r="AE30" s="261">
        <v>6.7168706389999997</v>
      </c>
      <c r="AF30" s="261">
        <v>6.0017720639999999</v>
      </c>
      <c r="AG30" s="261">
        <v>6.1916243069999997</v>
      </c>
      <c r="AH30" s="261">
        <v>6.1709193009999996</v>
      </c>
      <c r="AI30" s="261">
        <v>6.0340426709999999</v>
      </c>
      <c r="AJ30" s="261">
        <v>6.3829876260000002</v>
      </c>
      <c r="AK30" s="261">
        <v>6.8392268310000004</v>
      </c>
      <c r="AL30" s="261">
        <v>7.4052504060000004</v>
      </c>
      <c r="AM30" s="261">
        <v>7.7858665709999997</v>
      </c>
      <c r="AN30" s="261">
        <v>8.1937125529999992</v>
      </c>
      <c r="AO30" s="261">
        <v>7.5031928600000004</v>
      </c>
      <c r="AP30" s="261">
        <v>7.3611668359999998</v>
      </c>
      <c r="AQ30" s="261">
        <v>7.2952158640000002</v>
      </c>
      <c r="AR30" s="261">
        <v>6.2781719840000001</v>
      </c>
      <c r="AS30" s="261">
        <v>6.3705605969999999</v>
      </c>
      <c r="AT30" s="261">
        <v>6.3209525930000003</v>
      </c>
      <c r="AU30" s="261">
        <v>6.474252817</v>
      </c>
      <c r="AV30" s="261">
        <v>5.9841995289999996</v>
      </c>
      <c r="AW30" s="261">
        <v>6.8946222989999999</v>
      </c>
      <c r="AX30" s="261">
        <v>7.6872964350000004</v>
      </c>
      <c r="AY30" s="261">
        <v>8.5517705930000005</v>
      </c>
      <c r="AZ30" s="261">
        <v>9.2422852940000002</v>
      </c>
      <c r="BA30" s="261">
        <v>8.7863699999999998</v>
      </c>
      <c r="BB30" s="261">
        <v>8.4914850000000008</v>
      </c>
      <c r="BC30" s="384">
        <v>7.5340369999999997</v>
      </c>
      <c r="BD30" s="384">
        <v>7.064057</v>
      </c>
      <c r="BE30" s="384">
        <v>6.9584950000000001</v>
      </c>
      <c r="BF30" s="384">
        <v>6.8834410000000004</v>
      </c>
      <c r="BG30" s="384">
        <v>6.8124209999999996</v>
      </c>
      <c r="BH30" s="384">
        <v>6.954949</v>
      </c>
      <c r="BI30" s="384">
        <v>7.9945209999999998</v>
      </c>
      <c r="BJ30" s="384">
        <v>8.5550990000000002</v>
      </c>
      <c r="BK30" s="384">
        <v>8.5617190000000001</v>
      </c>
      <c r="BL30" s="384">
        <v>8.3741950000000003</v>
      </c>
      <c r="BM30" s="384">
        <v>8.342276</v>
      </c>
      <c r="BN30" s="384">
        <v>8.1482480000000006</v>
      </c>
      <c r="BO30" s="384">
        <v>7.411124</v>
      </c>
      <c r="BP30" s="384">
        <v>7.1478890000000002</v>
      </c>
      <c r="BQ30" s="384">
        <v>7.1149430000000002</v>
      </c>
      <c r="BR30" s="384">
        <v>7.0467519999999997</v>
      </c>
      <c r="BS30" s="384">
        <v>6.9794609999999997</v>
      </c>
      <c r="BT30" s="384">
        <v>7.1136840000000001</v>
      </c>
      <c r="BU30" s="384">
        <v>8.1448940000000007</v>
      </c>
      <c r="BV30" s="384">
        <v>8.7037320000000005</v>
      </c>
    </row>
    <row r="31" spans="1:74" ht="11.1" customHeight="1" x14ac:dyDescent="0.2">
      <c r="A31" s="84" t="s">
        <v>863</v>
      </c>
      <c r="B31" s="187" t="s">
        <v>601</v>
      </c>
      <c r="C31" s="261">
        <v>9.3222696529999993</v>
      </c>
      <c r="D31" s="261">
        <v>9.8883014849999995</v>
      </c>
      <c r="E31" s="261">
        <v>10.350193089999999</v>
      </c>
      <c r="F31" s="261">
        <v>9.3309259690000008</v>
      </c>
      <c r="G31" s="261">
        <v>9.1224968870000005</v>
      </c>
      <c r="H31" s="261">
        <v>9.1781685329999991</v>
      </c>
      <c r="I31" s="261">
        <v>9.1447123910000006</v>
      </c>
      <c r="J31" s="261">
        <v>8.7782906460000003</v>
      </c>
      <c r="K31" s="261">
        <v>8.2658763820000001</v>
      </c>
      <c r="L31" s="261">
        <v>7.9587711189999997</v>
      </c>
      <c r="M31" s="261">
        <v>8.7498466280000002</v>
      </c>
      <c r="N31" s="261">
        <v>8.6768356600000001</v>
      </c>
      <c r="O31" s="261">
        <v>8.2951834279999996</v>
      </c>
      <c r="P31" s="261">
        <v>7.966028391</v>
      </c>
      <c r="Q31" s="261">
        <v>7.6503972579999999</v>
      </c>
      <c r="R31" s="261">
        <v>7.6449089739999998</v>
      </c>
      <c r="S31" s="261">
        <v>7.4617121160000002</v>
      </c>
      <c r="T31" s="261">
        <v>6.9776198640000002</v>
      </c>
      <c r="U31" s="261">
        <v>6.9923811389999999</v>
      </c>
      <c r="V31" s="261">
        <v>6.6035240980000003</v>
      </c>
      <c r="W31" s="261">
        <v>6.9250712950000004</v>
      </c>
      <c r="X31" s="261">
        <v>6.5023077069999999</v>
      </c>
      <c r="Y31" s="261">
        <v>6.833652925</v>
      </c>
      <c r="Z31" s="261">
        <v>6.9686868510000002</v>
      </c>
      <c r="AA31" s="261">
        <v>6.5145152380000004</v>
      </c>
      <c r="AB31" s="261">
        <v>6.3951543439999998</v>
      </c>
      <c r="AC31" s="261">
        <v>6.6481008389999996</v>
      </c>
      <c r="AD31" s="261">
        <v>5.8148474910000001</v>
      </c>
      <c r="AE31" s="261">
        <v>6.0923823500000003</v>
      </c>
      <c r="AF31" s="261">
        <v>6.1692878359999996</v>
      </c>
      <c r="AG31" s="261">
        <v>6.4365211819999999</v>
      </c>
      <c r="AH31" s="261">
        <v>6.2090229900000002</v>
      </c>
      <c r="AI31" s="261">
        <v>6.1593651200000004</v>
      </c>
      <c r="AJ31" s="261">
        <v>6.2885456030000002</v>
      </c>
      <c r="AK31" s="261">
        <v>6.7866995929999998</v>
      </c>
      <c r="AL31" s="261">
        <v>6.9457702120000002</v>
      </c>
      <c r="AM31" s="261">
        <v>7.5691922930000004</v>
      </c>
      <c r="AN31" s="261">
        <v>8.0527115729999998</v>
      </c>
      <c r="AO31" s="261">
        <v>7.435657065</v>
      </c>
      <c r="AP31" s="261">
        <v>7.5887008720000004</v>
      </c>
      <c r="AQ31" s="261">
        <v>7.2530320650000002</v>
      </c>
      <c r="AR31" s="261">
        <v>8.0551722560000005</v>
      </c>
      <c r="AS31" s="261">
        <v>8.5064605190000009</v>
      </c>
      <c r="AT31" s="261">
        <v>7.3518146839999998</v>
      </c>
      <c r="AU31" s="261">
        <v>7.0397046239999996</v>
      </c>
      <c r="AV31" s="261">
        <v>5.0565324540000001</v>
      </c>
      <c r="AW31" s="261">
        <v>7.5332726169999997</v>
      </c>
      <c r="AX31" s="261">
        <v>7.8225533299999999</v>
      </c>
      <c r="AY31" s="261">
        <v>7.8835239530000001</v>
      </c>
      <c r="AZ31" s="261">
        <v>8.5231919999999999</v>
      </c>
      <c r="BA31" s="261">
        <v>8.3603989999999992</v>
      </c>
      <c r="BB31" s="261">
        <v>7.8240069999999999</v>
      </c>
      <c r="BC31" s="384">
        <v>7.4889849999999996</v>
      </c>
      <c r="BD31" s="384">
        <v>7.4389209999999997</v>
      </c>
      <c r="BE31" s="384">
        <v>7.5125719999999996</v>
      </c>
      <c r="BF31" s="384">
        <v>7.4611260000000001</v>
      </c>
      <c r="BG31" s="384">
        <v>7.3831110000000004</v>
      </c>
      <c r="BH31" s="384">
        <v>7.5035699999999999</v>
      </c>
      <c r="BI31" s="384">
        <v>7.7129580000000004</v>
      </c>
      <c r="BJ31" s="384">
        <v>7.7181940000000004</v>
      </c>
      <c r="BK31" s="384">
        <v>8.0435929999999995</v>
      </c>
      <c r="BL31" s="384">
        <v>8.0891549999999999</v>
      </c>
      <c r="BM31" s="384">
        <v>8.1038680000000003</v>
      </c>
      <c r="BN31" s="384">
        <v>7.5253220000000001</v>
      </c>
      <c r="BO31" s="384">
        <v>7.3286069999999999</v>
      </c>
      <c r="BP31" s="384">
        <v>7.361135</v>
      </c>
      <c r="BQ31" s="384">
        <v>7.4715400000000001</v>
      </c>
      <c r="BR31" s="384">
        <v>7.4371409999999996</v>
      </c>
      <c r="BS31" s="384">
        <v>7.3748329999999997</v>
      </c>
      <c r="BT31" s="384">
        <v>7.5088900000000001</v>
      </c>
      <c r="BU31" s="384">
        <v>7.7308440000000003</v>
      </c>
      <c r="BV31" s="384">
        <v>7.7483519999999997</v>
      </c>
    </row>
    <row r="32" spans="1:74" ht="11.1" customHeight="1" x14ac:dyDescent="0.2">
      <c r="A32" s="84" t="s">
        <v>864</v>
      </c>
      <c r="B32" s="189" t="s">
        <v>569</v>
      </c>
      <c r="C32" s="261">
        <v>6.8872769329999999</v>
      </c>
      <c r="D32" s="261">
        <v>7.6260041970000003</v>
      </c>
      <c r="E32" s="261">
        <v>9.8889013539999997</v>
      </c>
      <c r="F32" s="261">
        <v>9.0113846560000006</v>
      </c>
      <c r="G32" s="261">
        <v>9.3937764559999994</v>
      </c>
      <c r="H32" s="261">
        <v>7.5838263259999996</v>
      </c>
      <c r="I32" s="261">
        <v>8.2273627509999994</v>
      </c>
      <c r="J32" s="261">
        <v>7.8372294800000004</v>
      </c>
      <c r="K32" s="261">
        <v>7.2501287369999998</v>
      </c>
      <c r="L32" s="261">
        <v>6.5009731569999998</v>
      </c>
      <c r="M32" s="261">
        <v>6.5632051379999998</v>
      </c>
      <c r="N32" s="261">
        <v>7.2284894619999998</v>
      </c>
      <c r="O32" s="261">
        <v>6.5494755140000001</v>
      </c>
      <c r="P32" s="261">
        <v>6.2115937040000002</v>
      </c>
      <c r="Q32" s="261">
        <v>6.2701806170000003</v>
      </c>
      <c r="R32" s="261">
        <v>5.7343337959999996</v>
      </c>
      <c r="S32" s="261">
        <v>5.3274930749999996</v>
      </c>
      <c r="T32" s="261">
        <v>5.7078340470000004</v>
      </c>
      <c r="U32" s="261">
        <v>5.4323727110000002</v>
      </c>
      <c r="V32" s="261">
        <v>5.6297098889999999</v>
      </c>
      <c r="W32" s="261">
        <v>5.3906118379999999</v>
      </c>
      <c r="X32" s="261">
        <v>5.0812108260000004</v>
      </c>
      <c r="Y32" s="261">
        <v>5.1101745210000002</v>
      </c>
      <c r="Z32" s="261">
        <v>5.1572863770000001</v>
      </c>
      <c r="AA32" s="261">
        <v>5.0551601789999996</v>
      </c>
      <c r="AB32" s="261">
        <v>5.110689743</v>
      </c>
      <c r="AC32" s="261">
        <v>4.9258722150000001</v>
      </c>
      <c r="AD32" s="261">
        <v>4.9869498920000002</v>
      </c>
      <c r="AE32" s="261">
        <v>4.518649656</v>
      </c>
      <c r="AF32" s="261">
        <v>4.5074720069999996</v>
      </c>
      <c r="AG32" s="261">
        <v>5.5657451250000003</v>
      </c>
      <c r="AH32" s="261">
        <v>5.3447475779999998</v>
      </c>
      <c r="AI32" s="261">
        <v>5.4407845359999998</v>
      </c>
      <c r="AJ32" s="261">
        <v>5.2183259199999998</v>
      </c>
      <c r="AK32" s="261">
        <v>5.50991768</v>
      </c>
      <c r="AL32" s="261">
        <v>5.4259987059999997</v>
      </c>
      <c r="AM32" s="261">
        <v>6.08987546</v>
      </c>
      <c r="AN32" s="261">
        <v>5.8509145010000001</v>
      </c>
      <c r="AO32" s="261">
        <v>5.5697891569999998</v>
      </c>
      <c r="AP32" s="261">
        <v>6.0926759070000003</v>
      </c>
      <c r="AQ32" s="261">
        <v>5.7514789869999996</v>
      </c>
      <c r="AR32" s="261">
        <v>5.9823706860000003</v>
      </c>
      <c r="AS32" s="261">
        <v>5.4563885110000001</v>
      </c>
      <c r="AT32" s="261">
        <v>5.7086874500000002</v>
      </c>
      <c r="AU32" s="261">
        <v>5.6065576720000001</v>
      </c>
      <c r="AV32" s="261">
        <v>5.0220554049999997</v>
      </c>
      <c r="AW32" s="261">
        <v>5.4217849779999998</v>
      </c>
      <c r="AX32" s="261">
        <v>5.3275726609999996</v>
      </c>
      <c r="AY32" s="261">
        <v>5.664050402</v>
      </c>
      <c r="AZ32" s="261">
        <v>6.0628925730000001</v>
      </c>
      <c r="BA32" s="261">
        <v>6.1059830000000002</v>
      </c>
      <c r="BB32" s="261">
        <v>5.8640670000000004</v>
      </c>
      <c r="BC32" s="384">
        <v>5.6419810000000004</v>
      </c>
      <c r="BD32" s="384">
        <v>5.7612639999999997</v>
      </c>
      <c r="BE32" s="384">
        <v>6.0440870000000002</v>
      </c>
      <c r="BF32" s="384">
        <v>6.1282480000000001</v>
      </c>
      <c r="BG32" s="384">
        <v>5.9761129999999998</v>
      </c>
      <c r="BH32" s="384">
        <v>5.7289430000000001</v>
      </c>
      <c r="BI32" s="384">
        <v>6.0367629999999997</v>
      </c>
      <c r="BJ32" s="384">
        <v>6.1696540000000004</v>
      </c>
      <c r="BK32" s="384">
        <v>6.6149690000000003</v>
      </c>
      <c r="BL32" s="384">
        <v>6.5681200000000004</v>
      </c>
      <c r="BM32" s="384">
        <v>6.7098719999999998</v>
      </c>
      <c r="BN32" s="384">
        <v>6.5039740000000004</v>
      </c>
      <c r="BO32" s="384">
        <v>6.0765459999999996</v>
      </c>
      <c r="BP32" s="384">
        <v>6.0337909999999999</v>
      </c>
      <c r="BQ32" s="384">
        <v>6.1866580000000004</v>
      </c>
      <c r="BR32" s="384">
        <v>6.1885690000000002</v>
      </c>
      <c r="BS32" s="384">
        <v>5.9934399999999997</v>
      </c>
      <c r="BT32" s="384">
        <v>5.7314959999999999</v>
      </c>
      <c r="BU32" s="384">
        <v>6.0383060000000004</v>
      </c>
      <c r="BV32" s="384">
        <v>6.1754530000000001</v>
      </c>
    </row>
    <row r="33" spans="1:74" ht="11.1" customHeight="1" x14ac:dyDescent="0.2">
      <c r="A33" s="84" t="s">
        <v>865</v>
      </c>
      <c r="B33" s="189" t="s">
        <v>570</v>
      </c>
      <c r="C33" s="261">
        <v>6.0614176769999997</v>
      </c>
      <c r="D33" s="261">
        <v>7.0621431719999999</v>
      </c>
      <c r="E33" s="261">
        <v>9.0228982890000005</v>
      </c>
      <c r="F33" s="261">
        <v>6.4618883010000001</v>
      </c>
      <c r="G33" s="261">
        <v>6.1851810880000002</v>
      </c>
      <c r="H33" s="261">
        <v>6.0423976909999997</v>
      </c>
      <c r="I33" s="261">
        <v>5.8960387909999996</v>
      </c>
      <c r="J33" s="261">
        <v>5.6567098299999996</v>
      </c>
      <c r="K33" s="261">
        <v>6.1745521539999997</v>
      </c>
      <c r="L33" s="261">
        <v>6.1040699270000003</v>
      </c>
      <c r="M33" s="261">
        <v>6.0718678949999996</v>
      </c>
      <c r="N33" s="261">
        <v>6.6961799329999998</v>
      </c>
      <c r="O33" s="261">
        <v>5.936783771</v>
      </c>
      <c r="P33" s="261">
        <v>5.6585802489999999</v>
      </c>
      <c r="Q33" s="261">
        <v>5.6876206700000003</v>
      </c>
      <c r="R33" s="261">
        <v>4.7739709870000002</v>
      </c>
      <c r="S33" s="261">
        <v>4.2008330200000001</v>
      </c>
      <c r="T33" s="261">
        <v>4.3814286149999999</v>
      </c>
      <c r="U33" s="261">
        <v>4.4447162179999999</v>
      </c>
      <c r="V33" s="261">
        <v>4.3111787320000001</v>
      </c>
      <c r="W33" s="261">
        <v>4.2471430469999998</v>
      </c>
      <c r="X33" s="261">
        <v>4.1825428000000002</v>
      </c>
      <c r="Y33" s="261">
        <v>4.247585559</v>
      </c>
      <c r="Z33" s="261">
        <v>4.6300040420000004</v>
      </c>
      <c r="AA33" s="261">
        <v>4.5107057749999999</v>
      </c>
      <c r="AB33" s="261">
        <v>4.6012359739999997</v>
      </c>
      <c r="AC33" s="261">
        <v>4.1154637010000004</v>
      </c>
      <c r="AD33" s="261">
        <v>3.8320150399999999</v>
      </c>
      <c r="AE33" s="261">
        <v>3.3974699940000002</v>
      </c>
      <c r="AF33" s="261">
        <v>3.4819301679999999</v>
      </c>
      <c r="AG33" s="261">
        <v>4.104267149</v>
      </c>
      <c r="AH33" s="261">
        <v>4.0438842829999997</v>
      </c>
      <c r="AI33" s="261">
        <v>4.0317816430000004</v>
      </c>
      <c r="AJ33" s="261">
        <v>4.1171642320000004</v>
      </c>
      <c r="AK33" s="261">
        <v>4.3789759320000003</v>
      </c>
      <c r="AL33" s="261">
        <v>4.9299064540000002</v>
      </c>
      <c r="AM33" s="261">
        <v>5.238537591</v>
      </c>
      <c r="AN33" s="261">
        <v>5.2244236280000003</v>
      </c>
      <c r="AO33" s="261">
        <v>4.5141142670000001</v>
      </c>
      <c r="AP33" s="261">
        <v>4.3746278289999996</v>
      </c>
      <c r="AQ33" s="261">
        <v>4.1842854530000002</v>
      </c>
      <c r="AR33" s="261">
        <v>4.2632996439999999</v>
      </c>
      <c r="AS33" s="261">
        <v>4.1429663039999998</v>
      </c>
      <c r="AT33" s="261">
        <v>4.1334898950000003</v>
      </c>
      <c r="AU33" s="261">
        <v>4.5208386379999999</v>
      </c>
      <c r="AV33" s="261">
        <v>4.4696819620000001</v>
      </c>
      <c r="AW33" s="261">
        <v>4.5065453020000001</v>
      </c>
      <c r="AX33" s="261">
        <v>4.9495784650000001</v>
      </c>
      <c r="AY33" s="261">
        <v>5.0784367530000001</v>
      </c>
      <c r="AZ33" s="261">
        <v>5.39787222</v>
      </c>
      <c r="BA33" s="261">
        <v>5.1415360000000003</v>
      </c>
      <c r="BB33" s="261">
        <v>4.5564239999999998</v>
      </c>
      <c r="BC33" s="384">
        <v>4.4089999999999998</v>
      </c>
      <c r="BD33" s="384">
        <v>4.5237170000000004</v>
      </c>
      <c r="BE33" s="384">
        <v>4.6031469999999999</v>
      </c>
      <c r="BF33" s="384">
        <v>4.6660199999999996</v>
      </c>
      <c r="BG33" s="384">
        <v>4.7467189999999997</v>
      </c>
      <c r="BH33" s="384">
        <v>4.9255230000000001</v>
      </c>
      <c r="BI33" s="384">
        <v>5.2262510000000004</v>
      </c>
      <c r="BJ33" s="384">
        <v>5.6560420000000002</v>
      </c>
      <c r="BK33" s="384">
        <v>5.8323099999999997</v>
      </c>
      <c r="BL33" s="384">
        <v>5.8518290000000004</v>
      </c>
      <c r="BM33" s="384">
        <v>5.6484839999999998</v>
      </c>
      <c r="BN33" s="384">
        <v>5.1839680000000001</v>
      </c>
      <c r="BO33" s="384">
        <v>4.7852399999999999</v>
      </c>
      <c r="BP33" s="384">
        <v>4.7187900000000003</v>
      </c>
      <c r="BQ33" s="384">
        <v>4.6693069999999999</v>
      </c>
      <c r="BR33" s="384">
        <v>4.6620470000000003</v>
      </c>
      <c r="BS33" s="384">
        <v>4.7138429999999998</v>
      </c>
      <c r="BT33" s="384">
        <v>4.8941369999999997</v>
      </c>
      <c r="BU33" s="384">
        <v>5.2104439999999999</v>
      </c>
      <c r="BV33" s="384">
        <v>5.6486340000000004</v>
      </c>
    </row>
    <row r="34" spans="1:74" ht="11.1" customHeight="1" x14ac:dyDescent="0.2">
      <c r="A34" s="84" t="s">
        <v>866</v>
      </c>
      <c r="B34" s="189" t="s">
        <v>571</v>
      </c>
      <c r="C34" s="261">
        <v>6.654042531</v>
      </c>
      <c r="D34" s="261">
        <v>7.2458191650000003</v>
      </c>
      <c r="E34" s="261">
        <v>6.7845405850000002</v>
      </c>
      <c r="F34" s="261">
        <v>6.353454857</v>
      </c>
      <c r="G34" s="261">
        <v>6.4227830729999997</v>
      </c>
      <c r="H34" s="261">
        <v>6.3437419840000002</v>
      </c>
      <c r="I34" s="261">
        <v>6.2148966530000003</v>
      </c>
      <c r="J34" s="261">
        <v>5.6819337909999996</v>
      </c>
      <c r="K34" s="261">
        <v>5.85370568</v>
      </c>
      <c r="L34" s="261">
        <v>5.8527817759999996</v>
      </c>
      <c r="M34" s="261">
        <v>5.8463537150000002</v>
      </c>
      <c r="N34" s="261">
        <v>6.2873827569999996</v>
      </c>
      <c r="O34" s="261">
        <v>5.9345007049999996</v>
      </c>
      <c r="P34" s="261">
        <v>5.8128796950000003</v>
      </c>
      <c r="Q34" s="261">
        <v>5.3160476660000002</v>
      </c>
      <c r="R34" s="261">
        <v>4.6128594490000001</v>
      </c>
      <c r="S34" s="261">
        <v>4.4516736540000004</v>
      </c>
      <c r="T34" s="261">
        <v>4.686779746</v>
      </c>
      <c r="U34" s="261">
        <v>4.6528182759999996</v>
      </c>
      <c r="V34" s="261">
        <v>4.6611641529999996</v>
      </c>
      <c r="W34" s="261">
        <v>4.6262988649999999</v>
      </c>
      <c r="X34" s="261">
        <v>4.5079075550000001</v>
      </c>
      <c r="Y34" s="261">
        <v>4.2287627560000001</v>
      </c>
      <c r="Z34" s="261">
        <v>4.4037500290000002</v>
      </c>
      <c r="AA34" s="261">
        <v>4.6948402229999999</v>
      </c>
      <c r="AB34" s="261">
        <v>4.4728086310000004</v>
      </c>
      <c r="AC34" s="261">
        <v>4.006529499</v>
      </c>
      <c r="AD34" s="261">
        <v>3.6901437960000001</v>
      </c>
      <c r="AE34" s="261">
        <v>3.8132782340000002</v>
      </c>
      <c r="AF34" s="261">
        <v>3.831948637</v>
      </c>
      <c r="AG34" s="261">
        <v>4.4082040830000002</v>
      </c>
      <c r="AH34" s="261">
        <v>4.4173282699999996</v>
      </c>
      <c r="AI34" s="261">
        <v>4.4786748650000003</v>
      </c>
      <c r="AJ34" s="261">
        <v>4.5318220550000001</v>
      </c>
      <c r="AK34" s="261">
        <v>4.6932423740000004</v>
      </c>
      <c r="AL34" s="261">
        <v>5.1763147429999998</v>
      </c>
      <c r="AM34" s="261">
        <v>5.8131812810000003</v>
      </c>
      <c r="AN34" s="261">
        <v>5.4672258329999996</v>
      </c>
      <c r="AO34" s="261">
        <v>4.7755619600000001</v>
      </c>
      <c r="AP34" s="261">
        <v>5.0457279770000003</v>
      </c>
      <c r="AQ34" s="261">
        <v>4.9882970540000002</v>
      </c>
      <c r="AR34" s="261">
        <v>4.9517599429999999</v>
      </c>
      <c r="AS34" s="261">
        <v>4.9003077680000002</v>
      </c>
      <c r="AT34" s="261">
        <v>4.7992372909999998</v>
      </c>
      <c r="AU34" s="261">
        <v>4.9473939610000004</v>
      </c>
      <c r="AV34" s="261">
        <v>4.7633134899999998</v>
      </c>
      <c r="AW34" s="261">
        <v>4.7818758800000003</v>
      </c>
      <c r="AX34" s="261">
        <v>5.2187923700000001</v>
      </c>
      <c r="AY34" s="261">
        <v>5.6297483320000001</v>
      </c>
      <c r="AZ34" s="261">
        <v>5.5989127620000003</v>
      </c>
      <c r="BA34" s="261">
        <v>4.8522800000000004</v>
      </c>
      <c r="BB34" s="261">
        <v>4.5925960000000003</v>
      </c>
      <c r="BC34" s="384">
        <v>4.6399840000000001</v>
      </c>
      <c r="BD34" s="384">
        <v>4.681959</v>
      </c>
      <c r="BE34" s="384">
        <v>4.7800929999999999</v>
      </c>
      <c r="BF34" s="384">
        <v>4.8211909999999998</v>
      </c>
      <c r="BG34" s="384">
        <v>4.9912390000000002</v>
      </c>
      <c r="BH34" s="384">
        <v>4.9900900000000004</v>
      </c>
      <c r="BI34" s="384">
        <v>5.159491</v>
      </c>
      <c r="BJ34" s="384">
        <v>5.4822199999999999</v>
      </c>
      <c r="BK34" s="384">
        <v>5.814559</v>
      </c>
      <c r="BL34" s="384">
        <v>5.5173690000000004</v>
      </c>
      <c r="BM34" s="384">
        <v>5.2789219999999997</v>
      </c>
      <c r="BN34" s="384">
        <v>4.9848499999999998</v>
      </c>
      <c r="BO34" s="384">
        <v>4.9189080000000001</v>
      </c>
      <c r="BP34" s="384">
        <v>4.9023669999999999</v>
      </c>
      <c r="BQ34" s="384">
        <v>4.9043169999999998</v>
      </c>
      <c r="BR34" s="384">
        <v>4.8763959999999997</v>
      </c>
      <c r="BS34" s="384">
        <v>4.9436790000000004</v>
      </c>
      <c r="BT34" s="384">
        <v>4.9781399999999998</v>
      </c>
      <c r="BU34" s="384">
        <v>5.3095920000000003</v>
      </c>
      <c r="BV34" s="384">
        <v>5.5684490000000002</v>
      </c>
    </row>
    <row r="35" spans="1:74" ht="11.1" customHeight="1" x14ac:dyDescent="0.2">
      <c r="A35" s="84" t="s">
        <v>867</v>
      </c>
      <c r="B35" s="189" t="s">
        <v>572</v>
      </c>
      <c r="C35" s="261">
        <v>6.0494543480000003</v>
      </c>
      <c r="D35" s="261">
        <v>6.8816460590000004</v>
      </c>
      <c r="E35" s="261">
        <v>6.1075546650000003</v>
      </c>
      <c r="F35" s="261">
        <v>6.0237398539999996</v>
      </c>
      <c r="G35" s="261">
        <v>6.2391227799999998</v>
      </c>
      <c r="H35" s="261">
        <v>6.0561184040000002</v>
      </c>
      <c r="I35" s="261">
        <v>5.6195607560000003</v>
      </c>
      <c r="J35" s="261">
        <v>5.2259756959999999</v>
      </c>
      <c r="K35" s="261">
        <v>5.2583985220000002</v>
      </c>
      <c r="L35" s="261">
        <v>5.3241753650000003</v>
      </c>
      <c r="M35" s="261">
        <v>5.480597242</v>
      </c>
      <c r="N35" s="261">
        <v>5.7967214069999997</v>
      </c>
      <c r="O35" s="261">
        <v>5.4054237399999998</v>
      </c>
      <c r="P35" s="261">
        <v>5.307894353</v>
      </c>
      <c r="Q35" s="261">
        <v>5.2014283780000001</v>
      </c>
      <c r="R35" s="261">
        <v>4.5280111510000003</v>
      </c>
      <c r="S35" s="261">
        <v>4.2014125560000002</v>
      </c>
      <c r="T35" s="261">
        <v>4.4377986370000002</v>
      </c>
      <c r="U35" s="261">
        <v>4.3415019069999996</v>
      </c>
      <c r="V35" s="261">
        <v>4.2794395559999998</v>
      </c>
      <c r="W35" s="261">
        <v>4.1641417560000002</v>
      </c>
      <c r="X35" s="261">
        <v>3.9861765359999999</v>
      </c>
      <c r="Y35" s="261">
        <v>3.857398962</v>
      </c>
      <c r="Z35" s="261">
        <v>3.9692163210000002</v>
      </c>
      <c r="AA35" s="261">
        <v>4.1141488549999998</v>
      </c>
      <c r="AB35" s="261">
        <v>4.1193332529999998</v>
      </c>
      <c r="AC35" s="261">
        <v>3.6958539109999999</v>
      </c>
      <c r="AD35" s="261">
        <v>3.437685085</v>
      </c>
      <c r="AE35" s="261">
        <v>3.3432337219999999</v>
      </c>
      <c r="AF35" s="261">
        <v>3.432408863</v>
      </c>
      <c r="AG35" s="261">
        <v>4.1008668410000002</v>
      </c>
      <c r="AH35" s="261">
        <v>4.0258975130000003</v>
      </c>
      <c r="AI35" s="261">
        <v>4.2414343179999996</v>
      </c>
      <c r="AJ35" s="261">
        <v>4.3900493770000004</v>
      </c>
      <c r="AK35" s="261">
        <v>4.5078722969999996</v>
      </c>
      <c r="AL35" s="261">
        <v>4.9275008079999996</v>
      </c>
      <c r="AM35" s="261">
        <v>5.4105029480000004</v>
      </c>
      <c r="AN35" s="261">
        <v>5.191716596</v>
      </c>
      <c r="AO35" s="261">
        <v>4.5818203620000002</v>
      </c>
      <c r="AP35" s="261">
        <v>4.5948976259999998</v>
      </c>
      <c r="AQ35" s="261">
        <v>4.570123486</v>
      </c>
      <c r="AR35" s="261">
        <v>4.6106118130000002</v>
      </c>
      <c r="AS35" s="261">
        <v>4.4792594809999997</v>
      </c>
      <c r="AT35" s="261">
        <v>4.3502736710000001</v>
      </c>
      <c r="AU35" s="261">
        <v>4.3609104199999997</v>
      </c>
      <c r="AV35" s="261">
        <v>4.368705748</v>
      </c>
      <c r="AW35" s="261">
        <v>4.5341832520000001</v>
      </c>
      <c r="AX35" s="261">
        <v>4.7601065970000001</v>
      </c>
      <c r="AY35" s="261">
        <v>5.0576359049999997</v>
      </c>
      <c r="AZ35" s="261">
        <v>5.3566359620000004</v>
      </c>
      <c r="BA35" s="261">
        <v>4.4756330000000002</v>
      </c>
      <c r="BB35" s="261">
        <v>4.2349940000000004</v>
      </c>
      <c r="BC35" s="384">
        <v>4.2453130000000003</v>
      </c>
      <c r="BD35" s="384">
        <v>4.2731690000000002</v>
      </c>
      <c r="BE35" s="384">
        <v>4.2704459999999997</v>
      </c>
      <c r="BF35" s="384">
        <v>4.4081679999999999</v>
      </c>
      <c r="BG35" s="384">
        <v>4.5120469999999999</v>
      </c>
      <c r="BH35" s="384">
        <v>4.6504029999999998</v>
      </c>
      <c r="BI35" s="384">
        <v>4.8166060000000002</v>
      </c>
      <c r="BJ35" s="384">
        <v>5.0786439999999997</v>
      </c>
      <c r="BK35" s="384">
        <v>5.1229639999999996</v>
      </c>
      <c r="BL35" s="384">
        <v>5.0977199999999998</v>
      </c>
      <c r="BM35" s="384">
        <v>4.9247870000000002</v>
      </c>
      <c r="BN35" s="384">
        <v>4.5934109999999997</v>
      </c>
      <c r="BO35" s="384">
        <v>4.5610689999999998</v>
      </c>
      <c r="BP35" s="384">
        <v>4.5334909999999997</v>
      </c>
      <c r="BQ35" s="384">
        <v>4.424887</v>
      </c>
      <c r="BR35" s="384">
        <v>4.4937709999999997</v>
      </c>
      <c r="BS35" s="384">
        <v>4.5905259999999997</v>
      </c>
      <c r="BT35" s="384">
        <v>4.7237999999999998</v>
      </c>
      <c r="BU35" s="384">
        <v>4.8849010000000002</v>
      </c>
      <c r="BV35" s="384">
        <v>5.1455130000000002</v>
      </c>
    </row>
    <row r="36" spans="1:74" ht="11.1" customHeight="1" x14ac:dyDescent="0.2">
      <c r="A36" s="84" t="s">
        <v>868</v>
      </c>
      <c r="B36" s="189" t="s">
        <v>573</v>
      </c>
      <c r="C36" s="261">
        <v>4.6702076049999999</v>
      </c>
      <c r="D36" s="261">
        <v>5.7342020810000003</v>
      </c>
      <c r="E36" s="261">
        <v>5.1015947969999997</v>
      </c>
      <c r="F36" s="261">
        <v>4.9038781250000003</v>
      </c>
      <c r="G36" s="261">
        <v>5.0528434820000001</v>
      </c>
      <c r="H36" s="261">
        <v>4.851399357</v>
      </c>
      <c r="I36" s="261">
        <v>4.9071203600000004</v>
      </c>
      <c r="J36" s="261">
        <v>4.3718355520000003</v>
      </c>
      <c r="K36" s="261">
        <v>4.3688717600000002</v>
      </c>
      <c r="L36" s="261">
        <v>4.2855218600000002</v>
      </c>
      <c r="M36" s="261">
        <v>4.0212649989999996</v>
      </c>
      <c r="N36" s="261">
        <v>4.5170525250000004</v>
      </c>
      <c r="O36" s="261">
        <v>3.4379901369999999</v>
      </c>
      <c r="P36" s="261">
        <v>3.1746691729999998</v>
      </c>
      <c r="Q36" s="261">
        <v>3.0655834039999998</v>
      </c>
      <c r="R36" s="261">
        <v>2.9137229850000002</v>
      </c>
      <c r="S36" s="261">
        <v>2.8367993089999999</v>
      </c>
      <c r="T36" s="261">
        <v>3.0662687750000002</v>
      </c>
      <c r="U36" s="261">
        <v>3.101800661</v>
      </c>
      <c r="V36" s="261">
        <v>3.1570487599999999</v>
      </c>
      <c r="W36" s="261">
        <v>2.9751010619999998</v>
      </c>
      <c r="X36" s="261">
        <v>2.8090706839999999</v>
      </c>
      <c r="Y36" s="261">
        <v>2.3248348210000001</v>
      </c>
      <c r="Z36" s="261">
        <v>2.421887328</v>
      </c>
      <c r="AA36" s="261">
        <v>2.5027148480000001</v>
      </c>
      <c r="AB36" s="261">
        <v>2.4431414020000002</v>
      </c>
      <c r="AC36" s="261">
        <v>1.9224310490000001</v>
      </c>
      <c r="AD36" s="261">
        <v>2.1179470199999999</v>
      </c>
      <c r="AE36" s="261">
        <v>2.1701888760000001</v>
      </c>
      <c r="AF36" s="261">
        <v>2.187069927</v>
      </c>
      <c r="AG36" s="261">
        <v>3.0053267300000002</v>
      </c>
      <c r="AH36" s="261">
        <v>3.036336097</v>
      </c>
      <c r="AI36" s="261">
        <v>3.1713904039999998</v>
      </c>
      <c r="AJ36" s="261">
        <v>3.2440885239999999</v>
      </c>
      <c r="AK36" s="261">
        <v>3.0000239510000002</v>
      </c>
      <c r="AL36" s="261">
        <v>3.3844782339999999</v>
      </c>
      <c r="AM36" s="261">
        <v>3.893343507</v>
      </c>
      <c r="AN36" s="261">
        <v>3.5123827580000002</v>
      </c>
      <c r="AO36" s="261">
        <v>2.8701960610000001</v>
      </c>
      <c r="AP36" s="261">
        <v>3.337258813</v>
      </c>
      <c r="AQ36" s="261">
        <v>3.3830454990000001</v>
      </c>
      <c r="AR36" s="261">
        <v>3.5368442920000001</v>
      </c>
      <c r="AS36" s="261">
        <v>3.41691996</v>
      </c>
      <c r="AT36" s="261">
        <v>3.223156983</v>
      </c>
      <c r="AU36" s="261">
        <v>3.2414470679999998</v>
      </c>
      <c r="AV36" s="261">
        <v>3.1509016270000001</v>
      </c>
      <c r="AW36" s="261">
        <v>3.025111383</v>
      </c>
      <c r="AX36" s="261">
        <v>3.236749154</v>
      </c>
      <c r="AY36" s="261">
        <v>3.377384669</v>
      </c>
      <c r="AZ36" s="261">
        <v>3.7636313170000002</v>
      </c>
      <c r="BA36" s="261">
        <v>2.9210050000000001</v>
      </c>
      <c r="BB36" s="261">
        <v>2.8633489999999999</v>
      </c>
      <c r="BC36" s="384">
        <v>3.1994530000000001</v>
      </c>
      <c r="BD36" s="384">
        <v>3.2285210000000002</v>
      </c>
      <c r="BE36" s="384">
        <v>3.3992499999999999</v>
      </c>
      <c r="BF36" s="384">
        <v>3.4496169999999999</v>
      </c>
      <c r="BG36" s="384">
        <v>3.353583</v>
      </c>
      <c r="BH36" s="384">
        <v>3.4641449999999998</v>
      </c>
      <c r="BI36" s="384">
        <v>3.371858</v>
      </c>
      <c r="BJ36" s="384">
        <v>3.6603659999999998</v>
      </c>
      <c r="BK36" s="384">
        <v>3.7389830000000002</v>
      </c>
      <c r="BL36" s="384">
        <v>3.5779649999999998</v>
      </c>
      <c r="BM36" s="384">
        <v>3.5226690000000001</v>
      </c>
      <c r="BN36" s="384">
        <v>3.3041580000000002</v>
      </c>
      <c r="BO36" s="384">
        <v>3.3065340000000001</v>
      </c>
      <c r="BP36" s="384">
        <v>3.3319679999999998</v>
      </c>
      <c r="BQ36" s="384">
        <v>3.400353</v>
      </c>
      <c r="BR36" s="384">
        <v>3.4678230000000001</v>
      </c>
      <c r="BS36" s="384">
        <v>3.338946</v>
      </c>
      <c r="BT36" s="384">
        <v>3.4791789999999998</v>
      </c>
      <c r="BU36" s="384">
        <v>3.4034870000000002</v>
      </c>
      <c r="BV36" s="384">
        <v>3.708253</v>
      </c>
    </row>
    <row r="37" spans="1:74" s="85" customFormat="1" ht="11.1" customHeight="1" x14ac:dyDescent="0.2">
      <c r="A37" s="84" t="s">
        <v>869</v>
      </c>
      <c r="B37" s="189" t="s">
        <v>574</v>
      </c>
      <c r="C37" s="261">
        <v>6.2686745249999998</v>
      </c>
      <c r="D37" s="261">
        <v>6.7419249319999999</v>
      </c>
      <c r="E37" s="261">
        <v>7.0630522710000001</v>
      </c>
      <c r="F37" s="261">
        <v>6.8847639879999996</v>
      </c>
      <c r="G37" s="261">
        <v>6.7204031180000001</v>
      </c>
      <c r="H37" s="261">
        <v>6.826688195</v>
      </c>
      <c r="I37" s="261">
        <v>6.8792129219999998</v>
      </c>
      <c r="J37" s="261">
        <v>6.9755867990000002</v>
      </c>
      <c r="K37" s="261">
        <v>6.9125155859999996</v>
      </c>
      <c r="L37" s="261">
        <v>6.9385146630000003</v>
      </c>
      <c r="M37" s="261">
        <v>6.678511973</v>
      </c>
      <c r="N37" s="261">
        <v>6.7183900689999998</v>
      </c>
      <c r="O37" s="261">
        <v>6.6278187170000002</v>
      </c>
      <c r="P37" s="261">
        <v>6.6530460939999996</v>
      </c>
      <c r="Q37" s="261">
        <v>6.6571068990000004</v>
      </c>
      <c r="R37" s="261">
        <v>6.3621438650000002</v>
      </c>
      <c r="S37" s="261">
        <v>5.9452069349999999</v>
      </c>
      <c r="T37" s="261">
        <v>6.3811864370000002</v>
      </c>
      <c r="U37" s="261">
        <v>6.280237788</v>
      </c>
      <c r="V37" s="261">
        <v>6.0690865079999998</v>
      </c>
      <c r="W37" s="261">
        <v>6.1379973210000003</v>
      </c>
      <c r="X37" s="261">
        <v>5.8649565780000001</v>
      </c>
      <c r="Y37" s="261">
        <v>5.5980121389999997</v>
      </c>
      <c r="Z37" s="261">
        <v>5.1736929659999999</v>
      </c>
      <c r="AA37" s="261">
        <v>5.1620597019999996</v>
      </c>
      <c r="AB37" s="261">
        <v>5.3325599959999996</v>
      </c>
      <c r="AC37" s="261">
        <v>5.3564595270000002</v>
      </c>
      <c r="AD37" s="261">
        <v>5.0023414419999996</v>
      </c>
      <c r="AE37" s="261">
        <v>4.8253550619999999</v>
      </c>
      <c r="AF37" s="261">
        <v>5.0653007299999997</v>
      </c>
      <c r="AG37" s="261">
        <v>5.4253180560000001</v>
      </c>
      <c r="AH37" s="261">
        <v>5.4668313910000004</v>
      </c>
      <c r="AI37" s="261">
        <v>5.430078205</v>
      </c>
      <c r="AJ37" s="261">
        <v>5.3579123040000001</v>
      </c>
      <c r="AK37" s="261">
        <v>5.0502792530000002</v>
      </c>
      <c r="AL37" s="261">
        <v>4.9879344740000002</v>
      </c>
      <c r="AM37" s="261">
        <v>5.2734733499999997</v>
      </c>
      <c r="AN37" s="261">
        <v>5.3408234590000001</v>
      </c>
      <c r="AO37" s="261">
        <v>5.3372454349999998</v>
      </c>
      <c r="AP37" s="261">
        <v>5.1735775400000001</v>
      </c>
      <c r="AQ37" s="261">
        <v>5.3882677909999996</v>
      </c>
      <c r="AR37" s="261">
        <v>5.5762459839999998</v>
      </c>
      <c r="AS37" s="261">
        <v>5.6336157050000004</v>
      </c>
      <c r="AT37" s="261">
        <v>5.6422415409999997</v>
      </c>
      <c r="AU37" s="261">
        <v>5.5586539899999998</v>
      </c>
      <c r="AV37" s="261">
        <v>5.9898788590000001</v>
      </c>
      <c r="AW37" s="261">
        <v>5.3648343220000001</v>
      </c>
      <c r="AX37" s="261">
        <v>5.285666215</v>
      </c>
      <c r="AY37" s="261">
        <v>5.3877919729999997</v>
      </c>
      <c r="AZ37" s="261">
        <v>5.4113400719999998</v>
      </c>
      <c r="BA37" s="261">
        <v>5.575501</v>
      </c>
      <c r="BB37" s="261">
        <v>5.4475530000000001</v>
      </c>
      <c r="BC37" s="384">
        <v>5.3354629999999998</v>
      </c>
      <c r="BD37" s="384">
        <v>5.5433000000000003</v>
      </c>
      <c r="BE37" s="384">
        <v>5.8851930000000001</v>
      </c>
      <c r="BF37" s="384">
        <v>6.0621700000000001</v>
      </c>
      <c r="BG37" s="384">
        <v>6.0646129999999996</v>
      </c>
      <c r="BH37" s="384">
        <v>6.1418239999999997</v>
      </c>
      <c r="BI37" s="384">
        <v>6.0777469999999996</v>
      </c>
      <c r="BJ37" s="384">
        <v>6.1039289999999999</v>
      </c>
      <c r="BK37" s="384">
        <v>6.2122669999999998</v>
      </c>
      <c r="BL37" s="384">
        <v>6.1697030000000002</v>
      </c>
      <c r="BM37" s="384">
        <v>6.2508970000000001</v>
      </c>
      <c r="BN37" s="384">
        <v>6.0005410000000001</v>
      </c>
      <c r="BO37" s="384">
        <v>5.7516809999999996</v>
      </c>
      <c r="BP37" s="384">
        <v>5.835566</v>
      </c>
      <c r="BQ37" s="384">
        <v>6.016902</v>
      </c>
      <c r="BR37" s="384">
        <v>6.0953030000000004</v>
      </c>
      <c r="BS37" s="384">
        <v>6.0621369999999999</v>
      </c>
      <c r="BT37" s="384">
        <v>6.1243239999999997</v>
      </c>
      <c r="BU37" s="384">
        <v>6.0612259999999996</v>
      </c>
      <c r="BV37" s="384">
        <v>6.1016950000000003</v>
      </c>
    </row>
    <row r="38" spans="1:74" s="85" customFormat="1" ht="11.1" customHeight="1" x14ac:dyDescent="0.2">
      <c r="A38" s="84" t="s">
        <v>870</v>
      </c>
      <c r="B38" s="189" t="s">
        <v>575</v>
      </c>
      <c r="C38" s="261">
        <v>7.5412293239999997</v>
      </c>
      <c r="D38" s="261">
        <v>7.5942802230000002</v>
      </c>
      <c r="E38" s="261">
        <v>8.276215809</v>
      </c>
      <c r="F38" s="261">
        <v>7.8283127160000001</v>
      </c>
      <c r="G38" s="261">
        <v>7.6142365270000001</v>
      </c>
      <c r="H38" s="261">
        <v>7.5991971319999996</v>
      </c>
      <c r="I38" s="261">
        <v>7.8040269379999998</v>
      </c>
      <c r="J38" s="261">
        <v>7.5759750070000003</v>
      </c>
      <c r="K38" s="261">
        <v>7.5251878420000002</v>
      </c>
      <c r="L38" s="261">
        <v>7.3550429340000001</v>
      </c>
      <c r="M38" s="261">
        <v>7.2513671449999997</v>
      </c>
      <c r="N38" s="261">
        <v>7.7867769500000001</v>
      </c>
      <c r="O38" s="261">
        <v>7.9160574639999997</v>
      </c>
      <c r="P38" s="261">
        <v>7.2576836150000004</v>
      </c>
      <c r="Q38" s="261">
        <v>7.3194808470000003</v>
      </c>
      <c r="R38" s="261">
        <v>7.0627278709999999</v>
      </c>
      <c r="S38" s="261">
        <v>6.2523445999999998</v>
      </c>
      <c r="T38" s="261">
        <v>6.9650592160000002</v>
      </c>
      <c r="U38" s="261">
        <v>6.7778359019999996</v>
      </c>
      <c r="V38" s="261">
        <v>6.7579910280000002</v>
      </c>
      <c r="W38" s="261">
        <v>6.8260352879999999</v>
      </c>
      <c r="X38" s="261">
        <v>6.6107096409999997</v>
      </c>
      <c r="Y38" s="261">
        <v>6.3098051570000004</v>
      </c>
      <c r="Z38" s="261">
        <v>6.9602903410000003</v>
      </c>
      <c r="AA38" s="261">
        <v>6.4263912190000001</v>
      </c>
      <c r="AB38" s="261">
        <v>6.8671432809999997</v>
      </c>
      <c r="AC38" s="261">
        <v>6.6861531769999996</v>
      </c>
      <c r="AD38" s="261">
        <v>6.0259293889999999</v>
      </c>
      <c r="AE38" s="261">
        <v>5.91207934</v>
      </c>
      <c r="AF38" s="261">
        <v>6.1120155499999997</v>
      </c>
      <c r="AG38" s="261">
        <v>6.3563382419999996</v>
      </c>
      <c r="AH38" s="261">
        <v>6.8361894430000003</v>
      </c>
      <c r="AI38" s="261">
        <v>6.7961436109999998</v>
      </c>
      <c r="AJ38" s="261">
        <v>6.7729599450000002</v>
      </c>
      <c r="AK38" s="261">
        <v>6.9888610299999998</v>
      </c>
      <c r="AL38" s="261">
        <v>7.5339288059999996</v>
      </c>
      <c r="AM38" s="261">
        <v>7.3805172399999996</v>
      </c>
      <c r="AN38" s="261">
        <v>7.2444291029999999</v>
      </c>
      <c r="AO38" s="261">
        <v>7.2952284770000002</v>
      </c>
      <c r="AP38" s="261">
        <v>6.7514502580000002</v>
      </c>
      <c r="AQ38" s="261">
        <v>6.68766499</v>
      </c>
      <c r="AR38" s="261">
        <v>6.6866936429999999</v>
      </c>
      <c r="AS38" s="261">
        <v>6.6063147280000001</v>
      </c>
      <c r="AT38" s="261">
        <v>6.2717299630000003</v>
      </c>
      <c r="AU38" s="261">
        <v>6.1380747280000003</v>
      </c>
      <c r="AV38" s="261">
        <v>6.0315063159999998</v>
      </c>
      <c r="AW38" s="261">
        <v>6.2699029980000001</v>
      </c>
      <c r="AX38" s="261">
        <v>6.7052926670000002</v>
      </c>
      <c r="AY38" s="261">
        <v>7.1861693510000002</v>
      </c>
      <c r="AZ38" s="261">
        <v>7.0121019020000004</v>
      </c>
      <c r="BA38" s="261">
        <v>6.7849880000000002</v>
      </c>
      <c r="BB38" s="261">
        <v>6.3362530000000001</v>
      </c>
      <c r="BC38" s="384">
        <v>6.1863929999999998</v>
      </c>
      <c r="BD38" s="384">
        <v>6.5063560000000003</v>
      </c>
      <c r="BE38" s="384">
        <v>6.5114539999999996</v>
      </c>
      <c r="BF38" s="384">
        <v>6.5913380000000004</v>
      </c>
      <c r="BG38" s="384">
        <v>6.5550730000000001</v>
      </c>
      <c r="BH38" s="384">
        <v>6.5117269999999996</v>
      </c>
      <c r="BI38" s="384">
        <v>6.6492180000000003</v>
      </c>
      <c r="BJ38" s="384">
        <v>6.9260549999999999</v>
      </c>
      <c r="BK38" s="384">
        <v>7.2390749999999997</v>
      </c>
      <c r="BL38" s="384">
        <v>7.0609279999999996</v>
      </c>
      <c r="BM38" s="384">
        <v>7.0684469999999999</v>
      </c>
      <c r="BN38" s="384">
        <v>6.5973050000000004</v>
      </c>
      <c r="BO38" s="384">
        <v>6.473147</v>
      </c>
      <c r="BP38" s="384">
        <v>6.5971270000000004</v>
      </c>
      <c r="BQ38" s="384">
        <v>6.6360380000000001</v>
      </c>
      <c r="BR38" s="384">
        <v>6.71347</v>
      </c>
      <c r="BS38" s="384">
        <v>6.6809599999999998</v>
      </c>
      <c r="BT38" s="384">
        <v>6.5391440000000003</v>
      </c>
      <c r="BU38" s="384">
        <v>6.706861</v>
      </c>
      <c r="BV38" s="384">
        <v>7.0068659999999996</v>
      </c>
    </row>
    <row r="39" spans="1:74" s="85" customFormat="1" ht="11.1" customHeight="1" x14ac:dyDescent="0.2">
      <c r="A39" s="84" t="s">
        <v>871</v>
      </c>
      <c r="B39" s="190" t="s">
        <v>549</v>
      </c>
      <c r="C39" s="215">
        <v>5.69</v>
      </c>
      <c r="D39" s="215">
        <v>6.63</v>
      </c>
      <c r="E39" s="215">
        <v>6.47</v>
      </c>
      <c r="F39" s="215">
        <v>5.85</v>
      </c>
      <c r="G39" s="215">
        <v>5.74</v>
      </c>
      <c r="H39" s="215">
        <v>5.46</v>
      </c>
      <c r="I39" s="215">
        <v>5.43</v>
      </c>
      <c r="J39" s="215">
        <v>4.96</v>
      </c>
      <c r="K39" s="215">
        <v>5.0199999999999996</v>
      </c>
      <c r="L39" s="215">
        <v>5.03</v>
      </c>
      <c r="M39" s="215">
        <v>5.0199999999999996</v>
      </c>
      <c r="N39" s="215">
        <v>5.62</v>
      </c>
      <c r="O39" s="215">
        <v>4.9000000000000004</v>
      </c>
      <c r="P39" s="215">
        <v>4.74</v>
      </c>
      <c r="Q39" s="215">
        <v>4.46</v>
      </c>
      <c r="R39" s="215">
        <v>3.96</v>
      </c>
      <c r="S39" s="215">
        <v>3.58</v>
      </c>
      <c r="T39" s="215">
        <v>3.76</v>
      </c>
      <c r="U39" s="215">
        <v>3.74</v>
      </c>
      <c r="V39" s="215">
        <v>3.79</v>
      </c>
      <c r="W39" s="215">
        <v>3.65</v>
      </c>
      <c r="X39" s="215">
        <v>3.54</v>
      </c>
      <c r="Y39" s="215">
        <v>3.28</v>
      </c>
      <c r="Z39" s="215">
        <v>3.48</v>
      </c>
      <c r="AA39" s="215">
        <v>3.62</v>
      </c>
      <c r="AB39" s="215">
        <v>3.64</v>
      </c>
      <c r="AC39" s="215">
        <v>3.05</v>
      </c>
      <c r="AD39" s="215">
        <v>3.01</v>
      </c>
      <c r="AE39" s="215">
        <v>2.9</v>
      </c>
      <c r="AF39" s="215">
        <v>2.89</v>
      </c>
      <c r="AG39" s="215">
        <v>3.58</v>
      </c>
      <c r="AH39" s="215">
        <v>3.59</v>
      </c>
      <c r="AI39" s="215">
        <v>3.74</v>
      </c>
      <c r="AJ39" s="215">
        <v>3.88</v>
      </c>
      <c r="AK39" s="215">
        <v>3.87</v>
      </c>
      <c r="AL39" s="215">
        <v>4.32</v>
      </c>
      <c r="AM39" s="215">
        <v>4.9000000000000004</v>
      </c>
      <c r="AN39" s="215">
        <v>4.59</v>
      </c>
      <c r="AO39" s="215">
        <v>3.98</v>
      </c>
      <c r="AP39" s="215">
        <v>4.17</v>
      </c>
      <c r="AQ39" s="215">
        <v>4.07</v>
      </c>
      <c r="AR39" s="215">
        <v>4.0999999999999996</v>
      </c>
      <c r="AS39" s="215">
        <v>3.96</v>
      </c>
      <c r="AT39" s="215">
        <v>3.83</v>
      </c>
      <c r="AU39" s="215">
        <v>3.89</v>
      </c>
      <c r="AV39" s="215">
        <v>3.82</v>
      </c>
      <c r="AW39" s="215">
        <v>3.89</v>
      </c>
      <c r="AX39" s="215">
        <v>4.25</v>
      </c>
      <c r="AY39" s="215">
        <v>4.5199999999999996</v>
      </c>
      <c r="AZ39" s="215">
        <v>4.88</v>
      </c>
      <c r="BA39" s="215">
        <v>4.0743309999999999</v>
      </c>
      <c r="BB39" s="215">
        <v>3.7819799999999999</v>
      </c>
      <c r="BC39" s="386">
        <v>3.833056</v>
      </c>
      <c r="BD39" s="386">
        <v>3.8274599999999999</v>
      </c>
      <c r="BE39" s="386">
        <v>3.95004</v>
      </c>
      <c r="BF39" s="386">
        <v>4.0226280000000001</v>
      </c>
      <c r="BG39" s="386">
        <v>3.9994109999999998</v>
      </c>
      <c r="BH39" s="386">
        <v>4.1670920000000002</v>
      </c>
      <c r="BI39" s="386">
        <v>4.274775</v>
      </c>
      <c r="BJ39" s="386">
        <v>4.6355430000000002</v>
      </c>
      <c r="BK39" s="386">
        <v>4.867038</v>
      </c>
      <c r="BL39" s="386">
        <v>4.7298530000000003</v>
      </c>
      <c r="BM39" s="386">
        <v>4.5559890000000003</v>
      </c>
      <c r="BN39" s="386">
        <v>4.1769920000000003</v>
      </c>
      <c r="BO39" s="386">
        <v>4.0067389999999996</v>
      </c>
      <c r="BP39" s="386">
        <v>3.9706109999999999</v>
      </c>
      <c r="BQ39" s="386">
        <v>3.9952070000000002</v>
      </c>
      <c r="BR39" s="386">
        <v>4.0536000000000003</v>
      </c>
      <c r="BS39" s="386">
        <v>4.0022840000000004</v>
      </c>
      <c r="BT39" s="386">
        <v>4.1932210000000003</v>
      </c>
      <c r="BU39" s="386">
        <v>4.3202449999999999</v>
      </c>
      <c r="BV39" s="386">
        <v>4.6993669999999996</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675"/>
      <c r="BE40" s="675"/>
      <c r="BF40" s="675"/>
      <c r="BG40" s="675"/>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800" t="s">
        <v>1016</v>
      </c>
      <c r="C41" s="797"/>
      <c r="D41" s="797"/>
      <c r="E41" s="797"/>
      <c r="F41" s="797"/>
      <c r="G41" s="797"/>
      <c r="H41" s="797"/>
      <c r="I41" s="797"/>
      <c r="J41" s="797"/>
      <c r="K41" s="797"/>
      <c r="L41" s="797"/>
      <c r="M41" s="797"/>
      <c r="N41" s="797"/>
      <c r="O41" s="797"/>
      <c r="P41" s="797"/>
      <c r="Q41" s="797"/>
      <c r="AY41" s="523"/>
      <c r="AZ41" s="523"/>
      <c r="BA41" s="523"/>
      <c r="BB41" s="523"/>
      <c r="BC41" s="523"/>
      <c r="BD41" s="676"/>
      <c r="BE41" s="676"/>
      <c r="BF41" s="676"/>
      <c r="BG41" s="676"/>
      <c r="BH41" s="523"/>
      <c r="BI41" s="523"/>
      <c r="BJ41" s="523"/>
    </row>
    <row r="42" spans="1:74" s="286" customFormat="1" ht="12" customHeight="1" x14ac:dyDescent="0.2">
      <c r="A42" s="198"/>
      <c r="B42" s="802" t="s">
        <v>138</v>
      </c>
      <c r="C42" s="797"/>
      <c r="D42" s="797"/>
      <c r="E42" s="797"/>
      <c r="F42" s="797"/>
      <c r="G42" s="797"/>
      <c r="H42" s="797"/>
      <c r="I42" s="797"/>
      <c r="J42" s="797"/>
      <c r="K42" s="797"/>
      <c r="L42" s="797"/>
      <c r="M42" s="797"/>
      <c r="N42" s="797"/>
      <c r="O42" s="797"/>
      <c r="P42" s="797"/>
      <c r="Q42" s="797"/>
      <c r="AY42" s="523"/>
      <c r="AZ42" s="523"/>
      <c r="BA42" s="523"/>
      <c r="BB42" s="523"/>
      <c r="BC42" s="523"/>
      <c r="BD42" s="676"/>
      <c r="BE42" s="676"/>
      <c r="BF42" s="676"/>
      <c r="BG42" s="676"/>
      <c r="BH42" s="523"/>
      <c r="BI42" s="523"/>
      <c r="BJ42" s="523"/>
    </row>
    <row r="43" spans="1:74" s="452" customFormat="1" ht="12" customHeight="1" x14ac:dyDescent="0.2">
      <c r="A43" s="451"/>
      <c r="B43" s="786" t="s">
        <v>1041</v>
      </c>
      <c r="C43" s="787"/>
      <c r="D43" s="787"/>
      <c r="E43" s="787"/>
      <c r="F43" s="787"/>
      <c r="G43" s="787"/>
      <c r="H43" s="787"/>
      <c r="I43" s="787"/>
      <c r="J43" s="787"/>
      <c r="K43" s="787"/>
      <c r="L43" s="787"/>
      <c r="M43" s="787"/>
      <c r="N43" s="787"/>
      <c r="O43" s="787"/>
      <c r="P43" s="787"/>
      <c r="Q43" s="783"/>
      <c r="AY43" s="524"/>
      <c r="AZ43" s="524"/>
      <c r="BA43" s="524"/>
      <c r="BB43" s="524"/>
      <c r="BC43" s="524"/>
      <c r="BD43" s="677"/>
      <c r="BE43" s="677"/>
      <c r="BF43" s="677"/>
      <c r="BG43" s="677"/>
      <c r="BH43" s="524"/>
      <c r="BI43" s="524"/>
      <c r="BJ43" s="524"/>
    </row>
    <row r="44" spans="1:74" s="452" customFormat="1" ht="12" customHeight="1" x14ac:dyDescent="0.2">
      <c r="A44" s="451"/>
      <c r="B44" s="781" t="s">
        <v>1078</v>
      </c>
      <c r="C44" s="787"/>
      <c r="D44" s="787"/>
      <c r="E44" s="787"/>
      <c r="F44" s="787"/>
      <c r="G44" s="787"/>
      <c r="H44" s="787"/>
      <c r="I44" s="787"/>
      <c r="J44" s="787"/>
      <c r="K44" s="787"/>
      <c r="L44" s="787"/>
      <c r="M44" s="787"/>
      <c r="N44" s="787"/>
      <c r="O44" s="787"/>
      <c r="P44" s="787"/>
      <c r="Q44" s="783"/>
      <c r="AY44" s="524"/>
      <c r="AZ44" s="524"/>
      <c r="BA44" s="524"/>
      <c r="BB44" s="524"/>
      <c r="BC44" s="524"/>
      <c r="BD44" s="677"/>
      <c r="BE44" s="677"/>
      <c r="BF44" s="677"/>
      <c r="BG44" s="677"/>
      <c r="BH44" s="524"/>
      <c r="BI44" s="524"/>
      <c r="BJ44" s="524"/>
    </row>
    <row r="45" spans="1:74" s="452" customFormat="1" ht="12" customHeight="1" x14ac:dyDescent="0.2">
      <c r="A45" s="451"/>
      <c r="B45" s="825" t="s">
        <v>1079</v>
      </c>
      <c r="C45" s="783"/>
      <c r="D45" s="783"/>
      <c r="E45" s="783"/>
      <c r="F45" s="783"/>
      <c r="G45" s="783"/>
      <c r="H45" s="783"/>
      <c r="I45" s="783"/>
      <c r="J45" s="783"/>
      <c r="K45" s="783"/>
      <c r="L45" s="783"/>
      <c r="M45" s="783"/>
      <c r="N45" s="783"/>
      <c r="O45" s="783"/>
      <c r="P45" s="783"/>
      <c r="Q45" s="783"/>
      <c r="AY45" s="524"/>
      <c r="AZ45" s="524"/>
      <c r="BA45" s="524"/>
      <c r="BB45" s="524"/>
      <c r="BC45" s="524"/>
      <c r="BD45" s="677"/>
      <c r="BE45" s="677"/>
      <c r="BF45" s="677"/>
      <c r="BG45" s="677"/>
      <c r="BH45" s="524"/>
      <c r="BI45" s="524"/>
      <c r="BJ45" s="524"/>
    </row>
    <row r="46" spans="1:74" s="452" customFormat="1" ht="12" customHeight="1" x14ac:dyDescent="0.2">
      <c r="A46" s="453"/>
      <c r="B46" s="786" t="s">
        <v>1080</v>
      </c>
      <c r="C46" s="787"/>
      <c r="D46" s="787"/>
      <c r="E46" s="787"/>
      <c r="F46" s="787"/>
      <c r="G46" s="787"/>
      <c r="H46" s="787"/>
      <c r="I46" s="787"/>
      <c r="J46" s="787"/>
      <c r="K46" s="787"/>
      <c r="L46" s="787"/>
      <c r="M46" s="787"/>
      <c r="N46" s="787"/>
      <c r="O46" s="787"/>
      <c r="P46" s="787"/>
      <c r="Q46" s="783"/>
      <c r="AY46" s="524"/>
      <c r="AZ46" s="524"/>
      <c r="BA46" s="524"/>
      <c r="BB46" s="524"/>
      <c r="BC46" s="524"/>
      <c r="BD46" s="677"/>
      <c r="BE46" s="677"/>
      <c r="BF46" s="677"/>
      <c r="BG46" s="677"/>
      <c r="BH46" s="524"/>
      <c r="BI46" s="524"/>
      <c r="BJ46" s="524"/>
    </row>
    <row r="47" spans="1:74" s="452" customFormat="1" ht="12" customHeight="1" x14ac:dyDescent="0.2">
      <c r="A47" s="453"/>
      <c r="B47" s="806" t="s">
        <v>191</v>
      </c>
      <c r="C47" s="783"/>
      <c r="D47" s="783"/>
      <c r="E47" s="783"/>
      <c r="F47" s="783"/>
      <c r="G47" s="783"/>
      <c r="H47" s="783"/>
      <c r="I47" s="783"/>
      <c r="J47" s="783"/>
      <c r="K47" s="783"/>
      <c r="L47" s="783"/>
      <c r="M47" s="783"/>
      <c r="N47" s="783"/>
      <c r="O47" s="783"/>
      <c r="P47" s="783"/>
      <c r="Q47" s="783"/>
      <c r="AY47" s="524"/>
      <c r="AZ47" s="524"/>
      <c r="BA47" s="524"/>
      <c r="BB47" s="524"/>
      <c r="BC47" s="524"/>
      <c r="BD47" s="677"/>
      <c r="BE47" s="677"/>
      <c r="BF47" s="677"/>
      <c r="BG47" s="677"/>
      <c r="BH47" s="524"/>
      <c r="BI47" s="524"/>
      <c r="BJ47" s="524"/>
    </row>
    <row r="48" spans="1:74" s="452" customFormat="1" ht="12" customHeight="1" x14ac:dyDescent="0.2">
      <c r="A48" s="453"/>
      <c r="B48" s="781" t="s">
        <v>1045</v>
      </c>
      <c r="C48" s="782"/>
      <c r="D48" s="782"/>
      <c r="E48" s="782"/>
      <c r="F48" s="782"/>
      <c r="G48" s="782"/>
      <c r="H48" s="782"/>
      <c r="I48" s="782"/>
      <c r="J48" s="782"/>
      <c r="K48" s="782"/>
      <c r="L48" s="782"/>
      <c r="M48" s="782"/>
      <c r="N48" s="782"/>
      <c r="O48" s="782"/>
      <c r="P48" s="782"/>
      <c r="Q48" s="783"/>
      <c r="AY48" s="524"/>
      <c r="AZ48" s="524"/>
      <c r="BA48" s="524"/>
      <c r="BB48" s="524"/>
      <c r="BC48" s="524"/>
      <c r="BD48" s="677"/>
      <c r="BE48" s="677"/>
      <c r="BF48" s="677"/>
      <c r="BG48" s="677"/>
      <c r="BH48" s="524"/>
      <c r="BI48" s="524"/>
      <c r="BJ48" s="524"/>
    </row>
    <row r="49" spans="1:74" s="454" customFormat="1" ht="12" customHeight="1" x14ac:dyDescent="0.2">
      <c r="A49" s="436"/>
      <c r="B49" s="803" t="s">
        <v>1147</v>
      </c>
      <c r="C49" s="783"/>
      <c r="D49" s="783"/>
      <c r="E49" s="783"/>
      <c r="F49" s="783"/>
      <c r="G49" s="783"/>
      <c r="H49" s="783"/>
      <c r="I49" s="783"/>
      <c r="J49" s="783"/>
      <c r="K49" s="783"/>
      <c r="L49" s="783"/>
      <c r="M49" s="783"/>
      <c r="N49" s="783"/>
      <c r="O49" s="783"/>
      <c r="P49" s="783"/>
      <c r="Q49" s="783"/>
      <c r="AY49" s="525"/>
      <c r="AZ49" s="525"/>
      <c r="BA49" s="525"/>
      <c r="BB49" s="525"/>
      <c r="BC49" s="525"/>
      <c r="BD49" s="678"/>
      <c r="BE49" s="678"/>
      <c r="BF49" s="678"/>
      <c r="BG49" s="678"/>
      <c r="BH49" s="525"/>
      <c r="BI49" s="525"/>
      <c r="BJ49" s="525"/>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B6" sqref="BB6:BB45"/>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88" customWidth="1"/>
    <col min="56" max="58" width="6.5703125" style="679" customWidth="1"/>
    <col min="59" max="62" width="6.5703125" style="388" customWidth="1"/>
    <col min="63" max="74" width="6.5703125" style="89" customWidth="1"/>
    <col min="75" max="16384" width="9.5703125" style="89"/>
  </cols>
  <sheetData>
    <row r="1" spans="1:74" ht="14.85" customHeight="1" x14ac:dyDescent="0.2">
      <c r="A1" s="789" t="s">
        <v>995</v>
      </c>
      <c r="B1" s="834" t="s">
        <v>252</v>
      </c>
      <c r="C1" s="835"/>
      <c r="D1" s="835"/>
      <c r="E1" s="835"/>
      <c r="F1" s="835"/>
      <c r="G1" s="835"/>
      <c r="H1" s="835"/>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303"/>
    </row>
    <row r="2" spans="1:74" s="72" customFormat="1" ht="12.75" x14ac:dyDescent="0.2">
      <c r="A2" s="790"/>
      <c r="B2" s="541" t="str">
        <f>"U.S. Energy Information Administration  |  Short-Term Energy Outlook  - "&amp;Dates!D1</f>
        <v>U.S. Energy Information Administration  |  Short-Term Energy Outlook  - May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c r="AY2" s="396"/>
      <c r="AZ2" s="396"/>
      <c r="BA2" s="396"/>
      <c r="BB2" s="396"/>
      <c r="BC2" s="396"/>
      <c r="BD2" s="669"/>
      <c r="BE2" s="669"/>
      <c r="BF2" s="669"/>
      <c r="BG2" s="396"/>
      <c r="BH2" s="396"/>
      <c r="BI2" s="396"/>
      <c r="BJ2" s="396"/>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90"/>
      <c r="B5" s="91" t="s">
        <v>234</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92"/>
      <c r="BE5" s="92"/>
      <c r="BF5" s="92"/>
      <c r="BG5" s="92"/>
      <c r="BH5" s="92"/>
      <c r="BI5" s="92"/>
      <c r="BJ5" s="424"/>
      <c r="BK5" s="424"/>
      <c r="BL5" s="424"/>
      <c r="BM5" s="424"/>
      <c r="BN5" s="424"/>
      <c r="BO5" s="424"/>
      <c r="BP5" s="424"/>
      <c r="BQ5" s="424"/>
      <c r="BR5" s="424"/>
      <c r="BS5" s="424"/>
      <c r="BT5" s="424"/>
      <c r="BU5" s="424"/>
      <c r="BV5" s="424"/>
    </row>
    <row r="6" spans="1:74" ht="11.1" customHeight="1" x14ac:dyDescent="0.2">
      <c r="A6" s="93" t="s">
        <v>214</v>
      </c>
      <c r="B6" s="199" t="s">
        <v>577</v>
      </c>
      <c r="C6" s="258">
        <v>82.992487999999994</v>
      </c>
      <c r="D6" s="258">
        <v>75.319999999999993</v>
      </c>
      <c r="E6" s="258">
        <v>86.958617000000004</v>
      </c>
      <c r="F6" s="258">
        <v>82.981424000000004</v>
      </c>
      <c r="G6" s="258">
        <v>83.793445000000006</v>
      </c>
      <c r="H6" s="258">
        <v>79.068895999999995</v>
      </c>
      <c r="I6" s="258">
        <v>84.448359999999994</v>
      </c>
      <c r="J6" s="258">
        <v>87.346498999999994</v>
      </c>
      <c r="K6" s="258">
        <v>83.581919999999997</v>
      </c>
      <c r="L6" s="258">
        <v>85.461708999999999</v>
      </c>
      <c r="M6" s="258">
        <v>81.754810000000006</v>
      </c>
      <c r="N6" s="258">
        <v>86.340590000000006</v>
      </c>
      <c r="O6" s="258">
        <v>86.596905000000007</v>
      </c>
      <c r="P6" s="258">
        <v>72.250698</v>
      </c>
      <c r="Q6" s="258">
        <v>81.476183000000006</v>
      </c>
      <c r="R6" s="258">
        <v>75.208629999999999</v>
      </c>
      <c r="S6" s="258">
        <v>70.414557000000002</v>
      </c>
      <c r="T6" s="258">
        <v>66.933364999999995</v>
      </c>
      <c r="U6" s="258">
        <v>76.476217000000005</v>
      </c>
      <c r="V6" s="258">
        <v>82.623422000000005</v>
      </c>
      <c r="W6" s="258">
        <v>77.723740000000006</v>
      </c>
      <c r="X6" s="258">
        <v>75.662374</v>
      </c>
      <c r="Y6" s="258">
        <v>68.573907000000005</v>
      </c>
      <c r="Z6" s="258">
        <v>63.000565000000002</v>
      </c>
      <c r="AA6" s="258">
        <v>60.568714999999997</v>
      </c>
      <c r="AB6" s="258">
        <v>57.328505999999997</v>
      </c>
      <c r="AC6" s="258">
        <v>55.327888000000002</v>
      </c>
      <c r="AD6" s="258">
        <v>48.216355</v>
      </c>
      <c r="AE6" s="258">
        <v>53.123077000000002</v>
      </c>
      <c r="AF6" s="258">
        <v>59.513340999999997</v>
      </c>
      <c r="AG6" s="258">
        <v>61.783814</v>
      </c>
      <c r="AH6" s="258">
        <v>68.246998000000005</v>
      </c>
      <c r="AI6" s="258">
        <v>65.069716999999997</v>
      </c>
      <c r="AJ6" s="258">
        <v>68.725230999999994</v>
      </c>
      <c r="AK6" s="258">
        <v>67.149752000000007</v>
      </c>
      <c r="AL6" s="258">
        <v>63.311104</v>
      </c>
      <c r="AM6" s="258">
        <v>68.377663999999996</v>
      </c>
      <c r="AN6" s="258">
        <v>64.354432000000003</v>
      </c>
      <c r="AO6" s="258">
        <v>64.300555000000003</v>
      </c>
      <c r="AP6" s="258">
        <v>58.748719999999999</v>
      </c>
      <c r="AQ6" s="258">
        <v>62.110104</v>
      </c>
      <c r="AR6" s="258">
        <v>66.223313000000005</v>
      </c>
      <c r="AS6" s="258">
        <v>62.876919999999998</v>
      </c>
      <c r="AT6" s="258">
        <v>70.482042000000007</v>
      </c>
      <c r="AU6" s="258">
        <v>62.802154999999999</v>
      </c>
      <c r="AV6" s="258">
        <v>66.336682999999994</v>
      </c>
      <c r="AW6" s="258">
        <v>64.315301000000005</v>
      </c>
      <c r="AX6" s="258">
        <v>63.190364000000002</v>
      </c>
      <c r="AY6" s="258">
        <v>63.112637999999997</v>
      </c>
      <c r="AZ6" s="258">
        <v>61.308369999999996</v>
      </c>
      <c r="BA6" s="258">
        <v>66.675927999999999</v>
      </c>
      <c r="BB6" s="258">
        <v>59.452576071000003</v>
      </c>
      <c r="BC6" s="346">
        <v>57.794750000000001</v>
      </c>
      <c r="BD6" s="346">
        <v>59.658149999999999</v>
      </c>
      <c r="BE6" s="346">
        <v>67.29804</v>
      </c>
      <c r="BF6" s="346">
        <v>69.051540000000003</v>
      </c>
      <c r="BG6" s="346">
        <v>59.575060000000001</v>
      </c>
      <c r="BH6" s="346">
        <v>63.107340000000001</v>
      </c>
      <c r="BI6" s="346">
        <v>60.297020000000003</v>
      </c>
      <c r="BJ6" s="346">
        <v>63.832030000000003</v>
      </c>
      <c r="BK6" s="346">
        <v>70.895930000000007</v>
      </c>
      <c r="BL6" s="346">
        <v>59.109630000000003</v>
      </c>
      <c r="BM6" s="346">
        <v>64.244619999999998</v>
      </c>
      <c r="BN6" s="346">
        <v>48.537149999999997</v>
      </c>
      <c r="BO6" s="346">
        <v>58.234999999999999</v>
      </c>
      <c r="BP6" s="346">
        <v>58.802950000000003</v>
      </c>
      <c r="BQ6" s="346">
        <v>71.21302</v>
      </c>
      <c r="BR6" s="346">
        <v>71.359399999999994</v>
      </c>
      <c r="BS6" s="346">
        <v>57.438859999999998</v>
      </c>
      <c r="BT6" s="346">
        <v>64.962220000000002</v>
      </c>
      <c r="BU6" s="346">
        <v>62.778190000000002</v>
      </c>
      <c r="BV6" s="346">
        <v>64.208359999999999</v>
      </c>
    </row>
    <row r="7" spans="1:74" ht="11.1" customHeight="1" x14ac:dyDescent="0.2">
      <c r="A7" s="93" t="s">
        <v>215</v>
      </c>
      <c r="B7" s="199" t="s">
        <v>578</v>
      </c>
      <c r="C7" s="258">
        <v>22.854272000000002</v>
      </c>
      <c r="D7" s="258">
        <v>20.741457</v>
      </c>
      <c r="E7" s="258">
        <v>23.946491000000002</v>
      </c>
      <c r="F7" s="258">
        <v>23.513995999999999</v>
      </c>
      <c r="G7" s="258">
        <v>23.744069</v>
      </c>
      <c r="H7" s="258">
        <v>22.405342000000001</v>
      </c>
      <c r="I7" s="258">
        <v>22.352055</v>
      </c>
      <c r="J7" s="258">
        <v>23.119143000000001</v>
      </c>
      <c r="K7" s="258">
        <v>22.122758999999999</v>
      </c>
      <c r="L7" s="258">
        <v>21.485949000000002</v>
      </c>
      <c r="M7" s="258">
        <v>20.554003999999999</v>
      </c>
      <c r="N7" s="258">
        <v>21.706925999999999</v>
      </c>
      <c r="O7" s="258">
        <v>22.499015</v>
      </c>
      <c r="P7" s="258">
        <v>18.771681000000001</v>
      </c>
      <c r="Q7" s="258">
        <v>21.168603000000001</v>
      </c>
      <c r="R7" s="258">
        <v>19.394237</v>
      </c>
      <c r="S7" s="258">
        <v>18.157969000000001</v>
      </c>
      <c r="T7" s="258">
        <v>17.260297999999999</v>
      </c>
      <c r="U7" s="258">
        <v>18.241004</v>
      </c>
      <c r="V7" s="258">
        <v>19.707197000000001</v>
      </c>
      <c r="W7" s="258">
        <v>18.538542</v>
      </c>
      <c r="X7" s="258">
        <v>17.615821</v>
      </c>
      <c r="Y7" s="258">
        <v>15.965479</v>
      </c>
      <c r="Z7" s="258">
        <v>14.667875</v>
      </c>
      <c r="AA7" s="258">
        <v>15.514084</v>
      </c>
      <c r="AB7" s="258">
        <v>14.684125</v>
      </c>
      <c r="AC7" s="258">
        <v>14.171692999999999</v>
      </c>
      <c r="AD7" s="258">
        <v>12.994496</v>
      </c>
      <c r="AE7" s="258">
        <v>14.316874</v>
      </c>
      <c r="AF7" s="258">
        <v>16.039048000000001</v>
      </c>
      <c r="AG7" s="258">
        <v>14.287929999999999</v>
      </c>
      <c r="AH7" s="258">
        <v>15.782622</v>
      </c>
      <c r="AI7" s="258">
        <v>15.047812</v>
      </c>
      <c r="AJ7" s="258">
        <v>16.377801999999999</v>
      </c>
      <c r="AK7" s="258">
        <v>16.002369999999999</v>
      </c>
      <c r="AL7" s="258">
        <v>15.087555999999999</v>
      </c>
      <c r="AM7" s="258">
        <v>17.605909</v>
      </c>
      <c r="AN7" s="258">
        <v>16.570001999999999</v>
      </c>
      <c r="AO7" s="258">
        <v>16.556141</v>
      </c>
      <c r="AP7" s="258">
        <v>16.088422000000001</v>
      </c>
      <c r="AQ7" s="258">
        <v>17.008960999999999</v>
      </c>
      <c r="AR7" s="258">
        <v>18.135368</v>
      </c>
      <c r="AS7" s="258">
        <v>14.83859</v>
      </c>
      <c r="AT7" s="258">
        <v>16.63334</v>
      </c>
      <c r="AU7" s="258">
        <v>14.820967</v>
      </c>
      <c r="AV7" s="258">
        <v>17.187356000000001</v>
      </c>
      <c r="AW7" s="258">
        <v>16.663648999999999</v>
      </c>
      <c r="AX7" s="258">
        <v>16.372212000000001</v>
      </c>
      <c r="AY7" s="258">
        <v>16.685699</v>
      </c>
      <c r="AZ7" s="258">
        <v>16.194265000000001</v>
      </c>
      <c r="BA7" s="258">
        <v>17.642766999999999</v>
      </c>
      <c r="BB7" s="258">
        <v>15.927148928999999</v>
      </c>
      <c r="BC7" s="346">
        <v>14.158720000000001</v>
      </c>
      <c r="BD7" s="346">
        <v>13.79955</v>
      </c>
      <c r="BE7" s="346">
        <v>12.90896</v>
      </c>
      <c r="BF7" s="346">
        <v>13.867010000000001</v>
      </c>
      <c r="BG7" s="346">
        <v>13.50127</v>
      </c>
      <c r="BH7" s="346">
        <v>14.04532</v>
      </c>
      <c r="BI7" s="346">
        <v>13.23115</v>
      </c>
      <c r="BJ7" s="346">
        <v>11.287879999999999</v>
      </c>
      <c r="BK7" s="346">
        <v>15.187530000000001</v>
      </c>
      <c r="BL7" s="346">
        <v>13.79034</v>
      </c>
      <c r="BM7" s="346">
        <v>15.469900000000001</v>
      </c>
      <c r="BN7" s="346">
        <v>13.05789</v>
      </c>
      <c r="BO7" s="346">
        <v>13.83525</v>
      </c>
      <c r="BP7" s="346">
        <v>13.08446</v>
      </c>
      <c r="BQ7" s="346">
        <v>12.891170000000001</v>
      </c>
      <c r="BR7" s="346">
        <v>13.78073</v>
      </c>
      <c r="BS7" s="346">
        <v>12.746880000000001</v>
      </c>
      <c r="BT7" s="346">
        <v>14.25381</v>
      </c>
      <c r="BU7" s="346">
        <v>13.75794</v>
      </c>
      <c r="BV7" s="346">
        <v>11.41534</v>
      </c>
    </row>
    <row r="8" spans="1:74" ht="11.1" customHeight="1" x14ac:dyDescent="0.2">
      <c r="A8" s="93" t="s">
        <v>216</v>
      </c>
      <c r="B8" s="199" t="s">
        <v>579</v>
      </c>
      <c r="C8" s="258">
        <v>15.660795</v>
      </c>
      <c r="D8" s="258">
        <v>14.212994</v>
      </c>
      <c r="E8" s="258">
        <v>16.409216000000001</v>
      </c>
      <c r="F8" s="258">
        <v>15.114893</v>
      </c>
      <c r="G8" s="258">
        <v>15.262801</v>
      </c>
      <c r="H8" s="258">
        <v>14.402177999999999</v>
      </c>
      <c r="I8" s="258">
        <v>16.311733</v>
      </c>
      <c r="J8" s="258">
        <v>16.871535000000002</v>
      </c>
      <c r="K8" s="258">
        <v>16.144366000000002</v>
      </c>
      <c r="L8" s="258">
        <v>16.269439999999999</v>
      </c>
      <c r="M8" s="258">
        <v>15.56371</v>
      </c>
      <c r="N8" s="258">
        <v>16.436706999999998</v>
      </c>
      <c r="O8" s="258">
        <v>16.284445000000002</v>
      </c>
      <c r="P8" s="258">
        <v>13.58666</v>
      </c>
      <c r="Q8" s="258">
        <v>15.321495000000001</v>
      </c>
      <c r="R8" s="258">
        <v>14.079362</v>
      </c>
      <c r="S8" s="258">
        <v>13.181867</v>
      </c>
      <c r="T8" s="258">
        <v>12.530124000000001</v>
      </c>
      <c r="U8" s="258">
        <v>14.551660999999999</v>
      </c>
      <c r="V8" s="258">
        <v>15.721344999999999</v>
      </c>
      <c r="W8" s="258">
        <v>14.789001000000001</v>
      </c>
      <c r="X8" s="258">
        <v>13.694870999999999</v>
      </c>
      <c r="Y8" s="258">
        <v>12.411851</v>
      </c>
      <c r="Z8" s="258">
        <v>11.403091999999999</v>
      </c>
      <c r="AA8" s="258">
        <v>12.901736</v>
      </c>
      <c r="AB8" s="258">
        <v>12.211539</v>
      </c>
      <c r="AC8" s="258">
        <v>11.785367000000001</v>
      </c>
      <c r="AD8" s="258">
        <v>10.327764999999999</v>
      </c>
      <c r="AE8" s="258">
        <v>11.378765</v>
      </c>
      <c r="AF8" s="258">
        <v>12.747572</v>
      </c>
      <c r="AG8" s="258">
        <v>11.330605</v>
      </c>
      <c r="AH8" s="258">
        <v>12.515905999999999</v>
      </c>
      <c r="AI8" s="258">
        <v>11.933246</v>
      </c>
      <c r="AJ8" s="258">
        <v>12.749162</v>
      </c>
      <c r="AK8" s="258">
        <v>12.456887</v>
      </c>
      <c r="AL8" s="258">
        <v>11.744757999999999</v>
      </c>
      <c r="AM8" s="258">
        <v>13.351400999999999</v>
      </c>
      <c r="AN8" s="258">
        <v>12.565811</v>
      </c>
      <c r="AO8" s="258">
        <v>12.555284</v>
      </c>
      <c r="AP8" s="258">
        <v>11.441392</v>
      </c>
      <c r="AQ8" s="258">
        <v>12.095993</v>
      </c>
      <c r="AR8" s="258">
        <v>12.897043999999999</v>
      </c>
      <c r="AS8" s="258">
        <v>11.181307</v>
      </c>
      <c r="AT8" s="258">
        <v>12.533739000000001</v>
      </c>
      <c r="AU8" s="258">
        <v>11.168009</v>
      </c>
      <c r="AV8" s="258">
        <v>12.190818999999999</v>
      </c>
      <c r="AW8" s="258">
        <v>11.819345999999999</v>
      </c>
      <c r="AX8" s="258">
        <v>11.612591</v>
      </c>
      <c r="AY8" s="258">
        <v>11.656582</v>
      </c>
      <c r="AZ8" s="258">
        <v>11.335964000000001</v>
      </c>
      <c r="BA8" s="258">
        <v>12.343472999999999</v>
      </c>
      <c r="BB8" s="258">
        <v>10.967172857</v>
      </c>
      <c r="BC8" s="346">
        <v>10.96293</v>
      </c>
      <c r="BD8" s="346">
        <v>10.969379999999999</v>
      </c>
      <c r="BE8" s="346">
        <v>12.524760000000001</v>
      </c>
      <c r="BF8" s="346">
        <v>13.608359999999999</v>
      </c>
      <c r="BG8" s="346">
        <v>12.43191</v>
      </c>
      <c r="BH8" s="346">
        <v>13.02923</v>
      </c>
      <c r="BI8" s="346">
        <v>13.0253</v>
      </c>
      <c r="BJ8" s="346">
        <v>13.00877</v>
      </c>
      <c r="BK8" s="346">
        <v>16.157419999999998</v>
      </c>
      <c r="BL8" s="346">
        <v>13.0579</v>
      </c>
      <c r="BM8" s="346">
        <v>13.965680000000001</v>
      </c>
      <c r="BN8" s="346">
        <v>10.15879</v>
      </c>
      <c r="BO8" s="346">
        <v>11.803990000000001</v>
      </c>
      <c r="BP8" s="346">
        <v>11.011150000000001</v>
      </c>
      <c r="BQ8" s="346">
        <v>13.375310000000001</v>
      </c>
      <c r="BR8" s="346">
        <v>14.239380000000001</v>
      </c>
      <c r="BS8" s="346">
        <v>12.101330000000001</v>
      </c>
      <c r="BT8" s="346">
        <v>13.59015</v>
      </c>
      <c r="BU8" s="346">
        <v>13.75883</v>
      </c>
      <c r="BV8" s="346">
        <v>13.01727</v>
      </c>
    </row>
    <row r="9" spans="1:74" ht="11.1" customHeight="1" x14ac:dyDescent="0.2">
      <c r="A9" s="93" t="s">
        <v>217</v>
      </c>
      <c r="B9" s="199" t="s">
        <v>580</v>
      </c>
      <c r="C9" s="258">
        <v>44.477421</v>
      </c>
      <c r="D9" s="258">
        <v>40.365549000000001</v>
      </c>
      <c r="E9" s="258">
        <v>46.602910000000001</v>
      </c>
      <c r="F9" s="258">
        <v>44.352535000000003</v>
      </c>
      <c r="G9" s="258">
        <v>44.786574999999999</v>
      </c>
      <c r="H9" s="258">
        <v>42.261375999999998</v>
      </c>
      <c r="I9" s="258">
        <v>45.784571999999997</v>
      </c>
      <c r="J9" s="258">
        <v>47.355820999999999</v>
      </c>
      <c r="K9" s="258">
        <v>45.314794999999997</v>
      </c>
      <c r="L9" s="258">
        <v>47.706319999999998</v>
      </c>
      <c r="M9" s="258">
        <v>45.637096</v>
      </c>
      <c r="N9" s="258">
        <v>48.196956999999998</v>
      </c>
      <c r="O9" s="258">
        <v>47.813445000000002</v>
      </c>
      <c r="P9" s="258">
        <v>39.892356999999997</v>
      </c>
      <c r="Q9" s="258">
        <v>44.986085000000003</v>
      </c>
      <c r="R9" s="258">
        <v>41.735030999999999</v>
      </c>
      <c r="S9" s="258">
        <v>39.074720999999997</v>
      </c>
      <c r="T9" s="258">
        <v>37.142943000000002</v>
      </c>
      <c r="U9" s="258">
        <v>43.683551999999999</v>
      </c>
      <c r="V9" s="258">
        <v>47.194879999999998</v>
      </c>
      <c r="W9" s="258">
        <v>44.396197000000001</v>
      </c>
      <c r="X9" s="258">
        <v>44.351681999999997</v>
      </c>
      <c r="Y9" s="258">
        <v>40.196576999999998</v>
      </c>
      <c r="Z9" s="258">
        <v>36.929597999999999</v>
      </c>
      <c r="AA9" s="258">
        <v>32.152895000000001</v>
      </c>
      <c r="AB9" s="258">
        <v>30.432842000000001</v>
      </c>
      <c r="AC9" s="258">
        <v>29.370827999999999</v>
      </c>
      <c r="AD9" s="258">
        <v>24.894093999999999</v>
      </c>
      <c r="AE9" s="258">
        <v>27.427437999999999</v>
      </c>
      <c r="AF9" s="258">
        <v>30.726721000000001</v>
      </c>
      <c r="AG9" s="258">
        <v>36.165278999999998</v>
      </c>
      <c r="AH9" s="258">
        <v>39.94847</v>
      </c>
      <c r="AI9" s="258">
        <v>38.088659</v>
      </c>
      <c r="AJ9" s="258">
        <v>39.598267</v>
      </c>
      <c r="AK9" s="258">
        <v>38.690494999999999</v>
      </c>
      <c r="AL9" s="258">
        <v>36.478789999999996</v>
      </c>
      <c r="AM9" s="258">
        <v>37.420354000000003</v>
      </c>
      <c r="AN9" s="258">
        <v>35.218618999999997</v>
      </c>
      <c r="AO9" s="258">
        <v>35.189129999999999</v>
      </c>
      <c r="AP9" s="258">
        <v>31.218906</v>
      </c>
      <c r="AQ9" s="258">
        <v>33.00515</v>
      </c>
      <c r="AR9" s="258">
        <v>35.190900999999997</v>
      </c>
      <c r="AS9" s="258">
        <v>36.857022999999998</v>
      </c>
      <c r="AT9" s="258">
        <v>41.314962999999999</v>
      </c>
      <c r="AU9" s="258">
        <v>36.813178999999998</v>
      </c>
      <c r="AV9" s="258">
        <v>36.958508000000002</v>
      </c>
      <c r="AW9" s="258">
        <v>35.832306000000003</v>
      </c>
      <c r="AX9" s="258">
        <v>35.205561000000003</v>
      </c>
      <c r="AY9" s="258">
        <v>34.770356999999997</v>
      </c>
      <c r="AZ9" s="258">
        <v>33.778140999999998</v>
      </c>
      <c r="BA9" s="258">
        <v>36.689687999999997</v>
      </c>
      <c r="BB9" s="258">
        <v>32.558254286</v>
      </c>
      <c r="BC9" s="346">
        <v>32.673099999999998</v>
      </c>
      <c r="BD9" s="346">
        <v>34.889229999999998</v>
      </c>
      <c r="BE9" s="346">
        <v>41.864319999999999</v>
      </c>
      <c r="BF9" s="346">
        <v>41.576180000000001</v>
      </c>
      <c r="BG9" s="346">
        <v>33.64188</v>
      </c>
      <c r="BH9" s="346">
        <v>36.032789999999999</v>
      </c>
      <c r="BI9" s="346">
        <v>34.040559999999999</v>
      </c>
      <c r="BJ9" s="346">
        <v>39.535380000000004</v>
      </c>
      <c r="BK9" s="346">
        <v>39.550980000000003</v>
      </c>
      <c r="BL9" s="346">
        <v>32.261389999999999</v>
      </c>
      <c r="BM9" s="346">
        <v>34.809040000000003</v>
      </c>
      <c r="BN9" s="346">
        <v>25.320460000000001</v>
      </c>
      <c r="BO9" s="346">
        <v>32.595759999999999</v>
      </c>
      <c r="BP9" s="346">
        <v>34.707340000000002</v>
      </c>
      <c r="BQ9" s="346">
        <v>44.946530000000003</v>
      </c>
      <c r="BR9" s="346">
        <v>43.339289999999998</v>
      </c>
      <c r="BS9" s="346">
        <v>32.59066</v>
      </c>
      <c r="BT9" s="346">
        <v>37.118250000000003</v>
      </c>
      <c r="BU9" s="346">
        <v>35.261429999999997</v>
      </c>
      <c r="BV9" s="346">
        <v>39.775739999999999</v>
      </c>
    </row>
    <row r="10" spans="1:74" ht="11.1" customHeight="1" x14ac:dyDescent="0.2">
      <c r="A10" s="95" t="s">
        <v>218</v>
      </c>
      <c r="B10" s="199" t="s">
        <v>581</v>
      </c>
      <c r="C10" s="258">
        <v>0.70099999999999996</v>
      </c>
      <c r="D10" s="258">
        <v>0.14699999999999999</v>
      </c>
      <c r="E10" s="258">
        <v>7.5999999999999998E-2</v>
      </c>
      <c r="F10" s="258">
        <v>-8.5000000000000006E-2</v>
      </c>
      <c r="G10" s="258">
        <v>0.94199999999999995</v>
      </c>
      <c r="H10" s="258">
        <v>1.1890000000000001</v>
      </c>
      <c r="I10" s="258">
        <v>0.74299999999999999</v>
      </c>
      <c r="J10" s="258">
        <v>2.0470000000000002</v>
      </c>
      <c r="K10" s="258">
        <v>1.0640000000000001</v>
      </c>
      <c r="L10" s="258">
        <v>0.56200000000000006</v>
      </c>
      <c r="M10" s="258">
        <v>0.107</v>
      </c>
      <c r="N10" s="258">
        <v>-0.73499999999999999</v>
      </c>
      <c r="O10" s="258">
        <v>7.6999999999999999E-2</v>
      </c>
      <c r="P10" s="258">
        <v>-0.76400000000000001</v>
      </c>
      <c r="Q10" s="258">
        <v>-2.9000000000000001E-2</v>
      </c>
      <c r="R10" s="258">
        <v>-0.61599999999999999</v>
      </c>
      <c r="S10" s="258">
        <v>0.40899999999999997</v>
      </c>
      <c r="T10" s="258">
        <v>0.41799999999999998</v>
      </c>
      <c r="U10" s="258">
        <v>0.40600000000000003</v>
      </c>
      <c r="V10" s="258">
        <v>1.64</v>
      </c>
      <c r="W10" s="258">
        <v>1.1399999999999999</v>
      </c>
      <c r="X10" s="258">
        <v>-0.02</v>
      </c>
      <c r="Y10" s="258">
        <v>-0.27600000000000002</v>
      </c>
      <c r="Z10" s="258">
        <v>0.63800000000000001</v>
      </c>
      <c r="AA10" s="258">
        <v>0.63500000000000001</v>
      </c>
      <c r="AB10" s="258">
        <v>-2.1999999999999999E-2</v>
      </c>
      <c r="AC10" s="258">
        <v>5.0999999999999997E-2</v>
      </c>
      <c r="AD10" s="258">
        <v>0.19600000000000001</v>
      </c>
      <c r="AE10" s="258">
        <v>0.95799999999999996</v>
      </c>
      <c r="AF10" s="258">
        <v>1.121</v>
      </c>
      <c r="AG10" s="258">
        <v>1.5389999999999999</v>
      </c>
      <c r="AH10" s="258">
        <v>2.2669999999999999</v>
      </c>
      <c r="AI10" s="258">
        <v>1.8440000000000001</v>
      </c>
      <c r="AJ10" s="258">
        <v>0.85699999999999998</v>
      </c>
      <c r="AK10" s="258">
        <v>0.78</v>
      </c>
      <c r="AL10" s="258">
        <v>0.33600000000000002</v>
      </c>
      <c r="AM10" s="258">
        <v>0.33493000000000001</v>
      </c>
      <c r="AN10" s="258">
        <v>-0.19564999999999999</v>
      </c>
      <c r="AO10" s="258">
        <v>-2.0250000000000001E-2</v>
      </c>
      <c r="AP10" s="258">
        <v>2.052E-2</v>
      </c>
      <c r="AQ10" s="258">
        <v>0.81972999999999996</v>
      </c>
      <c r="AR10" s="258">
        <v>0.91922999999999999</v>
      </c>
      <c r="AS10" s="258">
        <v>-1.5525100000000001</v>
      </c>
      <c r="AT10" s="258">
        <v>1.7210000000000001</v>
      </c>
      <c r="AU10" s="258">
        <v>1.278</v>
      </c>
      <c r="AV10" s="258">
        <v>0.45200000000000001</v>
      </c>
      <c r="AW10" s="258">
        <v>0.23599999999999999</v>
      </c>
      <c r="AX10" s="258">
        <v>0.188</v>
      </c>
      <c r="AY10" s="258">
        <v>-0.77</v>
      </c>
      <c r="AZ10" s="258">
        <v>-1.825</v>
      </c>
      <c r="BA10" s="258">
        <v>-0.18099999999999999</v>
      </c>
      <c r="BB10" s="258">
        <v>0.17110159999999999</v>
      </c>
      <c r="BC10" s="346">
        <v>1.495066</v>
      </c>
      <c r="BD10" s="346">
        <v>0.65314939999999999</v>
      </c>
      <c r="BE10" s="346">
        <v>-0.1034523</v>
      </c>
      <c r="BF10" s="346">
        <v>2.1960639999999998</v>
      </c>
      <c r="BG10" s="346">
        <v>-0.74489179999999999</v>
      </c>
      <c r="BH10" s="346">
        <v>-0.5712043</v>
      </c>
      <c r="BI10" s="346">
        <v>0.82690379999999997</v>
      </c>
      <c r="BJ10" s="346">
        <v>-0.36743340000000002</v>
      </c>
      <c r="BK10" s="346">
        <v>-1.168947</v>
      </c>
      <c r="BL10" s="346">
        <v>-1.4995270000000001</v>
      </c>
      <c r="BM10" s="346">
        <v>-0.97772210000000004</v>
      </c>
      <c r="BN10" s="346">
        <v>1.908911</v>
      </c>
      <c r="BO10" s="346">
        <v>-0.71904749999999995</v>
      </c>
      <c r="BP10" s="346">
        <v>0.50428229999999996</v>
      </c>
      <c r="BQ10" s="346">
        <v>-0.29369600000000001</v>
      </c>
      <c r="BR10" s="346">
        <v>0.82083910000000004</v>
      </c>
      <c r="BS10" s="346">
        <v>1.016343</v>
      </c>
      <c r="BT10" s="346">
        <v>-2.2835809999999999</v>
      </c>
      <c r="BU10" s="346">
        <v>-0.61835960000000001</v>
      </c>
      <c r="BV10" s="346">
        <v>0.20227390000000001</v>
      </c>
    </row>
    <row r="11" spans="1:74" ht="11.1" customHeight="1" x14ac:dyDescent="0.2">
      <c r="A11" s="93" t="s">
        <v>219</v>
      </c>
      <c r="B11" s="199" t="s">
        <v>582</v>
      </c>
      <c r="C11" s="258">
        <v>1.064988</v>
      </c>
      <c r="D11" s="258">
        <v>0.58208000000000004</v>
      </c>
      <c r="E11" s="258">
        <v>0.80290700000000004</v>
      </c>
      <c r="F11" s="258">
        <v>0.92963700000000005</v>
      </c>
      <c r="G11" s="258">
        <v>1.279714</v>
      </c>
      <c r="H11" s="258">
        <v>1.3651359999999999</v>
      </c>
      <c r="I11" s="258">
        <v>0.927759</v>
      </c>
      <c r="J11" s="258">
        <v>1.0759110000000001</v>
      </c>
      <c r="K11" s="258">
        <v>1.147802</v>
      </c>
      <c r="L11" s="258">
        <v>0.58359099999999997</v>
      </c>
      <c r="M11" s="258">
        <v>1.0047900000000001</v>
      </c>
      <c r="N11" s="258">
        <v>0.58561099999999999</v>
      </c>
      <c r="O11" s="258">
        <v>1.292689</v>
      </c>
      <c r="P11" s="258">
        <v>0.865707</v>
      </c>
      <c r="Q11" s="258">
        <v>0.85041</v>
      </c>
      <c r="R11" s="258">
        <v>0.87896399999999997</v>
      </c>
      <c r="S11" s="258">
        <v>0.91949899999999996</v>
      </c>
      <c r="T11" s="258">
        <v>0.84150599999999998</v>
      </c>
      <c r="U11" s="258">
        <v>1.091037</v>
      </c>
      <c r="V11" s="258">
        <v>0.96981099999999998</v>
      </c>
      <c r="W11" s="258">
        <v>0.90366599999999997</v>
      </c>
      <c r="X11" s="258">
        <v>0.85449799999999998</v>
      </c>
      <c r="Y11" s="258">
        <v>0.88168100000000005</v>
      </c>
      <c r="Z11" s="258">
        <v>0.96854300000000004</v>
      </c>
      <c r="AA11" s="258">
        <v>0.69317200000000001</v>
      </c>
      <c r="AB11" s="258">
        <v>0.81884800000000002</v>
      </c>
      <c r="AC11" s="258">
        <v>1.185524</v>
      </c>
      <c r="AD11" s="258">
        <v>0.74032200000000004</v>
      </c>
      <c r="AE11" s="258">
        <v>0.91033299999999995</v>
      </c>
      <c r="AF11" s="258">
        <v>0.64115299999999997</v>
      </c>
      <c r="AG11" s="258">
        <v>0.99005900000000002</v>
      </c>
      <c r="AH11" s="258">
        <v>0.94300799999999996</v>
      </c>
      <c r="AI11" s="258">
        <v>0.80000899999999997</v>
      </c>
      <c r="AJ11" s="258">
        <v>0.76838099999999998</v>
      </c>
      <c r="AK11" s="258">
        <v>0.70643500000000004</v>
      </c>
      <c r="AL11" s="258">
        <v>0.64911399999999997</v>
      </c>
      <c r="AM11" s="258">
        <v>0.74309199999999997</v>
      </c>
      <c r="AN11" s="258">
        <v>0.61230099999999998</v>
      </c>
      <c r="AO11" s="258">
        <v>0.55966099999999996</v>
      </c>
      <c r="AP11" s="258">
        <v>0.492863</v>
      </c>
      <c r="AQ11" s="258">
        <v>1.0531200000000001</v>
      </c>
      <c r="AR11" s="258">
        <v>0.65106699999999995</v>
      </c>
      <c r="AS11" s="258">
        <v>0.95627399999999996</v>
      </c>
      <c r="AT11" s="258">
        <v>0.83888600000000002</v>
      </c>
      <c r="AU11" s="258">
        <v>0.51282300000000003</v>
      </c>
      <c r="AV11" s="258">
        <v>0.58159000000000005</v>
      </c>
      <c r="AW11" s="258">
        <v>0.36757600000000001</v>
      </c>
      <c r="AX11" s="258">
        <v>0.40791899999999998</v>
      </c>
      <c r="AY11" s="258">
        <v>0.49962600000000001</v>
      </c>
      <c r="AZ11" s="258">
        <v>0.34919800000000001</v>
      </c>
      <c r="BA11" s="258">
        <v>0.65402950000000004</v>
      </c>
      <c r="BB11" s="258">
        <v>0.6145526</v>
      </c>
      <c r="BC11" s="346">
        <v>0.67346269999999997</v>
      </c>
      <c r="BD11" s="346">
        <v>0.75294459999999996</v>
      </c>
      <c r="BE11" s="346">
        <v>0.93095649999999996</v>
      </c>
      <c r="BF11" s="346">
        <v>0.87739469999999997</v>
      </c>
      <c r="BG11" s="346">
        <v>0.8973776</v>
      </c>
      <c r="BH11" s="346">
        <v>0.7982148</v>
      </c>
      <c r="BI11" s="346">
        <v>0.72854949999999996</v>
      </c>
      <c r="BJ11" s="346">
        <v>0.87029780000000001</v>
      </c>
      <c r="BK11" s="346">
        <v>0.27875450000000002</v>
      </c>
      <c r="BL11" s="346">
        <v>0.42041539999999999</v>
      </c>
      <c r="BM11" s="346">
        <v>0.72781209999999996</v>
      </c>
      <c r="BN11" s="346">
        <v>0.69104880000000002</v>
      </c>
      <c r="BO11" s="346">
        <v>0.75151520000000005</v>
      </c>
      <c r="BP11" s="346">
        <v>0.83226730000000004</v>
      </c>
      <c r="BQ11" s="346">
        <v>1.0110079999999999</v>
      </c>
      <c r="BR11" s="346">
        <v>0.95800490000000005</v>
      </c>
      <c r="BS11" s="346">
        <v>0.97839310000000002</v>
      </c>
      <c r="BT11" s="346">
        <v>0.87946619999999998</v>
      </c>
      <c r="BU11" s="346">
        <v>0.80999319999999997</v>
      </c>
      <c r="BV11" s="346">
        <v>0.95184990000000003</v>
      </c>
    </row>
    <row r="12" spans="1:74" ht="11.1" customHeight="1" x14ac:dyDescent="0.2">
      <c r="A12" s="93" t="s">
        <v>220</v>
      </c>
      <c r="B12" s="199" t="s">
        <v>583</v>
      </c>
      <c r="C12" s="258">
        <v>8.1517180000000007</v>
      </c>
      <c r="D12" s="258">
        <v>8.9719130000000007</v>
      </c>
      <c r="E12" s="258">
        <v>10.460257</v>
      </c>
      <c r="F12" s="258">
        <v>7.9519409999999997</v>
      </c>
      <c r="G12" s="258">
        <v>8.1819310000000005</v>
      </c>
      <c r="H12" s="258">
        <v>8.5401779999999992</v>
      </c>
      <c r="I12" s="258">
        <v>7.1194569999999997</v>
      </c>
      <c r="J12" s="258">
        <v>7.6373430000000004</v>
      </c>
      <c r="K12" s="258">
        <v>7.9662750000000004</v>
      </c>
      <c r="L12" s="258">
        <v>7.7377989999999999</v>
      </c>
      <c r="M12" s="258">
        <v>7.5566750000000003</v>
      </c>
      <c r="N12" s="258">
        <v>6.9812589999999997</v>
      </c>
      <c r="O12" s="258">
        <v>7.8712689999999998</v>
      </c>
      <c r="P12" s="258">
        <v>6.495743</v>
      </c>
      <c r="Q12" s="258">
        <v>7.6120390000000002</v>
      </c>
      <c r="R12" s="258">
        <v>7.2161689999999998</v>
      </c>
      <c r="S12" s="258">
        <v>6.7610799999999998</v>
      </c>
      <c r="T12" s="258">
        <v>5.7885520000000001</v>
      </c>
      <c r="U12" s="258">
        <v>5.1173840000000004</v>
      </c>
      <c r="V12" s="258">
        <v>6.4086720000000001</v>
      </c>
      <c r="W12" s="258">
        <v>5.3882459999999996</v>
      </c>
      <c r="X12" s="258">
        <v>5.7439840000000002</v>
      </c>
      <c r="Y12" s="258">
        <v>4.7088530000000004</v>
      </c>
      <c r="Z12" s="258">
        <v>4.8458969999999999</v>
      </c>
      <c r="AA12" s="258">
        <v>4.4332520000000004</v>
      </c>
      <c r="AB12" s="258">
        <v>4.5113630000000002</v>
      </c>
      <c r="AC12" s="258">
        <v>5.2084060000000001</v>
      </c>
      <c r="AD12" s="258">
        <v>4.5832699999999997</v>
      </c>
      <c r="AE12" s="258">
        <v>4.2086100000000002</v>
      </c>
      <c r="AF12" s="258">
        <v>5.4315249999999997</v>
      </c>
      <c r="AG12" s="258">
        <v>3.2758970000000001</v>
      </c>
      <c r="AH12" s="258">
        <v>5.0031559999999997</v>
      </c>
      <c r="AI12" s="258">
        <v>4.2728570000000001</v>
      </c>
      <c r="AJ12" s="258">
        <v>4.8629439999999997</v>
      </c>
      <c r="AK12" s="258">
        <v>6.5535009999999998</v>
      </c>
      <c r="AL12" s="258">
        <v>7.9262360000000003</v>
      </c>
      <c r="AM12" s="258">
        <v>7.3854649999999999</v>
      </c>
      <c r="AN12" s="258">
        <v>6.9083259999999997</v>
      </c>
      <c r="AO12" s="258">
        <v>8.0131139999999998</v>
      </c>
      <c r="AP12" s="258">
        <v>7.2364160000000002</v>
      </c>
      <c r="AQ12" s="258">
        <v>7.2428109999999997</v>
      </c>
      <c r="AR12" s="258">
        <v>7.3171759999999999</v>
      </c>
      <c r="AS12" s="258">
        <v>7.177251</v>
      </c>
      <c r="AT12" s="258">
        <v>8.5731289999999998</v>
      </c>
      <c r="AU12" s="258">
        <v>8.8937369999999998</v>
      </c>
      <c r="AV12" s="258">
        <v>9.1589869999999998</v>
      </c>
      <c r="AW12" s="258">
        <v>9.5521969999999996</v>
      </c>
      <c r="AX12" s="258">
        <v>9.4947759999999999</v>
      </c>
      <c r="AY12" s="258">
        <v>8.7722200000000008</v>
      </c>
      <c r="AZ12" s="258">
        <v>9.0223569999999995</v>
      </c>
      <c r="BA12" s="258">
        <v>8.3468730000000004</v>
      </c>
      <c r="BB12" s="258">
        <v>7.6453230000000003</v>
      </c>
      <c r="BC12" s="346">
        <v>8.0076560000000008</v>
      </c>
      <c r="BD12" s="346">
        <v>7.1923529999999998</v>
      </c>
      <c r="BE12" s="346">
        <v>6.8696729999999997</v>
      </c>
      <c r="BF12" s="346">
        <v>6.811464</v>
      </c>
      <c r="BG12" s="346">
        <v>6.6087610000000003</v>
      </c>
      <c r="BH12" s="346">
        <v>6.42204</v>
      </c>
      <c r="BI12" s="346">
        <v>6.1425710000000002</v>
      </c>
      <c r="BJ12" s="346">
        <v>6.2715019999999999</v>
      </c>
      <c r="BK12" s="346">
        <v>7.0273789999999998</v>
      </c>
      <c r="BL12" s="346">
        <v>7.3136479999999997</v>
      </c>
      <c r="BM12" s="346">
        <v>7.0948180000000001</v>
      </c>
      <c r="BN12" s="346">
        <v>6.8796650000000001</v>
      </c>
      <c r="BO12" s="346">
        <v>6.7690599999999996</v>
      </c>
      <c r="BP12" s="346">
        <v>7.0227040000000001</v>
      </c>
      <c r="BQ12" s="346">
        <v>6.9543220000000003</v>
      </c>
      <c r="BR12" s="346">
        <v>7.1506679999999996</v>
      </c>
      <c r="BS12" s="346">
        <v>7.2401010000000001</v>
      </c>
      <c r="BT12" s="346">
        <v>6.9215289999999996</v>
      </c>
      <c r="BU12" s="346">
        <v>6.9460129999999998</v>
      </c>
      <c r="BV12" s="346">
        <v>7.3250120000000001</v>
      </c>
    </row>
    <row r="13" spans="1:74" ht="11.1" customHeight="1" x14ac:dyDescent="0.2">
      <c r="A13" s="93" t="s">
        <v>221</v>
      </c>
      <c r="B13" s="200" t="s">
        <v>877</v>
      </c>
      <c r="C13" s="258">
        <v>4.8260949999999996</v>
      </c>
      <c r="D13" s="258">
        <v>5.3110220000000004</v>
      </c>
      <c r="E13" s="258">
        <v>5.8261839999999996</v>
      </c>
      <c r="F13" s="258">
        <v>4.6647619999999996</v>
      </c>
      <c r="G13" s="258">
        <v>5.0165449999999998</v>
      </c>
      <c r="H13" s="258">
        <v>5.5188100000000002</v>
      </c>
      <c r="I13" s="258">
        <v>4.4140730000000001</v>
      </c>
      <c r="J13" s="258">
        <v>4.806381</v>
      </c>
      <c r="K13" s="258">
        <v>5.1688780000000003</v>
      </c>
      <c r="L13" s="258">
        <v>5.3130610000000003</v>
      </c>
      <c r="M13" s="258">
        <v>4.497096</v>
      </c>
      <c r="N13" s="258">
        <v>4.7079490000000002</v>
      </c>
      <c r="O13" s="258">
        <v>4.977957</v>
      </c>
      <c r="P13" s="258">
        <v>3.2403580000000001</v>
      </c>
      <c r="Q13" s="258">
        <v>5.2977720000000001</v>
      </c>
      <c r="R13" s="258">
        <v>4.2272230000000004</v>
      </c>
      <c r="S13" s="258">
        <v>4.5502209999999996</v>
      </c>
      <c r="T13" s="258">
        <v>3.9524210000000002</v>
      </c>
      <c r="U13" s="258">
        <v>2.9331659999999999</v>
      </c>
      <c r="V13" s="258">
        <v>3.9443519999999999</v>
      </c>
      <c r="W13" s="258">
        <v>3.4360740000000001</v>
      </c>
      <c r="X13" s="258">
        <v>3.4515349999999998</v>
      </c>
      <c r="Y13" s="258">
        <v>2.8593250000000001</v>
      </c>
      <c r="Z13" s="258">
        <v>3.1364550000000002</v>
      </c>
      <c r="AA13" s="258">
        <v>3.0618609999999999</v>
      </c>
      <c r="AB13" s="258">
        <v>3.4954900000000002</v>
      </c>
      <c r="AC13" s="258">
        <v>3.5958420000000002</v>
      </c>
      <c r="AD13" s="258">
        <v>3.363178</v>
      </c>
      <c r="AE13" s="258">
        <v>3.2752659999999998</v>
      </c>
      <c r="AF13" s="258">
        <v>3.4229989999999999</v>
      </c>
      <c r="AG13" s="258">
        <v>2.4252280000000002</v>
      </c>
      <c r="AH13" s="258">
        <v>3.8229060000000001</v>
      </c>
      <c r="AI13" s="258">
        <v>2.8277830000000002</v>
      </c>
      <c r="AJ13" s="258">
        <v>3.1570900000000002</v>
      </c>
      <c r="AK13" s="258">
        <v>3.8439380000000001</v>
      </c>
      <c r="AL13" s="258">
        <v>4.6386539999999998</v>
      </c>
      <c r="AM13" s="258">
        <v>4.315226</v>
      </c>
      <c r="AN13" s="258">
        <v>3.7764669999999998</v>
      </c>
      <c r="AO13" s="258">
        <v>4.0792520000000003</v>
      </c>
      <c r="AP13" s="258">
        <v>4.6110239999999996</v>
      </c>
      <c r="AQ13" s="258">
        <v>4.5630990000000002</v>
      </c>
      <c r="AR13" s="258">
        <v>4.2766669999999998</v>
      </c>
      <c r="AS13" s="258">
        <v>4.2208490000000003</v>
      </c>
      <c r="AT13" s="258">
        <v>5.1889710000000004</v>
      </c>
      <c r="AU13" s="258">
        <v>5.4347409999999998</v>
      </c>
      <c r="AV13" s="258">
        <v>4.6611219999999998</v>
      </c>
      <c r="AW13" s="258">
        <v>5.1046760000000004</v>
      </c>
      <c r="AX13" s="258">
        <v>5.0224719999999996</v>
      </c>
      <c r="AY13" s="258">
        <v>4.5720619999999998</v>
      </c>
      <c r="AZ13" s="258">
        <v>5.3322390000000004</v>
      </c>
      <c r="BA13" s="258">
        <v>5.2648159999999997</v>
      </c>
      <c r="BB13" s="258">
        <v>4.4202130000000004</v>
      </c>
      <c r="BC13" s="346">
        <v>4.871016</v>
      </c>
      <c r="BD13" s="346">
        <v>4.4842789999999999</v>
      </c>
      <c r="BE13" s="346">
        <v>4.2803599999999999</v>
      </c>
      <c r="BF13" s="346">
        <v>4.4942089999999997</v>
      </c>
      <c r="BG13" s="346">
        <v>4.5041120000000001</v>
      </c>
      <c r="BH13" s="346">
        <v>4.3787969999999996</v>
      </c>
      <c r="BI13" s="346">
        <v>4.1360020000000004</v>
      </c>
      <c r="BJ13" s="346">
        <v>4.3969339999999999</v>
      </c>
      <c r="BK13" s="346">
        <v>4.4806970000000002</v>
      </c>
      <c r="BL13" s="346">
        <v>4.6306609999999999</v>
      </c>
      <c r="BM13" s="346">
        <v>4.6520760000000001</v>
      </c>
      <c r="BN13" s="346">
        <v>4.358606</v>
      </c>
      <c r="BO13" s="346">
        <v>4.3672560000000002</v>
      </c>
      <c r="BP13" s="346">
        <v>4.5073670000000003</v>
      </c>
      <c r="BQ13" s="346">
        <v>4.3494359999999999</v>
      </c>
      <c r="BR13" s="346">
        <v>4.5448110000000002</v>
      </c>
      <c r="BS13" s="346">
        <v>4.5843910000000001</v>
      </c>
      <c r="BT13" s="346">
        <v>4.4003889999999997</v>
      </c>
      <c r="BU13" s="346">
        <v>4.1086039999999997</v>
      </c>
      <c r="BV13" s="346">
        <v>4.5597640000000004</v>
      </c>
    </row>
    <row r="14" spans="1:74" ht="11.1" customHeight="1" x14ac:dyDescent="0.2">
      <c r="A14" s="93" t="s">
        <v>222</v>
      </c>
      <c r="B14" s="200" t="s">
        <v>878</v>
      </c>
      <c r="C14" s="258">
        <v>3.3256230000000002</v>
      </c>
      <c r="D14" s="258">
        <v>3.6608909999999999</v>
      </c>
      <c r="E14" s="258">
        <v>4.6340729999999999</v>
      </c>
      <c r="F14" s="258">
        <v>3.2871790000000001</v>
      </c>
      <c r="G14" s="258">
        <v>3.1653859999999998</v>
      </c>
      <c r="H14" s="258">
        <v>3.0213679999999998</v>
      </c>
      <c r="I14" s="258">
        <v>2.705384</v>
      </c>
      <c r="J14" s="258">
        <v>2.830962</v>
      </c>
      <c r="K14" s="258">
        <v>2.7973970000000001</v>
      </c>
      <c r="L14" s="258">
        <v>2.4247380000000001</v>
      </c>
      <c r="M14" s="258">
        <v>3.0595789999999998</v>
      </c>
      <c r="N14" s="258">
        <v>2.2733099999999999</v>
      </c>
      <c r="O14" s="258">
        <v>2.8933119999999999</v>
      </c>
      <c r="P14" s="258">
        <v>3.255385</v>
      </c>
      <c r="Q14" s="258">
        <v>2.3142670000000001</v>
      </c>
      <c r="R14" s="258">
        <v>2.9889459999999999</v>
      </c>
      <c r="S14" s="258">
        <v>2.2108590000000001</v>
      </c>
      <c r="T14" s="258">
        <v>1.836131</v>
      </c>
      <c r="U14" s="258">
        <v>2.184218</v>
      </c>
      <c r="V14" s="258">
        <v>2.4643199999999998</v>
      </c>
      <c r="W14" s="258">
        <v>1.952172</v>
      </c>
      <c r="X14" s="258">
        <v>2.292449</v>
      </c>
      <c r="Y14" s="258">
        <v>1.8495280000000001</v>
      </c>
      <c r="Z14" s="258">
        <v>1.7094419999999999</v>
      </c>
      <c r="AA14" s="258">
        <v>1.371391</v>
      </c>
      <c r="AB14" s="258">
        <v>1.015873</v>
      </c>
      <c r="AC14" s="258">
        <v>1.6125640000000001</v>
      </c>
      <c r="AD14" s="258">
        <v>1.220092</v>
      </c>
      <c r="AE14" s="258">
        <v>0.93334399999999995</v>
      </c>
      <c r="AF14" s="258">
        <v>2.0085259999999998</v>
      </c>
      <c r="AG14" s="258">
        <v>0.85066900000000001</v>
      </c>
      <c r="AH14" s="258">
        <v>1.18025</v>
      </c>
      <c r="AI14" s="258">
        <v>1.445074</v>
      </c>
      <c r="AJ14" s="258">
        <v>1.705854</v>
      </c>
      <c r="AK14" s="258">
        <v>2.7095630000000002</v>
      </c>
      <c r="AL14" s="258">
        <v>3.287582</v>
      </c>
      <c r="AM14" s="258">
        <v>3.0702389999999999</v>
      </c>
      <c r="AN14" s="258">
        <v>3.1318589999999999</v>
      </c>
      <c r="AO14" s="258">
        <v>3.933862</v>
      </c>
      <c r="AP14" s="258">
        <v>2.6253920000000002</v>
      </c>
      <c r="AQ14" s="258">
        <v>2.6797119999999999</v>
      </c>
      <c r="AR14" s="258">
        <v>3.0405090000000001</v>
      </c>
      <c r="AS14" s="258">
        <v>2.9564020000000002</v>
      </c>
      <c r="AT14" s="258">
        <v>3.3841580000000002</v>
      </c>
      <c r="AU14" s="258">
        <v>3.458996</v>
      </c>
      <c r="AV14" s="258">
        <v>4.497865</v>
      </c>
      <c r="AW14" s="258">
        <v>4.4475210000000001</v>
      </c>
      <c r="AX14" s="258">
        <v>4.4723040000000003</v>
      </c>
      <c r="AY14" s="258">
        <v>4.2001580000000001</v>
      </c>
      <c r="AZ14" s="258">
        <v>3.690118</v>
      </c>
      <c r="BA14" s="258">
        <v>3.0820560000000001</v>
      </c>
      <c r="BB14" s="258">
        <v>3.2251099999999999</v>
      </c>
      <c r="BC14" s="346">
        <v>3.1366399999999999</v>
      </c>
      <c r="BD14" s="346">
        <v>2.7080739999999999</v>
      </c>
      <c r="BE14" s="346">
        <v>2.5893130000000002</v>
      </c>
      <c r="BF14" s="346">
        <v>2.3172549999999998</v>
      </c>
      <c r="BG14" s="346">
        <v>2.1046490000000002</v>
      </c>
      <c r="BH14" s="346">
        <v>2.0432429999999999</v>
      </c>
      <c r="BI14" s="346">
        <v>2.0065689999999998</v>
      </c>
      <c r="BJ14" s="346">
        <v>1.874568</v>
      </c>
      <c r="BK14" s="346">
        <v>2.5466820000000001</v>
      </c>
      <c r="BL14" s="346">
        <v>2.6829869999999998</v>
      </c>
      <c r="BM14" s="346">
        <v>2.4427409999999998</v>
      </c>
      <c r="BN14" s="346">
        <v>2.5210590000000002</v>
      </c>
      <c r="BO14" s="346">
        <v>2.4018039999999998</v>
      </c>
      <c r="BP14" s="346">
        <v>2.5153370000000002</v>
      </c>
      <c r="BQ14" s="346">
        <v>2.6048870000000002</v>
      </c>
      <c r="BR14" s="346">
        <v>2.6058569999999999</v>
      </c>
      <c r="BS14" s="346">
        <v>2.65571</v>
      </c>
      <c r="BT14" s="346">
        <v>2.5211399999999999</v>
      </c>
      <c r="BU14" s="346">
        <v>2.8374090000000001</v>
      </c>
      <c r="BV14" s="346">
        <v>2.7652480000000002</v>
      </c>
    </row>
    <row r="15" spans="1:74" ht="11.1" customHeight="1" x14ac:dyDescent="0.2">
      <c r="A15" s="93" t="s">
        <v>223</v>
      </c>
      <c r="B15" s="199" t="s">
        <v>560</v>
      </c>
      <c r="C15" s="258">
        <v>76.606757999999999</v>
      </c>
      <c r="D15" s="258">
        <v>67.077167000000003</v>
      </c>
      <c r="E15" s="258">
        <v>77.377267000000003</v>
      </c>
      <c r="F15" s="258">
        <v>75.874120000000005</v>
      </c>
      <c r="G15" s="258">
        <v>77.833228000000005</v>
      </c>
      <c r="H15" s="258">
        <v>73.082853999999998</v>
      </c>
      <c r="I15" s="258">
        <v>78.999662000000001</v>
      </c>
      <c r="J15" s="258">
        <v>82.832066999999995</v>
      </c>
      <c r="K15" s="258">
        <v>77.827447000000006</v>
      </c>
      <c r="L15" s="258">
        <v>78.869501</v>
      </c>
      <c r="M15" s="258">
        <v>75.309925000000007</v>
      </c>
      <c r="N15" s="258">
        <v>79.209941999999998</v>
      </c>
      <c r="O15" s="258">
        <v>80.095325000000003</v>
      </c>
      <c r="P15" s="258">
        <v>65.856662</v>
      </c>
      <c r="Q15" s="258">
        <v>74.685553999999996</v>
      </c>
      <c r="R15" s="258">
        <v>68.255425000000002</v>
      </c>
      <c r="S15" s="258">
        <v>64.981976000000003</v>
      </c>
      <c r="T15" s="258">
        <v>62.404319000000001</v>
      </c>
      <c r="U15" s="258">
        <v>72.855869999999996</v>
      </c>
      <c r="V15" s="258">
        <v>78.824561000000003</v>
      </c>
      <c r="W15" s="258">
        <v>74.379159999999999</v>
      </c>
      <c r="X15" s="258">
        <v>70.752887999999999</v>
      </c>
      <c r="Y15" s="258">
        <v>64.470735000000005</v>
      </c>
      <c r="Z15" s="258">
        <v>59.761211000000003</v>
      </c>
      <c r="AA15" s="258">
        <v>57.463634999999996</v>
      </c>
      <c r="AB15" s="258">
        <v>53.613990999999999</v>
      </c>
      <c r="AC15" s="258">
        <v>51.356006000000001</v>
      </c>
      <c r="AD15" s="258">
        <v>44.569406999999998</v>
      </c>
      <c r="AE15" s="258">
        <v>50.782800000000002</v>
      </c>
      <c r="AF15" s="258">
        <v>55.843969000000001</v>
      </c>
      <c r="AG15" s="258">
        <v>61.036976000000003</v>
      </c>
      <c r="AH15" s="258">
        <v>66.453850000000003</v>
      </c>
      <c r="AI15" s="258">
        <v>63.440868999999999</v>
      </c>
      <c r="AJ15" s="258">
        <v>65.487667999999999</v>
      </c>
      <c r="AK15" s="258">
        <v>62.082686000000002</v>
      </c>
      <c r="AL15" s="258">
        <v>56.369982</v>
      </c>
      <c r="AM15" s="258">
        <v>62.070220999999997</v>
      </c>
      <c r="AN15" s="258">
        <v>57.862757000000002</v>
      </c>
      <c r="AO15" s="258">
        <v>56.826852000000002</v>
      </c>
      <c r="AP15" s="258">
        <v>52.025686999999998</v>
      </c>
      <c r="AQ15" s="258">
        <v>56.740143000000003</v>
      </c>
      <c r="AR15" s="258">
        <v>60.476433999999998</v>
      </c>
      <c r="AS15" s="258">
        <v>55.103433000000003</v>
      </c>
      <c r="AT15" s="258">
        <v>64.468799000000004</v>
      </c>
      <c r="AU15" s="258">
        <v>55.699241000000001</v>
      </c>
      <c r="AV15" s="258">
        <v>58.211286000000001</v>
      </c>
      <c r="AW15" s="258">
        <v>55.366680000000002</v>
      </c>
      <c r="AX15" s="258">
        <v>54.291507000000003</v>
      </c>
      <c r="AY15" s="258">
        <v>54.070044000000003</v>
      </c>
      <c r="AZ15" s="258">
        <v>50.810211000000002</v>
      </c>
      <c r="BA15" s="258">
        <v>58.8020827</v>
      </c>
      <c r="BB15" s="258">
        <v>52.592907771</v>
      </c>
      <c r="BC15" s="346">
        <v>51.955629999999999</v>
      </c>
      <c r="BD15" s="346">
        <v>53.871899999999997</v>
      </c>
      <c r="BE15" s="346">
        <v>61.255870000000002</v>
      </c>
      <c r="BF15" s="346">
        <v>65.313540000000003</v>
      </c>
      <c r="BG15" s="346">
        <v>53.118780000000001</v>
      </c>
      <c r="BH15" s="346">
        <v>56.912309999999998</v>
      </c>
      <c r="BI15" s="346">
        <v>55.709899999999998</v>
      </c>
      <c r="BJ15" s="346">
        <v>58.063389999999998</v>
      </c>
      <c r="BK15" s="346">
        <v>62.978349999999999</v>
      </c>
      <c r="BL15" s="346">
        <v>50.71687</v>
      </c>
      <c r="BM15" s="346">
        <v>56.899889999999999</v>
      </c>
      <c r="BN15" s="346">
        <v>44.257440000000003</v>
      </c>
      <c r="BO15" s="346">
        <v>51.49841</v>
      </c>
      <c r="BP15" s="346">
        <v>53.116790000000002</v>
      </c>
      <c r="BQ15" s="346">
        <v>64.976010000000002</v>
      </c>
      <c r="BR15" s="346">
        <v>65.987570000000005</v>
      </c>
      <c r="BS15" s="346">
        <v>52.1935</v>
      </c>
      <c r="BT15" s="346">
        <v>56.636580000000002</v>
      </c>
      <c r="BU15" s="346">
        <v>56.023809999999997</v>
      </c>
      <c r="BV15" s="346">
        <v>58.037469999999999</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381"/>
      <c r="BD16" s="381"/>
      <c r="BE16" s="381"/>
      <c r="BF16" s="381"/>
      <c r="BG16" s="381"/>
      <c r="BH16" s="381"/>
      <c r="BI16" s="381"/>
      <c r="BJ16" s="381"/>
      <c r="BK16" s="381"/>
      <c r="BL16" s="381"/>
      <c r="BM16" s="381"/>
      <c r="BN16" s="381"/>
      <c r="BO16" s="381"/>
      <c r="BP16" s="381"/>
      <c r="BQ16" s="381"/>
      <c r="BR16" s="381"/>
      <c r="BS16" s="381"/>
      <c r="BT16" s="381"/>
      <c r="BU16" s="381"/>
      <c r="BV16" s="381"/>
    </row>
    <row r="17" spans="1:74" ht="11.1" customHeight="1" x14ac:dyDescent="0.2">
      <c r="A17" s="95" t="s">
        <v>224</v>
      </c>
      <c r="B17" s="199" t="s">
        <v>584</v>
      </c>
      <c r="C17" s="258">
        <v>14.533668</v>
      </c>
      <c r="D17" s="258">
        <v>14.154591999999999</v>
      </c>
      <c r="E17" s="258">
        <v>1.9981930000000001</v>
      </c>
      <c r="F17" s="258">
        <v>-10.75226</v>
      </c>
      <c r="G17" s="258">
        <v>-8.083024</v>
      </c>
      <c r="H17" s="258">
        <v>3.3536489999999999</v>
      </c>
      <c r="I17" s="258">
        <v>7.3269279999999997</v>
      </c>
      <c r="J17" s="258">
        <v>4.2181889999999997</v>
      </c>
      <c r="K17" s="258">
        <v>-3.4595790000000002</v>
      </c>
      <c r="L17" s="258">
        <v>-12.566568</v>
      </c>
      <c r="M17" s="258">
        <v>-5.7795730000000001</v>
      </c>
      <c r="N17" s="258">
        <v>-9.1014900000000001</v>
      </c>
      <c r="O17" s="258">
        <v>-2.466879</v>
      </c>
      <c r="P17" s="258">
        <v>5.6925369999999997</v>
      </c>
      <c r="Q17" s="258">
        <v>-4.9011659999999999</v>
      </c>
      <c r="R17" s="258">
        <v>-12.954995</v>
      </c>
      <c r="S17" s="258">
        <v>-5.98421</v>
      </c>
      <c r="T17" s="258">
        <v>6.1344539999999999</v>
      </c>
      <c r="U17" s="258">
        <v>8.2322089999999992</v>
      </c>
      <c r="V17" s="258">
        <v>1.71991</v>
      </c>
      <c r="W17" s="258">
        <v>-6.4230749999999999</v>
      </c>
      <c r="X17" s="258">
        <v>-13.25807</v>
      </c>
      <c r="Y17" s="258">
        <v>-12.785287</v>
      </c>
      <c r="Z17" s="258">
        <v>-6.7321679999999997</v>
      </c>
      <c r="AA17" s="258">
        <v>8.6150369999999992</v>
      </c>
      <c r="AB17" s="258">
        <v>0.40947299999999998</v>
      </c>
      <c r="AC17" s="258">
        <v>-4.2190700000000003</v>
      </c>
      <c r="AD17" s="258">
        <v>-1.556351</v>
      </c>
      <c r="AE17" s="258">
        <v>0.84440899999999997</v>
      </c>
      <c r="AF17" s="258">
        <v>10.40658</v>
      </c>
      <c r="AG17" s="258">
        <v>14.042128</v>
      </c>
      <c r="AH17" s="258">
        <v>9.2846960000000003</v>
      </c>
      <c r="AI17" s="258">
        <v>2.4155259999999998</v>
      </c>
      <c r="AJ17" s="258">
        <v>-4.339054</v>
      </c>
      <c r="AK17" s="258">
        <v>-9.3180019999999999</v>
      </c>
      <c r="AL17" s="258">
        <v>8.2938410000000005</v>
      </c>
      <c r="AM17" s="258">
        <v>6.0718759999999996</v>
      </c>
      <c r="AN17" s="258">
        <v>-4.0353770000000004</v>
      </c>
      <c r="AO17" s="258">
        <v>-1.005109</v>
      </c>
      <c r="AP17" s="258">
        <v>-2.1295920000000002</v>
      </c>
      <c r="AQ17" s="258">
        <v>1.3163499999999999</v>
      </c>
      <c r="AR17" s="258">
        <v>4.4926339999999998</v>
      </c>
      <c r="AS17" s="258">
        <v>12.265988999999999</v>
      </c>
      <c r="AT17" s="258">
        <v>3.5731030000000001</v>
      </c>
      <c r="AU17" s="258">
        <v>2.322349</v>
      </c>
      <c r="AV17" s="258">
        <v>-1.8170999999999999</v>
      </c>
      <c r="AW17" s="258">
        <v>-1.9330799999999999</v>
      </c>
      <c r="AX17" s="258">
        <v>6.1276469999999996</v>
      </c>
      <c r="AY17" s="258">
        <v>13.454874200000001</v>
      </c>
      <c r="AZ17" s="258">
        <v>2.9476612000000002</v>
      </c>
      <c r="BA17" s="258">
        <v>-4.8870357000000002</v>
      </c>
      <c r="BB17" s="258">
        <v>-1.265204</v>
      </c>
      <c r="BC17" s="346">
        <v>-1.8138080000000001</v>
      </c>
      <c r="BD17" s="346">
        <v>4.6761650000000001</v>
      </c>
      <c r="BE17" s="346">
        <v>7.0879070000000004</v>
      </c>
      <c r="BF17" s="346">
        <v>3.517938</v>
      </c>
      <c r="BG17" s="346">
        <v>1.305804</v>
      </c>
      <c r="BH17" s="346">
        <v>-4.9860810000000004</v>
      </c>
      <c r="BI17" s="346">
        <v>-5.0720780000000003</v>
      </c>
      <c r="BJ17" s="346">
        <v>2.3220689999999999</v>
      </c>
      <c r="BK17" s="346">
        <v>4.3071339999999996</v>
      </c>
      <c r="BL17" s="346">
        <v>2.8250139999999999</v>
      </c>
      <c r="BM17" s="346">
        <v>-5.8091369999999998</v>
      </c>
      <c r="BN17" s="346">
        <v>-0.90045359999999997</v>
      </c>
      <c r="BO17" s="346">
        <v>-1.6808240000000001</v>
      </c>
      <c r="BP17" s="346">
        <v>4.9712310000000004</v>
      </c>
      <c r="BQ17" s="346">
        <v>2.6300219999999999</v>
      </c>
      <c r="BR17" s="346">
        <v>1.5674319999999999</v>
      </c>
      <c r="BS17" s="346">
        <v>1.3613919999999999</v>
      </c>
      <c r="BT17" s="346">
        <v>-4.9545219999999999</v>
      </c>
      <c r="BU17" s="346">
        <v>-5.0396489999999998</v>
      </c>
      <c r="BV17" s="346">
        <v>0.87527299999999997</v>
      </c>
    </row>
    <row r="18" spans="1:74" ht="11.1" customHeight="1" x14ac:dyDescent="0.2">
      <c r="A18" s="95" t="s">
        <v>225</v>
      </c>
      <c r="B18" s="199" t="s">
        <v>146</v>
      </c>
      <c r="C18" s="258">
        <v>1.1991910109999999</v>
      </c>
      <c r="D18" s="258">
        <v>1.0188480120000001</v>
      </c>
      <c r="E18" s="258">
        <v>1.0588040080000001</v>
      </c>
      <c r="F18" s="258">
        <v>0.91390101000000001</v>
      </c>
      <c r="G18" s="258">
        <v>0.92745198600000001</v>
      </c>
      <c r="H18" s="258">
        <v>1.0542140099999999</v>
      </c>
      <c r="I18" s="258">
        <v>1.1214999889999999</v>
      </c>
      <c r="J18" s="258">
        <v>1.105238009</v>
      </c>
      <c r="K18" s="258">
        <v>1.02896199</v>
      </c>
      <c r="L18" s="258">
        <v>0.715007002</v>
      </c>
      <c r="M18" s="258">
        <v>0.97292601000000001</v>
      </c>
      <c r="N18" s="258">
        <v>0.97416300300000003</v>
      </c>
      <c r="O18" s="258">
        <v>1.0651029910000001</v>
      </c>
      <c r="P18" s="258">
        <v>1.0014620000000001</v>
      </c>
      <c r="Q18" s="258">
        <v>0.75455698800000004</v>
      </c>
      <c r="R18" s="258">
        <v>0.580044</v>
      </c>
      <c r="S18" s="258">
        <v>0.75619800400000003</v>
      </c>
      <c r="T18" s="258">
        <v>0.87241899000000001</v>
      </c>
      <c r="U18" s="258">
        <v>0.88343899199999998</v>
      </c>
      <c r="V18" s="258">
        <v>0.95419298900000005</v>
      </c>
      <c r="W18" s="258">
        <v>0.88464299999999996</v>
      </c>
      <c r="X18" s="258">
        <v>0.54359200600000002</v>
      </c>
      <c r="Y18" s="258">
        <v>0.84007100999999995</v>
      </c>
      <c r="Z18" s="258">
        <v>0.83358100999999996</v>
      </c>
      <c r="AA18" s="258">
        <v>1.05459433</v>
      </c>
      <c r="AB18" s="258">
        <v>0.93889732999999997</v>
      </c>
      <c r="AC18" s="258">
        <v>0.83550833999999996</v>
      </c>
      <c r="AD18" s="258">
        <v>0.63444133000000003</v>
      </c>
      <c r="AE18" s="258">
        <v>0.70082433</v>
      </c>
      <c r="AF18" s="258">
        <v>0.83873434000000002</v>
      </c>
      <c r="AG18" s="258">
        <v>1.0220353342999999</v>
      </c>
      <c r="AH18" s="258">
        <v>1.0116393292999999</v>
      </c>
      <c r="AI18" s="258">
        <v>0.84632533632999996</v>
      </c>
      <c r="AJ18" s="258">
        <v>0.58410699967000002</v>
      </c>
      <c r="AK18" s="258">
        <v>0.68524300267000005</v>
      </c>
      <c r="AL18" s="258">
        <v>0.98664999766999995</v>
      </c>
      <c r="AM18" s="258">
        <v>0.90989999967000001</v>
      </c>
      <c r="AN18" s="258">
        <v>0.78622599966999995</v>
      </c>
      <c r="AO18" s="258">
        <v>0.81187400067000004</v>
      </c>
      <c r="AP18" s="258">
        <v>0.61366666667000003</v>
      </c>
      <c r="AQ18" s="258">
        <v>0.61366666667000003</v>
      </c>
      <c r="AR18" s="258">
        <v>0.61366666666000003</v>
      </c>
      <c r="AS18" s="258">
        <v>0.78066666666999995</v>
      </c>
      <c r="AT18" s="258">
        <v>0.78066666666999995</v>
      </c>
      <c r="AU18" s="258">
        <v>0.78066666665999995</v>
      </c>
      <c r="AV18" s="258">
        <v>0.68500000000000005</v>
      </c>
      <c r="AW18" s="258">
        <v>0.68500000000000005</v>
      </c>
      <c r="AX18" s="258">
        <v>0.68500000000000005</v>
      </c>
      <c r="AY18" s="258">
        <v>0.79702758333000001</v>
      </c>
      <c r="AZ18" s="258">
        <v>0.79702758333000001</v>
      </c>
      <c r="BA18" s="258">
        <v>0.79702758333000001</v>
      </c>
      <c r="BB18" s="258">
        <v>0.79702758333000001</v>
      </c>
      <c r="BC18" s="346">
        <v>0.79702759999999995</v>
      </c>
      <c r="BD18" s="346">
        <v>0.79702759999999995</v>
      </c>
      <c r="BE18" s="346">
        <v>0.79702759999999995</v>
      </c>
      <c r="BF18" s="346">
        <v>0.79702759999999995</v>
      </c>
      <c r="BG18" s="346">
        <v>0.79702759999999995</v>
      </c>
      <c r="BH18" s="346">
        <v>0.79702759999999995</v>
      </c>
      <c r="BI18" s="346">
        <v>0.79702759999999995</v>
      </c>
      <c r="BJ18" s="346">
        <v>0.79702759999999995</v>
      </c>
      <c r="BK18" s="346">
        <v>0.79776820000000004</v>
      </c>
      <c r="BL18" s="346">
        <v>0.79776820000000004</v>
      </c>
      <c r="BM18" s="346">
        <v>0.79776820000000004</v>
      </c>
      <c r="BN18" s="346">
        <v>0.79776820000000004</v>
      </c>
      <c r="BO18" s="346">
        <v>0.79776820000000004</v>
      </c>
      <c r="BP18" s="346">
        <v>0.79776820000000004</v>
      </c>
      <c r="BQ18" s="346">
        <v>0.79776820000000004</v>
      </c>
      <c r="BR18" s="346">
        <v>0.79776820000000004</v>
      </c>
      <c r="BS18" s="346">
        <v>0.79776820000000004</v>
      </c>
      <c r="BT18" s="346">
        <v>0.79776820000000004</v>
      </c>
      <c r="BU18" s="346">
        <v>0.79776820000000004</v>
      </c>
      <c r="BV18" s="346">
        <v>0.79776820000000004</v>
      </c>
    </row>
    <row r="19" spans="1:74" ht="11.1" customHeight="1" x14ac:dyDescent="0.2">
      <c r="A19" s="93" t="s">
        <v>226</v>
      </c>
      <c r="B19" s="199" t="s">
        <v>561</v>
      </c>
      <c r="C19" s="258">
        <v>92.339617011000001</v>
      </c>
      <c r="D19" s="258">
        <v>82.250607012000003</v>
      </c>
      <c r="E19" s="258">
        <v>80.434264008</v>
      </c>
      <c r="F19" s="258">
        <v>66.035761010000002</v>
      </c>
      <c r="G19" s="258">
        <v>70.677655986000005</v>
      </c>
      <c r="H19" s="258">
        <v>77.490717009999997</v>
      </c>
      <c r="I19" s="258">
        <v>87.448089988999996</v>
      </c>
      <c r="J19" s="258">
        <v>88.155494008999995</v>
      </c>
      <c r="K19" s="258">
        <v>75.396829990000001</v>
      </c>
      <c r="L19" s="258">
        <v>67.017940002000003</v>
      </c>
      <c r="M19" s="258">
        <v>70.503278010000002</v>
      </c>
      <c r="N19" s="258">
        <v>71.082615003000001</v>
      </c>
      <c r="O19" s="258">
        <v>78.693548991</v>
      </c>
      <c r="P19" s="258">
        <v>72.550661000000005</v>
      </c>
      <c r="Q19" s="258">
        <v>70.538944987999997</v>
      </c>
      <c r="R19" s="258">
        <v>55.880474</v>
      </c>
      <c r="S19" s="258">
        <v>59.753964003999997</v>
      </c>
      <c r="T19" s="258">
        <v>69.411191990000006</v>
      </c>
      <c r="U19" s="258">
        <v>81.971517992000003</v>
      </c>
      <c r="V19" s="258">
        <v>81.498663988999994</v>
      </c>
      <c r="W19" s="258">
        <v>68.840727999999999</v>
      </c>
      <c r="X19" s="258">
        <v>58.038410005999999</v>
      </c>
      <c r="Y19" s="258">
        <v>52.525519009999996</v>
      </c>
      <c r="Z19" s="258">
        <v>53.862624009999998</v>
      </c>
      <c r="AA19" s="258">
        <v>67.133266329999998</v>
      </c>
      <c r="AB19" s="258">
        <v>54.96236133</v>
      </c>
      <c r="AC19" s="258">
        <v>47.972444340000003</v>
      </c>
      <c r="AD19" s="258">
        <v>43.64749733</v>
      </c>
      <c r="AE19" s="258">
        <v>52.328033329999997</v>
      </c>
      <c r="AF19" s="258">
        <v>67.089283339999994</v>
      </c>
      <c r="AG19" s="258">
        <v>76.101139333999996</v>
      </c>
      <c r="AH19" s="258">
        <v>76.750185329000004</v>
      </c>
      <c r="AI19" s="258">
        <v>66.702720335999999</v>
      </c>
      <c r="AJ19" s="258">
        <v>61.732720999999998</v>
      </c>
      <c r="AK19" s="258">
        <v>53.449927002999999</v>
      </c>
      <c r="AL19" s="258">
        <v>65.650472997999998</v>
      </c>
      <c r="AM19" s="258">
        <v>69.051997</v>
      </c>
      <c r="AN19" s="258">
        <v>54.613605999999997</v>
      </c>
      <c r="AO19" s="258">
        <v>56.633617000999998</v>
      </c>
      <c r="AP19" s="258">
        <v>50.509761666999999</v>
      </c>
      <c r="AQ19" s="258">
        <v>58.670159667</v>
      </c>
      <c r="AR19" s="258">
        <v>65.582734666999997</v>
      </c>
      <c r="AS19" s="258">
        <v>68.150088667000006</v>
      </c>
      <c r="AT19" s="258">
        <v>68.822568666999999</v>
      </c>
      <c r="AU19" s="258">
        <v>58.802256667000002</v>
      </c>
      <c r="AV19" s="258">
        <v>57.079186</v>
      </c>
      <c r="AW19" s="258">
        <v>54.118600000000001</v>
      </c>
      <c r="AX19" s="258">
        <v>61.104154000000001</v>
      </c>
      <c r="AY19" s="258">
        <v>68.321945783000004</v>
      </c>
      <c r="AZ19" s="258">
        <v>54.554899783000003</v>
      </c>
      <c r="BA19" s="258">
        <v>54.712074583000003</v>
      </c>
      <c r="BB19" s="258">
        <v>52.124731355000002</v>
      </c>
      <c r="BC19" s="346">
        <v>50.938850000000002</v>
      </c>
      <c r="BD19" s="346">
        <v>59.345089999999999</v>
      </c>
      <c r="BE19" s="346">
        <v>69.140810000000002</v>
      </c>
      <c r="BF19" s="346">
        <v>69.628500000000003</v>
      </c>
      <c r="BG19" s="346">
        <v>55.221609999999998</v>
      </c>
      <c r="BH19" s="346">
        <v>52.723260000000003</v>
      </c>
      <c r="BI19" s="346">
        <v>51.434849999999997</v>
      </c>
      <c r="BJ19" s="346">
        <v>61.182490000000001</v>
      </c>
      <c r="BK19" s="346">
        <v>68.083259999999996</v>
      </c>
      <c r="BL19" s="346">
        <v>54.339649999999999</v>
      </c>
      <c r="BM19" s="346">
        <v>51.88852</v>
      </c>
      <c r="BN19" s="346">
        <v>44.154760000000003</v>
      </c>
      <c r="BO19" s="346">
        <v>50.615349999999999</v>
      </c>
      <c r="BP19" s="346">
        <v>58.88579</v>
      </c>
      <c r="BQ19" s="346">
        <v>68.403800000000004</v>
      </c>
      <c r="BR19" s="346">
        <v>68.352770000000007</v>
      </c>
      <c r="BS19" s="346">
        <v>54.35266</v>
      </c>
      <c r="BT19" s="346">
        <v>52.479819999999997</v>
      </c>
      <c r="BU19" s="346">
        <v>51.781930000000003</v>
      </c>
      <c r="BV19" s="346">
        <v>59.710509999999999</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381"/>
      <c r="BD20" s="381"/>
      <c r="BE20" s="381"/>
      <c r="BF20" s="381"/>
      <c r="BG20" s="381"/>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235</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381"/>
      <c r="BD21" s="381"/>
      <c r="BE21" s="381"/>
      <c r="BF21" s="381"/>
      <c r="BG21" s="381"/>
      <c r="BH21" s="381"/>
      <c r="BI21" s="381"/>
      <c r="BJ21" s="381"/>
      <c r="BK21" s="381"/>
      <c r="BL21" s="381"/>
      <c r="BM21" s="381"/>
      <c r="BN21" s="381"/>
      <c r="BO21" s="381"/>
      <c r="BP21" s="381"/>
      <c r="BQ21" s="381"/>
      <c r="BR21" s="381"/>
      <c r="BS21" s="381"/>
      <c r="BT21" s="381"/>
      <c r="BU21" s="381"/>
      <c r="BV21" s="381"/>
    </row>
    <row r="22" spans="1:74" ht="11.1" customHeight="1" x14ac:dyDescent="0.2">
      <c r="A22" s="93" t="s">
        <v>227</v>
      </c>
      <c r="B22" s="199" t="s">
        <v>585</v>
      </c>
      <c r="C22" s="258">
        <v>1.621404005</v>
      </c>
      <c r="D22" s="258">
        <v>1.559286988</v>
      </c>
      <c r="E22" s="258">
        <v>1.704821006</v>
      </c>
      <c r="F22" s="258">
        <v>1.659864</v>
      </c>
      <c r="G22" s="258">
        <v>1.7431290079999999</v>
      </c>
      <c r="H22" s="258">
        <v>1.77067899</v>
      </c>
      <c r="I22" s="258">
        <v>1.9247869929999999</v>
      </c>
      <c r="J22" s="258">
        <v>1.9127089900000001</v>
      </c>
      <c r="K22" s="258">
        <v>1.7986250100000001</v>
      </c>
      <c r="L22" s="258">
        <v>1.817665997</v>
      </c>
      <c r="M22" s="258">
        <v>1.8502059900000001</v>
      </c>
      <c r="N22" s="258">
        <v>1.9334580029999999</v>
      </c>
      <c r="O22" s="258">
        <v>1.908486015</v>
      </c>
      <c r="P22" s="258">
        <v>1.5984760119999999</v>
      </c>
      <c r="Q22" s="258">
        <v>1.649450015</v>
      </c>
      <c r="R22" s="258">
        <v>1.5434210100000001</v>
      </c>
      <c r="S22" s="258">
        <v>1.677220001</v>
      </c>
      <c r="T22" s="258">
        <v>1.7662749900000001</v>
      </c>
      <c r="U22" s="258">
        <v>1.8007319989999999</v>
      </c>
      <c r="V22" s="258">
        <v>1.710956991</v>
      </c>
      <c r="W22" s="258">
        <v>1.5187910099999999</v>
      </c>
      <c r="X22" s="258">
        <v>1.5859909999999999</v>
      </c>
      <c r="Y22" s="258">
        <v>1.47933099</v>
      </c>
      <c r="Z22" s="258">
        <v>1.46926701</v>
      </c>
      <c r="AA22" s="258">
        <v>1.3284829899999999</v>
      </c>
      <c r="AB22" s="258">
        <v>1.3614449909999999</v>
      </c>
      <c r="AC22" s="258">
        <v>1.433657</v>
      </c>
      <c r="AD22" s="258">
        <v>1.3240310099999999</v>
      </c>
      <c r="AE22" s="258">
        <v>1.3668700110000001</v>
      </c>
      <c r="AF22" s="258">
        <v>1.4048180100000001</v>
      </c>
      <c r="AG22" s="258">
        <v>1.4325400079999999</v>
      </c>
      <c r="AH22" s="258">
        <v>1.3946780030000001</v>
      </c>
      <c r="AI22" s="258">
        <v>1.33579899</v>
      </c>
      <c r="AJ22" s="258">
        <v>1.3346700010000001</v>
      </c>
      <c r="AK22" s="258">
        <v>1.3259679900000001</v>
      </c>
      <c r="AL22" s="258">
        <v>1.441748992</v>
      </c>
      <c r="AM22" s="258">
        <v>1.430645009</v>
      </c>
      <c r="AN22" s="258">
        <v>1.367727004</v>
      </c>
      <c r="AO22" s="258">
        <v>1.4376689890000001</v>
      </c>
      <c r="AP22" s="258">
        <v>1.4408099999999999</v>
      </c>
      <c r="AQ22" s="258">
        <v>1.4824859990000001</v>
      </c>
      <c r="AR22" s="258">
        <v>1.4016639900000001</v>
      </c>
      <c r="AS22" s="258">
        <v>1.4944599970000001</v>
      </c>
      <c r="AT22" s="258">
        <v>1.528055999</v>
      </c>
      <c r="AU22" s="258">
        <v>1.4687669999999999</v>
      </c>
      <c r="AV22" s="258">
        <v>1.4695700039999999</v>
      </c>
      <c r="AW22" s="258">
        <v>1.456863</v>
      </c>
      <c r="AX22" s="258">
        <v>1.558946011</v>
      </c>
      <c r="AY22" s="258">
        <v>1.6891062999999999</v>
      </c>
      <c r="AZ22" s="258">
        <v>1.3881870000000001</v>
      </c>
      <c r="BA22" s="258">
        <v>1.1180829999999999</v>
      </c>
      <c r="BB22" s="258">
        <v>1.124647</v>
      </c>
      <c r="BC22" s="346">
        <v>1.0121389999999999</v>
      </c>
      <c r="BD22" s="346">
        <v>1.252284</v>
      </c>
      <c r="BE22" s="346">
        <v>1.2789489999999999</v>
      </c>
      <c r="BF22" s="346">
        <v>1.418776</v>
      </c>
      <c r="BG22" s="346">
        <v>1.3985620000000001</v>
      </c>
      <c r="BH22" s="346">
        <v>1.70231</v>
      </c>
      <c r="BI22" s="346">
        <v>1.561634</v>
      </c>
      <c r="BJ22" s="346">
        <v>1.7763009999999999</v>
      </c>
      <c r="BK22" s="346">
        <v>1.3443320000000001</v>
      </c>
      <c r="BL22" s="346">
        <v>1.282742</v>
      </c>
      <c r="BM22" s="346">
        <v>1.061061</v>
      </c>
      <c r="BN22" s="346">
        <v>1.049709</v>
      </c>
      <c r="BO22" s="346">
        <v>1.099699</v>
      </c>
      <c r="BP22" s="346">
        <v>1.285609</v>
      </c>
      <c r="BQ22" s="346">
        <v>1.324676</v>
      </c>
      <c r="BR22" s="346">
        <v>1.4970939999999999</v>
      </c>
      <c r="BS22" s="346">
        <v>1.3524160000000001</v>
      </c>
      <c r="BT22" s="346">
        <v>1.926153</v>
      </c>
      <c r="BU22" s="346">
        <v>1.7258169999999999</v>
      </c>
      <c r="BV22" s="346">
        <v>1.6207860000000001</v>
      </c>
    </row>
    <row r="23" spans="1:74" ht="11.1" customHeight="1" x14ac:dyDescent="0.2">
      <c r="A23" s="90" t="s">
        <v>228</v>
      </c>
      <c r="B23" s="199" t="s">
        <v>177</v>
      </c>
      <c r="C23" s="258">
        <v>83.497728223999999</v>
      </c>
      <c r="D23" s="258">
        <v>76.0362729</v>
      </c>
      <c r="E23" s="258">
        <v>71.999581184999997</v>
      </c>
      <c r="F23" s="258">
        <v>57.935692199999998</v>
      </c>
      <c r="G23" s="258">
        <v>63.862694271999999</v>
      </c>
      <c r="H23" s="258">
        <v>74.123222069999997</v>
      </c>
      <c r="I23" s="258">
        <v>81.286536291999994</v>
      </c>
      <c r="J23" s="258">
        <v>80.862599697999997</v>
      </c>
      <c r="K23" s="258">
        <v>68.916429809999997</v>
      </c>
      <c r="L23" s="258">
        <v>60.947479598999998</v>
      </c>
      <c r="M23" s="258">
        <v>64.495222949999999</v>
      </c>
      <c r="N23" s="258">
        <v>67.638400310999998</v>
      </c>
      <c r="O23" s="258">
        <v>71.323209762000005</v>
      </c>
      <c r="P23" s="258">
        <v>67.061004724</v>
      </c>
      <c r="Q23" s="258">
        <v>58.271967279999998</v>
      </c>
      <c r="R23" s="258">
        <v>48.449002049999997</v>
      </c>
      <c r="S23" s="258">
        <v>57.059577523000002</v>
      </c>
      <c r="T23" s="258">
        <v>68.866971269999993</v>
      </c>
      <c r="U23" s="258">
        <v>76.451695877999995</v>
      </c>
      <c r="V23" s="258">
        <v>73.678056158999993</v>
      </c>
      <c r="W23" s="258">
        <v>64.681560809999993</v>
      </c>
      <c r="X23" s="258">
        <v>53.557017598999998</v>
      </c>
      <c r="Y23" s="258">
        <v>48.879384420000001</v>
      </c>
      <c r="Z23" s="258">
        <v>50.164635208999997</v>
      </c>
      <c r="AA23" s="258">
        <v>62.134631450000001</v>
      </c>
      <c r="AB23" s="258">
        <v>50.661450471999999</v>
      </c>
      <c r="AC23" s="258">
        <v>39.948145443000001</v>
      </c>
      <c r="AD23" s="258">
        <v>39.158963249999999</v>
      </c>
      <c r="AE23" s="258">
        <v>45.081934760000003</v>
      </c>
      <c r="AF23" s="258">
        <v>63.250413960000003</v>
      </c>
      <c r="AG23" s="258">
        <v>74.236728084000006</v>
      </c>
      <c r="AH23" s="258">
        <v>73.889930495000002</v>
      </c>
      <c r="AI23" s="258">
        <v>62.385215789999997</v>
      </c>
      <c r="AJ23" s="258">
        <v>54.621444820999997</v>
      </c>
      <c r="AK23" s="258">
        <v>48.179202689999997</v>
      </c>
      <c r="AL23" s="258">
        <v>65.006425105000005</v>
      </c>
      <c r="AM23" s="258">
        <v>63.547714370000001</v>
      </c>
      <c r="AN23" s="258">
        <v>47.964847839999997</v>
      </c>
      <c r="AO23" s="258">
        <v>48.825958395999997</v>
      </c>
      <c r="AP23" s="258">
        <v>44.32384656</v>
      </c>
      <c r="AQ23" s="258">
        <v>50.926005439000001</v>
      </c>
      <c r="AR23" s="258">
        <v>58.951924409999997</v>
      </c>
      <c r="AS23" s="258">
        <v>69.900110959000003</v>
      </c>
      <c r="AT23" s="258">
        <v>65.933994425999998</v>
      </c>
      <c r="AU23" s="258">
        <v>54.779784149999998</v>
      </c>
      <c r="AV23" s="258">
        <v>50.214466872000003</v>
      </c>
      <c r="AW23" s="258">
        <v>50.992130250000002</v>
      </c>
      <c r="AX23" s="258">
        <v>58.388345123999997</v>
      </c>
      <c r="AY23" s="258">
        <v>64.650119785000001</v>
      </c>
      <c r="AZ23" s="258">
        <v>45.822995050000003</v>
      </c>
      <c r="BA23" s="258">
        <v>49.793010000000002</v>
      </c>
      <c r="BB23" s="258">
        <v>43.54363</v>
      </c>
      <c r="BC23" s="346">
        <v>47.279780000000002</v>
      </c>
      <c r="BD23" s="346">
        <v>55.398580000000003</v>
      </c>
      <c r="BE23" s="346">
        <v>65.123930000000001</v>
      </c>
      <c r="BF23" s="346">
        <v>65.436530000000005</v>
      </c>
      <c r="BG23" s="346">
        <v>51.057519999999997</v>
      </c>
      <c r="BH23" s="346">
        <v>48.247239999999998</v>
      </c>
      <c r="BI23" s="346">
        <v>46.965539999999997</v>
      </c>
      <c r="BJ23" s="346">
        <v>56.56006</v>
      </c>
      <c r="BK23" s="346">
        <v>63.694009999999999</v>
      </c>
      <c r="BL23" s="346">
        <v>50.100679999999997</v>
      </c>
      <c r="BM23" s="346">
        <v>47.965629999999997</v>
      </c>
      <c r="BN23" s="346">
        <v>40.218940000000003</v>
      </c>
      <c r="BO23" s="346">
        <v>46.873609999999999</v>
      </c>
      <c r="BP23" s="346">
        <v>54.921230000000001</v>
      </c>
      <c r="BQ23" s="346">
        <v>64.361140000000006</v>
      </c>
      <c r="BR23" s="346">
        <v>64.104650000000007</v>
      </c>
      <c r="BS23" s="346">
        <v>50.25958</v>
      </c>
      <c r="BT23" s="346">
        <v>47.810510000000001</v>
      </c>
      <c r="BU23" s="346">
        <v>47.17754</v>
      </c>
      <c r="BV23" s="346">
        <v>55.27158</v>
      </c>
    </row>
    <row r="24" spans="1:74" ht="11.1" customHeight="1" x14ac:dyDescent="0.2">
      <c r="A24" s="93" t="s">
        <v>229</v>
      </c>
      <c r="B24" s="199" t="s">
        <v>200</v>
      </c>
      <c r="C24" s="258">
        <v>3.9436619930000001</v>
      </c>
      <c r="D24" s="258">
        <v>3.9854209919999999</v>
      </c>
      <c r="E24" s="258">
        <v>3.9810929740000001</v>
      </c>
      <c r="F24" s="258">
        <v>3.6140089799999999</v>
      </c>
      <c r="G24" s="258">
        <v>3.5788720039999999</v>
      </c>
      <c r="H24" s="258">
        <v>3.593181</v>
      </c>
      <c r="I24" s="258">
        <v>3.5909720169999999</v>
      </c>
      <c r="J24" s="258">
        <v>3.5818189880000002</v>
      </c>
      <c r="K24" s="258">
        <v>3.5784939900000001</v>
      </c>
      <c r="L24" s="258">
        <v>3.7287949789999999</v>
      </c>
      <c r="M24" s="258">
        <v>3.8093139900000001</v>
      </c>
      <c r="N24" s="258">
        <v>3.8473519989999998</v>
      </c>
      <c r="O24" s="258">
        <v>3.662994007</v>
      </c>
      <c r="P24" s="258">
        <v>3.6581179879999999</v>
      </c>
      <c r="Q24" s="258">
        <v>3.6385489880000002</v>
      </c>
      <c r="R24" s="258">
        <v>3.2149959899999998</v>
      </c>
      <c r="S24" s="258">
        <v>3.186392009</v>
      </c>
      <c r="T24" s="258">
        <v>3.2116339800000002</v>
      </c>
      <c r="U24" s="258">
        <v>3.1965210110000002</v>
      </c>
      <c r="V24" s="258">
        <v>3.1854280020000001</v>
      </c>
      <c r="W24" s="258">
        <v>3.1691400000000001</v>
      </c>
      <c r="X24" s="258">
        <v>3.2615429840000001</v>
      </c>
      <c r="Y24" s="258">
        <v>3.2812380000000001</v>
      </c>
      <c r="Z24" s="258">
        <v>3.295647014</v>
      </c>
      <c r="AA24" s="258">
        <v>3.1991100069999998</v>
      </c>
      <c r="AB24" s="258">
        <v>3.1878220129999999</v>
      </c>
      <c r="AC24" s="258">
        <v>3.192803987</v>
      </c>
      <c r="AD24" s="258">
        <v>2.90071002</v>
      </c>
      <c r="AE24" s="258">
        <v>2.894128008</v>
      </c>
      <c r="AF24" s="258">
        <v>2.8959970199999998</v>
      </c>
      <c r="AG24" s="258">
        <v>2.8992710009999998</v>
      </c>
      <c r="AH24" s="258">
        <v>2.8899280040000002</v>
      </c>
      <c r="AI24" s="258">
        <v>2.8938830100000001</v>
      </c>
      <c r="AJ24" s="258">
        <v>2.9965879989999999</v>
      </c>
      <c r="AK24" s="258">
        <v>3.0280710000000002</v>
      </c>
      <c r="AL24" s="258">
        <v>3.053184017</v>
      </c>
      <c r="AM24" s="258">
        <v>2.9822979909999998</v>
      </c>
      <c r="AN24" s="258">
        <v>2.9666149800000001</v>
      </c>
      <c r="AO24" s="258">
        <v>2.9585869900000001</v>
      </c>
      <c r="AP24" s="258">
        <v>2.7628329900000002</v>
      </c>
      <c r="AQ24" s="258">
        <v>2.767555008</v>
      </c>
      <c r="AR24" s="258">
        <v>2.7847579800000002</v>
      </c>
      <c r="AS24" s="258">
        <v>2.955279011</v>
      </c>
      <c r="AT24" s="258">
        <v>2.9358660049999998</v>
      </c>
      <c r="AU24" s="258">
        <v>2.9009419799999998</v>
      </c>
      <c r="AV24" s="258">
        <v>2.8712069800000002</v>
      </c>
      <c r="AW24" s="258">
        <v>2.8858739999999998</v>
      </c>
      <c r="AX24" s="258">
        <v>2.9022519920000001</v>
      </c>
      <c r="AY24" s="258">
        <v>3.0407649829999999</v>
      </c>
      <c r="AZ24" s="258">
        <v>2.96489212</v>
      </c>
      <c r="BA24" s="258">
        <v>2.86613104</v>
      </c>
      <c r="BB24" s="258">
        <v>2.8955877000000001</v>
      </c>
      <c r="BC24" s="346">
        <v>2.6469230000000001</v>
      </c>
      <c r="BD24" s="346">
        <v>2.6942219999999999</v>
      </c>
      <c r="BE24" s="346">
        <v>2.7379319999999998</v>
      </c>
      <c r="BF24" s="346">
        <v>2.773199</v>
      </c>
      <c r="BG24" s="346">
        <v>2.7655340000000002</v>
      </c>
      <c r="BH24" s="346">
        <v>2.7737090000000002</v>
      </c>
      <c r="BI24" s="346">
        <v>2.9076770000000001</v>
      </c>
      <c r="BJ24" s="346">
        <v>2.8461340000000002</v>
      </c>
      <c r="BK24" s="346">
        <v>3.0449190000000002</v>
      </c>
      <c r="BL24" s="346">
        <v>2.9562300000000001</v>
      </c>
      <c r="BM24" s="346">
        <v>2.8618350000000001</v>
      </c>
      <c r="BN24" s="346">
        <v>2.8861119999999998</v>
      </c>
      <c r="BO24" s="346">
        <v>2.6420490000000001</v>
      </c>
      <c r="BP24" s="346">
        <v>2.6789540000000001</v>
      </c>
      <c r="BQ24" s="346">
        <v>2.7179890000000002</v>
      </c>
      <c r="BR24" s="346">
        <v>2.751026</v>
      </c>
      <c r="BS24" s="346">
        <v>2.7406640000000002</v>
      </c>
      <c r="BT24" s="346">
        <v>2.7431589999999999</v>
      </c>
      <c r="BU24" s="346">
        <v>2.8785769999999999</v>
      </c>
      <c r="BV24" s="346">
        <v>2.8181430000000001</v>
      </c>
    </row>
    <row r="25" spans="1:74" ht="11.1" customHeight="1" x14ac:dyDescent="0.2">
      <c r="A25" s="93" t="s">
        <v>230</v>
      </c>
      <c r="B25" s="200" t="s">
        <v>879</v>
      </c>
      <c r="C25" s="258">
        <v>0.25189198800000001</v>
      </c>
      <c r="D25" s="258">
        <v>0.250971</v>
      </c>
      <c r="E25" s="258">
        <v>0.225820988</v>
      </c>
      <c r="F25" s="258">
        <v>0.13154799</v>
      </c>
      <c r="G25" s="258">
        <v>0.114897997</v>
      </c>
      <c r="H25" s="258">
        <v>0.125775</v>
      </c>
      <c r="I25" s="258">
        <v>0.12597101099999999</v>
      </c>
      <c r="J25" s="258">
        <v>0.10571499099999999</v>
      </c>
      <c r="K25" s="258">
        <v>9.4143989999999997E-2</v>
      </c>
      <c r="L25" s="258">
        <v>0.11553799200000001</v>
      </c>
      <c r="M25" s="258">
        <v>0.16417799999999999</v>
      </c>
      <c r="N25" s="258">
        <v>0.18042799800000001</v>
      </c>
      <c r="O25" s="258">
        <v>0.198162013</v>
      </c>
      <c r="P25" s="258">
        <v>0.198156</v>
      </c>
      <c r="Q25" s="258">
        <v>0.17065599200000001</v>
      </c>
      <c r="R25" s="258">
        <v>9.8960999999999993E-2</v>
      </c>
      <c r="S25" s="258">
        <v>9.1763006999999994E-2</v>
      </c>
      <c r="T25" s="258">
        <v>0.11098899</v>
      </c>
      <c r="U25" s="258">
        <v>0.103574007</v>
      </c>
      <c r="V25" s="258">
        <v>9.2694991000000004E-2</v>
      </c>
      <c r="W25" s="258">
        <v>8.1957989999999994E-2</v>
      </c>
      <c r="X25" s="258">
        <v>0.10052298699999999</v>
      </c>
      <c r="Y25" s="258">
        <v>0.11527899</v>
      </c>
      <c r="Z25" s="258">
        <v>0.14070100199999999</v>
      </c>
      <c r="AA25" s="258">
        <v>0.150174013</v>
      </c>
      <c r="AB25" s="258">
        <v>0.150423</v>
      </c>
      <c r="AC25" s="258">
        <v>0.14766099799999999</v>
      </c>
      <c r="AD25" s="258">
        <v>7.4210010000000007E-2</v>
      </c>
      <c r="AE25" s="258">
        <v>5.9531004999999998E-2</v>
      </c>
      <c r="AF25" s="258">
        <v>7.5209010000000007E-2</v>
      </c>
      <c r="AG25" s="258">
        <v>6.3526005999999996E-2</v>
      </c>
      <c r="AH25" s="258">
        <v>6.8028011999999999E-2</v>
      </c>
      <c r="AI25" s="258">
        <v>6.8294999999999995E-2</v>
      </c>
      <c r="AJ25" s="258">
        <v>8.7846993999999998E-2</v>
      </c>
      <c r="AK25" s="258">
        <v>0.10490600999999999</v>
      </c>
      <c r="AL25" s="258">
        <v>0.13289901500000001</v>
      </c>
      <c r="AM25" s="258">
        <v>0.13834500199999999</v>
      </c>
      <c r="AN25" s="258">
        <v>0.11219499199999999</v>
      </c>
      <c r="AO25" s="258">
        <v>0.122121989</v>
      </c>
      <c r="AP25" s="258">
        <v>6.5373000000000001E-2</v>
      </c>
      <c r="AQ25" s="258">
        <v>6.4548014000000001E-2</v>
      </c>
      <c r="AR25" s="258">
        <v>7.3503990000000005E-2</v>
      </c>
      <c r="AS25" s="258">
        <v>6.9854997000000002E-2</v>
      </c>
      <c r="AT25" s="258">
        <v>6.3618014000000001E-2</v>
      </c>
      <c r="AU25" s="258">
        <v>6.1677990000000002E-2</v>
      </c>
      <c r="AV25" s="258">
        <v>8.0371995000000002E-2</v>
      </c>
      <c r="AW25" s="258">
        <v>9.3386010000000005E-2</v>
      </c>
      <c r="AX25" s="258">
        <v>0.11614698699999999</v>
      </c>
      <c r="AY25" s="258">
        <v>0.10392037</v>
      </c>
      <c r="AZ25" s="258">
        <v>0.10392179999999999</v>
      </c>
      <c r="BA25" s="258">
        <v>5.81944E-2</v>
      </c>
      <c r="BB25" s="258">
        <v>4.26478E-2</v>
      </c>
      <c r="BC25" s="346">
        <v>2.4733600000000001E-2</v>
      </c>
      <c r="BD25" s="346">
        <v>3.4587300000000001E-2</v>
      </c>
      <c r="BE25" s="346">
        <v>3.8633099999999997E-2</v>
      </c>
      <c r="BF25" s="346">
        <v>3.6579599999999997E-2</v>
      </c>
      <c r="BG25" s="346">
        <v>3.2269600000000002E-2</v>
      </c>
      <c r="BH25" s="346">
        <v>3.35897E-2</v>
      </c>
      <c r="BI25" s="346">
        <v>6.30328E-2</v>
      </c>
      <c r="BJ25" s="346">
        <v>8.2153400000000001E-2</v>
      </c>
      <c r="BK25" s="346">
        <v>8.6749199999999999E-2</v>
      </c>
      <c r="BL25" s="346">
        <v>7.3672500000000002E-2</v>
      </c>
      <c r="BM25" s="346">
        <v>5.0669600000000002E-2</v>
      </c>
      <c r="BN25" s="346">
        <v>2.0854999999999999E-2</v>
      </c>
      <c r="BO25" s="346">
        <v>1.54945E-2</v>
      </c>
      <c r="BP25" s="346">
        <v>2.3502700000000001E-2</v>
      </c>
      <c r="BQ25" s="346">
        <v>2.72179E-2</v>
      </c>
      <c r="BR25" s="346">
        <v>2.4935700000000002E-2</v>
      </c>
      <c r="BS25" s="346">
        <v>2.0350699999999999E-2</v>
      </c>
      <c r="BT25" s="346">
        <v>2.38084E-2</v>
      </c>
      <c r="BU25" s="346">
        <v>5.4224099999999997E-2</v>
      </c>
      <c r="BV25" s="346">
        <v>7.3642600000000003E-2</v>
      </c>
    </row>
    <row r="26" spans="1:74" ht="11.1" customHeight="1" x14ac:dyDescent="0.2">
      <c r="A26" s="93" t="s">
        <v>231</v>
      </c>
      <c r="B26" s="200" t="s">
        <v>880</v>
      </c>
      <c r="C26" s="258">
        <v>3.691770005</v>
      </c>
      <c r="D26" s="258">
        <v>3.7344499920000001</v>
      </c>
      <c r="E26" s="258">
        <v>3.7552719859999999</v>
      </c>
      <c r="F26" s="258">
        <v>3.4824609899999999</v>
      </c>
      <c r="G26" s="258">
        <v>3.463974007</v>
      </c>
      <c r="H26" s="258">
        <v>3.467406</v>
      </c>
      <c r="I26" s="258">
        <v>3.4650010060000001</v>
      </c>
      <c r="J26" s="258">
        <v>3.4761039970000001</v>
      </c>
      <c r="K26" s="258">
        <v>3.4843500000000001</v>
      </c>
      <c r="L26" s="258">
        <v>3.6132569870000002</v>
      </c>
      <c r="M26" s="258">
        <v>3.64513599</v>
      </c>
      <c r="N26" s="258">
        <v>3.6669240009999999</v>
      </c>
      <c r="O26" s="258">
        <v>3.4648319939999999</v>
      </c>
      <c r="P26" s="258">
        <v>3.4599619879999999</v>
      </c>
      <c r="Q26" s="258">
        <v>3.4678929959999998</v>
      </c>
      <c r="R26" s="258">
        <v>3.1160349900000002</v>
      </c>
      <c r="S26" s="258">
        <v>3.094629002</v>
      </c>
      <c r="T26" s="258">
        <v>3.1006449900000002</v>
      </c>
      <c r="U26" s="258">
        <v>3.092947004</v>
      </c>
      <c r="V26" s="258">
        <v>3.092733011</v>
      </c>
      <c r="W26" s="258">
        <v>3.0871820099999998</v>
      </c>
      <c r="X26" s="258">
        <v>3.1610199969999999</v>
      </c>
      <c r="Y26" s="258">
        <v>3.1659590099999999</v>
      </c>
      <c r="Z26" s="258">
        <v>3.1549460119999999</v>
      </c>
      <c r="AA26" s="258">
        <v>3.0489359939999998</v>
      </c>
      <c r="AB26" s="258">
        <v>3.0373990129999999</v>
      </c>
      <c r="AC26" s="258">
        <v>3.0451429889999999</v>
      </c>
      <c r="AD26" s="258">
        <v>2.8265000100000002</v>
      </c>
      <c r="AE26" s="258">
        <v>2.8345970029999998</v>
      </c>
      <c r="AF26" s="258">
        <v>2.8207880099999998</v>
      </c>
      <c r="AG26" s="258">
        <v>2.8357449950000002</v>
      </c>
      <c r="AH26" s="258">
        <v>2.8218999920000001</v>
      </c>
      <c r="AI26" s="258">
        <v>2.8255880100000001</v>
      </c>
      <c r="AJ26" s="258">
        <v>2.908741005</v>
      </c>
      <c r="AK26" s="258">
        <v>2.9231649900000001</v>
      </c>
      <c r="AL26" s="258">
        <v>2.920285002</v>
      </c>
      <c r="AM26" s="258">
        <v>2.8439529889999999</v>
      </c>
      <c r="AN26" s="258">
        <v>2.8544199880000001</v>
      </c>
      <c r="AO26" s="258">
        <v>2.8364650010000001</v>
      </c>
      <c r="AP26" s="258">
        <v>2.69745999</v>
      </c>
      <c r="AQ26" s="258">
        <v>2.7030069939999999</v>
      </c>
      <c r="AR26" s="258">
        <v>2.7112539899999999</v>
      </c>
      <c r="AS26" s="258">
        <v>2.8854240139999998</v>
      </c>
      <c r="AT26" s="258">
        <v>2.8722479910000001</v>
      </c>
      <c r="AU26" s="258">
        <v>2.8392639900000001</v>
      </c>
      <c r="AV26" s="258">
        <v>2.790834985</v>
      </c>
      <c r="AW26" s="258">
        <v>2.7924879900000001</v>
      </c>
      <c r="AX26" s="258">
        <v>2.786105005</v>
      </c>
      <c r="AY26" s="258">
        <v>2.9368446129999999</v>
      </c>
      <c r="AZ26" s="258">
        <v>2.8609703999999998</v>
      </c>
      <c r="BA26" s="258">
        <v>2.8079366000000001</v>
      </c>
      <c r="BB26" s="258">
        <v>2.8529399999999998</v>
      </c>
      <c r="BC26" s="346">
        <v>2.6221899999999998</v>
      </c>
      <c r="BD26" s="346">
        <v>2.6596340000000001</v>
      </c>
      <c r="BE26" s="346">
        <v>2.6992989999999999</v>
      </c>
      <c r="BF26" s="346">
        <v>2.7366190000000001</v>
      </c>
      <c r="BG26" s="346">
        <v>2.7332640000000001</v>
      </c>
      <c r="BH26" s="346">
        <v>2.7401200000000001</v>
      </c>
      <c r="BI26" s="346">
        <v>2.8446440000000002</v>
      </c>
      <c r="BJ26" s="346">
        <v>2.7639800000000001</v>
      </c>
      <c r="BK26" s="346">
        <v>2.95817</v>
      </c>
      <c r="BL26" s="346">
        <v>2.8825569999999998</v>
      </c>
      <c r="BM26" s="346">
        <v>2.8111649999999999</v>
      </c>
      <c r="BN26" s="346">
        <v>2.8652570000000002</v>
      </c>
      <c r="BO26" s="346">
        <v>2.6265540000000001</v>
      </c>
      <c r="BP26" s="346">
        <v>2.6554519999999999</v>
      </c>
      <c r="BQ26" s="346">
        <v>2.6907709999999998</v>
      </c>
      <c r="BR26" s="346">
        <v>2.7260900000000001</v>
      </c>
      <c r="BS26" s="346">
        <v>2.720313</v>
      </c>
      <c r="BT26" s="346">
        <v>2.7193499999999999</v>
      </c>
      <c r="BU26" s="346">
        <v>2.8243529999999999</v>
      </c>
      <c r="BV26" s="346">
        <v>2.7445010000000001</v>
      </c>
    </row>
    <row r="27" spans="1:74" ht="11.1" customHeight="1" x14ac:dyDescent="0.2">
      <c r="A27" s="93" t="s">
        <v>232</v>
      </c>
      <c r="B27" s="199" t="s">
        <v>586</v>
      </c>
      <c r="C27" s="258">
        <v>89.062794221999994</v>
      </c>
      <c r="D27" s="258">
        <v>81.580980879999998</v>
      </c>
      <c r="E27" s="258">
        <v>77.685495165000006</v>
      </c>
      <c r="F27" s="258">
        <v>63.209565179999998</v>
      </c>
      <c r="G27" s="258">
        <v>69.184695284</v>
      </c>
      <c r="H27" s="258">
        <v>79.487082060000006</v>
      </c>
      <c r="I27" s="258">
        <v>86.802295302000005</v>
      </c>
      <c r="J27" s="258">
        <v>86.357127676000005</v>
      </c>
      <c r="K27" s="258">
        <v>74.293548810000004</v>
      </c>
      <c r="L27" s="258">
        <v>66.493940574999996</v>
      </c>
      <c r="M27" s="258">
        <v>70.154742929999998</v>
      </c>
      <c r="N27" s="258">
        <v>73.419210312999994</v>
      </c>
      <c r="O27" s="258">
        <v>76.894689783999993</v>
      </c>
      <c r="P27" s="258">
        <v>72.317598724000007</v>
      </c>
      <c r="Q27" s="258">
        <v>63.559966283000001</v>
      </c>
      <c r="R27" s="258">
        <v>53.207419049999999</v>
      </c>
      <c r="S27" s="258">
        <v>61.923189532999999</v>
      </c>
      <c r="T27" s="258">
        <v>73.844880239999995</v>
      </c>
      <c r="U27" s="258">
        <v>81.448948888000004</v>
      </c>
      <c r="V27" s="258">
        <v>78.574441152000006</v>
      </c>
      <c r="W27" s="258">
        <v>69.369491819999993</v>
      </c>
      <c r="X27" s="258">
        <v>58.404551583</v>
      </c>
      <c r="Y27" s="258">
        <v>53.639953409999997</v>
      </c>
      <c r="Z27" s="258">
        <v>54.929549233000003</v>
      </c>
      <c r="AA27" s="258">
        <v>66.662224447</v>
      </c>
      <c r="AB27" s="258">
        <v>55.210717475999999</v>
      </c>
      <c r="AC27" s="258">
        <v>44.574606430000003</v>
      </c>
      <c r="AD27" s="258">
        <v>43.383704280000003</v>
      </c>
      <c r="AE27" s="258">
        <v>49.342932779000002</v>
      </c>
      <c r="AF27" s="258">
        <v>67.551228989999998</v>
      </c>
      <c r="AG27" s="258">
        <v>78.568539092999998</v>
      </c>
      <c r="AH27" s="258">
        <v>78.174536501999995</v>
      </c>
      <c r="AI27" s="258">
        <v>66.614897790000001</v>
      </c>
      <c r="AJ27" s="258">
        <v>58.952702821000003</v>
      </c>
      <c r="AK27" s="258">
        <v>52.533241680000003</v>
      </c>
      <c r="AL27" s="258">
        <v>69.501358113999999</v>
      </c>
      <c r="AM27" s="258">
        <v>67.960657370000007</v>
      </c>
      <c r="AN27" s="258">
        <v>52.299189824000003</v>
      </c>
      <c r="AO27" s="258">
        <v>53.222214375</v>
      </c>
      <c r="AP27" s="258">
        <v>48.527489549999999</v>
      </c>
      <c r="AQ27" s="258">
        <v>55.176046446000001</v>
      </c>
      <c r="AR27" s="258">
        <v>63.138346380000002</v>
      </c>
      <c r="AS27" s="258">
        <v>74.349849966999997</v>
      </c>
      <c r="AT27" s="258">
        <v>70.397916429999995</v>
      </c>
      <c r="AU27" s="258">
        <v>59.149493130000003</v>
      </c>
      <c r="AV27" s="258">
        <v>54.555243855999997</v>
      </c>
      <c r="AW27" s="258">
        <v>55.334867250000002</v>
      </c>
      <c r="AX27" s="258">
        <v>62.849543126999997</v>
      </c>
      <c r="AY27" s="258">
        <v>69.379991067999995</v>
      </c>
      <c r="AZ27" s="258">
        <v>50.176073969999997</v>
      </c>
      <c r="BA27" s="258">
        <v>53.777220239999998</v>
      </c>
      <c r="BB27" s="258">
        <v>47.563853700000003</v>
      </c>
      <c r="BC27" s="346">
        <v>50.938850000000002</v>
      </c>
      <c r="BD27" s="346">
        <v>59.345089999999999</v>
      </c>
      <c r="BE27" s="346">
        <v>69.140810000000002</v>
      </c>
      <c r="BF27" s="346">
        <v>69.628500000000003</v>
      </c>
      <c r="BG27" s="346">
        <v>55.221609999999998</v>
      </c>
      <c r="BH27" s="346">
        <v>52.723260000000003</v>
      </c>
      <c r="BI27" s="346">
        <v>51.434849999999997</v>
      </c>
      <c r="BJ27" s="346">
        <v>61.182490000000001</v>
      </c>
      <c r="BK27" s="346">
        <v>68.083259999999996</v>
      </c>
      <c r="BL27" s="346">
        <v>54.339649999999999</v>
      </c>
      <c r="BM27" s="346">
        <v>51.88852</v>
      </c>
      <c r="BN27" s="346">
        <v>44.154760000000003</v>
      </c>
      <c r="BO27" s="346">
        <v>50.615349999999999</v>
      </c>
      <c r="BP27" s="346">
        <v>58.88579</v>
      </c>
      <c r="BQ27" s="346">
        <v>68.403800000000004</v>
      </c>
      <c r="BR27" s="346">
        <v>68.352770000000007</v>
      </c>
      <c r="BS27" s="346">
        <v>54.35266</v>
      </c>
      <c r="BT27" s="346">
        <v>52.479819999999997</v>
      </c>
      <c r="BU27" s="346">
        <v>51.781930000000003</v>
      </c>
      <c r="BV27" s="346">
        <v>59.710509999999999</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381"/>
      <c r="BD28" s="381"/>
      <c r="BE28" s="381"/>
      <c r="BF28" s="381"/>
      <c r="BG28" s="381"/>
      <c r="BH28" s="381"/>
      <c r="BI28" s="381"/>
      <c r="BJ28" s="381"/>
      <c r="BK28" s="381"/>
      <c r="BL28" s="381"/>
      <c r="BM28" s="381"/>
      <c r="BN28" s="381"/>
      <c r="BO28" s="381"/>
      <c r="BP28" s="381"/>
      <c r="BQ28" s="381"/>
      <c r="BR28" s="381"/>
      <c r="BS28" s="381"/>
      <c r="BT28" s="381"/>
      <c r="BU28" s="381"/>
      <c r="BV28" s="381"/>
    </row>
    <row r="29" spans="1:74" ht="11.1" customHeight="1" x14ac:dyDescent="0.2">
      <c r="A29" s="93" t="s">
        <v>233</v>
      </c>
      <c r="B29" s="97" t="s">
        <v>178</v>
      </c>
      <c r="C29" s="258">
        <v>3.2768227890000001</v>
      </c>
      <c r="D29" s="258">
        <v>0.66962613199999999</v>
      </c>
      <c r="E29" s="258">
        <v>2.7487688430000001</v>
      </c>
      <c r="F29" s="258">
        <v>2.8261958300000001</v>
      </c>
      <c r="G29" s="258">
        <v>1.492960702</v>
      </c>
      <c r="H29" s="258">
        <v>-1.9963650500000001</v>
      </c>
      <c r="I29" s="258">
        <v>0.64579468699999998</v>
      </c>
      <c r="J29" s="258">
        <v>1.7983663329999999</v>
      </c>
      <c r="K29" s="258">
        <v>1.10328118</v>
      </c>
      <c r="L29" s="258">
        <v>0.52399942700000002</v>
      </c>
      <c r="M29" s="258">
        <v>0.34853508</v>
      </c>
      <c r="N29" s="258">
        <v>-2.3365953099999999</v>
      </c>
      <c r="O29" s="258">
        <v>1.798859207</v>
      </c>
      <c r="P29" s="258">
        <v>0.23306227600000001</v>
      </c>
      <c r="Q29" s="258">
        <v>6.9789787050000003</v>
      </c>
      <c r="R29" s="258">
        <v>2.67305495</v>
      </c>
      <c r="S29" s="258">
        <v>-2.1692255290000002</v>
      </c>
      <c r="T29" s="258">
        <v>-4.4336882500000003</v>
      </c>
      <c r="U29" s="258">
        <v>0.52256910400000001</v>
      </c>
      <c r="V29" s="258">
        <v>2.9242228369999999</v>
      </c>
      <c r="W29" s="258">
        <v>-0.52876382</v>
      </c>
      <c r="X29" s="258">
        <v>-0.366141577</v>
      </c>
      <c r="Y29" s="258">
        <v>-1.1144343999999999</v>
      </c>
      <c r="Z29" s="258">
        <v>-1.0669252229999999</v>
      </c>
      <c r="AA29" s="258">
        <v>0.47104188299999999</v>
      </c>
      <c r="AB29" s="258">
        <v>-0.248356146</v>
      </c>
      <c r="AC29" s="258">
        <v>3.3978379099999998</v>
      </c>
      <c r="AD29" s="258">
        <v>0.26379304999999997</v>
      </c>
      <c r="AE29" s="258">
        <v>2.9851005509999999</v>
      </c>
      <c r="AF29" s="258">
        <v>-0.46194564999999999</v>
      </c>
      <c r="AG29" s="258">
        <v>-2.4673997587000001</v>
      </c>
      <c r="AH29" s="258">
        <v>-1.4243511727</v>
      </c>
      <c r="AI29" s="258">
        <v>8.7822546333000004E-2</v>
      </c>
      <c r="AJ29" s="258">
        <v>2.7800181786999998</v>
      </c>
      <c r="AK29" s="258">
        <v>0.91668532267000002</v>
      </c>
      <c r="AL29" s="258">
        <v>-3.8508851163000002</v>
      </c>
      <c r="AM29" s="258">
        <v>1.0913396297</v>
      </c>
      <c r="AN29" s="258">
        <v>2.3144161756999999</v>
      </c>
      <c r="AO29" s="258">
        <v>3.4114026257000001</v>
      </c>
      <c r="AP29" s="258">
        <v>1.9822721166999999</v>
      </c>
      <c r="AQ29" s="258">
        <v>3.4941132207000001</v>
      </c>
      <c r="AR29" s="258">
        <v>2.4443882867000002</v>
      </c>
      <c r="AS29" s="258">
        <v>-6.1997613002999996</v>
      </c>
      <c r="AT29" s="258">
        <v>-1.5753477632999999</v>
      </c>
      <c r="AU29" s="258">
        <v>-0.34723646334000002</v>
      </c>
      <c r="AV29" s="258">
        <v>2.5239421439999998</v>
      </c>
      <c r="AW29" s="258">
        <v>-1.21626725</v>
      </c>
      <c r="AX29" s="258">
        <v>-1.7453891269999999</v>
      </c>
      <c r="AY29" s="258">
        <v>-1.0580452851</v>
      </c>
      <c r="AZ29" s="258">
        <v>4.3788258137999998</v>
      </c>
      <c r="BA29" s="258">
        <v>0.93485434332999995</v>
      </c>
      <c r="BB29" s="258">
        <v>4.5608776547999996</v>
      </c>
      <c r="BC29" s="346">
        <v>0</v>
      </c>
      <c r="BD29" s="346">
        <v>0</v>
      </c>
      <c r="BE29" s="346">
        <v>0</v>
      </c>
      <c r="BF29" s="346">
        <v>0</v>
      </c>
      <c r="BG29" s="346">
        <v>0</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381"/>
      <c r="BD30" s="381"/>
      <c r="BE30" s="381"/>
      <c r="BF30" s="381"/>
      <c r="BG30" s="381"/>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875</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382"/>
      <c r="BD31" s="382"/>
      <c r="BE31" s="382"/>
      <c r="BF31" s="382"/>
      <c r="BG31" s="382"/>
      <c r="BH31" s="382"/>
      <c r="BI31" s="382"/>
      <c r="BJ31" s="382"/>
      <c r="BK31" s="382"/>
      <c r="BL31" s="382"/>
      <c r="BM31" s="382"/>
      <c r="BN31" s="382"/>
      <c r="BO31" s="382"/>
      <c r="BP31" s="382"/>
      <c r="BQ31" s="382"/>
      <c r="BR31" s="382"/>
      <c r="BS31" s="382"/>
      <c r="BT31" s="382"/>
      <c r="BU31" s="382"/>
      <c r="BV31" s="382"/>
    </row>
    <row r="32" spans="1:74" ht="11.1" customHeight="1" x14ac:dyDescent="0.2">
      <c r="A32" s="93" t="s">
        <v>766</v>
      </c>
      <c r="B32" s="199" t="s">
        <v>199</v>
      </c>
      <c r="C32" s="258">
        <v>44.951000000000001</v>
      </c>
      <c r="D32" s="258">
        <v>44.804000000000002</v>
      </c>
      <c r="E32" s="258">
        <v>44.728000000000002</v>
      </c>
      <c r="F32" s="258">
        <v>44.813000000000002</v>
      </c>
      <c r="G32" s="258">
        <v>43.871000000000002</v>
      </c>
      <c r="H32" s="258">
        <v>42.682000000000002</v>
      </c>
      <c r="I32" s="258">
        <v>41.939</v>
      </c>
      <c r="J32" s="258">
        <v>39.892000000000003</v>
      </c>
      <c r="K32" s="258">
        <v>38.828000000000003</v>
      </c>
      <c r="L32" s="258">
        <v>38.265999999999998</v>
      </c>
      <c r="M32" s="258">
        <v>38.158999999999999</v>
      </c>
      <c r="N32" s="258">
        <v>38.893999999999998</v>
      </c>
      <c r="O32" s="258">
        <v>38.817</v>
      </c>
      <c r="P32" s="258">
        <v>39.581000000000003</v>
      </c>
      <c r="Q32" s="258">
        <v>39.61</v>
      </c>
      <c r="R32" s="258">
        <v>40.225999999999999</v>
      </c>
      <c r="S32" s="258">
        <v>39.817</v>
      </c>
      <c r="T32" s="258">
        <v>39.399000000000001</v>
      </c>
      <c r="U32" s="258">
        <v>38.993000000000002</v>
      </c>
      <c r="V32" s="258">
        <v>37.353000000000002</v>
      </c>
      <c r="W32" s="258">
        <v>36.213000000000001</v>
      </c>
      <c r="X32" s="258">
        <v>36.232999999999997</v>
      </c>
      <c r="Y32" s="258">
        <v>36.509</v>
      </c>
      <c r="Z32" s="258">
        <v>35.871000000000002</v>
      </c>
      <c r="AA32" s="258">
        <v>35.235999999999997</v>
      </c>
      <c r="AB32" s="258">
        <v>35.258000000000003</v>
      </c>
      <c r="AC32" s="258">
        <v>35.207000000000001</v>
      </c>
      <c r="AD32" s="258">
        <v>35.011000000000003</v>
      </c>
      <c r="AE32" s="258">
        <v>34.052999999999997</v>
      </c>
      <c r="AF32" s="258">
        <v>32.932000000000002</v>
      </c>
      <c r="AG32" s="258">
        <v>31.393000000000001</v>
      </c>
      <c r="AH32" s="258">
        <v>29.126000000000001</v>
      </c>
      <c r="AI32" s="258">
        <v>27.282</v>
      </c>
      <c r="AJ32" s="258">
        <v>26.425000000000001</v>
      </c>
      <c r="AK32" s="258">
        <v>25.645</v>
      </c>
      <c r="AL32" s="258">
        <v>25.309000000000001</v>
      </c>
      <c r="AM32" s="258">
        <v>24.974070000000001</v>
      </c>
      <c r="AN32" s="258">
        <v>25.169720000000002</v>
      </c>
      <c r="AO32" s="258">
        <v>25.189969999999999</v>
      </c>
      <c r="AP32" s="258">
        <v>25.169450000000001</v>
      </c>
      <c r="AQ32" s="258">
        <v>24.349720000000001</v>
      </c>
      <c r="AR32" s="258">
        <v>23.430489999999999</v>
      </c>
      <c r="AS32" s="258">
        <v>24.983000000000001</v>
      </c>
      <c r="AT32" s="258">
        <v>23.262</v>
      </c>
      <c r="AU32" s="258">
        <v>21.984000000000002</v>
      </c>
      <c r="AV32" s="258">
        <v>21.532</v>
      </c>
      <c r="AW32" s="258">
        <v>21.295999999999999</v>
      </c>
      <c r="AX32" s="258">
        <v>21.108000000000001</v>
      </c>
      <c r="AY32" s="258">
        <v>21.878</v>
      </c>
      <c r="AZ32" s="258">
        <v>23.702999999999999</v>
      </c>
      <c r="BA32" s="258">
        <v>23.884</v>
      </c>
      <c r="BB32" s="258">
        <v>23.712900000000001</v>
      </c>
      <c r="BC32" s="346">
        <v>22.217829999999999</v>
      </c>
      <c r="BD32" s="346">
        <v>21.564679999999999</v>
      </c>
      <c r="BE32" s="346">
        <v>21.668140000000001</v>
      </c>
      <c r="BF32" s="346">
        <v>19.472069999999999</v>
      </c>
      <c r="BG32" s="346">
        <v>20.21697</v>
      </c>
      <c r="BH32" s="346">
        <v>20.788170000000001</v>
      </c>
      <c r="BI32" s="346">
        <v>19.961269999999999</v>
      </c>
      <c r="BJ32" s="346">
        <v>20.328700000000001</v>
      </c>
      <c r="BK32" s="346">
        <v>21.49765</v>
      </c>
      <c r="BL32" s="346">
        <v>22.997170000000001</v>
      </c>
      <c r="BM32" s="346">
        <v>23.974900000000002</v>
      </c>
      <c r="BN32" s="346">
        <v>22.06598</v>
      </c>
      <c r="BO32" s="346">
        <v>22.785029999999999</v>
      </c>
      <c r="BP32" s="346">
        <v>22.280750000000001</v>
      </c>
      <c r="BQ32" s="346">
        <v>22.574449999999999</v>
      </c>
      <c r="BR32" s="346">
        <v>21.753609999999998</v>
      </c>
      <c r="BS32" s="346">
        <v>20.737259999999999</v>
      </c>
      <c r="BT32" s="346">
        <v>23.020849999999999</v>
      </c>
      <c r="BU32" s="346">
        <v>23.639199999999999</v>
      </c>
      <c r="BV32" s="346">
        <v>23.43693</v>
      </c>
    </row>
    <row r="33" spans="1:74" ht="11.1" customHeight="1" x14ac:dyDescent="0.2">
      <c r="A33" s="98" t="s">
        <v>767</v>
      </c>
      <c r="B33" s="200" t="s">
        <v>101</v>
      </c>
      <c r="C33" s="258">
        <v>140.14231699999999</v>
      </c>
      <c r="D33" s="258">
        <v>125.987725</v>
      </c>
      <c r="E33" s="258">
        <v>123.989532</v>
      </c>
      <c r="F33" s="258">
        <v>134.741792</v>
      </c>
      <c r="G33" s="258">
        <v>142.824816</v>
      </c>
      <c r="H33" s="258">
        <v>139.47116700000001</v>
      </c>
      <c r="I33" s="258">
        <v>132.144239</v>
      </c>
      <c r="J33" s="258">
        <v>127.92605</v>
      </c>
      <c r="K33" s="258">
        <v>131.38562899999999</v>
      </c>
      <c r="L33" s="258">
        <v>143.95219700000001</v>
      </c>
      <c r="M33" s="258">
        <v>149.73177000000001</v>
      </c>
      <c r="N33" s="258">
        <v>158.83326</v>
      </c>
      <c r="O33" s="258">
        <v>161.300139</v>
      </c>
      <c r="P33" s="258">
        <v>155.60760200000001</v>
      </c>
      <c r="Q33" s="258">
        <v>160.508768</v>
      </c>
      <c r="R33" s="258">
        <v>173.463763</v>
      </c>
      <c r="S33" s="258">
        <v>179.44797299999999</v>
      </c>
      <c r="T33" s="258">
        <v>173.31351900000001</v>
      </c>
      <c r="U33" s="258">
        <v>165.08131</v>
      </c>
      <c r="V33" s="258">
        <v>163.3614</v>
      </c>
      <c r="W33" s="258">
        <v>169.78447499999999</v>
      </c>
      <c r="X33" s="258">
        <v>183.04254499999999</v>
      </c>
      <c r="Y33" s="258">
        <v>195.827832</v>
      </c>
      <c r="Z33" s="258">
        <v>202.56</v>
      </c>
      <c r="AA33" s="258">
        <v>193.944963</v>
      </c>
      <c r="AB33" s="258">
        <v>193.53549000000001</v>
      </c>
      <c r="AC33" s="258">
        <v>197.75456</v>
      </c>
      <c r="AD33" s="258">
        <v>199.310911</v>
      </c>
      <c r="AE33" s="258">
        <v>198.46650199999999</v>
      </c>
      <c r="AF33" s="258">
        <v>188.059922</v>
      </c>
      <c r="AG33" s="258">
        <v>174.01779400000001</v>
      </c>
      <c r="AH33" s="258">
        <v>164.73309800000001</v>
      </c>
      <c r="AI33" s="258">
        <v>162.31757200000001</v>
      </c>
      <c r="AJ33" s="258">
        <v>166.65662599999999</v>
      </c>
      <c r="AK33" s="258">
        <v>175.974628</v>
      </c>
      <c r="AL33" s="258">
        <v>167.68078700000001</v>
      </c>
      <c r="AM33" s="258">
        <v>161.60891100000001</v>
      </c>
      <c r="AN33" s="258">
        <v>165.64428799999999</v>
      </c>
      <c r="AO33" s="258">
        <v>166.64939699999999</v>
      </c>
      <c r="AP33" s="258">
        <v>168.778989</v>
      </c>
      <c r="AQ33" s="258">
        <v>167.462639</v>
      </c>
      <c r="AR33" s="258">
        <v>162.97000499999999</v>
      </c>
      <c r="AS33" s="258">
        <v>150.704016</v>
      </c>
      <c r="AT33" s="258">
        <v>147.13091299999999</v>
      </c>
      <c r="AU33" s="258">
        <v>144.80856399999999</v>
      </c>
      <c r="AV33" s="258">
        <v>146.625664</v>
      </c>
      <c r="AW33" s="258">
        <v>148.55874399999999</v>
      </c>
      <c r="AX33" s="258">
        <v>142.43109699999999</v>
      </c>
      <c r="AY33" s="258">
        <v>128.97622279999999</v>
      </c>
      <c r="AZ33" s="258">
        <v>126.0285616</v>
      </c>
      <c r="BA33" s="258">
        <v>130.9155973</v>
      </c>
      <c r="BB33" s="258">
        <v>132.18080130000001</v>
      </c>
      <c r="BC33" s="346">
        <v>133.99459999999999</v>
      </c>
      <c r="BD33" s="346">
        <v>129.3184</v>
      </c>
      <c r="BE33" s="346">
        <v>122.23050000000001</v>
      </c>
      <c r="BF33" s="346">
        <v>118.71259999999999</v>
      </c>
      <c r="BG33" s="346">
        <v>117.4068</v>
      </c>
      <c r="BH33" s="346">
        <v>122.3929</v>
      </c>
      <c r="BI33" s="346">
        <v>127.465</v>
      </c>
      <c r="BJ33" s="346">
        <v>125.1429</v>
      </c>
      <c r="BK33" s="346">
        <v>120.8357</v>
      </c>
      <c r="BL33" s="346">
        <v>118.0107</v>
      </c>
      <c r="BM33" s="346">
        <v>123.8199</v>
      </c>
      <c r="BN33" s="346">
        <v>124.72029999999999</v>
      </c>
      <c r="BO33" s="346">
        <v>126.4011</v>
      </c>
      <c r="BP33" s="346">
        <v>121.4299</v>
      </c>
      <c r="BQ33" s="346">
        <v>118.79989999999999</v>
      </c>
      <c r="BR33" s="346">
        <v>117.2325</v>
      </c>
      <c r="BS33" s="346">
        <v>115.8711</v>
      </c>
      <c r="BT33" s="346">
        <v>120.82559999999999</v>
      </c>
      <c r="BU33" s="346">
        <v>125.8652</v>
      </c>
      <c r="BV33" s="346">
        <v>124.99</v>
      </c>
    </row>
    <row r="34" spans="1:74" ht="11.1" customHeight="1" x14ac:dyDescent="0.2">
      <c r="A34" s="98" t="s">
        <v>64</v>
      </c>
      <c r="B34" s="200" t="s">
        <v>65</v>
      </c>
      <c r="C34" s="258">
        <v>133.70472699999999</v>
      </c>
      <c r="D34" s="258">
        <v>119.90428300000001</v>
      </c>
      <c r="E34" s="258">
        <v>118.260238</v>
      </c>
      <c r="F34" s="258">
        <v>128.92501799999999</v>
      </c>
      <c r="G34" s="258">
        <v>136.92056299999999</v>
      </c>
      <c r="H34" s="258">
        <v>133.479434</v>
      </c>
      <c r="I34" s="258">
        <v>125.869913</v>
      </c>
      <c r="J34" s="258">
        <v>121.36913199999999</v>
      </c>
      <c r="K34" s="258">
        <v>124.54611800000001</v>
      </c>
      <c r="L34" s="258">
        <v>136.96425400000001</v>
      </c>
      <c r="M34" s="258">
        <v>142.59539599999999</v>
      </c>
      <c r="N34" s="258">
        <v>151.54845399999999</v>
      </c>
      <c r="O34" s="258">
        <v>154.389578</v>
      </c>
      <c r="P34" s="258">
        <v>149.07128700000001</v>
      </c>
      <c r="Q34" s="258">
        <v>154.346698</v>
      </c>
      <c r="R34" s="258">
        <v>167.06340900000001</v>
      </c>
      <c r="S34" s="258">
        <v>172.809335</v>
      </c>
      <c r="T34" s="258">
        <v>166.43659700000001</v>
      </c>
      <c r="U34" s="258">
        <v>157.93807699999999</v>
      </c>
      <c r="V34" s="258">
        <v>155.95185499999999</v>
      </c>
      <c r="W34" s="258">
        <v>162.108619</v>
      </c>
      <c r="X34" s="258">
        <v>175.587987</v>
      </c>
      <c r="Y34" s="258">
        <v>188.594571</v>
      </c>
      <c r="Z34" s="258">
        <v>195.54803699999999</v>
      </c>
      <c r="AA34" s="258">
        <v>187.203047</v>
      </c>
      <c r="AB34" s="258">
        <v>187.06361799999999</v>
      </c>
      <c r="AC34" s="258">
        <v>191.55273500000001</v>
      </c>
      <c r="AD34" s="258">
        <v>193.18521200000001</v>
      </c>
      <c r="AE34" s="258">
        <v>192.41693000000001</v>
      </c>
      <c r="AF34" s="258">
        <v>182.086476</v>
      </c>
      <c r="AG34" s="258">
        <v>168.11860899999999</v>
      </c>
      <c r="AH34" s="258">
        <v>158.908174</v>
      </c>
      <c r="AI34" s="258">
        <v>156.56690900000001</v>
      </c>
      <c r="AJ34" s="258">
        <v>160.93226000000001</v>
      </c>
      <c r="AK34" s="258">
        <v>170.27655799999999</v>
      </c>
      <c r="AL34" s="258">
        <v>162.00901400000001</v>
      </c>
      <c r="AM34" s="258">
        <v>156.174691</v>
      </c>
      <c r="AN34" s="258">
        <v>160.447622</v>
      </c>
      <c r="AO34" s="258">
        <v>161.69028399999999</v>
      </c>
      <c r="AP34" s="258">
        <v>163.72266300000001</v>
      </c>
      <c r="AQ34" s="258">
        <v>162.309099</v>
      </c>
      <c r="AR34" s="258">
        <v>157.71925200000001</v>
      </c>
      <c r="AS34" s="258">
        <v>145.376148</v>
      </c>
      <c r="AT34" s="258">
        <v>141.720201</v>
      </c>
      <c r="AU34" s="258">
        <v>139.31500700000001</v>
      </c>
      <c r="AV34" s="258">
        <v>141.20403300000001</v>
      </c>
      <c r="AW34" s="258">
        <v>143.20974699999999</v>
      </c>
      <c r="AX34" s="258">
        <v>137.15473499999999</v>
      </c>
      <c r="AY34" s="258">
        <v>123.49857799999999</v>
      </c>
      <c r="AZ34" s="258">
        <v>120.86599099999999</v>
      </c>
      <c r="BA34" s="258">
        <v>125.9404</v>
      </c>
      <c r="BB34" s="258">
        <v>127.1122</v>
      </c>
      <c r="BC34" s="346">
        <v>128.84020000000001</v>
      </c>
      <c r="BD34" s="346">
        <v>124.06180000000001</v>
      </c>
      <c r="BE34" s="346">
        <v>116.9192</v>
      </c>
      <c r="BF34" s="346">
        <v>113.34610000000001</v>
      </c>
      <c r="BG34" s="346">
        <v>111.9821</v>
      </c>
      <c r="BH34" s="346">
        <v>117.011</v>
      </c>
      <c r="BI34" s="346">
        <v>122.1174</v>
      </c>
      <c r="BJ34" s="346">
        <v>119.8113</v>
      </c>
      <c r="BK34" s="346">
        <v>115.4755</v>
      </c>
      <c r="BL34" s="346">
        <v>113.163</v>
      </c>
      <c r="BM34" s="346">
        <v>118.8485</v>
      </c>
      <c r="BN34" s="346">
        <v>119.64409999999999</v>
      </c>
      <c r="BO34" s="346">
        <v>121.2158</v>
      </c>
      <c r="BP34" s="346">
        <v>116.1234</v>
      </c>
      <c r="BQ34" s="346">
        <v>113.4194</v>
      </c>
      <c r="BR34" s="346">
        <v>111.7754</v>
      </c>
      <c r="BS34" s="346">
        <v>110.3441</v>
      </c>
      <c r="BT34" s="346">
        <v>115.3098</v>
      </c>
      <c r="BU34" s="346">
        <v>120.35680000000001</v>
      </c>
      <c r="BV34" s="346">
        <v>119.4949</v>
      </c>
    </row>
    <row r="35" spans="1:74" ht="11.1" customHeight="1" x14ac:dyDescent="0.2">
      <c r="A35" s="98" t="s">
        <v>62</v>
      </c>
      <c r="B35" s="200" t="s">
        <v>66</v>
      </c>
      <c r="C35" s="258">
        <v>3.9092709999999999</v>
      </c>
      <c r="D35" s="258">
        <v>3.7214209999999999</v>
      </c>
      <c r="E35" s="258">
        <v>3.5335700000000001</v>
      </c>
      <c r="F35" s="258">
        <v>3.5643099999999999</v>
      </c>
      <c r="G35" s="258">
        <v>3.5950489999999999</v>
      </c>
      <c r="H35" s="258">
        <v>3.6257890000000002</v>
      </c>
      <c r="I35" s="258">
        <v>3.7739180000000001</v>
      </c>
      <c r="J35" s="258">
        <v>3.9220480000000002</v>
      </c>
      <c r="K35" s="258">
        <v>4.0701770000000002</v>
      </c>
      <c r="L35" s="258">
        <v>4.1121090000000002</v>
      </c>
      <c r="M35" s="258">
        <v>4.1540419999999996</v>
      </c>
      <c r="N35" s="258">
        <v>4.1959739999999996</v>
      </c>
      <c r="O35" s="258">
        <v>4.0104300000000004</v>
      </c>
      <c r="P35" s="258">
        <v>3.8248859999999998</v>
      </c>
      <c r="Q35" s="258">
        <v>3.6393420000000001</v>
      </c>
      <c r="R35" s="258">
        <v>3.7141130000000002</v>
      </c>
      <c r="S35" s="258">
        <v>3.7888839999999999</v>
      </c>
      <c r="T35" s="258">
        <v>3.8636550000000001</v>
      </c>
      <c r="U35" s="258">
        <v>3.9993910000000001</v>
      </c>
      <c r="V35" s="258">
        <v>4.1351279999999999</v>
      </c>
      <c r="W35" s="258">
        <v>4.2708640000000004</v>
      </c>
      <c r="X35" s="258">
        <v>4.3077509999999997</v>
      </c>
      <c r="Y35" s="258">
        <v>4.3446389999999999</v>
      </c>
      <c r="Z35" s="258">
        <v>4.381526</v>
      </c>
      <c r="AA35" s="258">
        <v>4.2395490000000002</v>
      </c>
      <c r="AB35" s="258">
        <v>4.0975729999999997</v>
      </c>
      <c r="AC35" s="258">
        <v>3.9555959999999999</v>
      </c>
      <c r="AD35" s="258">
        <v>3.9152149999999999</v>
      </c>
      <c r="AE35" s="258">
        <v>3.8748339999999999</v>
      </c>
      <c r="AF35" s="258">
        <v>3.8344529999999999</v>
      </c>
      <c r="AG35" s="258">
        <v>3.796265</v>
      </c>
      <c r="AH35" s="258">
        <v>3.7580770000000001</v>
      </c>
      <c r="AI35" s="258">
        <v>3.7198889999999998</v>
      </c>
      <c r="AJ35" s="258">
        <v>3.692218</v>
      </c>
      <c r="AK35" s="258">
        <v>3.6645460000000001</v>
      </c>
      <c r="AL35" s="258">
        <v>3.6368749999999999</v>
      </c>
      <c r="AM35" s="258">
        <v>3.5034800000000001</v>
      </c>
      <c r="AN35" s="258">
        <v>3.3700839999999999</v>
      </c>
      <c r="AO35" s="258">
        <v>3.2366890000000001</v>
      </c>
      <c r="AP35" s="258">
        <v>3.256354</v>
      </c>
      <c r="AQ35" s="258">
        <v>3.2760199999999999</v>
      </c>
      <c r="AR35" s="258">
        <v>3.2956850000000002</v>
      </c>
      <c r="AS35" s="258">
        <v>3.3564069999999999</v>
      </c>
      <c r="AT35" s="258">
        <v>3.4215490000000002</v>
      </c>
      <c r="AU35" s="258">
        <v>3.4866920000000001</v>
      </c>
      <c r="AV35" s="258">
        <v>3.4077829999999998</v>
      </c>
      <c r="AW35" s="258">
        <v>3.328166</v>
      </c>
      <c r="AX35" s="258">
        <v>3.2485490000000001</v>
      </c>
      <c r="AY35" s="258">
        <v>3.4909370000000002</v>
      </c>
      <c r="AZ35" s="258">
        <v>3.3631920000000002</v>
      </c>
      <c r="BA35" s="258">
        <v>3.4136280000000001</v>
      </c>
      <c r="BB35" s="258">
        <v>3.3934950000000002</v>
      </c>
      <c r="BC35" s="346">
        <v>3.3715000000000002</v>
      </c>
      <c r="BD35" s="346">
        <v>3.3506119999999999</v>
      </c>
      <c r="BE35" s="346">
        <v>3.3881459999999999</v>
      </c>
      <c r="BF35" s="346">
        <v>3.427492</v>
      </c>
      <c r="BG35" s="346">
        <v>3.4671959999999999</v>
      </c>
      <c r="BH35" s="346">
        <v>3.431311</v>
      </c>
      <c r="BI35" s="346">
        <v>3.3974359999999999</v>
      </c>
      <c r="BJ35" s="346">
        <v>3.3643299999999998</v>
      </c>
      <c r="BK35" s="346">
        <v>3.4392040000000001</v>
      </c>
      <c r="BL35" s="346">
        <v>3.1418550000000001</v>
      </c>
      <c r="BM35" s="346">
        <v>3.5064899999999999</v>
      </c>
      <c r="BN35" s="346">
        <v>3.502427</v>
      </c>
      <c r="BO35" s="346">
        <v>3.4960900000000001</v>
      </c>
      <c r="BP35" s="346">
        <v>3.4904519999999999</v>
      </c>
      <c r="BQ35" s="346">
        <v>3.5429089999999999</v>
      </c>
      <c r="BR35" s="346">
        <v>3.596892</v>
      </c>
      <c r="BS35" s="346">
        <v>3.6509390000000002</v>
      </c>
      <c r="BT35" s="346">
        <v>3.629032</v>
      </c>
      <c r="BU35" s="346">
        <v>3.608895</v>
      </c>
      <c r="BV35" s="346">
        <v>3.5893199999999998</v>
      </c>
    </row>
    <row r="36" spans="1:74" ht="11.1" customHeight="1" x14ac:dyDescent="0.2">
      <c r="A36" s="98" t="s">
        <v>63</v>
      </c>
      <c r="B36" s="200" t="s">
        <v>255</v>
      </c>
      <c r="C36" s="258">
        <v>2.0637120000000002</v>
      </c>
      <c r="D36" s="258">
        <v>1.927462</v>
      </c>
      <c r="E36" s="258">
        <v>1.791212</v>
      </c>
      <c r="F36" s="258">
        <v>1.839815</v>
      </c>
      <c r="G36" s="258">
        <v>1.8884179999999999</v>
      </c>
      <c r="H36" s="258">
        <v>1.9370210000000001</v>
      </c>
      <c r="I36" s="258">
        <v>2.0603880000000001</v>
      </c>
      <c r="J36" s="258">
        <v>2.183754</v>
      </c>
      <c r="K36" s="258">
        <v>2.307121</v>
      </c>
      <c r="L36" s="258">
        <v>2.4179360000000001</v>
      </c>
      <c r="M36" s="258">
        <v>2.5287500000000001</v>
      </c>
      <c r="N36" s="258">
        <v>2.6395650000000002</v>
      </c>
      <c r="O36" s="258">
        <v>2.4714429999999998</v>
      </c>
      <c r="P36" s="258">
        <v>2.3033199999999998</v>
      </c>
      <c r="Q36" s="258">
        <v>2.1351979999999999</v>
      </c>
      <c r="R36" s="258">
        <v>2.2992560000000002</v>
      </c>
      <c r="S36" s="258">
        <v>2.4633129999999999</v>
      </c>
      <c r="T36" s="258">
        <v>2.6273710000000001</v>
      </c>
      <c r="U36" s="258">
        <v>2.7558199999999999</v>
      </c>
      <c r="V36" s="258">
        <v>2.8842680000000001</v>
      </c>
      <c r="W36" s="258">
        <v>3.0127169999999999</v>
      </c>
      <c r="X36" s="258">
        <v>2.7539030000000002</v>
      </c>
      <c r="Y36" s="258">
        <v>2.4950890000000001</v>
      </c>
      <c r="Z36" s="258">
        <v>2.236275</v>
      </c>
      <c r="AA36" s="258">
        <v>2.1289310000000001</v>
      </c>
      <c r="AB36" s="258">
        <v>2.0215879999999999</v>
      </c>
      <c r="AC36" s="258">
        <v>1.9142440000000001</v>
      </c>
      <c r="AD36" s="258">
        <v>1.8767229999999999</v>
      </c>
      <c r="AE36" s="258">
        <v>1.839202</v>
      </c>
      <c r="AF36" s="258">
        <v>1.8016810000000001</v>
      </c>
      <c r="AG36" s="258">
        <v>1.7545459999999999</v>
      </c>
      <c r="AH36" s="258">
        <v>1.707411</v>
      </c>
      <c r="AI36" s="258">
        <v>1.6602760000000001</v>
      </c>
      <c r="AJ36" s="258">
        <v>1.6650879999999999</v>
      </c>
      <c r="AK36" s="258">
        <v>1.6699010000000001</v>
      </c>
      <c r="AL36" s="258">
        <v>1.6747129999999999</v>
      </c>
      <c r="AM36" s="258">
        <v>1.579061</v>
      </c>
      <c r="AN36" s="258">
        <v>1.483409</v>
      </c>
      <c r="AO36" s="258">
        <v>1.3877569999999999</v>
      </c>
      <c r="AP36" s="258">
        <v>1.4671380000000001</v>
      </c>
      <c r="AQ36" s="258">
        <v>1.546519</v>
      </c>
      <c r="AR36" s="258">
        <v>1.6258999999999999</v>
      </c>
      <c r="AS36" s="258">
        <v>1.640547</v>
      </c>
      <c r="AT36" s="258">
        <v>1.6551929999999999</v>
      </c>
      <c r="AU36" s="258">
        <v>1.66984</v>
      </c>
      <c r="AV36" s="258">
        <v>1.685878</v>
      </c>
      <c r="AW36" s="258">
        <v>1.701916</v>
      </c>
      <c r="AX36" s="258">
        <v>1.7179530000000001</v>
      </c>
      <c r="AY36" s="258">
        <v>1.6740729999999999</v>
      </c>
      <c r="AZ36" s="258">
        <v>1.4799020000000001</v>
      </c>
      <c r="BA36" s="258">
        <v>1.2547140000000001</v>
      </c>
      <c r="BB36" s="258">
        <v>1.368422</v>
      </c>
      <c r="BC36" s="346">
        <v>1.4762090000000001</v>
      </c>
      <c r="BD36" s="346">
        <v>1.5993740000000001</v>
      </c>
      <c r="BE36" s="346">
        <v>1.6154900000000001</v>
      </c>
      <c r="BF36" s="346">
        <v>1.6302399999999999</v>
      </c>
      <c r="BG36" s="346">
        <v>1.6474420000000001</v>
      </c>
      <c r="BH36" s="346">
        <v>1.6424479999999999</v>
      </c>
      <c r="BI36" s="346">
        <v>1.644083</v>
      </c>
      <c r="BJ36" s="346">
        <v>1.665367</v>
      </c>
      <c r="BK36" s="346">
        <v>1.5965069999999999</v>
      </c>
      <c r="BL36" s="346">
        <v>1.394636</v>
      </c>
      <c r="BM36" s="346">
        <v>1.1662760000000001</v>
      </c>
      <c r="BN36" s="346">
        <v>1.275336</v>
      </c>
      <c r="BO36" s="346">
        <v>1.3907799999999999</v>
      </c>
      <c r="BP36" s="346">
        <v>1.517563</v>
      </c>
      <c r="BQ36" s="346">
        <v>1.538089</v>
      </c>
      <c r="BR36" s="346">
        <v>1.559615</v>
      </c>
      <c r="BS36" s="346">
        <v>1.5741560000000001</v>
      </c>
      <c r="BT36" s="346">
        <v>1.586686</v>
      </c>
      <c r="BU36" s="346">
        <v>1.6016049999999999</v>
      </c>
      <c r="BV36" s="346">
        <v>1.6118760000000001</v>
      </c>
    </row>
    <row r="37" spans="1:74" ht="11.1" customHeight="1" x14ac:dyDescent="0.2">
      <c r="A37" s="98" t="s">
        <v>212</v>
      </c>
      <c r="B37" s="495" t="s">
        <v>213</v>
      </c>
      <c r="C37" s="258">
        <v>0.46460699999999999</v>
      </c>
      <c r="D37" s="258">
        <v>0.43455899999999997</v>
      </c>
      <c r="E37" s="258">
        <v>0.40451199999999998</v>
      </c>
      <c r="F37" s="258">
        <v>0.41264899999999999</v>
      </c>
      <c r="G37" s="258">
        <v>0.42078599999999999</v>
      </c>
      <c r="H37" s="258">
        <v>0.428923</v>
      </c>
      <c r="I37" s="258">
        <v>0.44002000000000002</v>
      </c>
      <c r="J37" s="258">
        <v>0.45111600000000002</v>
      </c>
      <c r="K37" s="258">
        <v>0.46221299999999998</v>
      </c>
      <c r="L37" s="258">
        <v>0.45789800000000003</v>
      </c>
      <c r="M37" s="258">
        <v>0.45358199999999999</v>
      </c>
      <c r="N37" s="258">
        <v>0.44926700000000003</v>
      </c>
      <c r="O37" s="258">
        <v>0.42868800000000001</v>
      </c>
      <c r="P37" s="258">
        <v>0.408109</v>
      </c>
      <c r="Q37" s="258">
        <v>0.38752999999999999</v>
      </c>
      <c r="R37" s="258">
        <v>0.38698500000000002</v>
      </c>
      <c r="S37" s="258">
        <v>0.38644099999999998</v>
      </c>
      <c r="T37" s="258">
        <v>0.38589600000000002</v>
      </c>
      <c r="U37" s="258">
        <v>0.38802199999999998</v>
      </c>
      <c r="V37" s="258">
        <v>0.39014900000000002</v>
      </c>
      <c r="W37" s="258">
        <v>0.39227499999999998</v>
      </c>
      <c r="X37" s="258">
        <v>0.39290399999999998</v>
      </c>
      <c r="Y37" s="258">
        <v>0.39353300000000002</v>
      </c>
      <c r="Z37" s="258">
        <v>0.39416200000000001</v>
      </c>
      <c r="AA37" s="258">
        <v>0.37343599999999999</v>
      </c>
      <c r="AB37" s="258">
        <v>0.352711</v>
      </c>
      <c r="AC37" s="258">
        <v>0.33198499999999997</v>
      </c>
      <c r="AD37" s="258">
        <v>0.33376099999999997</v>
      </c>
      <c r="AE37" s="258">
        <v>0.335536</v>
      </c>
      <c r="AF37" s="258">
        <v>0.337312</v>
      </c>
      <c r="AG37" s="258">
        <v>0.34837400000000002</v>
      </c>
      <c r="AH37" s="258">
        <v>0.35943599999999998</v>
      </c>
      <c r="AI37" s="258">
        <v>0.37049799999999999</v>
      </c>
      <c r="AJ37" s="258">
        <v>0.36706</v>
      </c>
      <c r="AK37" s="258">
        <v>0.36362299999999997</v>
      </c>
      <c r="AL37" s="258">
        <v>0.36018499999999998</v>
      </c>
      <c r="AM37" s="258">
        <v>0.35167900000000002</v>
      </c>
      <c r="AN37" s="258">
        <v>0.34317300000000001</v>
      </c>
      <c r="AO37" s="258">
        <v>0.33466699999999999</v>
      </c>
      <c r="AP37" s="258">
        <v>0.33283400000000002</v>
      </c>
      <c r="AQ37" s="258">
        <v>0.33100099999999999</v>
      </c>
      <c r="AR37" s="258">
        <v>0.32916800000000002</v>
      </c>
      <c r="AS37" s="258">
        <v>0.33091399999999999</v>
      </c>
      <c r="AT37" s="258">
        <v>0.33396999999999999</v>
      </c>
      <c r="AU37" s="258">
        <v>0.33702500000000002</v>
      </c>
      <c r="AV37" s="258">
        <v>0.32796999999999998</v>
      </c>
      <c r="AW37" s="258">
        <v>0.318915</v>
      </c>
      <c r="AX37" s="258">
        <v>0.30986000000000002</v>
      </c>
      <c r="AY37" s="258">
        <v>0.31263479999999999</v>
      </c>
      <c r="AZ37" s="258">
        <v>0.3194766</v>
      </c>
      <c r="BA37" s="258">
        <v>0.3068553</v>
      </c>
      <c r="BB37" s="258">
        <v>0.30668430000000002</v>
      </c>
      <c r="BC37" s="346">
        <v>0.3066701</v>
      </c>
      <c r="BD37" s="346">
        <v>0.30665959999999998</v>
      </c>
      <c r="BE37" s="346">
        <v>0.3076776</v>
      </c>
      <c r="BF37" s="346">
        <v>0.30875229999999998</v>
      </c>
      <c r="BG37" s="346">
        <v>0.31002600000000002</v>
      </c>
      <c r="BH37" s="346">
        <v>0.3081257</v>
      </c>
      <c r="BI37" s="346">
        <v>0.30601109999999998</v>
      </c>
      <c r="BJ37" s="346">
        <v>0.3018827</v>
      </c>
      <c r="BK37" s="346">
        <v>0.32453280000000001</v>
      </c>
      <c r="BL37" s="346">
        <v>0.31120900000000001</v>
      </c>
      <c r="BM37" s="346">
        <v>0.2986338</v>
      </c>
      <c r="BN37" s="346">
        <v>0.29842849999999999</v>
      </c>
      <c r="BO37" s="346">
        <v>0.29845120000000003</v>
      </c>
      <c r="BP37" s="346">
        <v>0.29846529999999999</v>
      </c>
      <c r="BQ37" s="346">
        <v>0.29950789999999999</v>
      </c>
      <c r="BR37" s="346">
        <v>0.30060569999999998</v>
      </c>
      <c r="BS37" s="346">
        <v>0.30189870000000002</v>
      </c>
      <c r="BT37" s="346">
        <v>0.3000311</v>
      </c>
      <c r="BU37" s="346">
        <v>0.29795250000000001</v>
      </c>
      <c r="BV37" s="346">
        <v>0.29386259999999997</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383"/>
      <c r="BD38" s="383"/>
      <c r="BE38" s="383"/>
      <c r="BF38" s="383"/>
      <c r="BG38" s="383"/>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51</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383"/>
      <c r="BD39" s="383"/>
      <c r="BE39" s="383"/>
      <c r="BF39" s="383"/>
      <c r="BG39" s="383"/>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52</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382"/>
      <c r="BD40" s="382"/>
      <c r="BE40" s="382"/>
      <c r="BF40" s="382"/>
      <c r="BG40" s="382"/>
      <c r="BH40" s="382"/>
      <c r="BI40" s="382"/>
      <c r="BJ40" s="382"/>
      <c r="BK40" s="382"/>
      <c r="BL40" s="382"/>
      <c r="BM40" s="382"/>
      <c r="BN40" s="382"/>
      <c r="BO40" s="382"/>
      <c r="BP40" s="382"/>
      <c r="BQ40" s="382"/>
      <c r="BR40" s="382"/>
      <c r="BS40" s="382"/>
      <c r="BT40" s="382"/>
      <c r="BU40" s="382"/>
      <c r="BV40" s="382"/>
    </row>
    <row r="41" spans="1:74" ht="11.1" customHeight="1" x14ac:dyDescent="0.2">
      <c r="A41" s="98" t="s">
        <v>58</v>
      </c>
      <c r="B41" s="200" t="s">
        <v>60</v>
      </c>
      <c r="C41" s="261">
        <v>5.96</v>
      </c>
      <c r="D41" s="261">
        <v>5.96</v>
      </c>
      <c r="E41" s="261">
        <v>5.96</v>
      </c>
      <c r="F41" s="261">
        <v>5.96</v>
      </c>
      <c r="G41" s="261">
        <v>5.96</v>
      </c>
      <c r="H41" s="261">
        <v>5.96</v>
      </c>
      <c r="I41" s="261">
        <v>5.96</v>
      </c>
      <c r="J41" s="261">
        <v>5.96</v>
      </c>
      <c r="K41" s="261">
        <v>5.96</v>
      </c>
      <c r="L41" s="261">
        <v>5.96</v>
      </c>
      <c r="M41" s="261">
        <v>5.96</v>
      </c>
      <c r="N41" s="261">
        <v>5.96</v>
      </c>
      <c r="O41" s="261">
        <v>6.28</v>
      </c>
      <c r="P41" s="261">
        <v>6.28</v>
      </c>
      <c r="Q41" s="261">
        <v>6.28</v>
      </c>
      <c r="R41" s="261">
        <v>6.28</v>
      </c>
      <c r="S41" s="261">
        <v>6.28</v>
      </c>
      <c r="T41" s="261">
        <v>6.28</v>
      </c>
      <c r="U41" s="261">
        <v>6.28</v>
      </c>
      <c r="V41" s="261">
        <v>6.28</v>
      </c>
      <c r="W41" s="261">
        <v>6.28</v>
      </c>
      <c r="X41" s="261">
        <v>6.28</v>
      </c>
      <c r="Y41" s="261">
        <v>6.28</v>
      </c>
      <c r="Z41" s="261">
        <v>6.28</v>
      </c>
      <c r="AA41" s="261">
        <v>6.2344444444000002</v>
      </c>
      <c r="AB41" s="261">
        <v>6.2344444444000002</v>
      </c>
      <c r="AC41" s="261">
        <v>6.2344444444000002</v>
      </c>
      <c r="AD41" s="261">
        <v>6.2344444444000002</v>
      </c>
      <c r="AE41" s="261">
        <v>6.2344444444000002</v>
      </c>
      <c r="AF41" s="261">
        <v>6.2344444444000002</v>
      </c>
      <c r="AG41" s="261">
        <v>6.2344444444000002</v>
      </c>
      <c r="AH41" s="261">
        <v>6.2344444444000002</v>
      </c>
      <c r="AI41" s="261">
        <v>6.2344444444000002</v>
      </c>
      <c r="AJ41" s="261">
        <v>6.2344444444000002</v>
      </c>
      <c r="AK41" s="261">
        <v>6.2344444444000002</v>
      </c>
      <c r="AL41" s="261">
        <v>6.2344444444000002</v>
      </c>
      <c r="AM41" s="261">
        <v>6.1877777778</v>
      </c>
      <c r="AN41" s="261">
        <v>6.1877777778</v>
      </c>
      <c r="AO41" s="261">
        <v>6.1877777778</v>
      </c>
      <c r="AP41" s="261">
        <v>6.1877777778</v>
      </c>
      <c r="AQ41" s="261">
        <v>6.1877777778</v>
      </c>
      <c r="AR41" s="261">
        <v>6.1877777778</v>
      </c>
      <c r="AS41" s="261">
        <v>6.1877777778</v>
      </c>
      <c r="AT41" s="261">
        <v>6.1877777778</v>
      </c>
      <c r="AU41" s="261">
        <v>6.1877777778</v>
      </c>
      <c r="AV41" s="261">
        <v>6.1877777778</v>
      </c>
      <c r="AW41" s="261">
        <v>6.1877777778</v>
      </c>
      <c r="AX41" s="261">
        <v>6.1877777778</v>
      </c>
      <c r="AY41" s="261">
        <v>6.0977777778000002</v>
      </c>
      <c r="AZ41" s="261">
        <v>6.0977777778000002</v>
      </c>
      <c r="BA41" s="261">
        <v>6.0977777778000002</v>
      </c>
      <c r="BB41" s="261">
        <v>6.0977777778000002</v>
      </c>
      <c r="BC41" s="384">
        <v>6.0977779999999999</v>
      </c>
      <c r="BD41" s="384">
        <v>6.0977779999999999</v>
      </c>
      <c r="BE41" s="384">
        <v>6.0977779999999999</v>
      </c>
      <c r="BF41" s="384">
        <v>6.0977779999999999</v>
      </c>
      <c r="BG41" s="384">
        <v>6.0977779999999999</v>
      </c>
      <c r="BH41" s="384">
        <v>6.0977779999999999</v>
      </c>
      <c r="BI41" s="384">
        <v>6.0977779999999999</v>
      </c>
      <c r="BJ41" s="384">
        <v>6.0977779999999999</v>
      </c>
      <c r="BK41" s="384">
        <v>6.0155560000000001</v>
      </c>
      <c r="BL41" s="384">
        <v>6.0155560000000001</v>
      </c>
      <c r="BM41" s="384">
        <v>6.0155560000000001</v>
      </c>
      <c r="BN41" s="384">
        <v>6.0155560000000001</v>
      </c>
      <c r="BO41" s="384">
        <v>6.0155560000000001</v>
      </c>
      <c r="BP41" s="384">
        <v>6.0155560000000001</v>
      </c>
      <c r="BQ41" s="384">
        <v>6.0155560000000001</v>
      </c>
      <c r="BR41" s="384">
        <v>6.0155560000000001</v>
      </c>
      <c r="BS41" s="384">
        <v>6.0155560000000001</v>
      </c>
      <c r="BT41" s="384">
        <v>6.0155560000000001</v>
      </c>
      <c r="BU41" s="384">
        <v>6.0155560000000001</v>
      </c>
      <c r="BV41" s="384">
        <v>6.0155560000000001</v>
      </c>
    </row>
    <row r="42" spans="1:74" ht="11.1" customHeight="1" x14ac:dyDescent="0.2">
      <c r="A42" s="98"/>
      <c r="B42" s="97" t="s">
        <v>56</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385"/>
      <c r="BD42" s="385"/>
      <c r="BE42" s="385"/>
      <c r="BF42" s="385"/>
      <c r="BG42" s="385"/>
      <c r="BH42" s="385"/>
      <c r="BI42" s="385"/>
      <c r="BJ42" s="385"/>
      <c r="BK42" s="385"/>
      <c r="BL42" s="385"/>
      <c r="BM42" s="385"/>
      <c r="BN42" s="385"/>
      <c r="BO42" s="385"/>
      <c r="BP42" s="385"/>
      <c r="BQ42" s="385"/>
      <c r="BR42" s="385"/>
      <c r="BS42" s="385"/>
      <c r="BT42" s="385"/>
      <c r="BU42" s="385"/>
      <c r="BV42" s="385"/>
    </row>
    <row r="43" spans="1:74" ht="11.1" customHeight="1" x14ac:dyDescent="0.2">
      <c r="A43" s="98" t="s">
        <v>733</v>
      </c>
      <c r="B43" s="200" t="s">
        <v>61</v>
      </c>
      <c r="C43" s="271">
        <v>0.26056221198000001</v>
      </c>
      <c r="D43" s="271">
        <v>0.26313775509999998</v>
      </c>
      <c r="E43" s="271">
        <v>0.26265437788000001</v>
      </c>
      <c r="F43" s="271">
        <v>0.25745714285999999</v>
      </c>
      <c r="G43" s="271">
        <v>0.26544700460999998</v>
      </c>
      <c r="H43" s="271">
        <v>0.26558095238000001</v>
      </c>
      <c r="I43" s="271">
        <v>0.27088479262999998</v>
      </c>
      <c r="J43" s="271">
        <v>0.27330414746999998</v>
      </c>
      <c r="K43" s="271">
        <v>0.26722857143000001</v>
      </c>
      <c r="L43" s="271">
        <v>0.25998617512</v>
      </c>
      <c r="M43" s="271">
        <v>0.26458095238000001</v>
      </c>
      <c r="N43" s="271">
        <v>0.26270967742000001</v>
      </c>
      <c r="O43" s="271">
        <v>0.26173732718999998</v>
      </c>
      <c r="P43" s="271">
        <v>0.2465</v>
      </c>
      <c r="Q43" s="271">
        <v>0.23292626727999999</v>
      </c>
      <c r="R43" s="271">
        <v>0.23733809523999999</v>
      </c>
      <c r="S43" s="271">
        <v>0.24313364055</v>
      </c>
      <c r="T43" s="271">
        <v>0.24679047619</v>
      </c>
      <c r="U43" s="271">
        <v>0.24851152073999999</v>
      </c>
      <c r="V43" s="271">
        <v>0.24896313364</v>
      </c>
      <c r="W43" s="271">
        <v>0.24551428571</v>
      </c>
      <c r="X43" s="271">
        <v>0.23961751151999999</v>
      </c>
      <c r="Y43" s="271">
        <v>0.22372380952000001</v>
      </c>
      <c r="Z43" s="271">
        <v>0.21460829493</v>
      </c>
      <c r="AA43" s="271">
        <v>0.23306912442</v>
      </c>
      <c r="AB43" s="271">
        <v>0.2419408867</v>
      </c>
      <c r="AC43" s="271">
        <v>0.23995391704999999</v>
      </c>
      <c r="AD43" s="271">
        <v>0.24051428571</v>
      </c>
      <c r="AE43" s="271">
        <v>0.25033179723999999</v>
      </c>
      <c r="AF43" s="271">
        <v>0.25108095238</v>
      </c>
      <c r="AG43" s="271">
        <v>0.24453917050999999</v>
      </c>
      <c r="AH43" s="271">
        <v>0.23815668203000001</v>
      </c>
      <c r="AI43" s="271">
        <v>0.23178571429</v>
      </c>
      <c r="AJ43" s="271">
        <v>0.22693087558</v>
      </c>
      <c r="AK43" s="271">
        <v>0.22875238095</v>
      </c>
      <c r="AL43" s="271">
        <v>0.23537788018</v>
      </c>
      <c r="AM43" s="271">
        <v>0.24443317972</v>
      </c>
      <c r="AN43" s="271">
        <v>0.25045918366999997</v>
      </c>
      <c r="AO43" s="271">
        <v>0.249</v>
      </c>
      <c r="AP43" s="271">
        <v>0.2465952381</v>
      </c>
      <c r="AQ43" s="271">
        <v>0.24871889401</v>
      </c>
      <c r="AR43" s="271">
        <v>0.24690952381</v>
      </c>
      <c r="AS43" s="271">
        <v>0.25118433179999999</v>
      </c>
      <c r="AT43" s="271">
        <v>0.2512718894</v>
      </c>
      <c r="AU43" s="271">
        <v>0.24677142857000001</v>
      </c>
      <c r="AV43" s="271">
        <v>0.24806451613</v>
      </c>
      <c r="AW43" s="271">
        <v>0.24651904761999999</v>
      </c>
      <c r="AX43" s="271">
        <v>0.24038709677</v>
      </c>
      <c r="AY43" s="271">
        <v>0.24292626728</v>
      </c>
      <c r="AZ43" s="271">
        <v>0.25241836735000001</v>
      </c>
      <c r="BA43" s="271">
        <v>0.25819354839000003</v>
      </c>
      <c r="BB43" s="271">
        <v>0.25467857143</v>
      </c>
      <c r="BC43" s="365">
        <v>0.26447159999999997</v>
      </c>
      <c r="BD43" s="365">
        <v>0.25816220000000001</v>
      </c>
      <c r="BE43" s="365">
        <v>0.2504266</v>
      </c>
      <c r="BF43" s="365">
        <v>0.240563</v>
      </c>
      <c r="BG43" s="365">
        <v>0.23027909999999999</v>
      </c>
      <c r="BH43" s="365">
        <v>0.2073045</v>
      </c>
      <c r="BI43" s="365">
        <v>0.20448649999999999</v>
      </c>
      <c r="BJ43" s="365">
        <v>0.2090611</v>
      </c>
      <c r="BK43" s="365">
        <v>0.25276019999999999</v>
      </c>
      <c r="BL43" s="365">
        <v>0.25947409999999999</v>
      </c>
      <c r="BM43" s="365">
        <v>0.27238069999999998</v>
      </c>
      <c r="BN43" s="365">
        <v>0.2568549</v>
      </c>
      <c r="BO43" s="365">
        <v>0.26567859999999999</v>
      </c>
      <c r="BP43" s="365">
        <v>0.2584399</v>
      </c>
      <c r="BQ43" s="365">
        <v>0.25017640000000002</v>
      </c>
      <c r="BR43" s="365">
        <v>0.23992140000000001</v>
      </c>
      <c r="BS43" s="365">
        <v>0.22938529999999999</v>
      </c>
      <c r="BT43" s="365">
        <v>0.20606769999999999</v>
      </c>
      <c r="BU43" s="365">
        <v>0.20321700000000001</v>
      </c>
      <c r="BV43" s="365">
        <v>0.20810609999999999</v>
      </c>
    </row>
    <row r="44" spans="1:74" ht="11.1" customHeight="1" x14ac:dyDescent="0.2">
      <c r="A44" s="98"/>
      <c r="B44" s="97" t="s">
        <v>57</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385"/>
      <c r="BD44" s="385"/>
      <c r="BE44" s="385"/>
      <c r="BF44" s="385"/>
      <c r="BG44" s="385"/>
      <c r="BH44" s="385"/>
      <c r="BI44" s="385"/>
      <c r="BJ44" s="385"/>
      <c r="BK44" s="385"/>
      <c r="BL44" s="385"/>
      <c r="BM44" s="385"/>
      <c r="BN44" s="385"/>
      <c r="BO44" s="385"/>
      <c r="BP44" s="385"/>
      <c r="BQ44" s="385"/>
      <c r="BR44" s="385"/>
      <c r="BS44" s="385"/>
      <c r="BT44" s="385"/>
      <c r="BU44" s="385"/>
      <c r="BV44" s="385"/>
    </row>
    <row r="45" spans="1:74" ht="11.1" customHeight="1" x14ac:dyDescent="0.2">
      <c r="A45" s="98" t="s">
        <v>661</v>
      </c>
      <c r="B45" s="201" t="s">
        <v>59</v>
      </c>
      <c r="C45" s="215">
        <v>2.29</v>
      </c>
      <c r="D45" s="215">
        <v>2.3199999999999998</v>
      </c>
      <c r="E45" s="215">
        <v>2.36</v>
      </c>
      <c r="F45" s="215">
        <v>2.39</v>
      </c>
      <c r="G45" s="215">
        <v>2.4</v>
      </c>
      <c r="H45" s="215">
        <v>2.38</v>
      </c>
      <c r="I45" s="215">
        <v>2.38</v>
      </c>
      <c r="J45" s="215">
        <v>2.37</v>
      </c>
      <c r="K45" s="215">
        <v>2.37</v>
      </c>
      <c r="L45" s="215">
        <v>2.31</v>
      </c>
      <c r="M45" s="215">
        <v>2.2999999999999998</v>
      </c>
      <c r="N45" s="215">
        <v>2.5099999999999998</v>
      </c>
      <c r="O45" s="215">
        <v>2.29</v>
      </c>
      <c r="P45" s="215">
        <v>2.2599999999999998</v>
      </c>
      <c r="Q45" s="215">
        <v>2.2599999999999998</v>
      </c>
      <c r="R45" s="215">
        <v>2.23</v>
      </c>
      <c r="S45" s="215">
        <v>2.2599999999999998</v>
      </c>
      <c r="T45" s="215">
        <v>2.25</v>
      </c>
      <c r="U45" s="215">
        <v>2.21</v>
      </c>
      <c r="V45" s="215">
        <v>2.23</v>
      </c>
      <c r="W45" s="215">
        <v>2.2200000000000002</v>
      </c>
      <c r="X45" s="215">
        <v>2.15</v>
      </c>
      <c r="Y45" s="215">
        <v>2.15</v>
      </c>
      <c r="Z45" s="215">
        <v>2.16</v>
      </c>
      <c r="AA45" s="215">
        <v>2.12</v>
      </c>
      <c r="AB45" s="215">
        <v>2.11</v>
      </c>
      <c r="AC45" s="215">
        <v>2.17</v>
      </c>
      <c r="AD45" s="215">
        <v>2.16</v>
      </c>
      <c r="AE45" s="215">
        <v>2.16</v>
      </c>
      <c r="AF45" s="215">
        <v>2.1</v>
      </c>
      <c r="AG45" s="215">
        <v>2.11</v>
      </c>
      <c r="AH45" s="215">
        <v>2.11</v>
      </c>
      <c r="AI45" s="215">
        <v>2.12</v>
      </c>
      <c r="AJ45" s="215">
        <v>2.0699999999999998</v>
      </c>
      <c r="AK45" s="215">
        <v>2.08</v>
      </c>
      <c r="AL45" s="215">
        <v>2.08</v>
      </c>
      <c r="AM45" s="215">
        <v>2.09</v>
      </c>
      <c r="AN45" s="215">
        <v>2.0699999999999998</v>
      </c>
      <c r="AO45" s="215">
        <v>2.08</v>
      </c>
      <c r="AP45" s="215">
        <v>2.11</v>
      </c>
      <c r="AQ45" s="215">
        <v>2.13</v>
      </c>
      <c r="AR45" s="215">
        <v>2.11</v>
      </c>
      <c r="AS45" s="215">
        <v>2.09</v>
      </c>
      <c r="AT45" s="215">
        <v>2.08</v>
      </c>
      <c r="AU45" s="215">
        <v>2.0299999999999998</v>
      </c>
      <c r="AV45" s="215">
        <v>2.0299999999999998</v>
      </c>
      <c r="AW45" s="215">
        <v>2.04</v>
      </c>
      <c r="AX45" s="215">
        <v>2.0499999999999998</v>
      </c>
      <c r="AY45" s="215">
        <v>2.0684575265</v>
      </c>
      <c r="AZ45" s="215">
        <v>2.0701633940000002</v>
      </c>
      <c r="BA45" s="215">
        <v>2.2028099999999999</v>
      </c>
      <c r="BB45" s="215">
        <v>2.2289780000000001</v>
      </c>
      <c r="BC45" s="386">
        <v>2.2445889999999999</v>
      </c>
      <c r="BD45" s="386">
        <v>2.2316400000000001</v>
      </c>
      <c r="BE45" s="386">
        <v>2.2392430000000001</v>
      </c>
      <c r="BF45" s="386">
        <v>2.2409949999999998</v>
      </c>
      <c r="BG45" s="386">
        <v>2.2503920000000002</v>
      </c>
      <c r="BH45" s="386">
        <v>2.239671</v>
      </c>
      <c r="BI45" s="386">
        <v>2.2177829999999998</v>
      </c>
      <c r="BJ45" s="386">
        <v>2.1912690000000001</v>
      </c>
      <c r="BK45" s="386">
        <v>2.247744</v>
      </c>
      <c r="BL45" s="386">
        <v>2.2368920000000001</v>
      </c>
      <c r="BM45" s="386">
        <v>2.2327439999999998</v>
      </c>
      <c r="BN45" s="386">
        <v>2.2079390000000001</v>
      </c>
      <c r="BO45" s="386">
        <v>2.228469</v>
      </c>
      <c r="BP45" s="386">
        <v>2.215293</v>
      </c>
      <c r="BQ45" s="386">
        <v>2.2341500000000001</v>
      </c>
      <c r="BR45" s="386">
        <v>2.232818</v>
      </c>
      <c r="BS45" s="386">
        <v>2.2124679999999999</v>
      </c>
      <c r="BT45" s="386">
        <v>2.2230629999999998</v>
      </c>
      <c r="BU45" s="386">
        <v>2.215144</v>
      </c>
      <c r="BV45" s="386">
        <v>2.1645840000000001</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288"/>
      <c r="BE46" s="288"/>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800" t="s">
        <v>1016</v>
      </c>
      <c r="C47" s="797"/>
      <c r="D47" s="797"/>
      <c r="E47" s="797"/>
      <c r="F47" s="797"/>
      <c r="G47" s="797"/>
      <c r="H47" s="797"/>
      <c r="I47" s="797"/>
      <c r="J47" s="797"/>
      <c r="K47" s="797"/>
      <c r="L47" s="797"/>
      <c r="M47" s="797"/>
      <c r="N47" s="797"/>
      <c r="O47" s="797"/>
      <c r="P47" s="797"/>
      <c r="Q47" s="797"/>
      <c r="AY47" s="520"/>
      <c r="AZ47" s="520"/>
      <c r="BA47" s="520"/>
      <c r="BB47" s="520"/>
      <c r="BC47" s="520"/>
      <c r="BD47" s="680"/>
      <c r="BE47" s="680"/>
      <c r="BF47" s="680"/>
      <c r="BG47" s="520"/>
      <c r="BH47" s="520"/>
      <c r="BI47" s="520"/>
      <c r="BJ47" s="520"/>
    </row>
    <row r="48" spans="1:74" s="456" customFormat="1" ht="12" customHeight="1" x14ac:dyDescent="0.2">
      <c r="A48" s="455"/>
      <c r="B48" s="833" t="s">
        <v>1081</v>
      </c>
      <c r="C48" s="787"/>
      <c r="D48" s="787"/>
      <c r="E48" s="787"/>
      <c r="F48" s="787"/>
      <c r="G48" s="787"/>
      <c r="H48" s="787"/>
      <c r="I48" s="787"/>
      <c r="J48" s="787"/>
      <c r="K48" s="787"/>
      <c r="L48" s="787"/>
      <c r="M48" s="787"/>
      <c r="N48" s="787"/>
      <c r="O48" s="787"/>
      <c r="P48" s="787"/>
      <c r="Q48" s="783"/>
      <c r="AY48" s="521"/>
      <c r="AZ48" s="521"/>
      <c r="BA48" s="521"/>
      <c r="BB48" s="521"/>
      <c r="BC48" s="521"/>
      <c r="BD48" s="681"/>
      <c r="BE48" s="681"/>
      <c r="BF48" s="681"/>
      <c r="BG48" s="521"/>
      <c r="BH48" s="521"/>
      <c r="BI48" s="521"/>
      <c r="BJ48" s="521"/>
    </row>
    <row r="49" spans="1:74" s="456" customFormat="1" ht="12" customHeight="1" x14ac:dyDescent="0.2">
      <c r="A49" s="455"/>
      <c r="B49" s="829" t="s">
        <v>1082</v>
      </c>
      <c r="C49" s="787"/>
      <c r="D49" s="787"/>
      <c r="E49" s="787"/>
      <c r="F49" s="787"/>
      <c r="G49" s="787"/>
      <c r="H49" s="787"/>
      <c r="I49" s="787"/>
      <c r="J49" s="787"/>
      <c r="K49" s="787"/>
      <c r="L49" s="787"/>
      <c r="M49" s="787"/>
      <c r="N49" s="787"/>
      <c r="O49" s="787"/>
      <c r="P49" s="787"/>
      <c r="Q49" s="783"/>
      <c r="AY49" s="521"/>
      <c r="AZ49" s="521"/>
      <c r="BA49" s="521"/>
      <c r="BB49" s="521"/>
      <c r="BC49" s="521"/>
      <c r="BD49" s="681"/>
      <c r="BE49" s="681"/>
      <c r="BF49" s="681"/>
      <c r="BG49" s="521"/>
      <c r="BH49" s="521"/>
      <c r="BI49" s="521"/>
      <c r="BJ49" s="521"/>
    </row>
    <row r="50" spans="1:74" s="456" customFormat="1" ht="12" customHeight="1" x14ac:dyDescent="0.2">
      <c r="A50" s="455"/>
      <c r="B50" s="833" t="s">
        <v>1083</v>
      </c>
      <c r="C50" s="787"/>
      <c r="D50" s="787"/>
      <c r="E50" s="787"/>
      <c r="F50" s="787"/>
      <c r="G50" s="787"/>
      <c r="H50" s="787"/>
      <c r="I50" s="787"/>
      <c r="J50" s="787"/>
      <c r="K50" s="787"/>
      <c r="L50" s="787"/>
      <c r="M50" s="787"/>
      <c r="N50" s="787"/>
      <c r="O50" s="787"/>
      <c r="P50" s="787"/>
      <c r="Q50" s="783"/>
      <c r="AY50" s="521"/>
      <c r="AZ50" s="521"/>
      <c r="BA50" s="521"/>
      <c r="BB50" s="521"/>
      <c r="BC50" s="521"/>
      <c r="BD50" s="681"/>
      <c r="BE50" s="681"/>
      <c r="BF50" s="681"/>
      <c r="BG50" s="521"/>
      <c r="BH50" s="521"/>
      <c r="BI50" s="521"/>
      <c r="BJ50" s="521"/>
    </row>
    <row r="51" spans="1:74" s="456" customFormat="1" ht="12" customHeight="1" x14ac:dyDescent="0.2">
      <c r="A51" s="455"/>
      <c r="B51" s="833" t="s">
        <v>100</v>
      </c>
      <c r="C51" s="787"/>
      <c r="D51" s="787"/>
      <c r="E51" s="787"/>
      <c r="F51" s="787"/>
      <c r="G51" s="787"/>
      <c r="H51" s="787"/>
      <c r="I51" s="787"/>
      <c r="J51" s="787"/>
      <c r="K51" s="787"/>
      <c r="L51" s="787"/>
      <c r="M51" s="787"/>
      <c r="N51" s="787"/>
      <c r="O51" s="787"/>
      <c r="P51" s="787"/>
      <c r="Q51" s="783"/>
      <c r="AY51" s="521"/>
      <c r="AZ51" s="521"/>
      <c r="BA51" s="521"/>
      <c r="BB51" s="521"/>
      <c r="BC51" s="521"/>
      <c r="BD51" s="681"/>
      <c r="BE51" s="681"/>
      <c r="BF51" s="681"/>
      <c r="BG51" s="521"/>
      <c r="BH51" s="521"/>
      <c r="BI51" s="521"/>
      <c r="BJ51" s="521"/>
    </row>
    <row r="52" spans="1:74" s="456" customFormat="1" ht="12" customHeight="1" x14ac:dyDescent="0.2">
      <c r="A52" s="455"/>
      <c r="B52" s="786" t="s">
        <v>1041</v>
      </c>
      <c r="C52" s="787"/>
      <c r="D52" s="787"/>
      <c r="E52" s="787"/>
      <c r="F52" s="787"/>
      <c r="G52" s="787"/>
      <c r="H52" s="787"/>
      <c r="I52" s="787"/>
      <c r="J52" s="787"/>
      <c r="K52" s="787"/>
      <c r="L52" s="787"/>
      <c r="M52" s="787"/>
      <c r="N52" s="787"/>
      <c r="O52" s="787"/>
      <c r="P52" s="787"/>
      <c r="Q52" s="783"/>
      <c r="AY52" s="521"/>
      <c r="AZ52" s="521"/>
      <c r="BA52" s="521"/>
      <c r="BB52" s="521"/>
      <c r="BC52" s="521"/>
      <c r="BD52" s="681"/>
      <c r="BE52" s="681"/>
      <c r="BF52" s="681"/>
      <c r="BG52" s="521"/>
      <c r="BH52" s="521"/>
      <c r="BI52" s="521"/>
      <c r="BJ52" s="521"/>
    </row>
    <row r="53" spans="1:74" s="456" customFormat="1" ht="22.35" customHeight="1" x14ac:dyDescent="0.2">
      <c r="A53" s="455"/>
      <c r="B53" s="786" t="s">
        <v>1084</v>
      </c>
      <c r="C53" s="787"/>
      <c r="D53" s="787"/>
      <c r="E53" s="787"/>
      <c r="F53" s="787"/>
      <c r="G53" s="787"/>
      <c r="H53" s="787"/>
      <c r="I53" s="787"/>
      <c r="J53" s="787"/>
      <c r="K53" s="787"/>
      <c r="L53" s="787"/>
      <c r="M53" s="787"/>
      <c r="N53" s="787"/>
      <c r="O53" s="787"/>
      <c r="P53" s="787"/>
      <c r="Q53" s="783"/>
      <c r="AY53" s="521"/>
      <c r="AZ53" s="521"/>
      <c r="BA53" s="521"/>
      <c r="BB53" s="521"/>
      <c r="BC53" s="521"/>
      <c r="BD53" s="681"/>
      <c r="BE53" s="681"/>
      <c r="BF53" s="681"/>
      <c r="BG53" s="521"/>
      <c r="BH53" s="521"/>
      <c r="BI53" s="521"/>
      <c r="BJ53" s="521"/>
    </row>
    <row r="54" spans="1:74" s="456" customFormat="1" ht="12" customHeight="1" x14ac:dyDescent="0.2">
      <c r="A54" s="455"/>
      <c r="B54" s="781" t="s">
        <v>1045</v>
      </c>
      <c r="C54" s="782"/>
      <c r="D54" s="782"/>
      <c r="E54" s="782"/>
      <c r="F54" s="782"/>
      <c r="G54" s="782"/>
      <c r="H54" s="782"/>
      <c r="I54" s="782"/>
      <c r="J54" s="782"/>
      <c r="K54" s="782"/>
      <c r="L54" s="782"/>
      <c r="M54" s="782"/>
      <c r="N54" s="782"/>
      <c r="O54" s="782"/>
      <c r="P54" s="782"/>
      <c r="Q54" s="783"/>
      <c r="AY54" s="521"/>
      <c r="AZ54" s="521"/>
      <c r="BA54" s="521"/>
      <c r="BB54" s="521"/>
      <c r="BC54" s="521"/>
      <c r="BD54" s="681"/>
      <c r="BE54" s="681"/>
      <c r="BF54" s="681"/>
      <c r="BG54" s="521"/>
      <c r="BH54" s="521"/>
      <c r="BI54" s="521"/>
      <c r="BJ54" s="521"/>
    </row>
    <row r="55" spans="1:74" s="457" customFormat="1" ht="12" customHeight="1" x14ac:dyDescent="0.2">
      <c r="A55" s="436"/>
      <c r="B55" s="803" t="s">
        <v>1147</v>
      </c>
      <c r="C55" s="783"/>
      <c r="D55" s="783"/>
      <c r="E55" s="783"/>
      <c r="F55" s="783"/>
      <c r="G55" s="783"/>
      <c r="H55" s="783"/>
      <c r="I55" s="783"/>
      <c r="J55" s="783"/>
      <c r="K55" s="783"/>
      <c r="L55" s="783"/>
      <c r="M55" s="783"/>
      <c r="N55" s="783"/>
      <c r="O55" s="783"/>
      <c r="P55" s="783"/>
      <c r="Q55" s="783"/>
      <c r="AY55" s="522"/>
      <c r="AZ55" s="522"/>
      <c r="BA55" s="522"/>
      <c r="BB55" s="522"/>
      <c r="BC55" s="522"/>
      <c r="BD55" s="682"/>
      <c r="BE55" s="682"/>
      <c r="BF55" s="682"/>
      <c r="BG55" s="522"/>
      <c r="BH55" s="522"/>
      <c r="BI55" s="522"/>
      <c r="BJ55" s="522"/>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B6" sqref="BB6:BB38"/>
    </sheetView>
  </sheetViews>
  <sheetFormatPr defaultColWidth="11" defaultRowHeight="11.25" x14ac:dyDescent="0.2"/>
  <cols>
    <col min="1" max="1" width="11.5703125" style="100" customWidth="1"/>
    <col min="2" max="2" width="26.85546875" style="100" customWidth="1"/>
    <col min="3" max="50" width="6.5703125" style="100" customWidth="1"/>
    <col min="51" max="55" width="6.5703125" style="380" customWidth="1"/>
    <col min="56" max="58" width="6.5703125" style="683" customWidth="1"/>
    <col min="59" max="62" width="6.5703125" style="380" customWidth="1"/>
    <col min="63" max="74" width="6.5703125" style="100" customWidth="1"/>
    <col min="75" max="16384" width="11" style="100"/>
  </cols>
  <sheetData>
    <row r="1" spans="1:74" ht="15.6" customHeight="1" x14ac:dyDescent="0.2">
      <c r="A1" s="789" t="s">
        <v>995</v>
      </c>
      <c r="B1" s="836" t="s">
        <v>1010</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M1" s="302"/>
    </row>
    <row r="2" spans="1:74" ht="14.1" customHeight="1" x14ac:dyDescent="0.2">
      <c r="A2" s="790"/>
      <c r="B2" s="541" t="str">
        <f>"U.S. Energy Information Administration  |  Short-Term Energy Outlook  - "&amp;Dates!D1</f>
        <v>U.S. Energy Information Administration  |  Short-Term Energy Outlook  - May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2"/>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01"/>
      <c r="B5" s="102" t="s">
        <v>78</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103"/>
      <c r="BE5" s="103"/>
      <c r="BF5" s="103"/>
      <c r="BG5" s="103"/>
      <c r="BH5" s="103"/>
      <c r="BI5" s="103"/>
      <c r="BJ5" s="416"/>
      <c r="BK5" s="416"/>
      <c r="BL5" s="416"/>
      <c r="BM5" s="416"/>
      <c r="BN5" s="416"/>
      <c r="BO5" s="416"/>
      <c r="BP5" s="416"/>
      <c r="BQ5" s="416"/>
      <c r="BR5" s="416"/>
      <c r="BS5" s="416"/>
      <c r="BT5" s="416"/>
      <c r="BU5" s="416"/>
      <c r="BV5" s="416"/>
    </row>
    <row r="6" spans="1:74" ht="11.1" customHeight="1" x14ac:dyDescent="0.2">
      <c r="A6" s="101" t="s">
        <v>749</v>
      </c>
      <c r="B6" s="202" t="s">
        <v>587</v>
      </c>
      <c r="C6" s="214">
        <v>12.169506808</v>
      </c>
      <c r="D6" s="214">
        <v>11.583872703000001</v>
      </c>
      <c r="E6" s="214">
        <v>10.703969645999999</v>
      </c>
      <c r="F6" s="214">
        <v>9.9210195880000001</v>
      </c>
      <c r="G6" s="214">
        <v>10.474977423</v>
      </c>
      <c r="H6" s="214">
        <v>11.928134760000001</v>
      </c>
      <c r="I6" s="214">
        <v>12.44450166</v>
      </c>
      <c r="J6" s="214">
        <v>12.398101559000001</v>
      </c>
      <c r="K6" s="214">
        <v>11.329550185</v>
      </c>
      <c r="L6" s="214">
        <v>10.145870922</v>
      </c>
      <c r="M6" s="214">
        <v>10.583166974999999</v>
      </c>
      <c r="N6" s="214">
        <v>10.901827614</v>
      </c>
      <c r="O6" s="214">
        <v>11.627586048</v>
      </c>
      <c r="P6" s="214">
        <v>11.945555233</v>
      </c>
      <c r="Q6" s="214">
        <v>10.457803012999999</v>
      </c>
      <c r="R6" s="214">
        <v>9.80444475</v>
      </c>
      <c r="S6" s="214">
        <v>10.389900393</v>
      </c>
      <c r="T6" s="214">
        <v>12.080306731</v>
      </c>
      <c r="U6" s="214">
        <v>12.916737187000001</v>
      </c>
      <c r="V6" s="214">
        <v>12.648909776</v>
      </c>
      <c r="W6" s="214">
        <v>11.670721607000001</v>
      </c>
      <c r="X6" s="214">
        <v>10.068118707</v>
      </c>
      <c r="Y6" s="214">
        <v>10.021775587</v>
      </c>
      <c r="Z6" s="214">
        <v>10.465394308</v>
      </c>
      <c r="AA6" s="214">
        <v>11.378034384999999</v>
      </c>
      <c r="AB6" s="214">
        <v>10.816737954000001</v>
      </c>
      <c r="AC6" s="214">
        <v>9.8190187390000006</v>
      </c>
      <c r="AD6" s="214">
        <v>9.7631183400000001</v>
      </c>
      <c r="AE6" s="214">
        <v>10.218853442</v>
      </c>
      <c r="AF6" s="214">
        <v>12.259373191</v>
      </c>
      <c r="AG6" s="214">
        <v>13.286675554</v>
      </c>
      <c r="AH6" s="214">
        <v>13.216155218000001</v>
      </c>
      <c r="AI6" s="214">
        <v>11.716148932999999</v>
      </c>
      <c r="AJ6" s="214">
        <v>10.095005284000001</v>
      </c>
      <c r="AK6" s="214">
        <v>9.9020590530000003</v>
      </c>
      <c r="AL6" s="214">
        <v>11.140083123</v>
      </c>
      <c r="AM6" s="214">
        <v>11.016715054000001</v>
      </c>
      <c r="AN6" s="214">
        <v>10.367744147</v>
      </c>
      <c r="AO6" s="214">
        <v>10.331964799</v>
      </c>
      <c r="AP6" s="214">
        <v>9.7917463429999998</v>
      </c>
      <c r="AQ6" s="214">
        <v>10.375650907000001</v>
      </c>
      <c r="AR6" s="214">
        <v>11.913014762</v>
      </c>
      <c r="AS6" s="214">
        <v>12.951923036</v>
      </c>
      <c r="AT6" s="214">
        <v>12.327099343</v>
      </c>
      <c r="AU6" s="214">
        <v>11.140621181</v>
      </c>
      <c r="AV6" s="214">
        <v>10.304617200999999</v>
      </c>
      <c r="AW6" s="214">
        <v>10.221990163999999</v>
      </c>
      <c r="AX6" s="214">
        <v>11.159334576999999</v>
      </c>
      <c r="AY6" s="214">
        <v>12.03913204</v>
      </c>
      <c r="AZ6" s="214">
        <v>10.944944864</v>
      </c>
      <c r="BA6" s="214">
        <v>10.476240000000001</v>
      </c>
      <c r="BB6" s="214">
        <v>10.06561</v>
      </c>
      <c r="BC6" s="355">
        <v>10.662240000000001</v>
      </c>
      <c r="BD6" s="355">
        <v>12.10228</v>
      </c>
      <c r="BE6" s="355">
        <v>12.93999</v>
      </c>
      <c r="BF6" s="355">
        <v>12.831099999999999</v>
      </c>
      <c r="BG6" s="355">
        <v>11.17789</v>
      </c>
      <c r="BH6" s="355">
        <v>10.24906</v>
      </c>
      <c r="BI6" s="355">
        <v>10.27948</v>
      </c>
      <c r="BJ6" s="355">
        <v>11.11885</v>
      </c>
      <c r="BK6" s="355">
        <v>11.796200000000001</v>
      </c>
      <c r="BL6" s="355">
        <v>11.016550000000001</v>
      </c>
      <c r="BM6" s="355">
        <v>10.377980000000001</v>
      </c>
      <c r="BN6" s="355">
        <v>9.8168100000000003</v>
      </c>
      <c r="BO6" s="355">
        <v>10.747579999999999</v>
      </c>
      <c r="BP6" s="355">
        <v>12.215310000000001</v>
      </c>
      <c r="BQ6" s="355">
        <v>13.076930000000001</v>
      </c>
      <c r="BR6" s="355">
        <v>12.91732</v>
      </c>
      <c r="BS6" s="355">
        <v>11.25935</v>
      </c>
      <c r="BT6" s="355">
        <v>10.31948</v>
      </c>
      <c r="BU6" s="355">
        <v>10.341889999999999</v>
      </c>
      <c r="BV6" s="355">
        <v>11.18854</v>
      </c>
    </row>
    <row r="7" spans="1:74" ht="11.1" customHeight="1" x14ac:dyDescent="0.2">
      <c r="A7" s="101" t="s">
        <v>748</v>
      </c>
      <c r="B7" s="130" t="s">
        <v>201</v>
      </c>
      <c r="C7" s="214">
        <v>11.73049683</v>
      </c>
      <c r="D7" s="214">
        <v>11.15270787</v>
      </c>
      <c r="E7" s="214">
        <v>10.28755112</v>
      </c>
      <c r="F7" s="214">
        <v>9.5151032050000008</v>
      </c>
      <c r="G7" s="214">
        <v>10.06682522</v>
      </c>
      <c r="H7" s="214">
        <v>11.49961113</v>
      </c>
      <c r="I7" s="214">
        <v>11.99410806</v>
      </c>
      <c r="J7" s="214">
        <v>11.94529693</v>
      </c>
      <c r="K7" s="214">
        <v>10.89186664</v>
      </c>
      <c r="L7" s="214">
        <v>9.7369942910000002</v>
      </c>
      <c r="M7" s="214">
        <v>10.157933359999999</v>
      </c>
      <c r="N7" s="214">
        <v>10.45782502</v>
      </c>
      <c r="O7" s="214">
        <v>11.18573554</v>
      </c>
      <c r="P7" s="214">
        <v>11.516881870000001</v>
      </c>
      <c r="Q7" s="214">
        <v>10.05614707</v>
      </c>
      <c r="R7" s="214">
        <v>9.4065756890000003</v>
      </c>
      <c r="S7" s="214">
        <v>9.9855526280000007</v>
      </c>
      <c r="T7" s="214">
        <v>11.63557788</v>
      </c>
      <c r="U7" s="214">
        <v>12.44804716</v>
      </c>
      <c r="V7" s="214">
        <v>12.188914159999999</v>
      </c>
      <c r="W7" s="214">
        <v>11.22058717</v>
      </c>
      <c r="X7" s="214">
        <v>9.6505851329999999</v>
      </c>
      <c r="Y7" s="214">
        <v>9.5850330439999993</v>
      </c>
      <c r="Z7" s="214">
        <v>10.013657309999999</v>
      </c>
      <c r="AA7" s="214">
        <v>10.9419372</v>
      </c>
      <c r="AB7" s="214">
        <v>10.38350363</v>
      </c>
      <c r="AC7" s="214">
        <v>9.3955383210000001</v>
      </c>
      <c r="AD7" s="214">
        <v>9.351583604</v>
      </c>
      <c r="AE7" s="214">
        <v>9.8025569620000006</v>
      </c>
      <c r="AF7" s="214">
        <v>11.814832689999999</v>
      </c>
      <c r="AG7" s="214">
        <v>12.826926029999999</v>
      </c>
      <c r="AH7" s="214">
        <v>12.752532179999999</v>
      </c>
      <c r="AI7" s="214">
        <v>11.27532933</v>
      </c>
      <c r="AJ7" s="214">
        <v>9.6797861180000009</v>
      </c>
      <c r="AK7" s="214">
        <v>9.4760816739999996</v>
      </c>
      <c r="AL7" s="214">
        <v>10.711109520000001</v>
      </c>
      <c r="AM7" s="214">
        <v>10.57990496</v>
      </c>
      <c r="AN7" s="214">
        <v>9.9279022529999992</v>
      </c>
      <c r="AO7" s="214">
        <v>9.9095215749999994</v>
      </c>
      <c r="AP7" s="214">
        <v>9.3740652000000004</v>
      </c>
      <c r="AQ7" s="214">
        <v>9.9651604450000004</v>
      </c>
      <c r="AR7" s="214">
        <v>11.47293692</v>
      </c>
      <c r="AS7" s="214">
        <v>12.498777370000001</v>
      </c>
      <c r="AT7" s="214">
        <v>11.88429436</v>
      </c>
      <c r="AU7" s="214">
        <v>10.72863527</v>
      </c>
      <c r="AV7" s="214">
        <v>9.9042568269999993</v>
      </c>
      <c r="AW7" s="214">
        <v>9.7942643329999992</v>
      </c>
      <c r="AX7" s="214">
        <v>10.71548248</v>
      </c>
      <c r="AY7" s="214">
        <v>11.596237711000001</v>
      </c>
      <c r="AZ7" s="214">
        <v>10.504690294</v>
      </c>
      <c r="BA7" s="214">
        <v>10.047196899999999</v>
      </c>
      <c r="BB7" s="214">
        <v>9.6366107999999997</v>
      </c>
      <c r="BC7" s="355">
        <v>10.237909999999999</v>
      </c>
      <c r="BD7" s="355">
        <v>11.653219999999999</v>
      </c>
      <c r="BE7" s="355">
        <v>12.4741</v>
      </c>
      <c r="BF7" s="355">
        <v>12.37027</v>
      </c>
      <c r="BG7" s="355">
        <v>10.750109999999999</v>
      </c>
      <c r="BH7" s="355">
        <v>9.8371999999999993</v>
      </c>
      <c r="BI7" s="355">
        <v>9.8401599999999991</v>
      </c>
      <c r="BJ7" s="355">
        <v>10.66459</v>
      </c>
      <c r="BK7" s="355">
        <v>11.35041</v>
      </c>
      <c r="BL7" s="355">
        <v>10.569269999999999</v>
      </c>
      <c r="BM7" s="355">
        <v>9.9398610000000005</v>
      </c>
      <c r="BN7" s="355">
        <v>9.3812029999999993</v>
      </c>
      <c r="BO7" s="355">
        <v>10.319369999999999</v>
      </c>
      <c r="BP7" s="355">
        <v>11.76371</v>
      </c>
      <c r="BQ7" s="355">
        <v>12.608980000000001</v>
      </c>
      <c r="BR7" s="355">
        <v>12.453139999999999</v>
      </c>
      <c r="BS7" s="355">
        <v>10.821400000000001</v>
      </c>
      <c r="BT7" s="355">
        <v>9.9015620000000002</v>
      </c>
      <c r="BU7" s="355">
        <v>9.8994169999999997</v>
      </c>
      <c r="BV7" s="355">
        <v>10.72944</v>
      </c>
    </row>
    <row r="8" spans="1:74" ht="11.1" customHeight="1" x14ac:dyDescent="0.2">
      <c r="A8" s="101" t="s">
        <v>365</v>
      </c>
      <c r="B8" s="130" t="s">
        <v>366</v>
      </c>
      <c r="C8" s="214">
        <v>0.43900997800000002</v>
      </c>
      <c r="D8" s="214">
        <v>0.43116483300000003</v>
      </c>
      <c r="E8" s="214">
        <v>0.41641852600000001</v>
      </c>
      <c r="F8" s="214">
        <v>0.40591638299999999</v>
      </c>
      <c r="G8" s="214">
        <v>0.40815220299999999</v>
      </c>
      <c r="H8" s="214">
        <v>0.42852362999999999</v>
      </c>
      <c r="I8" s="214">
        <v>0.45039360000000001</v>
      </c>
      <c r="J8" s="214">
        <v>0.45280462900000001</v>
      </c>
      <c r="K8" s="214">
        <v>0.43768354500000001</v>
      </c>
      <c r="L8" s="214">
        <v>0.40887663099999999</v>
      </c>
      <c r="M8" s="214">
        <v>0.42523361500000001</v>
      </c>
      <c r="N8" s="214">
        <v>0.44400259399999997</v>
      </c>
      <c r="O8" s="214">
        <v>0.44185050799999998</v>
      </c>
      <c r="P8" s="214">
        <v>0.42867336299999997</v>
      </c>
      <c r="Q8" s="214">
        <v>0.40165594300000002</v>
      </c>
      <c r="R8" s="214">
        <v>0.39786906100000002</v>
      </c>
      <c r="S8" s="214">
        <v>0.40434776500000003</v>
      </c>
      <c r="T8" s="214">
        <v>0.44472885099999998</v>
      </c>
      <c r="U8" s="214">
        <v>0.46869002700000001</v>
      </c>
      <c r="V8" s="214">
        <v>0.459995616</v>
      </c>
      <c r="W8" s="214">
        <v>0.450134437</v>
      </c>
      <c r="X8" s="214">
        <v>0.41753357400000002</v>
      </c>
      <c r="Y8" s="214">
        <v>0.43674254299999998</v>
      </c>
      <c r="Z8" s="214">
        <v>0.451736998</v>
      </c>
      <c r="AA8" s="214">
        <v>0.436097185</v>
      </c>
      <c r="AB8" s="214">
        <v>0.433234324</v>
      </c>
      <c r="AC8" s="214">
        <v>0.42348041800000003</v>
      </c>
      <c r="AD8" s="214">
        <v>0.41153473600000001</v>
      </c>
      <c r="AE8" s="214">
        <v>0.41629648000000002</v>
      </c>
      <c r="AF8" s="214">
        <v>0.44454050099999998</v>
      </c>
      <c r="AG8" s="214">
        <v>0.45974952400000002</v>
      </c>
      <c r="AH8" s="214">
        <v>0.46362303799999999</v>
      </c>
      <c r="AI8" s="214">
        <v>0.440819603</v>
      </c>
      <c r="AJ8" s="214">
        <v>0.41521916599999997</v>
      </c>
      <c r="AK8" s="214">
        <v>0.42597737899999999</v>
      </c>
      <c r="AL8" s="214">
        <v>0.42897360299999998</v>
      </c>
      <c r="AM8" s="214">
        <v>0.43681009399999998</v>
      </c>
      <c r="AN8" s="214">
        <v>0.43984189400000001</v>
      </c>
      <c r="AO8" s="214">
        <v>0.42244322400000001</v>
      </c>
      <c r="AP8" s="214">
        <v>0.41768114299999998</v>
      </c>
      <c r="AQ8" s="214">
        <v>0.410490462</v>
      </c>
      <c r="AR8" s="214">
        <v>0.440077842</v>
      </c>
      <c r="AS8" s="214">
        <v>0.453145666</v>
      </c>
      <c r="AT8" s="214">
        <v>0.44280498299999999</v>
      </c>
      <c r="AU8" s="214">
        <v>0.41198591099999998</v>
      </c>
      <c r="AV8" s="214">
        <v>0.40036037400000002</v>
      </c>
      <c r="AW8" s="214">
        <v>0.427725831</v>
      </c>
      <c r="AX8" s="214">
        <v>0.443852097</v>
      </c>
      <c r="AY8" s="214">
        <v>0.44289432905999998</v>
      </c>
      <c r="AZ8" s="214">
        <v>0.44025456978999999</v>
      </c>
      <c r="BA8" s="214">
        <v>0.42904310000000001</v>
      </c>
      <c r="BB8" s="214">
        <v>0.42899920000000002</v>
      </c>
      <c r="BC8" s="355">
        <v>0.4243325</v>
      </c>
      <c r="BD8" s="355">
        <v>0.44906030000000002</v>
      </c>
      <c r="BE8" s="355">
        <v>0.46588760000000001</v>
      </c>
      <c r="BF8" s="355">
        <v>0.46083229999999997</v>
      </c>
      <c r="BG8" s="355">
        <v>0.42778040000000001</v>
      </c>
      <c r="BH8" s="355">
        <v>0.41185749999999999</v>
      </c>
      <c r="BI8" s="355">
        <v>0.4393186</v>
      </c>
      <c r="BJ8" s="355">
        <v>0.45426290000000003</v>
      </c>
      <c r="BK8" s="355">
        <v>0.44578869999999998</v>
      </c>
      <c r="BL8" s="355">
        <v>0.44727420000000001</v>
      </c>
      <c r="BM8" s="355">
        <v>0.4381217</v>
      </c>
      <c r="BN8" s="355">
        <v>0.4356064</v>
      </c>
      <c r="BO8" s="355">
        <v>0.42820599999999998</v>
      </c>
      <c r="BP8" s="355">
        <v>0.45160729999999999</v>
      </c>
      <c r="BQ8" s="355">
        <v>0.4679468</v>
      </c>
      <c r="BR8" s="355">
        <v>0.46417599999999998</v>
      </c>
      <c r="BS8" s="355">
        <v>0.43794850000000002</v>
      </c>
      <c r="BT8" s="355">
        <v>0.41791590000000001</v>
      </c>
      <c r="BU8" s="355">
        <v>0.44246819999999998</v>
      </c>
      <c r="BV8" s="355">
        <v>0.45909840000000002</v>
      </c>
    </row>
    <row r="9" spans="1:74" ht="11.1" customHeight="1" x14ac:dyDescent="0.2">
      <c r="A9" s="104" t="s">
        <v>750</v>
      </c>
      <c r="B9" s="130" t="s">
        <v>588</v>
      </c>
      <c r="C9" s="214">
        <v>0.13497651599999999</v>
      </c>
      <c r="D9" s="214">
        <v>0.11230678600000001</v>
      </c>
      <c r="E9" s="214">
        <v>0.11763480599999999</v>
      </c>
      <c r="F9" s="214">
        <v>0.115111667</v>
      </c>
      <c r="G9" s="214">
        <v>0.147216968</v>
      </c>
      <c r="H9" s="214">
        <v>0.14826890000000001</v>
      </c>
      <c r="I9" s="214">
        <v>0.169951871</v>
      </c>
      <c r="J9" s="214">
        <v>0.18757948399999999</v>
      </c>
      <c r="K9" s="214">
        <v>0.1756115</v>
      </c>
      <c r="L9" s="214">
        <v>0.142613613</v>
      </c>
      <c r="M9" s="214">
        <v>0.15692213399999999</v>
      </c>
      <c r="N9" s="214">
        <v>0.13841432300000001</v>
      </c>
      <c r="O9" s="214">
        <v>0.16843451600000001</v>
      </c>
      <c r="P9" s="214">
        <v>0.15066853599999999</v>
      </c>
      <c r="Q9" s="214">
        <v>0.18349538700000001</v>
      </c>
      <c r="R9" s="214">
        <v>0.19809723300000001</v>
      </c>
      <c r="S9" s="214">
        <v>0.19378441900000001</v>
      </c>
      <c r="T9" s="214">
        <v>0.20257176599999999</v>
      </c>
      <c r="U9" s="214">
        <v>0.201587775</v>
      </c>
      <c r="V9" s="214">
        <v>0.21003132199999999</v>
      </c>
      <c r="W9" s="214">
        <v>0.19674493300000001</v>
      </c>
      <c r="X9" s="214">
        <v>0.147221451</v>
      </c>
      <c r="Y9" s="214">
        <v>0.17291933300000001</v>
      </c>
      <c r="Z9" s="214">
        <v>0.16453748400000001</v>
      </c>
      <c r="AA9" s="214">
        <v>0.18300567700000001</v>
      </c>
      <c r="AB9" s="214">
        <v>0.157930759</v>
      </c>
      <c r="AC9" s="214">
        <v>0.15406693499999999</v>
      </c>
      <c r="AD9" s="214">
        <v>0.127059433</v>
      </c>
      <c r="AE9" s="214">
        <v>0.15427471000000001</v>
      </c>
      <c r="AF9" s="214">
        <v>0.18978186699999999</v>
      </c>
      <c r="AG9" s="214">
        <v>0.20693674200000001</v>
      </c>
      <c r="AH9" s="214">
        <v>0.193107484</v>
      </c>
      <c r="AI9" s="214">
        <v>0.13172173300000001</v>
      </c>
      <c r="AJ9" s="214">
        <v>0.15064529099999999</v>
      </c>
      <c r="AK9" s="214">
        <v>0.18332943300000001</v>
      </c>
      <c r="AL9" s="214">
        <v>0.14294987100000001</v>
      </c>
      <c r="AM9" s="214">
        <v>0.15394829099999999</v>
      </c>
      <c r="AN9" s="214">
        <v>0.12337382199999999</v>
      </c>
      <c r="AO9" s="214">
        <v>0.11733777400000001</v>
      </c>
      <c r="AP9" s="214">
        <v>0.142359233</v>
      </c>
      <c r="AQ9" s="214">
        <v>0.13444135500000001</v>
      </c>
      <c r="AR9" s="214">
        <v>0.15599876600000001</v>
      </c>
      <c r="AS9" s="214">
        <v>0.146498291</v>
      </c>
      <c r="AT9" s="214">
        <v>0.16194377400000001</v>
      </c>
      <c r="AU9" s="214">
        <v>0.1276822</v>
      </c>
      <c r="AV9" s="214">
        <v>0.126060853</v>
      </c>
      <c r="AW9" s="214">
        <v>0.13916469400000001</v>
      </c>
      <c r="AX9" s="214">
        <v>0.13606572</v>
      </c>
      <c r="AY9" s="214">
        <v>0.14443555414000001</v>
      </c>
      <c r="AZ9" s="214">
        <v>0.13750904227999999</v>
      </c>
      <c r="BA9" s="214">
        <v>0.15568889999999999</v>
      </c>
      <c r="BB9" s="214">
        <v>0.16540460000000001</v>
      </c>
      <c r="BC9" s="355">
        <v>0.19219049999999999</v>
      </c>
      <c r="BD9" s="355">
        <v>0.2040595</v>
      </c>
      <c r="BE9" s="355">
        <v>0.22261880000000001</v>
      </c>
      <c r="BF9" s="355">
        <v>0.21574579999999999</v>
      </c>
      <c r="BG9" s="355">
        <v>0.1726975</v>
      </c>
      <c r="BH9" s="355">
        <v>0.15200820000000001</v>
      </c>
      <c r="BI9" s="355">
        <v>0.1647729</v>
      </c>
      <c r="BJ9" s="355">
        <v>0.1606977</v>
      </c>
      <c r="BK9" s="355">
        <v>0.1762485</v>
      </c>
      <c r="BL9" s="355">
        <v>0.16230069999999999</v>
      </c>
      <c r="BM9" s="355">
        <v>0.160354</v>
      </c>
      <c r="BN9" s="355">
        <v>0.15516060000000001</v>
      </c>
      <c r="BO9" s="355">
        <v>0.16950029999999999</v>
      </c>
      <c r="BP9" s="355">
        <v>0.18437680000000001</v>
      </c>
      <c r="BQ9" s="355">
        <v>0.20585819999999999</v>
      </c>
      <c r="BR9" s="355">
        <v>0.20095560000000001</v>
      </c>
      <c r="BS9" s="355">
        <v>0.15963050000000001</v>
      </c>
      <c r="BT9" s="355">
        <v>0.140565</v>
      </c>
      <c r="BU9" s="355">
        <v>0.15468470000000001</v>
      </c>
      <c r="BV9" s="355">
        <v>0.1515648</v>
      </c>
    </row>
    <row r="10" spans="1:74" ht="11.1" customHeight="1" x14ac:dyDescent="0.2">
      <c r="A10" s="104" t="s">
        <v>751</v>
      </c>
      <c r="B10" s="130" t="s">
        <v>529</v>
      </c>
      <c r="C10" s="214">
        <v>12.304483324</v>
      </c>
      <c r="D10" s="214">
        <v>11.696179489</v>
      </c>
      <c r="E10" s="214">
        <v>10.821604452000001</v>
      </c>
      <c r="F10" s="214">
        <v>10.036131255000001</v>
      </c>
      <c r="G10" s="214">
        <v>10.622194391000001</v>
      </c>
      <c r="H10" s="214">
        <v>12.07640366</v>
      </c>
      <c r="I10" s="214">
        <v>12.614453531000001</v>
      </c>
      <c r="J10" s="214">
        <v>12.585681042999999</v>
      </c>
      <c r="K10" s="214">
        <v>11.505161684999999</v>
      </c>
      <c r="L10" s="214">
        <v>10.288484535</v>
      </c>
      <c r="M10" s="214">
        <v>10.740089108999999</v>
      </c>
      <c r="N10" s="214">
        <v>11.040241936999999</v>
      </c>
      <c r="O10" s="214">
        <v>11.796020564000001</v>
      </c>
      <c r="P10" s="214">
        <v>12.096223769</v>
      </c>
      <c r="Q10" s="214">
        <v>10.6412984</v>
      </c>
      <c r="R10" s="214">
        <v>10.002541983</v>
      </c>
      <c r="S10" s="214">
        <v>10.583684812</v>
      </c>
      <c r="T10" s="214">
        <v>12.282878497</v>
      </c>
      <c r="U10" s="214">
        <v>13.118324962000001</v>
      </c>
      <c r="V10" s="214">
        <v>12.858941098000001</v>
      </c>
      <c r="W10" s="214">
        <v>11.867466540000001</v>
      </c>
      <c r="X10" s="214">
        <v>10.215340158</v>
      </c>
      <c r="Y10" s="214">
        <v>10.19469492</v>
      </c>
      <c r="Z10" s="214">
        <v>10.629931792000001</v>
      </c>
      <c r="AA10" s="214">
        <v>11.561040062</v>
      </c>
      <c r="AB10" s="214">
        <v>10.974668713</v>
      </c>
      <c r="AC10" s="214">
        <v>9.973085674</v>
      </c>
      <c r="AD10" s="214">
        <v>9.8901777729999996</v>
      </c>
      <c r="AE10" s="214">
        <v>10.373128152</v>
      </c>
      <c r="AF10" s="214">
        <v>12.449155058000001</v>
      </c>
      <c r="AG10" s="214">
        <v>13.493612296</v>
      </c>
      <c r="AH10" s="214">
        <v>13.409262701999999</v>
      </c>
      <c r="AI10" s="214">
        <v>11.847870666</v>
      </c>
      <c r="AJ10" s="214">
        <v>10.245650575000001</v>
      </c>
      <c r="AK10" s="214">
        <v>10.085388485999999</v>
      </c>
      <c r="AL10" s="214">
        <v>11.283032993999999</v>
      </c>
      <c r="AM10" s="214">
        <v>11.170663344999999</v>
      </c>
      <c r="AN10" s="214">
        <v>10.491117968999999</v>
      </c>
      <c r="AO10" s="214">
        <v>10.449302573000001</v>
      </c>
      <c r="AP10" s="214">
        <v>9.9341055760000003</v>
      </c>
      <c r="AQ10" s="214">
        <v>10.510092262000001</v>
      </c>
      <c r="AR10" s="214">
        <v>12.069013527999999</v>
      </c>
      <c r="AS10" s="214">
        <v>13.098421327000001</v>
      </c>
      <c r="AT10" s="214">
        <v>12.489043117</v>
      </c>
      <c r="AU10" s="214">
        <v>11.268303381000001</v>
      </c>
      <c r="AV10" s="214">
        <v>10.430678053999999</v>
      </c>
      <c r="AW10" s="214">
        <v>10.361154858000001</v>
      </c>
      <c r="AX10" s="214">
        <v>11.295400297</v>
      </c>
      <c r="AY10" s="214">
        <v>12.183567593999999</v>
      </c>
      <c r="AZ10" s="214">
        <v>11.082453906</v>
      </c>
      <c r="BA10" s="214">
        <v>10.6319289</v>
      </c>
      <c r="BB10" s="214">
        <v>10.2310146</v>
      </c>
      <c r="BC10" s="355">
        <v>10.854430000000001</v>
      </c>
      <c r="BD10" s="355">
        <v>12.306340000000001</v>
      </c>
      <c r="BE10" s="355">
        <v>13.162610000000001</v>
      </c>
      <c r="BF10" s="355">
        <v>13.046849999999999</v>
      </c>
      <c r="BG10" s="355">
        <v>11.35059</v>
      </c>
      <c r="BH10" s="355">
        <v>10.401070000000001</v>
      </c>
      <c r="BI10" s="355">
        <v>10.44425</v>
      </c>
      <c r="BJ10" s="355">
        <v>11.27955</v>
      </c>
      <c r="BK10" s="355">
        <v>11.97245</v>
      </c>
      <c r="BL10" s="355">
        <v>11.178850000000001</v>
      </c>
      <c r="BM10" s="355">
        <v>10.53834</v>
      </c>
      <c r="BN10" s="355">
        <v>9.9719700000000007</v>
      </c>
      <c r="BO10" s="355">
        <v>10.91708</v>
      </c>
      <c r="BP10" s="355">
        <v>12.39969</v>
      </c>
      <c r="BQ10" s="355">
        <v>13.28279</v>
      </c>
      <c r="BR10" s="355">
        <v>13.118270000000001</v>
      </c>
      <c r="BS10" s="355">
        <v>11.418979999999999</v>
      </c>
      <c r="BT10" s="355">
        <v>10.460039999999999</v>
      </c>
      <c r="BU10" s="355">
        <v>10.49657</v>
      </c>
      <c r="BV10" s="355">
        <v>11.340109999999999</v>
      </c>
    </row>
    <row r="11" spans="1:74" ht="11.1" customHeight="1" x14ac:dyDescent="0.2">
      <c r="A11" s="104" t="s">
        <v>9</v>
      </c>
      <c r="B11" s="130" t="s">
        <v>367</v>
      </c>
      <c r="C11" s="214">
        <v>0.90832805400000005</v>
      </c>
      <c r="D11" s="214">
        <v>0.281040499</v>
      </c>
      <c r="E11" s="214">
        <v>0.69866832300000004</v>
      </c>
      <c r="F11" s="214">
        <v>0.48049032699999999</v>
      </c>
      <c r="G11" s="214">
        <v>0.86035741499999996</v>
      </c>
      <c r="H11" s="214">
        <v>0.93748103599999999</v>
      </c>
      <c r="I11" s="214">
        <v>0.87642800700000001</v>
      </c>
      <c r="J11" s="214">
        <v>0.83394117000000001</v>
      </c>
      <c r="K11" s="214">
        <v>0.220962307</v>
      </c>
      <c r="L11" s="214">
        <v>0.35636409499999999</v>
      </c>
      <c r="M11" s="214">
        <v>0.85005765</v>
      </c>
      <c r="N11" s="214">
        <v>0.65962299800000002</v>
      </c>
      <c r="O11" s="214">
        <v>0.76761117000000001</v>
      </c>
      <c r="P11" s="214">
        <v>0.75794656000000005</v>
      </c>
      <c r="Q11" s="214">
        <v>0.433072126</v>
      </c>
      <c r="R11" s="214">
        <v>0.46524563200000002</v>
      </c>
      <c r="S11" s="214">
        <v>0.92986685400000002</v>
      </c>
      <c r="T11" s="214">
        <v>1.006403229</v>
      </c>
      <c r="U11" s="214">
        <v>0.99269978199999998</v>
      </c>
      <c r="V11" s="214">
        <v>0.77030444499999995</v>
      </c>
      <c r="W11" s="214">
        <v>0.36747170000000001</v>
      </c>
      <c r="X11" s="214">
        <v>0.29283991199999998</v>
      </c>
      <c r="Y11" s="214">
        <v>0.60802026399999998</v>
      </c>
      <c r="Z11" s="214">
        <v>0.63537610899999997</v>
      </c>
      <c r="AA11" s="214">
        <v>0.82521062300000003</v>
      </c>
      <c r="AB11" s="214">
        <v>0.35797777800000002</v>
      </c>
      <c r="AC11" s="214">
        <v>0.379923336</v>
      </c>
      <c r="AD11" s="214">
        <v>0.54292761899999997</v>
      </c>
      <c r="AE11" s="214">
        <v>0.82193638300000005</v>
      </c>
      <c r="AF11" s="214">
        <v>1.0612460850000001</v>
      </c>
      <c r="AG11" s="214">
        <v>1.082665728</v>
      </c>
      <c r="AH11" s="214">
        <v>0.70393093500000004</v>
      </c>
      <c r="AI11" s="214">
        <v>0.234103279</v>
      </c>
      <c r="AJ11" s="214">
        <v>0.30918199600000001</v>
      </c>
      <c r="AK11" s="214">
        <v>0.46587859300000001</v>
      </c>
      <c r="AL11" s="214">
        <v>0.88148288200000002</v>
      </c>
      <c r="AM11" s="214">
        <v>0.61944667913999996</v>
      </c>
      <c r="AN11" s="214">
        <v>0.33362803875000002</v>
      </c>
      <c r="AO11" s="214">
        <v>0.75951624796999995</v>
      </c>
      <c r="AP11" s="214">
        <v>0.59017863957000005</v>
      </c>
      <c r="AQ11" s="214">
        <v>0.80559714543000005</v>
      </c>
      <c r="AR11" s="214">
        <v>0.87511053990999998</v>
      </c>
      <c r="AS11" s="214">
        <v>1.0127864163</v>
      </c>
      <c r="AT11" s="214">
        <v>0.59163934110000005</v>
      </c>
      <c r="AU11" s="214">
        <v>0.27859332675999998</v>
      </c>
      <c r="AV11" s="214">
        <v>0.52551232003000004</v>
      </c>
      <c r="AW11" s="214">
        <v>0.66327041295</v>
      </c>
      <c r="AX11" s="214">
        <v>0.97235698361</v>
      </c>
      <c r="AY11" s="214">
        <v>0.81845125662999996</v>
      </c>
      <c r="AZ11" s="214">
        <v>0.41714016685999999</v>
      </c>
      <c r="BA11" s="214">
        <v>0.74271687614000004</v>
      </c>
      <c r="BB11" s="214">
        <v>0.66513989763000003</v>
      </c>
      <c r="BC11" s="355">
        <v>0.88504559999999999</v>
      </c>
      <c r="BD11" s="355">
        <v>0.97089110000000001</v>
      </c>
      <c r="BE11" s="355">
        <v>1.0566850000000001</v>
      </c>
      <c r="BF11" s="355">
        <v>0.83912520000000002</v>
      </c>
      <c r="BG11" s="355">
        <v>0.2414714</v>
      </c>
      <c r="BH11" s="355">
        <v>0.42279349999999999</v>
      </c>
      <c r="BI11" s="355">
        <v>0.68816040000000001</v>
      </c>
      <c r="BJ11" s="355">
        <v>0.91544979999999998</v>
      </c>
      <c r="BK11" s="355">
        <v>0.72443900000000006</v>
      </c>
      <c r="BL11" s="355">
        <v>0.40676309999999999</v>
      </c>
      <c r="BM11" s="355">
        <v>0.5957789</v>
      </c>
      <c r="BN11" s="355">
        <v>0.53144930000000001</v>
      </c>
      <c r="BO11" s="355">
        <v>0.97017319999999996</v>
      </c>
      <c r="BP11" s="355">
        <v>0.98743449999999999</v>
      </c>
      <c r="BQ11" s="355">
        <v>1.0706420000000001</v>
      </c>
      <c r="BR11" s="355">
        <v>0.8365049</v>
      </c>
      <c r="BS11" s="355">
        <v>0.24552070000000001</v>
      </c>
      <c r="BT11" s="355">
        <v>0.4266006</v>
      </c>
      <c r="BU11" s="355">
        <v>0.69301469999999998</v>
      </c>
      <c r="BV11" s="355">
        <v>0.92160399999999998</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377"/>
      <c r="BD12" s="377"/>
      <c r="BE12" s="377"/>
      <c r="BF12" s="377"/>
      <c r="BG12" s="377"/>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79</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377"/>
      <c r="BD13" s="377"/>
      <c r="BE13" s="377"/>
      <c r="BF13" s="377"/>
      <c r="BG13" s="377"/>
      <c r="BH13" s="377"/>
      <c r="BI13" s="377"/>
      <c r="BJ13" s="377"/>
      <c r="BK13" s="377"/>
      <c r="BL13" s="377"/>
      <c r="BM13" s="377"/>
      <c r="BN13" s="377"/>
      <c r="BO13" s="377"/>
      <c r="BP13" s="377"/>
      <c r="BQ13" s="377"/>
      <c r="BR13" s="377"/>
      <c r="BS13" s="377"/>
      <c r="BT13" s="377"/>
      <c r="BU13" s="377"/>
      <c r="BV13" s="377"/>
    </row>
    <row r="14" spans="1:74" ht="11.1" customHeight="1" x14ac:dyDescent="0.2">
      <c r="A14" s="104" t="s">
        <v>756</v>
      </c>
      <c r="B14" s="130" t="s">
        <v>589</v>
      </c>
      <c r="C14" s="214">
        <v>11.0076862</v>
      </c>
      <c r="D14" s="214">
        <v>11.03361189</v>
      </c>
      <c r="E14" s="214">
        <v>9.754457682</v>
      </c>
      <c r="F14" s="214">
        <v>9.1964555640000007</v>
      </c>
      <c r="G14" s="214">
        <v>9.4006731919999993</v>
      </c>
      <c r="H14" s="214">
        <v>10.75973267</v>
      </c>
      <c r="I14" s="214">
        <v>11.33948337</v>
      </c>
      <c r="J14" s="214">
        <v>11.351064259999999</v>
      </c>
      <c r="K14" s="214">
        <v>10.896904040000001</v>
      </c>
      <c r="L14" s="214">
        <v>9.5703156259999993</v>
      </c>
      <c r="M14" s="214">
        <v>9.5137527520000003</v>
      </c>
      <c r="N14" s="214">
        <v>9.9877320269999998</v>
      </c>
      <c r="O14" s="214">
        <v>10.63439743</v>
      </c>
      <c r="P14" s="214">
        <v>10.95601572</v>
      </c>
      <c r="Q14" s="214">
        <v>9.8500570720000002</v>
      </c>
      <c r="R14" s="214">
        <v>9.1825040260000002</v>
      </c>
      <c r="S14" s="214">
        <v>9.2932483690000005</v>
      </c>
      <c r="T14" s="214">
        <v>10.87989659</v>
      </c>
      <c r="U14" s="214">
        <v>11.707679580000001</v>
      </c>
      <c r="V14" s="214">
        <v>11.678444130000001</v>
      </c>
      <c r="W14" s="214">
        <v>11.09859584</v>
      </c>
      <c r="X14" s="214">
        <v>9.5501724570000004</v>
      </c>
      <c r="Y14" s="214">
        <v>9.1972176280000006</v>
      </c>
      <c r="Z14" s="214">
        <v>9.5917276279999992</v>
      </c>
      <c r="AA14" s="214">
        <v>10.35129564</v>
      </c>
      <c r="AB14" s="214">
        <v>10.23468149</v>
      </c>
      <c r="AC14" s="214">
        <v>9.2197535150000007</v>
      </c>
      <c r="AD14" s="214">
        <v>8.9843745760000004</v>
      </c>
      <c r="AE14" s="214">
        <v>9.1841174680000002</v>
      </c>
      <c r="AF14" s="214">
        <v>10.995930169999999</v>
      </c>
      <c r="AG14" s="214">
        <v>12.00555703</v>
      </c>
      <c r="AH14" s="214">
        <v>12.29652671</v>
      </c>
      <c r="AI14" s="214">
        <v>11.22506954</v>
      </c>
      <c r="AJ14" s="214">
        <v>9.57034421</v>
      </c>
      <c r="AK14" s="214">
        <v>9.2438993459999992</v>
      </c>
      <c r="AL14" s="214">
        <v>10.02329761</v>
      </c>
      <c r="AM14" s="214">
        <v>10.16605425</v>
      </c>
      <c r="AN14" s="214">
        <v>9.7696541880000005</v>
      </c>
      <c r="AO14" s="214">
        <v>9.3172920599999998</v>
      </c>
      <c r="AP14" s="214">
        <v>8.9756316920000003</v>
      </c>
      <c r="AQ14" s="214">
        <v>9.3425403399999993</v>
      </c>
      <c r="AR14" s="214">
        <v>10.80585919</v>
      </c>
      <c r="AS14" s="214">
        <v>11.6860684</v>
      </c>
      <c r="AT14" s="214">
        <v>11.506955290000001</v>
      </c>
      <c r="AU14" s="214">
        <v>10.62643665</v>
      </c>
      <c r="AV14" s="214">
        <v>9.5521432809999993</v>
      </c>
      <c r="AW14" s="214">
        <v>9.3207321790000002</v>
      </c>
      <c r="AX14" s="214">
        <v>9.9316715270000007</v>
      </c>
      <c r="AY14" s="214">
        <v>10.974589076000001</v>
      </c>
      <c r="AZ14" s="214">
        <v>10.277114115</v>
      </c>
      <c r="BA14" s="214">
        <v>9.5108982407999996</v>
      </c>
      <c r="BB14" s="214">
        <v>9.1875996284999992</v>
      </c>
      <c r="BC14" s="355">
        <v>9.5952280000000005</v>
      </c>
      <c r="BD14" s="355">
        <v>10.93948</v>
      </c>
      <c r="BE14" s="355">
        <v>11.695119999999999</v>
      </c>
      <c r="BF14" s="355">
        <v>11.80138</v>
      </c>
      <c r="BG14" s="355">
        <v>10.731920000000001</v>
      </c>
      <c r="BH14" s="355">
        <v>9.6151119999999999</v>
      </c>
      <c r="BI14" s="355">
        <v>9.3687170000000002</v>
      </c>
      <c r="BJ14" s="355">
        <v>9.9635490000000004</v>
      </c>
      <c r="BK14" s="355">
        <v>10.85493</v>
      </c>
      <c r="BL14" s="355">
        <v>10.377689999999999</v>
      </c>
      <c r="BM14" s="355">
        <v>9.5562389999999997</v>
      </c>
      <c r="BN14" s="355">
        <v>9.0564199999999992</v>
      </c>
      <c r="BO14" s="355">
        <v>9.5693289999999998</v>
      </c>
      <c r="BP14" s="355">
        <v>11.014049999999999</v>
      </c>
      <c r="BQ14" s="355">
        <v>11.799530000000001</v>
      </c>
      <c r="BR14" s="355">
        <v>11.872479999999999</v>
      </c>
      <c r="BS14" s="355">
        <v>10.78729</v>
      </c>
      <c r="BT14" s="355">
        <v>9.6649399999999996</v>
      </c>
      <c r="BU14" s="355">
        <v>9.4134039999999999</v>
      </c>
      <c r="BV14" s="355">
        <v>10.01369</v>
      </c>
    </row>
    <row r="15" spans="1:74" ht="11.1" customHeight="1" x14ac:dyDescent="0.2">
      <c r="A15" s="104" t="s">
        <v>752</v>
      </c>
      <c r="B15" s="130" t="s">
        <v>523</v>
      </c>
      <c r="C15" s="214">
        <v>4.7261755589999996</v>
      </c>
      <c r="D15" s="214">
        <v>4.5884056439999998</v>
      </c>
      <c r="E15" s="214">
        <v>3.6849291759999998</v>
      </c>
      <c r="F15" s="214">
        <v>3.0763238340000001</v>
      </c>
      <c r="G15" s="214">
        <v>3.0879602519999998</v>
      </c>
      <c r="H15" s="214">
        <v>3.934967892</v>
      </c>
      <c r="I15" s="214">
        <v>4.4202570789999998</v>
      </c>
      <c r="J15" s="214">
        <v>4.3816063420000004</v>
      </c>
      <c r="K15" s="214">
        <v>4.0247115820000001</v>
      </c>
      <c r="L15" s="214">
        <v>3.1625058670000001</v>
      </c>
      <c r="M15" s="214">
        <v>3.3161923679999998</v>
      </c>
      <c r="N15" s="214">
        <v>3.8967941979999998</v>
      </c>
      <c r="O15" s="214">
        <v>4.4440277029999997</v>
      </c>
      <c r="P15" s="214">
        <v>4.4227757350000001</v>
      </c>
      <c r="Q15" s="214">
        <v>3.7795842149999999</v>
      </c>
      <c r="R15" s="214">
        <v>3.0066395789999998</v>
      </c>
      <c r="S15" s="214">
        <v>3.0696946089999999</v>
      </c>
      <c r="T15" s="214">
        <v>4.0099917840000003</v>
      </c>
      <c r="U15" s="214">
        <v>4.7109125990000003</v>
      </c>
      <c r="V15" s="214">
        <v>4.6617788579999999</v>
      </c>
      <c r="W15" s="214">
        <v>4.1805555429999997</v>
      </c>
      <c r="X15" s="214">
        <v>3.20480798</v>
      </c>
      <c r="Y15" s="214">
        <v>3.0892583070000001</v>
      </c>
      <c r="Z15" s="214">
        <v>3.6022721579999999</v>
      </c>
      <c r="AA15" s="214">
        <v>4.2248983320000004</v>
      </c>
      <c r="AB15" s="214">
        <v>3.998600862</v>
      </c>
      <c r="AC15" s="214">
        <v>3.233115336</v>
      </c>
      <c r="AD15" s="214">
        <v>2.9414780120000001</v>
      </c>
      <c r="AE15" s="214">
        <v>3.038646119</v>
      </c>
      <c r="AF15" s="214">
        <v>4.1737079819999998</v>
      </c>
      <c r="AG15" s="214">
        <v>4.9809460320000003</v>
      </c>
      <c r="AH15" s="214">
        <v>5.0465007609999999</v>
      </c>
      <c r="AI15" s="214">
        <v>4.3120977209999998</v>
      </c>
      <c r="AJ15" s="214">
        <v>3.2744505099999999</v>
      </c>
      <c r="AK15" s="214">
        <v>3.108136375</v>
      </c>
      <c r="AL15" s="214">
        <v>3.9122856619999999</v>
      </c>
      <c r="AM15" s="214">
        <v>4.1694620110000002</v>
      </c>
      <c r="AN15" s="214">
        <v>3.619605247</v>
      </c>
      <c r="AO15" s="214">
        <v>3.3365918579999998</v>
      </c>
      <c r="AP15" s="214">
        <v>3.03219897</v>
      </c>
      <c r="AQ15" s="214">
        <v>3.1928025369999999</v>
      </c>
      <c r="AR15" s="214">
        <v>4.067784852</v>
      </c>
      <c r="AS15" s="214">
        <v>4.8088654460000004</v>
      </c>
      <c r="AT15" s="214">
        <v>4.5814718570000004</v>
      </c>
      <c r="AU15" s="214">
        <v>3.9692433760000001</v>
      </c>
      <c r="AV15" s="214">
        <v>3.3220210269999999</v>
      </c>
      <c r="AW15" s="214">
        <v>3.2623423580000002</v>
      </c>
      <c r="AX15" s="214">
        <v>3.9282359609999999</v>
      </c>
      <c r="AY15" s="214">
        <v>4.8059663218999997</v>
      </c>
      <c r="AZ15" s="214">
        <v>4.0476486293000002</v>
      </c>
      <c r="BA15" s="214">
        <v>3.4187010999999998</v>
      </c>
      <c r="BB15" s="214">
        <v>3.1496124700000001</v>
      </c>
      <c r="BC15" s="355">
        <v>3.3670230000000001</v>
      </c>
      <c r="BD15" s="355">
        <v>4.1413880000000001</v>
      </c>
      <c r="BE15" s="355">
        <v>4.7964919999999998</v>
      </c>
      <c r="BF15" s="355">
        <v>4.7558569999999998</v>
      </c>
      <c r="BG15" s="355">
        <v>4.0206770000000001</v>
      </c>
      <c r="BH15" s="355">
        <v>3.3518029999999999</v>
      </c>
      <c r="BI15" s="355">
        <v>3.289803</v>
      </c>
      <c r="BJ15" s="355">
        <v>3.9314260000000001</v>
      </c>
      <c r="BK15" s="355">
        <v>4.6725979999999998</v>
      </c>
      <c r="BL15" s="355">
        <v>4.0985459999999998</v>
      </c>
      <c r="BM15" s="355">
        <v>3.4456329999999999</v>
      </c>
      <c r="BN15" s="355">
        <v>3.003619</v>
      </c>
      <c r="BO15" s="355">
        <v>3.302009</v>
      </c>
      <c r="BP15" s="355">
        <v>4.1647129999999999</v>
      </c>
      <c r="BQ15" s="355">
        <v>4.84701</v>
      </c>
      <c r="BR15" s="355">
        <v>4.7852370000000004</v>
      </c>
      <c r="BS15" s="355">
        <v>4.0401389999999999</v>
      </c>
      <c r="BT15" s="355">
        <v>3.3726120000000002</v>
      </c>
      <c r="BU15" s="355">
        <v>3.3094299999999999</v>
      </c>
      <c r="BV15" s="355">
        <v>3.9575</v>
      </c>
    </row>
    <row r="16" spans="1:74" ht="11.1" customHeight="1" x14ac:dyDescent="0.2">
      <c r="A16" s="104" t="s">
        <v>753</v>
      </c>
      <c r="B16" s="130" t="s">
        <v>522</v>
      </c>
      <c r="C16" s="214">
        <v>3.67309435</v>
      </c>
      <c r="D16" s="214">
        <v>3.7268800880000001</v>
      </c>
      <c r="E16" s="214">
        <v>3.4505769910000001</v>
      </c>
      <c r="F16" s="214">
        <v>3.4152983269999999</v>
      </c>
      <c r="G16" s="214">
        <v>3.5375983500000001</v>
      </c>
      <c r="H16" s="214">
        <v>3.94741768</v>
      </c>
      <c r="I16" s="214">
        <v>4.0462628069999997</v>
      </c>
      <c r="J16" s="214">
        <v>4.0517097959999999</v>
      </c>
      <c r="K16" s="214">
        <v>4.0016270890000003</v>
      </c>
      <c r="L16" s="214">
        <v>3.6459065449999999</v>
      </c>
      <c r="M16" s="214">
        <v>3.4748489770000002</v>
      </c>
      <c r="N16" s="214">
        <v>3.486136916</v>
      </c>
      <c r="O16" s="214">
        <v>3.6006341100000001</v>
      </c>
      <c r="P16" s="214">
        <v>3.767231298</v>
      </c>
      <c r="Q16" s="214">
        <v>3.4772930190000002</v>
      </c>
      <c r="R16" s="214">
        <v>3.4722599270000001</v>
      </c>
      <c r="S16" s="214">
        <v>3.5292146359999998</v>
      </c>
      <c r="T16" s="214">
        <v>3.9756707069999999</v>
      </c>
      <c r="U16" s="214">
        <v>4.1452984930000003</v>
      </c>
      <c r="V16" s="214">
        <v>4.1457716920000003</v>
      </c>
      <c r="W16" s="214">
        <v>4.0731802119999996</v>
      </c>
      <c r="X16" s="214">
        <v>3.6394028239999998</v>
      </c>
      <c r="Y16" s="214">
        <v>3.4713413169999998</v>
      </c>
      <c r="Z16" s="214">
        <v>3.4461105619999999</v>
      </c>
      <c r="AA16" s="214">
        <v>3.561628271</v>
      </c>
      <c r="AB16" s="214">
        <v>3.567299641</v>
      </c>
      <c r="AC16" s="214">
        <v>3.410941239</v>
      </c>
      <c r="AD16" s="214">
        <v>3.401504289</v>
      </c>
      <c r="AE16" s="214">
        <v>3.4979642640000002</v>
      </c>
      <c r="AF16" s="214">
        <v>4.0121091010000001</v>
      </c>
      <c r="AG16" s="214">
        <v>4.1947844559999998</v>
      </c>
      <c r="AH16" s="214">
        <v>4.3554464790000003</v>
      </c>
      <c r="AI16" s="214">
        <v>4.1164274589999996</v>
      </c>
      <c r="AJ16" s="214">
        <v>3.643961827</v>
      </c>
      <c r="AK16" s="214">
        <v>3.5019955839999999</v>
      </c>
      <c r="AL16" s="214">
        <v>3.5539380880000002</v>
      </c>
      <c r="AM16" s="214">
        <v>3.529475036</v>
      </c>
      <c r="AN16" s="214">
        <v>3.5573761689999999</v>
      </c>
      <c r="AO16" s="214">
        <v>3.45713976</v>
      </c>
      <c r="AP16" s="214">
        <v>3.3931955579999999</v>
      </c>
      <c r="AQ16" s="214">
        <v>3.5455601259999998</v>
      </c>
      <c r="AR16" s="214">
        <v>3.976315702</v>
      </c>
      <c r="AS16" s="214">
        <v>4.1394742630000003</v>
      </c>
      <c r="AT16" s="214">
        <v>4.1336652899999997</v>
      </c>
      <c r="AU16" s="214">
        <v>3.9611948589999999</v>
      </c>
      <c r="AV16" s="214">
        <v>3.646333072</v>
      </c>
      <c r="AW16" s="214">
        <v>3.498637478</v>
      </c>
      <c r="AX16" s="214">
        <v>3.5070962040000002</v>
      </c>
      <c r="AY16" s="214">
        <v>3.6945562255</v>
      </c>
      <c r="AZ16" s="214">
        <v>3.6353928504000002</v>
      </c>
      <c r="BA16" s="214">
        <v>3.4841914100000002</v>
      </c>
      <c r="BB16" s="214">
        <v>3.3988744199999998</v>
      </c>
      <c r="BC16" s="355">
        <v>3.5632259999999998</v>
      </c>
      <c r="BD16" s="355">
        <v>3.9976349999999998</v>
      </c>
      <c r="BE16" s="355">
        <v>4.1226529999999997</v>
      </c>
      <c r="BF16" s="355">
        <v>4.2106940000000002</v>
      </c>
      <c r="BG16" s="355">
        <v>3.9630709999999998</v>
      </c>
      <c r="BH16" s="355">
        <v>3.6553089999999999</v>
      </c>
      <c r="BI16" s="355">
        <v>3.5020370000000001</v>
      </c>
      <c r="BJ16" s="355">
        <v>3.5145379999999999</v>
      </c>
      <c r="BK16" s="355">
        <v>3.679662</v>
      </c>
      <c r="BL16" s="355">
        <v>3.6735060000000002</v>
      </c>
      <c r="BM16" s="355">
        <v>3.4862440000000001</v>
      </c>
      <c r="BN16" s="355">
        <v>3.3938820000000001</v>
      </c>
      <c r="BO16" s="355">
        <v>3.5862970000000001</v>
      </c>
      <c r="BP16" s="355">
        <v>4.0334089999999998</v>
      </c>
      <c r="BQ16" s="355">
        <v>4.1630440000000002</v>
      </c>
      <c r="BR16" s="355">
        <v>4.2396260000000003</v>
      </c>
      <c r="BS16" s="355">
        <v>3.987206</v>
      </c>
      <c r="BT16" s="355">
        <v>3.6742810000000001</v>
      </c>
      <c r="BU16" s="355">
        <v>3.5163280000000001</v>
      </c>
      <c r="BV16" s="355">
        <v>3.5266039999999998</v>
      </c>
    </row>
    <row r="17" spans="1:74" ht="11.1" customHeight="1" x14ac:dyDescent="0.2">
      <c r="A17" s="104" t="s">
        <v>754</v>
      </c>
      <c r="B17" s="130" t="s">
        <v>521</v>
      </c>
      <c r="C17" s="214">
        <v>2.585446675</v>
      </c>
      <c r="D17" s="214">
        <v>2.6933308720000002</v>
      </c>
      <c r="E17" s="214">
        <v>2.5980344899999999</v>
      </c>
      <c r="F17" s="214">
        <v>2.683510885</v>
      </c>
      <c r="G17" s="214">
        <v>2.754289912</v>
      </c>
      <c r="H17" s="214">
        <v>2.857036533</v>
      </c>
      <c r="I17" s="214">
        <v>2.8521645260000001</v>
      </c>
      <c r="J17" s="214">
        <v>2.897045425</v>
      </c>
      <c r="K17" s="214">
        <v>2.8496385910000002</v>
      </c>
      <c r="L17" s="214">
        <v>2.7417473179999998</v>
      </c>
      <c r="M17" s="214">
        <v>2.7014732119999998</v>
      </c>
      <c r="N17" s="214">
        <v>2.5845973579999999</v>
      </c>
      <c r="O17" s="214">
        <v>2.568032246</v>
      </c>
      <c r="P17" s="214">
        <v>2.7410273329999999</v>
      </c>
      <c r="Q17" s="214">
        <v>2.5712614839999999</v>
      </c>
      <c r="R17" s="214">
        <v>2.6829544219999999</v>
      </c>
      <c r="S17" s="214">
        <v>2.6747012560000001</v>
      </c>
      <c r="T17" s="214">
        <v>2.8739234589999998</v>
      </c>
      <c r="U17" s="214">
        <v>2.8305595659999998</v>
      </c>
      <c r="V17" s="214">
        <v>2.8507443289999999</v>
      </c>
      <c r="W17" s="214">
        <v>2.8243494729999998</v>
      </c>
      <c r="X17" s="214">
        <v>2.6854461660000002</v>
      </c>
      <c r="Y17" s="214">
        <v>2.6164889480000002</v>
      </c>
      <c r="Z17" s="214">
        <v>2.5233671320000002</v>
      </c>
      <c r="AA17" s="214">
        <v>2.5434794549999999</v>
      </c>
      <c r="AB17" s="214">
        <v>2.646498588</v>
      </c>
      <c r="AC17" s="214">
        <v>2.5560439119999998</v>
      </c>
      <c r="AD17" s="214">
        <v>2.6215575609999999</v>
      </c>
      <c r="AE17" s="214">
        <v>2.6287566450000002</v>
      </c>
      <c r="AF17" s="214">
        <v>2.7890677940000002</v>
      </c>
      <c r="AG17" s="214">
        <v>2.808916081</v>
      </c>
      <c r="AH17" s="214">
        <v>2.8742109149999999</v>
      </c>
      <c r="AI17" s="214">
        <v>2.7753102479999998</v>
      </c>
      <c r="AJ17" s="214">
        <v>2.6321700689999998</v>
      </c>
      <c r="AK17" s="214">
        <v>2.614047732</v>
      </c>
      <c r="AL17" s="214">
        <v>2.5360107250000001</v>
      </c>
      <c r="AM17" s="214">
        <v>2.4456228100000001</v>
      </c>
      <c r="AN17" s="214">
        <v>2.569943222</v>
      </c>
      <c r="AO17" s="214">
        <v>2.5027917990000002</v>
      </c>
      <c r="AP17" s="214">
        <v>2.5305801570000002</v>
      </c>
      <c r="AQ17" s="214">
        <v>2.5853784850000001</v>
      </c>
      <c r="AR17" s="214">
        <v>2.7408079160000001</v>
      </c>
      <c r="AS17" s="214">
        <v>2.7174210780000001</v>
      </c>
      <c r="AT17" s="214">
        <v>2.7711330080000001</v>
      </c>
      <c r="AU17" s="214">
        <v>2.6753491660000002</v>
      </c>
      <c r="AV17" s="214">
        <v>2.563593204</v>
      </c>
      <c r="AW17" s="214">
        <v>2.5398230509999999</v>
      </c>
      <c r="AX17" s="214">
        <v>2.474965224</v>
      </c>
      <c r="AY17" s="214">
        <v>2.4499329406000001</v>
      </c>
      <c r="AZ17" s="214">
        <v>2.5712775454000001</v>
      </c>
      <c r="BA17" s="214">
        <v>2.5874679500000002</v>
      </c>
      <c r="BB17" s="214">
        <v>2.6192055299999999</v>
      </c>
      <c r="BC17" s="355">
        <v>2.6459299999999999</v>
      </c>
      <c r="BD17" s="355">
        <v>2.7801499999999999</v>
      </c>
      <c r="BE17" s="355">
        <v>2.7555869999999998</v>
      </c>
      <c r="BF17" s="355">
        <v>2.814816</v>
      </c>
      <c r="BG17" s="355">
        <v>2.7277390000000001</v>
      </c>
      <c r="BH17" s="355">
        <v>2.5887380000000002</v>
      </c>
      <c r="BI17" s="355">
        <v>2.5575369999999999</v>
      </c>
      <c r="BJ17" s="355">
        <v>2.4969920000000001</v>
      </c>
      <c r="BK17" s="355">
        <v>2.481001</v>
      </c>
      <c r="BL17" s="355">
        <v>2.582964</v>
      </c>
      <c r="BM17" s="355">
        <v>2.6041919999999998</v>
      </c>
      <c r="BN17" s="355">
        <v>2.639151</v>
      </c>
      <c r="BO17" s="355">
        <v>2.6621079999999999</v>
      </c>
      <c r="BP17" s="355">
        <v>2.7957290000000001</v>
      </c>
      <c r="BQ17" s="355">
        <v>2.7691940000000002</v>
      </c>
      <c r="BR17" s="355">
        <v>2.8276979999999998</v>
      </c>
      <c r="BS17" s="355">
        <v>2.7396069999999999</v>
      </c>
      <c r="BT17" s="355">
        <v>2.5988639999999998</v>
      </c>
      <c r="BU17" s="355">
        <v>2.5683760000000002</v>
      </c>
      <c r="BV17" s="355">
        <v>2.5090520000000001</v>
      </c>
    </row>
    <row r="18" spans="1:74" ht="11.1" customHeight="1" x14ac:dyDescent="0.2">
      <c r="A18" s="104" t="s">
        <v>755</v>
      </c>
      <c r="B18" s="130" t="s">
        <v>1009</v>
      </c>
      <c r="C18" s="214">
        <v>2.2969618000000001E-2</v>
      </c>
      <c r="D18" s="214">
        <v>2.499529E-2</v>
      </c>
      <c r="E18" s="214">
        <v>2.0917024999999999E-2</v>
      </c>
      <c r="F18" s="214">
        <v>2.1322516999999999E-2</v>
      </c>
      <c r="G18" s="214">
        <v>2.0824677999999999E-2</v>
      </c>
      <c r="H18" s="214">
        <v>2.0310561000000001E-2</v>
      </c>
      <c r="I18" s="214">
        <v>2.0798963E-2</v>
      </c>
      <c r="J18" s="214">
        <v>2.0702696999999999E-2</v>
      </c>
      <c r="K18" s="214">
        <v>2.0926779E-2</v>
      </c>
      <c r="L18" s="214">
        <v>2.0155895E-2</v>
      </c>
      <c r="M18" s="214">
        <v>2.1238193999999998E-2</v>
      </c>
      <c r="N18" s="214">
        <v>2.0203555000000002E-2</v>
      </c>
      <c r="O18" s="214">
        <v>2.1703368000000001E-2</v>
      </c>
      <c r="P18" s="214">
        <v>2.4981353000000001E-2</v>
      </c>
      <c r="Q18" s="214">
        <v>2.1918354000000001E-2</v>
      </c>
      <c r="R18" s="214">
        <v>2.0650096999999999E-2</v>
      </c>
      <c r="S18" s="214">
        <v>1.9637867999999999E-2</v>
      </c>
      <c r="T18" s="214">
        <v>2.0310644999999999E-2</v>
      </c>
      <c r="U18" s="214">
        <v>2.0908919000000002E-2</v>
      </c>
      <c r="V18" s="214">
        <v>2.0149251999999999E-2</v>
      </c>
      <c r="W18" s="214">
        <v>2.0510613E-2</v>
      </c>
      <c r="X18" s="214">
        <v>2.0515487999999998E-2</v>
      </c>
      <c r="Y18" s="214">
        <v>2.0129055E-2</v>
      </c>
      <c r="Z18" s="214">
        <v>1.9977776999999999E-2</v>
      </c>
      <c r="AA18" s="214">
        <v>2.1289578999999999E-2</v>
      </c>
      <c r="AB18" s="214">
        <v>2.2282397999999998E-2</v>
      </c>
      <c r="AC18" s="214">
        <v>1.9653027999999999E-2</v>
      </c>
      <c r="AD18" s="214">
        <v>1.9834714999999999E-2</v>
      </c>
      <c r="AE18" s="214">
        <v>1.8750439000000001E-2</v>
      </c>
      <c r="AF18" s="214">
        <v>2.1045294999999999E-2</v>
      </c>
      <c r="AG18" s="214">
        <v>2.0910465999999999E-2</v>
      </c>
      <c r="AH18" s="214">
        <v>2.0368559000000001E-2</v>
      </c>
      <c r="AI18" s="214">
        <v>2.1234109000000001E-2</v>
      </c>
      <c r="AJ18" s="214">
        <v>1.9761804000000001E-2</v>
      </c>
      <c r="AK18" s="214">
        <v>1.9719654999999999E-2</v>
      </c>
      <c r="AL18" s="214">
        <v>2.1063131999999998E-2</v>
      </c>
      <c r="AM18" s="214">
        <v>2.1494398000000001E-2</v>
      </c>
      <c r="AN18" s="214">
        <v>2.2729550000000001E-2</v>
      </c>
      <c r="AO18" s="214">
        <v>2.0768643E-2</v>
      </c>
      <c r="AP18" s="214">
        <v>1.9657008E-2</v>
      </c>
      <c r="AQ18" s="214">
        <v>1.8799191E-2</v>
      </c>
      <c r="AR18" s="214">
        <v>2.0950715000000002E-2</v>
      </c>
      <c r="AS18" s="214">
        <v>2.0307615000000001E-2</v>
      </c>
      <c r="AT18" s="214">
        <v>2.0685135E-2</v>
      </c>
      <c r="AU18" s="214">
        <v>2.0649243000000001E-2</v>
      </c>
      <c r="AV18" s="214">
        <v>2.0195978E-2</v>
      </c>
      <c r="AW18" s="214">
        <v>1.9929292000000001E-2</v>
      </c>
      <c r="AX18" s="214">
        <v>2.1374138000000001E-2</v>
      </c>
      <c r="AY18" s="214">
        <v>2.4133587742000001E-2</v>
      </c>
      <c r="AZ18" s="214">
        <v>2.2795090356999999E-2</v>
      </c>
      <c r="BA18" s="214">
        <v>2.0537780799999999E-2</v>
      </c>
      <c r="BB18" s="214">
        <v>1.9907208499999999E-2</v>
      </c>
      <c r="BC18" s="355">
        <v>1.9049E-2</v>
      </c>
      <c r="BD18" s="355">
        <v>2.0310000000000002E-2</v>
      </c>
      <c r="BE18" s="355">
        <v>2.0386700000000001E-2</v>
      </c>
      <c r="BF18" s="355">
        <v>2.0011399999999999E-2</v>
      </c>
      <c r="BG18" s="355">
        <v>2.0430500000000001E-2</v>
      </c>
      <c r="BH18" s="355">
        <v>1.9262499999999998E-2</v>
      </c>
      <c r="BI18" s="355">
        <v>1.9340799999999998E-2</v>
      </c>
      <c r="BJ18" s="355">
        <v>2.0592599999999999E-2</v>
      </c>
      <c r="BK18" s="355">
        <v>2.16715E-2</v>
      </c>
      <c r="BL18" s="355">
        <v>2.2678199999999999E-2</v>
      </c>
      <c r="BM18" s="355">
        <v>2.0170899999999999E-2</v>
      </c>
      <c r="BN18" s="355">
        <v>1.97676E-2</v>
      </c>
      <c r="BO18" s="355">
        <v>1.8915299999999999E-2</v>
      </c>
      <c r="BP18" s="355">
        <v>2.0194500000000001E-2</v>
      </c>
      <c r="BQ18" s="355">
        <v>2.02816E-2</v>
      </c>
      <c r="BR18" s="355">
        <v>1.99142E-2</v>
      </c>
      <c r="BS18" s="355">
        <v>2.0341600000000001E-2</v>
      </c>
      <c r="BT18" s="355">
        <v>1.9183200000000001E-2</v>
      </c>
      <c r="BU18" s="355">
        <v>1.9269700000000001E-2</v>
      </c>
      <c r="BV18" s="355">
        <v>2.0529100000000002E-2</v>
      </c>
    </row>
    <row r="19" spans="1:74" ht="11.1" customHeight="1" x14ac:dyDescent="0.2">
      <c r="A19" s="104" t="s">
        <v>932</v>
      </c>
      <c r="B19" s="130" t="s">
        <v>368</v>
      </c>
      <c r="C19" s="214">
        <v>0.38846907000000003</v>
      </c>
      <c r="D19" s="214">
        <v>0.38152710000000001</v>
      </c>
      <c r="E19" s="214">
        <v>0.36847844800000001</v>
      </c>
      <c r="F19" s="214">
        <v>0.35918536400000001</v>
      </c>
      <c r="G19" s="214">
        <v>0.36116378500000001</v>
      </c>
      <c r="H19" s="214">
        <v>0.37918995</v>
      </c>
      <c r="I19" s="214">
        <v>0.39854215999999998</v>
      </c>
      <c r="J19" s="214">
        <v>0.40067561000000002</v>
      </c>
      <c r="K19" s="214">
        <v>0.38729533999999999</v>
      </c>
      <c r="L19" s="214">
        <v>0.361804813</v>
      </c>
      <c r="M19" s="214">
        <v>0.37627870400000002</v>
      </c>
      <c r="N19" s="214">
        <v>0.392886913</v>
      </c>
      <c r="O19" s="214">
        <v>0.39401195999999999</v>
      </c>
      <c r="P19" s="214">
        <v>0.38226148999999998</v>
      </c>
      <c r="Q19" s="214">
        <v>0.35816920800000002</v>
      </c>
      <c r="R19" s="214">
        <v>0.35479232500000002</v>
      </c>
      <c r="S19" s="214">
        <v>0.36056958900000002</v>
      </c>
      <c r="T19" s="214">
        <v>0.39657868000000002</v>
      </c>
      <c r="U19" s="214">
        <v>0.41794559999999997</v>
      </c>
      <c r="V19" s="214">
        <v>0.41019252</v>
      </c>
      <c r="W19" s="214">
        <v>0.40139900000000001</v>
      </c>
      <c r="X19" s="214">
        <v>0.37232778900000002</v>
      </c>
      <c r="Y19" s="214">
        <v>0.38945702799999998</v>
      </c>
      <c r="Z19" s="214">
        <v>0.40282805500000002</v>
      </c>
      <c r="AA19" s="214">
        <v>0.38453379999999998</v>
      </c>
      <c r="AB19" s="214">
        <v>0.38200943999999998</v>
      </c>
      <c r="AC19" s="214">
        <v>0.373408823</v>
      </c>
      <c r="AD19" s="214">
        <v>0.36287557799999998</v>
      </c>
      <c r="AE19" s="214">
        <v>0.36707430099999999</v>
      </c>
      <c r="AF19" s="214">
        <v>0.39197880000000002</v>
      </c>
      <c r="AG19" s="214">
        <v>0.40538953999999999</v>
      </c>
      <c r="AH19" s="214">
        <v>0.40880505</v>
      </c>
      <c r="AI19" s="214">
        <v>0.38869785000000001</v>
      </c>
      <c r="AJ19" s="214">
        <v>0.36612436700000001</v>
      </c>
      <c r="AK19" s="214">
        <v>0.37561054799999999</v>
      </c>
      <c r="AL19" s="214">
        <v>0.37825249999999999</v>
      </c>
      <c r="AM19" s="214">
        <v>0.38516241586</v>
      </c>
      <c r="AN19" s="214">
        <v>0.38783574225</v>
      </c>
      <c r="AO19" s="214">
        <v>0.37249426502999999</v>
      </c>
      <c r="AP19" s="214">
        <v>0.36829524443</v>
      </c>
      <c r="AQ19" s="214">
        <v>0.36195477657000003</v>
      </c>
      <c r="AR19" s="214">
        <v>0.38804379809</v>
      </c>
      <c r="AS19" s="214">
        <v>0.39956651067999999</v>
      </c>
      <c r="AT19" s="214">
        <v>0.39044848589999998</v>
      </c>
      <c r="AU19" s="214">
        <v>0.36327340423999999</v>
      </c>
      <c r="AV19" s="214">
        <v>0.35302245297000001</v>
      </c>
      <c r="AW19" s="214">
        <v>0.37715226605000002</v>
      </c>
      <c r="AX19" s="214">
        <v>0.39137178638999998</v>
      </c>
      <c r="AY19" s="214">
        <v>0.39052726137999999</v>
      </c>
      <c r="AZ19" s="214">
        <v>0.38819962396000002</v>
      </c>
      <c r="BA19" s="214">
        <v>0.37831378306000002</v>
      </c>
      <c r="BB19" s="214">
        <v>0.37827507386999998</v>
      </c>
      <c r="BC19" s="355">
        <v>0.3741602</v>
      </c>
      <c r="BD19" s="355">
        <v>0.39596419999999999</v>
      </c>
      <c r="BE19" s="355">
        <v>0.4108019</v>
      </c>
      <c r="BF19" s="355">
        <v>0.40634429999999999</v>
      </c>
      <c r="BG19" s="355">
        <v>0.37720039999999999</v>
      </c>
      <c r="BH19" s="355">
        <v>0.36316019999999999</v>
      </c>
      <c r="BI19" s="355">
        <v>0.38737440000000001</v>
      </c>
      <c r="BJ19" s="355">
        <v>0.40055170000000001</v>
      </c>
      <c r="BK19" s="355">
        <v>0.39307940000000002</v>
      </c>
      <c r="BL19" s="355">
        <v>0.3943892</v>
      </c>
      <c r="BM19" s="355">
        <v>0.38631900000000002</v>
      </c>
      <c r="BN19" s="355">
        <v>0.38410109999999997</v>
      </c>
      <c r="BO19" s="355">
        <v>0.37757570000000001</v>
      </c>
      <c r="BP19" s="355">
        <v>0.39821010000000001</v>
      </c>
      <c r="BQ19" s="355">
        <v>0.41261759999999997</v>
      </c>
      <c r="BR19" s="355">
        <v>0.40929270000000001</v>
      </c>
      <c r="BS19" s="355">
        <v>0.38616630000000002</v>
      </c>
      <c r="BT19" s="355">
        <v>0.3685023</v>
      </c>
      <c r="BU19" s="355">
        <v>0.39015159999999999</v>
      </c>
      <c r="BV19" s="355">
        <v>0.40481539999999999</v>
      </c>
    </row>
    <row r="20" spans="1:74" ht="11.1" customHeight="1" x14ac:dyDescent="0.2">
      <c r="A20" s="107" t="s">
        <v>757</v>
      </c>
      <c r="B20" s="203" t="s">
        <v>590</v>
      </c>
      <c r="C20" s="214">
        <v>11.39615527</v>
      </c>
      <c r="D20" s="214">
        <v>11.415138990000001</v>
      </c>
      <c r="E20" s="214">
        <v>10.122936129999999</v>
      </c>
      <c r="F20" s="214">
        <v>9.5556409280000008</v>
      </c>
      <c r="G20" s="214">
        <v>9.7618369769999997</v>
      </c>
      <c r="H20" s="214">
        <v>11.138922620000001</v>
      </c>
      <c r="I20" s="214">
        <v>11.73802553</v>
      </c>
      <c r="J20" s="214">
        <v>11.75173987</v>
      </c>
      <c r="K20" s="214">
        <v>11.28419938</v>
      </c>
      <c r="L20" s="214">
        <v>9.9321204390000002</v>
      </c>
      <c r="M20" s="214">
        <v>9.8900314560000009</v>
      </c>
      <c r="N20" s="214">
        <v>10.38061894</v>
      </c>
      <c r="O20" s="214">
        <v>11.02840939</v>
      </c>
      <c r="P20" s="214">
        <v>11.338277209999999</v>
      </c>
      <c r="Q20" s="214">
        <v>10.20822628</v>
      </c>
      <c r="R20" s="214">
        <v>9.5372963510000002</v>
      </c>
      <c r="S20" s="214">
        <v>9.6538179579999994</v>
      </c>
      <c r="T20" s="214">
        <v>11.276475270000001</v>
      </c>
      <c r="U20" s="214">
        <v>12.12562518</v>
      </c>
      <c r="V20" s="214">
        <v>12.08863665</v>
      </c>
      <c r="W20" s="214">
        <v>11.499994839999999</v>
      </c>
      <c r="X20" s="214">
        <v>9.9225002460000002</v>
      </c>
      <c r="Y20" s="214">
        <v>9.5866746559999996</v>
      </c>
      <c r="Z20" s="214">
        <v>9.9945556829999997</v>
      </c>
      <c r="AA20" s="214">
        <v>10.73582944</v>
      </c>
      <c r="AB20" s="214">
        <v>10.616690930000001</v>
      </c>
      <c r="AC20" s="214">
        <v>9.5931623380000008</v>
      </c>
      <c r="AD20" s="214">
        <v>9.3472501539999993</v>
      </c>
      <c r="AE20" s="214">
        <v>9.5511917690000008</v>
      </c>
      <c r="AF20" s="214">
        <v>11.38790897</v>
      </c>
      <c r="AG20" s="214">
        <v>12.41094657</v>
      </c>
      <c r="AH20" s="214">
        <v>12.70533176</v>
      </c>
      <c r="AI20" s="214">
        <v>11.61376739</v>
      </c>
      <c r="AJ20" s="214">
        <v>9.9364685769999994</v>
      </c>
      <c r="AK20" s="214">
        <v>9.6195098940000001</v>
      </c>
      <c r="AL20" s="214">
        <v>10.401550110000001</v>
      </c>
      <c r="AM20" s="214">
        <v>10.551216666</v>
      </c>
      <c r="AN20" s="214">
        <v>10.157489930000001</v>
      </c>
      <c r="AO20" s="214">
        <v>9.689786325</v>
      </c>
      <c r="AP20" s="214">
        <v>9.3439269364000008</v>
      </c>
      <c r="AQ20" s="214">
        <v>9.7044951166000004</v>
      </c>
      <c r="AR20" s="214">
        <v>11.193902988</v>
      </c>
      <c r="AS20" s="214">
        <v>12.085634911</v>
      </c>
      <c r="AT20" s="214">
        <v>11.897403776000001</v>
      </c>
      <c r="AU20" s="214">
        <v>10.989710054</v>
      </c>
      <c r="AV20" s="214">
        <v>9.9051657340000006</v>
      </c>
      <c r="AW20" s="214">
        <v>9.6978844449999997</v>
      </c>
      <c r="AX20" s="214">
        <v>10.323043312999999</v>
      </c>
      <c r="AY20" s="214">
        <v>11.365116338</v>
      </c>
      <c r="AZ20" s="214">
        <v>10.665313739</v>
      </c>
      <c r="BA20" s="214">
        <v>9.8892120239000008</v>
      </c>
      <c r="BB20" s="214">
        <v>9.5658747024000004</v>
      </c>
      <c r="BC20" s="355">
        <v>9.9693880000000004</v>
      </c>
      <c r="BD20" s="355">
        <v>11.33545</v>
      </c>
      <c r="BE20" s="355">
        <v>12.105919999999999</v>
      </c>
      <c r="BF20" s="355">
        <v>12.20772</v>
      </c>
      <c r="BG20" s="355">
        <v>11.109120000000001</v>
      </c>
      <c r="BH20" s="355">
        <v>9.9782720000000005</v>
      </c>
      <c r="BI20" s="355">
        <v>9.7560920000000007</v>
      </c>
      <c r="BJ20" s="355">
        <v>10.364100000000001</v>
      </c>
      <c r="BK20" s="355">
        <v>11.248010000000001</v>
      </c>
      <c r="BL20" s="355">
        <v>10.772080000000001</v>
      </c>
      <c r="BM20" s="355">
        <v>9.942558</v>
      </c>
      <c r="BN20" s="355">
        <v>9.4405210000000004</v>
      </c>
      <c r="BO20" s="355">
        <v>9.946904</v>
      </c>
      <c r="BP20" s="355">
        <v>11.41226</v>
      </c>
      <c r="BQ20" s="355">
        <v>12.212149999999999</v>
      </c>
      <c r="BR20" s="355">
        <v>12.28177</v>
      </c>
      <c r="BS20" s="355">
        <v>11.17346</v>
      </c>
      <c r="BT20" s="355">
        <v>10.033440000000001</v>
      </c>
      <c r="BU20" s="355">
        <v>9.8035549999999994</v>
      </c>
      <c r="BV20" s="355">
        <v>10.4185</v>
      </c>
    </row>
    <row r="21" spans="1:74" ht="11.1" customHeight="1" x14ac:dyDescent="0.2">
      <c r="A21" s="107"/>
      <c r="B21" s="108" t="s">
        <v>195</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355"/>
      <c r="BD21" s="355"/>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107" t="s">
        <v>196</v>
      </c>
      <c r="B22" s="203" t="s">
        <v>197</v>
      </c>
      <c r="C22" s="275">
        <v>1138.5682988999999</v>
      </c>
      <c r="D22" s="275">
        <v>998.40645557000005</v>
      </c>
      <c r="E22" s="275">
        <v>887.72486126000001</v>
      </c>
      <c r="F22" s="275">
        <v>717.20093779000001</v>
      </c>
      <c r="G22" s="275">
        <v>743.91092899</v>
      </c>
      <c r="H22" s="275">
        <v>917.38152914</v>
      </c>
      <c r="I22" s="275">
        <v>1064.8704264</v>
      </c>
      <c r="J22" s="275">
        <v>1055.5591973999999</v>
      </c>
      <c r="K22" s="275">
        <v>938.30398752999997</v>
      </c>
      <c r="L22" s="275">
        <v>761.86948175999999</v>
      </c>
      <c r="M22" s="275">
        <v>773.12285872999996</v>
      </c>
      <c r="N22" s="275">
        <v>938.76460712000005</v>
      </c>
      <c r="O22" s="275">
        <v>1061.2667402</v>
      </c>
      <c r="P22" s="275">
        <v>953.97952132</v>
      </c>
      <c r="Q22" s="275">
        <v>902.59271278000006</v>
      </c>
      <c r="R22" s="275">
        <v>694.84626473000003</v>
      </c>
      <c r="S22" s="275">
        <v>733.06581529000005</v>
      </c>
      <c r="T22" s="275">
        <v>926.72491669999999</v>
      </c>
      <c r="U22" s="275">
        <v>1125.0008307000001</v>
      </c>
      <c r="V22" s="275">
        <v>1113.2673294000001</v>
      </c>
      <c r="W22" s="275">
        <v>966.14287387000002</v>
      </c>
      <c r="X22" s="275">
        <v>765.33188921999999</v>
      </c>
      <c r="Y22" s="275">
        <v>713.93977875999997</v>
      </c>
      <c r="Z22" s="275">
        <v>860.24927941999999</v>
      </c>
      <c r="AA22" s="275">
        <v>999.26060428000005</v>
      </c>
      <c r="AB22" s="275">
        <v>884.72207283</v>
      </c>
      <c r="AC22" s="275">
        <v>764.68698926000002</v>
      </c>
      <c r="AD22" s="275">
        <v>673.26753049000001</v>
      </c>
      <c r="AE22" s="275">
        <v>718.69169839000006</v>
      </c>
      <c r="AF22" s="275">
        <v>955.30956011000001</v>
      </c>
      <c r="AG22" s="275">
        <v>1178.0787961000001</v>
      </c>
      <c r="AH22" s="275">
        <v>1193.583609</v>
      </c>
      <c r="AI22" s="275">
        <v>986.98524056999997</v>
      </c>
      <c r="AJ22" s="275">
        <v>774.46346359999995</v>
      </c>
      <c r="AK22" s="275">
        <v>711.41354591000004</v>
      </c>
      <c r="AL22" s="275">
        <v>925.32236910999995</v>
      </c>
      <c r="AM22" s="275">
        <v>979.84852980000005</v>
      </c>
      <c r="AN22" s="275">
        <v>768.30997401000002</v>
      </c>
      <c r="AO22" s="275">
        <v>784.11905888000001</v>
      </c>
      <c r="AP22" s="275">
        <v>689.59829814</v>
      </c>
      <c r="AQ22" s="275">
        <v>750.32770783000001</v>
      </c>
      <c r="AR22" s="275">
        <v>925.11657019999996</v>
      </c>
      <c r="AS22" s="275">
        <v>1130.1121645999999</v>
      </c>
      <c r="AT22" s="275">
        <v>1076.6733102999999</v>
      </c>
      <c r="AU22" s="275">
        <v>902.70576056000004</v>
      </c>
      <c r="AV22" s="275">
        <v>780.69482637999999</v>
      </c>
      <c r="AW22" s="275">
        <v>741.93869241000004</v>
      </c>
      <c r="AX22" s="275">
        <v>923.15896442999997</v>
      </c>
      <c r="AY22" s="275">
        <v>1116.3383197999999</v>
      </c>
      <c r="AZ22" s="275">
        <v>849.20834275000004</v>
      </c>
      <c r="BA22" s="275">
        <v>815.76080000000002</v>
      </c>
      <c r="BB22" s="275">
        <v>732.47230000000002</v>
      </c>
      <c r="BC22" s="338">
        <v>782.09810000000004</v>
      </c>
      <c r="BD22" s="338">
        <v>930.93769999999995</v>
      </c>
      <c r="BE22" s="338">
        <v>1114.1379999999999</v>
      </c>
      <c r="BF22" s="338">
        <v>1104.6990000000001</v>
      </c>
      <c r="BG22" s="338">
        <v>903.80319999999995</v>
      </c>
      <c r="BH22" s="338">
        <v>778.56280000000004</v>
      </c>
      <c r="BI22" s="338">
        <v>739.51080000000002</v>
      </c>
      <c r="BJ22" s="338">
        <v>913.19860000000006</v>
      </c>
      <c r="BK22" s="338">
        <v>1073.816</v>
      </c>
      <c r="BL22" s="338">
        <v>850.7414</v>
      </c>
      <c r="BM22" s="338">
        <v>791.84529999999995</v>
      </c>
      <c r="BN22" s="338">
        <v>667.99879999999996</v>
      </c>
      <c r="BO22" s="338">
        <v>758.83879999999999</v>
      </c>
      <c r="BP22" s="338">
        <v>926.22400000000005</v>
      </c>
      <c r="BQ22" s="338">
        <v>1113.8969999999999</v>
      </c>
      <c r="BR22" s="338">
        <v>1099.701</v>
      </c>
      <c r="BS22" s="338">
        <v>898.51890000000003</v>
      </c>
      <c r="BT22" s="338">
        <v>775.06420000000003</v>
      </c>
      <c r="BU22" s="338">
        <v>736.01080000000002</v>
      </c>
      <c r="BV22" s="338">
        <v>909.47820000000002</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378"/>
      <c r="BD23" s="378"/>
      <c r="BE23" s="378"/>
      <c r="BF23" s="378"/>
      <c r="BG23" s="378"/>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99</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378"/>
      <c r="BD24" s="378"/>
      <c r="BE24" s="378"/>
      <c r="BF24" s="378"/>
      <c r="BG24" s="378"/>
      <c r="BH24" s="378"/>
      <c r="BI24" s="378"/>
      <c r="BJ24" s="378"/>
      <c r="BK24" s="378"/>
      <c r="BL24" s="378"/>
      <c r="BM24" s="378"/>
      <c r="BN24" s="378"/>
      <c r="BO24" s="378"/>
      <c r="BP24" s="378"/>
      <c r="BQ24" s="378"/>
      <c r="BR24" s="378"/>
      <c r="BS24" s="378"/>
      <c r="BT24" s="378"/>
      <c r="BU24" s="378"/>
      <c r="BV24" s="378"/>
    </row>
    <row r="25" spans="1:74" ht="11.1" customHeight="1" x14ac:dyDescent="0.2">
      <c r="A25" s="107" t="s">
        <v>64</v>
      </c>
      <c r="B25" s="203" t="s">
        <v>84</v>
      </c>
      <c r="C25" s="258">
        <v>133.70472699999999</v>
      </c>
      <c r="D25" s="258">
        <v>119.90428300000001</v>
      </c>
      <c r="E25" s="258">
        <v>118.260238</v>
      </c>
      <c r="F25" s="258">
        <v>128.92501799999999</v>
      </c>
      <c r="G25" s="258">
        <v>136.92056299999999</v>
      </c>
      <c r="H25" s="258">
        <v>133.479434</v>
      </c>
      <c r="I25" s="258">
        <v>125.869913</v>
      </c>
      <c r="J25" s="258">
        <v>121.36913199999999</v>
      </c>
      <c r="K25" s="258">
        <v>124.54611800000001</v>
      </c>
      <c r="L25" s="258">
        <v>136.96425400000001</v>
      </c>
      <c r="M25" s="258">
        <v>142.59539599999999</v>
      </c>
      <c r="N25" s="258">
        <v>151.54845399999999</v>
      </c>
      <c r="O25" s="258">
        <v>154.389578</v>
      </c>
      <c r="P25" s="258">
        <v>149.07128700000001</v>
      </c>
      <c r="Q25" s="258">
        <v>154.346698</v>
      </c>
      <c r="R25" s="258">
        <v>167.06340900000001</v>
      </c>
      <c r="S25" s="258">
        <v>172.809335</v>
      </c>
      <c r="T25" s="258">
        <v>166.43659700000001</v>
      </c>
      <c r="U25" s="258">
        <v>157.93807699999999</v>
      </c>
      <c r="V25" s="258">
        <v>155.95185499999999</v>
      </c>
      <c r="W25" s="258">
        <v>162.108619</v>
      </c>
      <c r="X25" s="258">
        <v>175.587987</v>
      </c>
      <c r="Y25" s="258">
        <v>188.594571</v>
      </c>
      <c r="Z25" s="258">
        <v>195.54803699999999</v>
      </c>
      <c r="AA25" s="258">
        <v>187.203047</v>
      </c>
      <c r="AB25" s="258">
        <v>187.06361799999999</v>
      </c>
      <c r="AC25" s="258">
        <v>191.55273500000001</v>
      </c>
      <c r="AD25" s="258">
        <v>193.18521200000001</v>
      </c>
      <c r="AE25" s="258">
        <v>192.41693000000001</v>
      </c>
      <c r="AF25" s="258">
        <v>182.086476</v>
      </c>
      <c r="AG25" s="258">
        <v>168.11860899999999</v>
      </c>
      <c r="AH25" s="258">
        <v>158.908174</v>
      </c>
      <c r="AI25" s="258">
        <v>156.56690900000001</v>
      </c>
      <c r="AJ25" s="258">
        <v>160.93226000000001</v>
      </c>
      <c r="AK25" s="258">
        <v>170.27655799999999</v>
      </c>
      <c r="AL25" s="258">
        <v>162.00901400000001</v>
      </c>
      <c r="AM25" s="258">
        <v>156.174691</v>
      </c>
      <c r="AN25" s="258">
        <v>160.447622</v>
      </c>
      <c r="AO25" s="258">
        <v>161.69028399999999</v>
      </c>
      <c r="AP25" s="258">
        <v>163.72266300000001</v>
      </c>
      <c r="AQ25" s="258">
        <v>162.309099</v>
      </c>
      <c r="AR25" s="258">
        <v>157.71925200000001</v>
      </c>
      <c r="AS25" s="258">
        <v>145.376148</v>
      </c>
      <c r="AT25" s="258">
        <v>141.720201</v>
      </c>
      <c r="AU25" s="258">
        <v>139.31500700000001</v>
      </c>
      <c r="AV25" s="258">
        <v>141.20403300000001</v>
      </c>
      <c r="AW25" s="258">
        <v>143.20974699999999</v>
      </c>
      <c r="AX25" s="258">
        <v>137.15473499999999</v>
      </c>
      <c r="AY25" s="258">
        <v>123.49857799999999</v>
      </c>
      <c r="AZ25" s="258">
        <v>120.86599099999999</v>
      </c>
      <c r="BA25" s="258">
        <v>125.9404</v>
      </c>
      <c r="BB25" s="258">
        <v>127.1122</v>
      </c>
      <c r="BC25" s="346">
        <v>128.84020000000001</v>
      </c>
      <c r="BD25" s="346">
        <v>124.06180000000001</v>
      </c>
      <c r="BE25" s="346">
        <v>116.9192</v>
      </c>
      <c r="BF25" s="346">
        <v>113.34610000000001</v>
      </c>
      <c r="BG25" s="346">
        <v>111.9821</v>
      </c>
      <c r="BH25" s="346">
        <v>117.011</v>
      </c>
      <c r="BI25" s="346">
        <v>122.1174</v>
      </c>
      <c r="BJ25" s="346">
        <v>119.8113</v>
      </c>
      <c r="BK25" s="346">
        <v>115.4755</v>
      </c>
      <c r="BL25" s="346">
        <v>113.163</v>
      </c>
      <c r="BM25" s="346">
        <v>118.8485</v>
      </c>
      <c r="BN25" s="346">
        <v>119.64409999999999</v>
      </c>
      <c r="BO25" s="346">
        <v>121.2158</v>
      </c>
      <c r="BP25" s="346">
        <v>116.1234</v>
      </c>
      <c r="BQ25" s="346">
        <v>113.4194</v>
      </c>
      <c r="BR25" s="346">
        <v>111.7754</v>
      </c>
      <c r="BS25" s="346">
        <v>110.3441</v>
      </c>
      <c r="BT25" s="346">
        <v>115.3098</v>
      </c>
      <c r="BU25" s="346">
        <v>120.35680000000001</v>
      </c>
      <c r="BV25" s="346">
        <v>119.4949</v>
      </c>
    </row>
    <row r="26" spans="1:74" ht="11.1" customHeight="1" x14ac:dyDescent="0.2">
      <c r="A26" s="107" t="s">
        <v>80</v>
      </c>
      <c r="B26" s="203" t="s">
        <v>82</v>
      </c>
      <c r="C26" s="258">
        <v>10.056524</v>
      </c>
      <c r="D26" s="258">
        <v>10.676515999999999</v>
      </c>
      <c r="E26" s="258">
        <v>10.606097</v>
      </c>
      <c r="F26" s="258">
        <v>10.607760000000001</v>
      </c>
      <c r="G26" s="258">
        <v>10.580579999999999</v>
      </c>
      <c r="H26" s="258">
        <v>10.659186</v>
      </c>
      <c r="I26" s="258">
        <v>10.250047</v>
      </c>
      <c r="J26" s="258">
        <v>10.460414999999999</v>
      </c>
      <c r="K26" s="258">
        <v>10.531572000000001</v>
      </c>
      <c r="L26" s="258">
        <v>10.890506</v>
      </c>
      <c r="M26" s="258">
        <v>11.977948</v>
      </c>
      <c r="N26" s="258">
        <v>12.763876</v>
      </c>
      <c r="O26" s="258">
        <v>12.206533</v>
      </c>
      <c r="P26" s="258">
        <v>9.7982139999999998</v>
      </c>
      <c r="Q26" s="258">
        <v>10.250736</v>
      </c>
      <c r="R26" s="258">
        <v>10.152165</v>
      </c>
      <c r="S26" s="258">
        <v>10.518329</v>
      </c>
      <c r="T26" s="258">
        <v>10.570016000000001</v>
      </c>
      <c r="U26" s="258">
        <v>10.263408999999999</v>
      </c>
      <c r="V26" s="258">
        <v>10.086831</v>
      </c>
      <c r="W26" s="258">
        <v>10.76604</v>
      </c>
      <c r="X26" s="258">
        <v>11.491528000000001</v>
      </c>
      <c r="Y26" s="258">
        <v>12.310199000000001</v>
      </c>
      <c r="Z26" s="258">
        <v>12.566008</v>
      </c>
      <c r="AA26" s="258">
        <v>12.020158</v>
      </c>
      <c r="AB26" s="258">
        <v>11.645473000000001</v>
      </c>
      <c r="AC26" s="258">
        <v>11.732889999999999</v>
      </c>
      <c r="AD26" s="258">
        <v>11.982028</v>
      </c>
      <c r="AE26" s="258">
        <v>12.093938</v>
      </c>
      <c r="AF26" s="258">
        <v>11.935582</v>
      </c>
      <c r="AG26" s="258">
        <v>11.696489</v>
      </c>
      <c r="AH26" s="258">
        <v>11.595335</v>
      </c>
      <c r="AI26" s="258">
        <v>11.63987</v>
      </c>
      <c r="AJ26" s="258">
        <v>11.63039</v>
      </c>
      <c r="AK26" s="258">
        <v>11.938751</v>
      </c>
      <c r="AL26" s="258">
        <v>11.786481999999999</v>
      </c>
      <c r="AM26" s="258">
        <v>11.846501</v>
      </c>
      <c r="AN26" s="258">
        <v>11.709982999999999</v>
      </c>
      <c r="AO26" s="258">
        <v>12.541505000000001</v>
      </c>
      <c r="AP26" s="258">
        <v>12.305598</v>
      </c>
      <c r="AQ26" s="258">
        <v>12.036095</v>
      </c>
      <c r="AR26" s="258">
        <v>11.889896</v>
      </c>
      <c r="AS26" s="258">
        <v>11.690583</v>
      </c>
      <c r="AT26" s="258">
        <v>11.500157</v>
      </c>
      <c r="AU26" s="258">
        <v>11.378622999999999</v>
      </c>
      <c r="AV26" s="258">
        <v>11.325189</v>
      </c>
      <c r="AW26" s="258">
        <v>11.376973</v>
      </c>
      <c r="AX26" s="258">
        <v>10.991702</v>
      </c>
      <c r="AY26" s="258">
        <v>9.8286130000000007</v>
      </c>
      <c r="AZ26" s="258">
        <v>10.282627</v>
      </c>
      <c r="BA26" s="258">
        <v>10.47359</v>
      </c>
      <c r="BB26" s="258">
        <v>10.042289999999999</v>
      </c>
      <c r="BC26" s="346">
        <v>10.16342</v>
      </c>
      <c r="BD26" s="346">
        <v>10.34113</v>
      </c>
      <c r="BE26" s="346">
        <v>10.07915</v>
      </c>
      <c r="BF26" s="346">
        <v>10.196619999999999</v>
      </c>
      <c r="BG26" s="346">
        <v>10.538209999999999</v>
      </c>
      <c r="BH26" s="346">
        <v>10.84582</v>
      </c>
      <c r="BI26" s="346">
        <v>11.19018</v>
      </c>
      <c r="BJ26" s="346">
        <v>11.18324</v>
      </c>
      <c r="BK26" s="346">
        <v>10.657109999999999</v>
      </c>
      <c r="BL26" s="346">
        <v>10.673489999999999</v>
      </c>
      <c r="BM26" s="346">
        <v>11.076650000000001</v>
      </c>
      <c r="BN26" s="346">
        <v>11.03628</v>
      </c>
      <c r="BO26" s="346">
        <v>11.045299999999999</v>
      </c>
      <c r="BP26" s="346">
        <v>11.126609999999999</v>
      </c>
      <c r="BQ26" s="346">
        <v>10.79261</v>
      </c>
      <c r="BR26" s="346">
        <v>10.850479999999999</v>
      </c>
      <c r="BS26" s="346">
        <v>11.14898</v>
      </c>
      <c r="BT26" s="346">
        <v>11.40494</v>
      </c>
      <c r="BU26" s="346">
        <v>11.688599999999999</v>
      </c>
      <c r="BV26" s="346">
        <v>11.610110000000001</v>
      </c>
    </row>
    <row r="27" spans="1:74" ht="11.1" customHeight="1" x14ac:dyDescent="0.2">
      <c r="A27" s="107" t="s">
        <v>81</v>
      </c>
      <c r="B27" s="203" t="s">
        <v>83</v>
      </c>
      <c r="C27" s="258">
        <v>15.057862</v>
      </c>
      <c r="D27" s="258">
        <v>16.002562999999999</v>
      </c>
      <c r="E27" s="258">
        <v>16.147631000000001</v>
      </c>
      <c r="F27" s="258">
        <v>16.482986</v>
      </c>
      <c r="G27" s="258">
        <v>16.284594999999999</v>
      </c>
      <c r="H27" s="258">
        <v>16.583413</v>
      </c>
      <c r="I27" s="258">
        <v>16.489792000000001</v>
      </c>
      <c r="J27" s="258">
        <v>16.510366000000001</v>
      </c>
      <c r="K27" s="258">
        <v>16.863444999999999</v>
      </c>
      <c r="L27" s="258">
        <v>17.428569</v>
      </c>
      <c r="M27" s="258">
        <v>18.165973000000001</v>
      </c>
      <c r="N27" s="258">
        <v>18.309222999999999</v>
      </c>
      <c r="O27" s="258">
        <v>18.216335999999998</v>
      </c>
      <c r="P27" s="258">
        <v>16.459309999999999</v>
      </c>
      <c r="Q27" s="258">
        <v>16.995867000000001</v>
      </c>
      <c r="R27" s="258">
        <v>17.167448</v>
      </c>
      <c r="S27" s="258">
        <v>17.356687999999998</v>
      </c>
      <c r="T27" s="258">
        <v>17.512678999999999</v>
      </c>
      <c r="U27" s="258">
        <v>17.518833999999998</v>
      </c>
      <c r="V27" s="258">
        <v>17.711565</v>
      </c>
      <c r="W27" s="258">
        <v>18.285516000000001</v>
      </c>
      <c r="X27" s="258">
        <v>18.595804999999999</v>
      </c>
      <c r="Y27" s="258">
        <v>18.737691000000002</v>
      </c>
      <c r="Z27" s="258">
        <v>17.955214999999999</v>
      </c>
      <c r="AA27" s="258">
        <v>17.929735999999998</v>
      </c>
      <c r="AB27" s="258">
        <v>17.661663000000001</v>
      </c>
      <c r="AC27" s="258">
        <v>17.501256000000001</v>
      </c>
      <c r="AD27" s="258">
        <v>17.637352</v>
      </c>
      <c r="AE27" s="258">
        <v>17.855595000000001</v>
      </c>
      <c r="AF27" s="258">
        <v>17.859297000000002</v>
      </c>
      <c r="AG27" s="258">
        <v>17.726261999999998</v>
      </c>
      <c r="AH27" s="258">
        <v>21.736153000000002</v>
      </c>
      <c r="AI27" s="258">
        <v>21.769701999999999</v>
      </c>
      <c r="AJ27" s="258">
        <v>21.939779999999999</v>
      </c>
      <c r="AK27" s="258">
        <v>17.819382000000001</v>
      </c>
      <c r="AL27" s="258">
        <v>17.750077999999998</v>
      </c>
      <c r="AM27" s="258">
        <v>17.496300000000002</v>
      </c>
      <c r="AN27" s="258">
        <v>17.287451999999998</v>
      </c>
      <c r="AO27" s="258">
        <v>17.005503000000001</v>
      </c>
      <c r="AP27" s="258">
        <v>16.948294000000001</v>
      </c>
      <c r="AQ27" s="258">
        <v>16.817015999999999</v>
      </c>
      <c r="AR27" s="258">
        <v>16.644051999999999</v>
      </c>
      <c r="AS27" s="258">
        <v>16.803901</v>
      </c>
      <c r="AT27" s="258">
        <v>16.644086999999999</v>
      </c>
      <c r="AU27" s="258">
        <v>16.353683</v>
      </c>
      <c r="AV27" s="258">
        <v>16.378329999999998</v>
      </c>
      <c r="AW27" s="258">
        <v>16.388045999999999</v>
      </c>
      <c r="AX27" s="258">
        <v>15.833327000000001</v>
      </c>
      <c r="AY27" s="258">
        <v>14.729865</v>
      </c>
      <c r="AZ27" s="258">
        <v>14.979457999999999</v>
      </c>
      <c r="BA27" s="258">
        <v>14.967560000000001</v>
      </c>
      <c r="BB27" s="258">
        <v>14.90616</v>
      </c>
      <c r="BC27" s="346">
        <v>14.90114</v>
      </c>
      <c r="BD27" s="346">
        <v>15.03862</v>
      </c>
      <c r="BE27" s="346">
        <v>15.042680000000001</v>
      </c>
      <c r="BF27" s="346">
        <v>15.08954</v>
      </c>
      <c r="BG27" s="346">
        <v>15.21673</v>
      </c>
      <c r="BH27" s="346">
        <v>15.40122</v>
      </c>
      <c r="BI27" s="346">
        <v>15.689590000000001</v>
      </c>
      <c r="BJ27" s="346">
        <v>15.773110000000001</v>
      </c>
      <c r="BK27" s="346">
        <v>15.856249999999999</v>
      </c>
      <c r="BL27" s="346">
        <v>16.01455</v>
      </c>
      <c r="BM27" s="346">
        <v>15.97124</v>
      </c>
      <c r="BN27" s="346">
        <v>15.897030000000001</v>
      </c>
      <c r="BO27" s="346">
        <v>15.83783</v>
      </c>
      <c r="BP27" s="346">
        <v>15.9214</v>
      </c>
      <c r="BQ27" s="346">
        <v>15.874309999999999</v>
      </c>
      <c r="BR27" s="346">
        <v>15.871460000000001</v>
      </c>
      <c r="BS27" s="346">
        <v>15.94816</v>
      </c>
      <c r="BT27" s="346">
        <v>16.078759999999999</v>
      </c>
      <c r="BU27" s="346">
        <v>16.31373</v>
      </c>
      <c r="BV27" s="346">
        <v>16.346540000000001</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378"/>
      <c r="BD28" s="378"/>
      <c r="BE28" s="378"/>
      <c r="BF28" s="378"/>
      <c r="BG28" s="378"/>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140</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378"/>
      <c r="BD29" s="378"/>
      <c r="BE29" s="378"/>
      <c r="BF29" s="378"/>
      <c r="BG29" s="378"/>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36</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378"/>
      <c r="BD30" s="378"/>
      <c r="BE30" s="378"/>
      <c r="BF30" s="378"/>
      <c r="BG30" s="378"/>
      <c r="BH30" s="378"/>
      <c r="BI30" s="378"/>
      <c r="BJ30" s="378"/>
      <c r="BK30" s="378"/>
      <c r="BL30" s="378"/>
      <c r="BM30" s="378"/>
      <c r="BN30" s="378"/>
      <c r="BO30" s="378"/>
      <c r="BP30" s="378"/>
      <c r="BQ30" s="378"/>
      <c r="BR30" s="378"/>
      <c r="BS30" s="378"/>
      <c r="BT30" s="378"/>
      <c r="BU30" s="378"/>
      <c r="BV30" s="378"/>
    </row>
    <row r="31" spans="1:74" ht="11.1" customHeight="1" x14ac:dyDescent="0.2">
      <c r="A31" s="52" t="s">
        <v>661</v>
      </c>
      <c r="B31" s="203" t="s">
        <v>524</v>
      </c>
      <c r="C31" s="214">
        <v>2.29</v>
      </c>
      <c r="D31" s="214">
        <v>2.3199999999999998</v>
      </c>
      <c r="E31" s="214">
        <v>2.36</v>
      </c>
      <c r="F31" s="214">
        <v>2.39</v>
      </c>
      <c r="G31" s="214">
        <v>2.4</v>
      </c>
      <c r="H31" s="214">
        <v>2.38</v>
      </c>
      <c r="I31" s="214">
        <v>2.38</v>
      </c>
      <c r="J31" s="214">
        <v>2.37</v>
      </c>
      <c r="K31" s="214">
        <v>2.37</v>
      </c>
      <c r="L31" s="214">
        <v>2.31</v>
      </c>
      <c r="M31" s="214">
        <v>2.2999999999999998</v>
      </c>
      <c r="N31" s="214">
        <v>2.5099999999999998</v>
      </c>
      <c r="O31" s="214">
        <v>2.29</v>
      </c>
      <c r="P31" s="214">
        <v>2.2599999999999998</v>
      </c>
      <c r="Q31" s="214">
        <v>2.2599999999999998</v>
      </c>
      <c r="R31" s="214">
        <v>2.23</v>
      </c>
      <c r="S31" s="214">
        <v>2.2599999999999998</v>
      </c>
      <c r="T31" s="214">
        <v>2.25</v>
      </c>
      <c r="U31" s="214">
        <v>2.21</v>
      </c>
      <c r="V31" s="214">
        <v>2.23</v>
      </c>
      <c r="W31" s="214">
        <v>2.2200000000000002</v>
      </c>
      <c r="X31" s="214">
        <v>2.15</v>
      </c>
      <c r="Y31" s="214">
        <v>2.15</v>
      </c>
      <c r="Z31" s="214">
        <v>2.16</v>
      </c>
      <c r="AA31" s="214">
        <v>2.12</v>
      </c>
      <c r="AB31" s="214">
        <v>2.11</v>
      </c>
      <c r="AC31" s="214">
        <v>2.17</v>
      </c>
      <c r="AD31" s="214">
        <v>2.16</v>
      </c>
      <c r="AE31" s="214">
        <v>2.16</v>
      </c>
      <c r="AF31" s="214">
        <v>2.1</v>
      </c>
      <c r="AG31" s="214">
        <v>2.11</v>
      </c>
      <c r="AH31" s="214">
        <v>2.11</v>
      </c>
      <c r="AI31" s="214">
        <v>2.12</v>
      </c>
      <c r="AJ31" s="214">
        <v>2.0699999999999998</v>
      </c>
      <c r="AK31" s="214">
        <v>2.08</v>
      </c>
      <c r="AL31" s="214">
        <v>2.08</v>
      </c>
      <c r="AM31" s="214">
        <v>2.09</v>
      </c>
      <c r="AN31" s="214">
        <v>2.0699999999999998</v>
      </c>
      <c r="AO31" s="214">
        <v>2.08</v>
      </c>
      <c r="AP31" s="214">
        <v>2.11</v>
      </c>
      <c r="AQ31" s="214">
        <v>2.13</v>
      </c>
      <c r="AR31" s="214">
        <v>2.11</v>
      </c>
      <c r="AS31" s="214">
        <v>2.09</v>
      </c>
      <c r="AT31" s="214">
        <v>2.08</v>
      </c>
      <c r="AU31" s="214">
        <v>2.0299999999999998</v>
      </c>
      <c r="AV31" s="214">
        <v>2.0299999999999998</v>
      </c>
      <c r="AW31" s="214">
        <v>2.04</v>
      </c>
      <c r="AX31" s="214">
        <v>2.0499999999999998</v>
      </c>
      <c r="AY31" s="214">
        <v>2.0684575265</v>
      </c>
      <c r="AZ31" s="214">
        <v>2.0701633940000002</v>
      </c>
      <c r="BA31" s="214">
        <v>2.2028099999999999</v>
      </c>
      <c r="BB31" s="214">
        <v>2.2289780000000001</v>
      </c>
      <c r="BC31" s="355">
        <v>2.2445889999999999</v>
      </c>
      <c r="BD31" s="355">
        <v>2.2316400000000001</v>
      </c>
      <c r="BE31" s="355">
        <v>2.2392430000000001</v>
      </c>
      <c r="BF31" s="355">
        <v>2.2409949999999998</v>
      </c>
      <c r="BG31" s="355">
        <v>2.2503920000000002</v>
      </c>
      <c r="BH31" s="355">
        <v>2.239671</v>
      </c>
      <c r="BI31" s="355">
        <v>2.2177829999999998</v>
      </c>
      <c r="BJ31" s="355">
        <v>2.1912690000000001</v>
      </c>
      <c r="BK31" s="355">
        <v>2.247744</v>
      </c>
      <c r="BL31" s="355">
        <v>2.2368920000000001</v>
      </c>
      <c r="BM31" s="355">
        <v>2.2327439999999998</v>
      </c>
      <c r="BN31" s="355">
        <v>2.2079390000000001</v>
      </c>
      <c r="BO31" s="355">
        <v>2.228469</v>
      </c>
      <c r="BP31" s="355">
        <v>2.215293</v>
      </c>
      <c r="BQ31" s="355">
        <v>2.2341500000000001</v>
      </c>
      <c r="BR31" s="355">
        <v>2.232818</v>
      </c>
      <c r="BS31" s="355">
        <v>2.2124679999999999</v>
      </c>
      <c r="BT31" s="355">
        <v>2.2230629999999998</v>
      </c>
      <c r="BU31" s="355">
        <v>2.215144</v>
      </c>
      <c r="BV31" s="355">
        <v>2.1645840000000001</v>
      </c>
    </row>
    <row r="32" spans="1:74" ht="11.1" customHeight="1" x14ac:dyDescent="0.2">
      <c r="A32" s="107" t="s">
        <v>663</v>
      </c>
      <c r="B32" s="203" t="s">
        <v>591</v>
      </c>
      <c r="C32" s="214">
        <v>7.02</v>
      </c>
      <c r="D32" s="214">
        <v>7.4</v>
      </c>
      <c r="E32" s="214">
        <v>6</v>
      </c>
      <c r="F32" s="214">
        <v>5.07</v>
      </c>
      <c r="G32" s="214">
        <v>4.93</v>
      </c>
      <c r="H32" s="214">
        <v>4.84</v>
      </c>
      <c r="I32" s="214">
        <v>4.43</v>
      </c>
      <c r="J32" s="214">
        <v>4.12</v>
      </c>
      <c r="K32" s="214">
        <v>4.2</v>
      </c>
      <c r="L32" s="214">
        <v>4.0999999999999996</v>
      </c>
      <c r="M32" s="214">
        <v>4.4800000000000004</v>
      </c>
      <c r="N32" s="214">
        <v>4.3600000000000003</v>
      </c>
      <c r="O32" s="214">
        <v>4.1100000000000003</v>
      </c>
      <c r="P32" s="214">
        <v>4.7</v>
      </c>
      <c r="Q32" s="214">
        <v>3.55</v>
      </c>
      <c r="R32" s="214">
        <v>3.1</v>
      </c>
      <c r="S32" s="214">
        <v>3.14</v>
      </c>
      <c r="T32" s="214">
        <v>3.12</v>
      </c>
      <c r="U32" s="214">
        <v>3.11</v>
      </c>
      <c r="V32" s="214">
        <v>3.11</v>
      </c>
      <c r="W32" s="214">
        <v>3.06</v>
      </c>
      <c r="X32" s="214">
        <v>2.92</v>
      </c>
      <c r="Y32" s="214">
        <v>2.65</v>
      </c>
      <c r="Z32" s="214">
        <v>2.59</v>
      </c>
      <c r="AA32" s="214">
        <v>3.02</v>
      </c>
      <c r="AB32" s="214">
        <v>2.7</v>
      </c>
      <c r="AC32" s="214">
        <v>2.23</v>
      </c>
      <c r="AD32" s="214">
        <v>2.42</v>
      </c>
      <c r="AE32" s="214">
        <v>2.39</v>
      </c>
      <c r="AF32" s="214">
        <v>2.67</v>
      </c>
      <c r="AG32" s="214">
        <v>2.97</v>
      </c>
      <c r="AH32" s="214">
        <v>2.95</v>
      </c>
      <c r="AI32" s="214">
        <v>3.07</v>
      </c>
      <c r="AJ32" s="214">
        <v>3.13</v>
      </c>
      <c r="AK32" s="214">
        <v>3.02</v>
      </c>
      <c r="AL32" s="214">
        <v>3.96</v>
      </c>
      <c r="AM32" s="214">
        <v>4.13</v>
      </c>
      <c r="AN32" s="214">
        <v>3.58</v>
      </c>
      <c r="AO32" s="214">
        <v>3.36</v>
      </c>
      <c r="AP32" s="214">
        <v>3.38</v>
      </c>
      <c r="AQ32" s="214">
        <v>3.49</v>
      </c>
      <c r="AR32" s="214">
        <v>3.3</v>
      </c>
      <c r="AS32" s="214">
        <v>3.22</v>
      </c>
      <c r="AT32" s="214">
        <v>3.16</v>
      </c>
      <c r="AU32" s="214">
        <v>3.2</v>
      </c>
      <c r="AV32" s="214">
        <v>3.16</v>
      </c>
      <c r="AW32" s="214">
        <v>3.36</v>
      </c>
      <c r="AX32" s="214">
        <v>3.63</v>
      </c>
      <c r="AY32" s="214">
        <v>5.0285003151999996</v>
      </c>
      <c r="AZ32" s="214">
        <v>3.6056560516</v>
      </c>
      <c r="BA32" s="214">
        <v>3.2600600000000002</v>
      </c>
      <c r="BB32" s="214">
        <v>3.1622919999999999</v>
      </c>
      <c r="BC32" s="355">
        <v>3.1231840000000002</v>
      </c>
      <c r="BD32" s="355">
        <v>3.149184</v>
      </c>
      <c r="BE32" s="355">
        <v>3.298111</v>
      </c>
      <c r="BF32" s="355">
        <v>3.3278599999999998</v>
      </c>
      <c r="BG32" s="355">
        <v>3.3271500000000001</v>
      </c>
      <c r="BH32" s="355">
        <v>3.3981710000000001</v>
      </c>
      <c r="BI32" s="355">
        <v>3.5789040000000001</v>
      </c>
      <c r="BJ32" s="355">
        <v>3.864252</v>
      </c>
      <c r="BK32" s="355">
        <v>4.03111</v>
      </c>
      <c r="BL32" s="355">
        <v>3.928118</v>
      </c>
      <c r="BM32" s="355">
        <v>3.6417120000000001</v>
      </c>
      <c r="BN32" s="355">
        <v>3.417065</v>
      </c>
      <c r="BO32" s="355">
        <v>3.2913770000000002</v>
      </c>
      <c r="BP32" s="355">
        <v>3.2008999999999999</v>
      </c>
      <c r="BQ32" s="355">
        <v>3.2461660000000001</v>
      </c>
      <c r="BR32" s="355">
        <v>3.2872520000000001</v>
      </c>
      <c r="BS32" s="355">
        <v>3.2944040000000001</v>
      </c>
      <c r="BT32" s="355">
        <v>3.3901460000000001</v>
      </c>
      <c r="BU32" s="355">
        <v>3.6005090000000002</v>
      </c>
      <c r="BV32" s="355">
        <v>3.886228</v>
      </c>
    </row>
    <row r="33" spans="1:74" ht="11.1" customHeight="1" x14ac:dyDescent="0.2">
      <c r="A33" s="52" t="s">
        <v>662</v>
      </c>
      <c r="B33" s="203" t="s">
        <v>533</v>
      </c>
      <c r="C33" s="214">
        <v>19.649999999999999</v>
      </c>
      <c r="D33" s="214">
        <v>20.05</v>
      </c>
      <c r="E33" s="214">
        <v>20.61</v>
      </c>
      <c r="F33" s="214">
        <v>20.89</v>
      </c>
      <c r="G33" s="214">
        <v>19.98</v>
      </c>
      <c r="H33" s="214">
        <v>20.38</v>
      </c>
      <c r="I33" s="214">
        <v>20.57</v>
      </c>
      <c r="J33" s="214">
        <v>19.89</v>
      </c>
      <c r="K33" s="214">
        <v>18.64</v>
      </c>
      <c r="L33" s="214">
        <v>17.190000000000001</v>
      </c>
      <c r="M33" s="214">
        <v>14.64</v>
      </c>
      <c r="N33" s="214">
        <v>12.1</v>
      </c>
      <c r="O33" s="214">
        <v>12.28</v>
      </c>
      <c r="P33" s="214">
        <v>10.3</v>
      </c>
      <c r="Q33" s="214">
        <v>10.37</v>
      </c>
      <c r="R33" s="214">
        <v>11.83</v>
      </c>
      <c r="S33" s="214">
        <v>10.83</v>
      </c>
      <c r="T33" s="214">
        <v>12.2</v>
      </c>
      <c r="U33" s="214">
        <v>11.34</v>
      </c>
      <c r="V33" s="214">
        <v>11.25</v>
      </c>
      <c r="W33" s="214">
        <v>8.44</v>
      </c>
      <c r="X33" s="214">
        <v>7.74</v>
      </c>
      <c r="Y33" s="214">
        <v>7.77</v>
      </c>
      <c r="Z33" s="214">
        <v>7.81</v>
      </c>
      <c r="AA33" s="214">
        <v>7.08</v>
      </c>
      <c r="AB33" s="214">
        <v>5.77</v>
      </c>
      <c r="AC33" s="214">
        <v>5.63</v>
      </c>
      <c r="AD33" s="214">
        <v>7.53</v>
      </c>
      <c r="AE33" s="214">
        <v>9.07</v>
      </c>
      <c r="AF33" s="214">
        <v>8.93</v>
      </c>
      <c r="AG33" s="214">
        <v>11.72</v>
      </c>
      <c r="AH33" s="214">
        <v>8.5500000000000007</v>
      </c>
      <c r="AI33" s="214">
        <v>8.42</v>
      </c>
      <c r="AJ33" s="214">
        <v>8.75</v>
      </c>
      <c r="AK33" s="214">
        <v>9.0299999999999994</v>
      </c>
      <c r="AL33" s="214">
        <v>9.65</v>
      </c>
      <c r="AM33" s="214">
        <v>11.25</v>
      </c>
      <c r="AN33" s="214">
        <v>10.77</v>
      </c>
      <c r="AO33" s="214">
        <v>11.43</v>
      </c>
      <c r="AP33" s="214">
        <v>10.63</v>
      </c>
      <c r="AQ33" s="214">
        <v>10.69</v>
      </c>
      <c r="AR33" s="214">
        <v>10.48</v>
      </c>
      <c r="AS33" s="214">
        <v>9.99</v>
      </c>
      <c r="AT33" s="214">
        <v>10.029999999999999</v>
      </c>
      <c r="AU33" s="214">
        <v>10.06</v>
      </c>
      <c r="AV33" s="214">
        <v>10.61</v>
      </c>
      <c r="AW33" s="214">
        <v>10.28</v>
      </c>
      <c r="AX33" s="214">
        <v>13.58</v>
      </c>
      <c r="AY33" s="214">
        <v>11.33</v>
      </c>
      <c r="AZ33" s="214">
        <v>11.80387</v>
      </c>
      <c r="BA33" s="214">
        <v>12.237500000000001</v>
      </c>
      <c r="BB33" s="214">
        <v>13.22237</v>
      </c>
      <c r="BC33" s="355">
        <v>13.503830000000001</v>
      </c>
      <c r="BD33" s="355">
        <v>14.291410000000001</v>
      </c>
      <c r="BE33" s="355">
        <v>13.925850000000001</v>
      </c>
      <c r="BF33" s="355">
        <v>13.59028</v>
      </c>
      <c r="BG33" s="355">
        <v>13.35224</v>
      </c>
      <c r="BH33" s="355">
        <v>13.16999</v>
      </c>
      <c r="BI33" s="355">
        <v>13.133940000000001</v>
      </c>
      <c r="BJ33" s="355">
        <v>13.485279999999999</v>
      </c>
      <c r="BK33" s="355">
        <v>13.436970000000001</v>
      </c>
      <c r="BL33" s="355">
        <v>12.902520000000001</v>
      </c>
      <c r="BM33" s="355">
        <v>13.12947</v>
      </c>
      <c r="BN33" s="355">
        <v>13.70452</v>
      </c>
      <c r="BO33" s="355">
        <v>13.091799999999999</v>
      </c>
      <c r="BP33" s="355">
        <v>13.386229999999999</v>
      </c>
      <c r="BQ33" s="355">
        <v>12.87176</v>
      </c>
      <c r="BR33" s="355">
        <v>12.409509999999999</v>
      </c>
      <c r="BS33" s="355">
        <v>12.187810000000001</v>
      </c>
      <c r="BT33" s="355">
        <v>12.088660000000001</v>
      </c>
      <c r="BU33" s="355">
        <v>12.061059999999999</v>
      </c>
      <c r="BV33" s="355">
        <v>12.436489999999999</v>
      </c>
    </row>
    <row r="34" spans="1:74" ht="11.1" customHeight="1" x14ac:dyDescent="0.2">
      <c r="A34" s="56" t="s">
        <v>19</v>
      </c>
      <c r="B34" s="203" t="s">
        <v>532</v>
      </c>
      <c r="C34" s="214">
        <v>23.12</v>
      </c>
      <c r="D34" s="214">
        <v>23.97</v>
      </c>
      <c r="E34" s="214">
        <v>23.83</v>
      </c>
      <c r="F34" s="214">
        <v>22.82</v>
      </c>
      <c r="G34" s="214">
        <v>22.77</v>
      </c>
      <c r="H34" s="214">
        <v>22.72</v>
      </c>
      <c r="I34" s="214">
        <v>22.36</v>
      </c>
      <c r="J34" s="214">
        <v>21.94</v>
      </c>
      <c r="K34" s="214">
        <v>21.38</v>
      </c>
      <c r="L34" s="214">
        <v>20.09</v>
      </c>
      <c r="M34" s="214">
        <v>19.68</v>
      </c>
      <c r="N34" s="214">
        <v>16.5</v>
      </c>
      <c r="O34" s="214">
        <v>13.37</v>
      </c>
      <c r="P34" s="214">
        <v>16.46</v>
      </c>
      <c r="Q34" s="214">
        <v>15.6</v>
      </c>
      <c r="R34" s="214">
        <v>14.82</v>
      </c>
      <c r="S34" s="214">
        <v>15.34</v>
      </c>
      <c r="T34" s="214">
        <v>15.29</v>
      </c>
      <c r="U34" s="214">
        <v>14.37</v>
      </c>
      <c r="V34" s="214">
        <v>13.05</v>
      </c>
      <c r="W34" s="214">
        <v>12.02</v>
      </c>
      <c r="X34" s="214">
        <v>12.44</v>
      </c>
      <c r="Y34" s="214">
        <v>12.38</v>
      </c>
      <c r="Z34" s="214">
        <v>10.57</v>
      </c>
      <c r="AA34" s="214">
        <v>8.9</v>
      </c>
      <c r="AB34" s="214">
        <v>8.7799999999999994</v>
      </c>
      <c r="AC34" s="214">
        <v>9.4600000000000009</v>
      </c>
      <c r="AD34" s="214">
        <v>9.9700000000000006</v>
      </c>
      <c r="AE34" s="214">
        <v>10.76</v>
      </c>
      <c r="AF34" s="214">
        <v>12.22</v>
      </c>
      <c r="AG34" s="214">
        <v>12.08</v>
      </c>
      <c r="AH34" s="214">
        <v>11.41</v>
      </c>
      <c r="AI34" s="214">
        <v>11.29</v>
      </c>
      <c r="AJ34" s="214">
        <v>12.04</v>
      </c>
      <c r="AK34" s="214">
        <v>12.01</v>
      </c>
      <c r="AL34" s="214">
        <v>12.22</v>
      </c>
      <c r="AM34" s="214">
        <v>12.95</v>
      </c>
      <c r="AN34" s="214">
        <v>12.92</v>
      </c>
      <c r="AO34" s="214">
        <v>12.34</v>
      </c>
      <c r="AP34" s="214">
        <v>12.99</v>
      </c>
      <c r="AQ34" s="214">
        <v>12.21</v>
      </c>
      <c r="AR34" s="214">
        <v>11.48</v>
      </c>
      <c r="AS34" s="214">
        <v>11.79</v>
      </c>
      <c r="AT34" s="214">
        <v>12.95</v>
      </c>
      <c r="AU34" s="214">
        <v>14.51</v>
      </c>
      <c r="AV34" s="214">
        <v>14.12</v>
      </c>
      <c r="AW34" s="214">
        <v>14.86</v>
      </c>
      <c r="AX34" s="214">
        <v>14.59</v>
      </c>
      <c r="AY34" s="214">
        <v>15.96</v>
      </c>
      <c r="AZ34" s="214">
        <v>15.269780000000001</v>
      </c>
      <c r="BA34" s="214">
        <v>15.578580000000001</v>
      </c>
      <c r="BB34" s="214">
        <v>16.210570000000001</v>
      </c>
      <c r="BC34" s="355">
        <v>16.873930000000001</v>
      </c>
      <c r="BD34" s="355">
        <v>17.225159999999999</v>
      </c>
      <c r="BE34" s="355">
        <v>17.344930000000002</v>
      </c>
      <c r="BF34" s="355">
        <v>17.138259999999999</v>
      </c>
      <c r="BG34" s="355">
        <v>17.0246</v>
      </c>
      <c r="BH34" s="355">
        <v>17.082889999999999</v>
      </c>
      <c r="BI34" s="355">
        <v>17.377490000000002</v>
      </c>
      <c r="BJ34" s="355">
        <v>16.609400000000001</v>
      </c>
      <c r="BK34" s="355">
        <v>16.187860000000001</v>
      </c>
      <c r="BL34" s="355">
        <v>16.221399999999999</v>
      </c>
      <c r="BM34" s="355">
        <v>16.523710000000001</v>
      </c>
      <c r="BN34" s="355">
        <v>16.062069999999999</v>
      </c>
      <c r="BO34" s="355">
        <v>15.784050000000001</v>
      </c>
      <c r="BP34" s="355">
        <v>15.985379999999999</v>
      </c>
      <c r="BQ34" s="355">
        <v>15.934900000000001</v>
      </c>
      <c r="BR34" s="355">
        <v>15.80498</v>
      </c>
      <c r="BS34" s="355">
        <v>15.864190000000001</v>
      </c>
      <c r="BT34" s="355">
        <v>15.96344</v>
      </c>
      <c r="BU34" s="355">
        <v>16.26812</v>
      </c>
      <c r="BV34" s="355">
        <v>15.65653</v>
      </c>
    </row>
    <row r="35" spans="1:74" ht="11.1" customHeight="1" x14ac:dyDescent="0.2">
      <c r="A35" s="107"/>
      <c r="B35" s="55" t="s">
        <v>1246</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378"/>
      <c r="BD35" s="378"/>
      <c r="BE35" s="378"/>
      <c r="BF35" s="378"/>
      <c r="BG35" s="378"/>
      <c r="BH35" s="378"/>
      <c r="BI35" s="378"/>
      <c r="BJ35" s="378"/>
      <c r="BK35" s="378"/>
      <c r="BL35" s="378"/>
      <c r="BM35" s="378"/>
      <c r="BN35" s="378"/>
      <c r="BO35" s="378"/>
      <c r="BP35" s="378"/>
      <c r="BQ35" s="378"/>
      <c r="BR35" s="378"/>
      <c r="BS35" s="378"/>
      <c r="BT35" s="378"/>
      <c r="BU35" s="378"/>
      <c r="BV35" s="378"/>
    </row>
    <row r="36" spans="1:74" ht="11.1" customHeight="1" x14ac:dyDescent="0.2">
      <c r="A36" s="52" t="s">
        <v>665</v>
      </c>
      <c r="B36" s="203" t="s">
        <v>523</v>
      </c>
      <c r="C36" s="261">
        <v>11.65</v>
      </c>
      <c r="D36" s="261">
        <v>11.94</v>
      </c>
      <c r="E36" s="261">
        <v>12.25</v>
      </c>
      <c r="F36" s="261">
        <v>12.31</v>
      </c>
      <c r="G36" s="261">
        <v>12.85</v>
      </c>
      <c r="H36" s="261">
        <v>12.99</v>
      </c>
      <c r="I36" s="261">
        <v>13.09</v>
      </c>
      <c r="J36" s="261">
        <v>13.04</v>
      </c>
      <c r="K36" s="261">
        <v>12.95</v>
      </c>
      <c r="L36" s="261">
        <v>12.6</v>
      </c>
      <c r="M36" s="261">
        <v>12.48</v>
      </c>
      <c r="N36" s="261">
        <v>12.17</v>
      </c>
      <c r="O36" s="261">
        <v>12.1</v>
      </c>
      <c r="P36" s="261">
        <v>12.29</v>
      </c>
      <c r="Q36" s="261">
        <v>12.33</v>
      </c>
      <c r="R36" s="261">
        <v>12.62</v>
      </c>
      <c r="S36" s="261">
        <v>12.93</v>
      </c>
      <c r="T36" s="261">
        <v>12.92</v>
      </c>
      <c r="U36" s="261">
        <v>12.94</v>
      </c>
      <c r="V36" s="261">
        <v>12.91</v>
      </c>
      <c r="W36" s="261">
        <v>13.03</v>
      </c>
      <c r="X36" s="261">
        <v>12.72</v>
      </c>
      <c r="Y36" s="261">
        <v>12.71</v>
      </c>
      <c r="Z36" s="261">
        <v>12.32</v>
      </c>
      <c r="AA36" s="261">
        <v>11.99</v>
      </c>
      <c r="AB36" s="261">
        <v>12.14</v>
      </c>
      <c r="AC36" s="261">
        <v>12.56</v>
      </c>
      <c r="AD36" s="261">
        <v>12.43</v>
      </c>
      <c r="AE36" s="261">
        <v>12.79</v>
      </c>
      <c r="AF36" s="261">
        <v>12.73</v>
      </c>
      <c r="AG36" s="261">
        <v>12.68</v>
      </c>
      <c r="AH36" s="261">
        <v>12.88</v>
      </c>
      <c r="AI36" s="261">
        <v>12.87</v>
      </c>
      <c r="AJ36" s="261">
        <v>12.46</v>
      </c>
      <c r="AK36" s="261">
        <v>12.75</v>
      </c>
      <c r="AL36" s="261">
        <v>12.23</v>
      </c>
      <c r="AM36" s="261">
        <v>12.21</v>
      </c>
      <c r="AN36" s="261">
        <v>12.78</v>
      </c>
      <c r="AO36" s="261">
        <v>12.89</v>
      </c>
      <c r="AP36" s="261">
        <v>12.69</v>
      </c>
      <c r="AQ36" s="261">
        <v>13.01</v>
      </c>
      <c r="AR36" s="261">
        <v>13.21</v>
      </c>
      <c r="AS36" s="261">
        <v>13.11</v>
      </c>
      <c r="AT36" s="261">
        <v>13.19</v>
      </c>
      <c r="AU36" s="261">
        <v>13.3</v>
      </c>
      <c r="AV36" s="261">
        <v>12.84</v>
      </c>
      <c r="AW36" s="261">
        <v>12.97</v>
      </c>
      <c r="AX36" s="261">
        <v>12.5</v>
      </c>
      <c r="AY36" s="261">
        <v>12.23</v>
      </c>
      <c r="AZ36" s="261">
        <v>12.62</v>
      </c>
      <c r="BA36" s="261">
        <v>13.0219</v>
      </c>
      <c r="BB36" s="261">
        <v>12.85328</v>
      </c>
      <c r="BC36" s="384">
        <v>13.10726</v>
      </c>
      <c r="BD36" s="384">
        <v>13.375120000000001</v>
      </c>
      <c r="BE36" s="384">
        <v>13.37147</v>
      </c>
      <c r="BF36" s="384">
        <v>13.413819999999999</v>
      </c>
      <c r="BG36" s="384">
        <v>13.59498</v>
      </c>
      <c r="BH36" s="384">
        <v>13.14264</v>
      </c>
      <c r="BI36" s="384">
        <v>13.39921</v>
      </c>
      <c r="BJ36" s="384">
        <v>12.961320000000001</v>
      </c>
      <c r="BK36" s="384">
        <v>12.802530000000001</v>
      </c>
      <c r="BL36" s="384">
        <v>13.13823</v>
      </c>
      <c r="BM36" s="384">
        <v>13.52885</v>
      </c>
      <c r="BN36" s="384">
        <v>13.570399999999999</v>
      </c>
      <c r="BO36" s="384">
        <v>13.692</v>
      </c>
      <c r="BP36" s="384">
        <v>13.879720000000001</v>
      </c>
      <c r="BQ36" s="384">
        <v>13.826840000000001</v>
      </c>
      <c r="BR36" s="384">
        <v>13.845510000000001</v>
      </c>
      <c r="BS36" s="384">
        <v>14.00714</v>
      </c>
      <c r="BT36" s="384">
        <v>13.417619999999999</v>
      </c>
      <c r="BU36" s="384">
        <v>13.7454</v>
      </c>
      <c r="BV36" s="384">
        <v>13.27262</v>
      </c>
    </row>
    <row r="37" spans="1:74" ht="11.1" customHeight="1" x14ac:dyDescent="0.2">
      <c r="A37" s="107" t="s">
        <v>7</v>
      </c>
      <c r="B37" s="203" t="s">
        <v>522</v>
      </c>
      <c r="C37" s="261">
        <v>10.35</v>
      </c>
      <c r="D37" s="261">
        <v>10.68</v>
      </c>
      <c r="E37" s="261">
        <v>10.65</v>
      </c>
      <c r="F37" s="261">
        <v>10.46</v>
      </c>
      <c r="G37" s="261">
        <v>10.54</v>
      </c>
      <c r="H37" s="261">
        <v>10.96</v>
      </c>
      <c r="I37" s="261">
        <v>11.17</v>
      </c>
      <c r="J37" s="261">
        <v>11.05</v>
      </c>
      <c r="K37" s="261">
        <v>11.16</v>
      </c>
      <c r="L37" s="261">
        <v>10.83</v>
      </c>
      <c r="M37" s="261">
        <v>10.52</v>
      </c>
      <c r="N37" s="261">
        <v>10.36</v>
      </c>
      <c r="O37" s="261">
        <v>10.31</v>
      </c>
      <c r="P37" s="261">
        <v>10.62</v>
      </c>
      <c r="Q37" s="261">
        <v>10.63</v>
      </c>
      <c r="R37" s="261">
        <v>10.37</v>
      </c>
      <c r="S37" s="261">
        <v>10.47</v>
      </c>
      <c r="T37" s="261">
        <v>10.89</v>
      </c>
      <c r="U37" s="261">
        <v>11.07</v>
      </c>
      <c r="V37" s="261">
        <v>10.94</v>
      </c>
      <c r="W37" s="261">
        <v>10.98</v>
      </c>
      <c r="X37" s="261">
        <v>10.73</v>
      </c>
      <c r="Y37" s="261">
        <v>10.3</v>
      </c>
      <c r="Z37" s="261">
        <v>10.130000000000001</v>
      </c>
      <c r="AA37" s="261">
        <v>10.08</v>
      </c>
      <c r="AB37" s="261">
        <v>10.25</v>
      </c>
      <c r="AC37" s="261">
        <v>10.23</v>
      </c>
      <c r="AD37" s="261">
        <v>10.19</v>
      </c>
      <c r="AE37" s="261">
        <v>10.31</v>
      </c>
      <c r="AF37" s="261">
        <v>10.66</v>
      </c>
      <c r="AG37" s="261">
        <v>10.68</v>
      </c>
      <c r="AH37" s="261">
        <v>10.76</v>
      </c>
      <c r="AI37" s="261">
        <v>10.77</v>
      </c>
      <c r="AJ37" s="261">
        <v>10.55</v>
      </c>
      <c r="AK37" s="261">
        <v>10.32</v>
      </c>
      <c r="AL37" s="261">
        <v>10.17</v>
      </c>
      <c r="AM37" s="261">
        <v>10.23</v>
      </c>
      <c r="AN37" s="261">
        <v>10.48</v>
      </c>
      <c r="AO37" s="261">
        <v>10.47</v>
      </c>
      <c r="AP37" s="261">
        <v>10.4</v>
      </c>
      <c r="AQ37" s="261">
        <v>10.58</v>
      </c>
      <c r="AR37" s="261">
        <v>11</v>
      </c>
      <c r="AS37" s="261">
        <v>10.99</v>
      </c>
      <c r="AT37" s="261">
        <v>11.04</v>
      </c>
      <c r="AU37" s="261">
        <v>11.07</v>
      </c>
      <c r="AV37" s="261">
        <v>10.82</v>
      </c>
      <c r="AW37" s="261">
        <v>10.53</v>
      </c>
      <c r="AX37" s="261">
        <v>10.32</v>
      </c>
      <c r="AY37" s="261">
        <v>10.47</v>
      </c>
      <c r="AZ37" s="261">
        <v>10.6</v>
      </c>
      <c r="BA37" s="261">
        <v>10.62781</v>
      </c>
      <c r="BB37" s="261">
        <v>10.567690000000001</v>
      </c>
      <c r="BC37" s="384">
        <v>10.765359999999999</v>
      </c>
      <c r="BD37" s="384">
        <v>11.21923</v>
      </c>
      <c r="BE37" s="384">
        <v>11.28046</v>
      </c>
      <c r="BF37" s="384">
        <v>11.33258</v>
      </c>
      <c r="BG37" s="384">
        <v>11.412330000000001</v>
      </c>
      <c r="BH37" s="384">
        <v>11.177759999999999</v>
      </c>
      <c r="BI37" s="384">
        <v>10.90326</v>
      </c>
      <c r="BJ37" s="384">
        <v>10.695690000000001</v>
      </c>
      <c r="BK37" s="384">
        <v>10.814690000000001</v>
      </c>
      <c r="BL37" s="384">
        <v>10.896979999999999</v>
      </c>
      <c r="BM37" s="384">
        <v>10.846690000000001</v>
      </c>
      <c r="BN37" s="384">
        <v>10.74793</v>
      </c>
      <c r="BO37" s="384">
        <v>10.90058</v>
      </c>
      <c r="BP37" s="384">
        <v>11.30983</v>
      </c>
      <c r="BQ37" s="384">
        <v>11.32952</v>
      </c>
      <c r="BR37" s="384">
        <v>11.352320000000001</v>
      </c>
      <c r="BS37" s="384">
        <v>11.41408</v>
      </c>
      <c r="BT37" s="384">
        <v>11.186870000000001</v>
      </c>
      <c r="BU37" s="384">
        <v>10.925280000000001</v>
      </c>
      <c r="BV37" s="384">
        <v>10.74147</v>
      </c>
    </row>
    <row r="38" spans="1:74" ht="11.1" customHeight="1" x14ac:dyDescent="0.2">
      <c r="A38" s="110" t="s">
        <v>6</v>
      </c>
      <c r="B38" s="204" t="s">
        <v>521</v>
      </c>
      <c r="C38" s="215">
        <v>6.98</v>
      </c>
      <c r="D38" s="215">
        <v>7.12</v>
      </c>
      <c r="E38" s="215">
        <v>6.99</v>
      </c>
      <c r="F38" s="215">
        <v>6.77</v>
      </c>
      <c r="G38" s="215">
        <v>6.83</v>
      </c>
      <c r="H38" s="215">
        <v>7.39</v>
      </c>
      <c r="I38" s="215">
        <v>7.62</v>
      </c>
      <c r="J38" s="215">
        <v>7.51</v>
      </c>
      <c r="K38" s="215">
        <v>7.37</v>
      </c>
      <c r="L38" s="215">
        <v>7.07</v>
      </c>
      <c r="M38" s="215">
        <v>6.75</v>
      </c>
      <c r="N38" s="215">
        <v>6.7</v>
      </c>
      <c r="O38" s="215">
        <v>6.67</v>
      </c>
      <c r="P38" s="215">
        <v>6.88</v>
      </c>
      <c r="Q38" s="215">
        <v>6.83</v>
      </c>
      <c r="R38" s="215">
        <v>6.61</v>
      </c>
      <c r="S38" s="215">
        <v>6.74</v>
      </c>
      <c r="T38" s="215">
        <v>7.11</v>
      </c>
      <c r="U38" s="215">
        <v>7.45</v>
      </c>
      <c r="V38" s="215">
        <v>7.35</v>
      </c>
      <c r="W38" s="215">
        <v>7.21</v>
      </c>
      <c r="X38" s="215">
        <v>6.88</v>
      </c>
      <c r="Y38" s="215">
        <v>6.61</v>
      </c>
      <c r="Z38" s="215">
        <v>6.45</v>
      </c>
      <c r="AA38" s="215">
        <v>6.44</v>
      </c>
      <c r="AB38" s="215">
        <v>6.42</v>
      </c>
      <c r="AC38" s="215">
        <v>6.46</v>
      </c>
      <c r="AD38" s="215">
        <v>6.44</v>
      </c>
      <c r="AE38" s="215">
        <v>6.57</v>
      </c>
      <c r="AF38" s="215">
        <v>7.03</v>
      </c>
      <c r="AG38" s="215">
        <v>7.23</v>
      </c>
      <c r="AH38" s="215">
        <v>7.23</v>
      </c>
      <c r="AI38" s="215">
        <v>7.14</v>
      </c>
      <c r="AJ38" s="215">
        <v>6.73</v>
      </c>
      <c r="AK38" s="215">
        <v>6.66</v>
      </c>
      <c r="AL38" s="215">
        <v>6.67</v>
      </c>
      <c r="AM38" s="215">
        <v>6.58</v>
      </c>
      <c r="AN38" s="215">
        <v>6.62</v>
      </c>
      <c r="AO38" s="215">
        <v>6.73</v>
      </c>
      <c r="AP38" s="215">
        <v>6.61</v>
      </c>
      <c r="AQ38" s="215">
        <v>6.81</v>
      </c>
      <c r="AR38" s="215">
        <v>7.22</v>
      </c>
      <c r="AS38" s="215">
        <v>7.35</v>
      </c>
      <c r="AT38" s="215">
        <v>7.25</v>
      </c>
      <c r="AU38" s="215">
        <v>7.22</v>
      </c>
      <c r="AV38" s="215">
        <v>6.95</v>
      </c>
      <c r="AW38" s="215">
        <v>6.79</v>
      </c>
      <c r="AX38" s="215">
        <v>6.63</v>
      </c>
      <c r="AY38" s="215">
        <v>6.97</v>
      </c>
      <c r="AZ38" s="215">
        <v>6.75</v>
      </c>
      <c r="BA38" s="215">
        <v>6.9685170000000003</v>
      </c>
      <c r="BB38" s="215">
        <v>6.833647</v>
      </c>
      <c r="BC38" s="386">
        <v>7.0138420000000004</v>
      </c>
      <c r="BD38" s="386">
        <v>7.4542669999999998</v>
      </c>
      <c r="BE38" s="386">
        <v>7.6204939999999999</v>
      </c>
      <c r="BF38" s="386">
        <v>7.5214449999999999</v>
      </c>
      <c r="BG38" s="386">
        <v>7.5306850000000001</v>
      </c>
      <c r="BH38" s="386">
        <v>7.2570779999999999</v>
      </c>
      <c r="BI38" s="386">
        <v>7.0624190000000002</v>
      </c>
      <c r="BJ38" s="386">
        <v>6.8613679999999997</v>
      </c>
      <c r="BK38" s="386">
        <v>7.0589380000000004</v>
      </c>
      <c r="BL38" s="386">
        <v>6.9732079999999996</v>
      </c>
      <c r="BM38" s="386">
        <v>7.0967250000000002</v>
      </c>
      <c r="BN38" s="386">
        <v>6.914898</v>
      </c>
      <c r="BO38" s="386">
        <v>7.0949799999999996</v>
      </c>
      <c r="BP38" s="386">
        <v>7.545312</v>
      </c>
      <c r="BQ38" s="386">
        <v>7.7110729999999998</v>
      </c>
      <c r="BR38" s="386">
        <v>7.6158510000000001</v>
      </c>
      <c r="BS38" s="386">
        <v>7.595987</v>
      </c>
      <c r="BT38" s="386">
        <v>7.3420030000000001</v>
      </c>
      <c r="BU38" s="386">
        <v>7.1534610000000001</v>
      </c>
      <c r="BV38" s="386">
        <v>6.9334049999999996</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291"/>
      <c r="BE39" s="291"/>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800" t="s">
        <v>1016</v>
      </c>
      <c r="C40" s="797"/>
      <c r="D40" s="797"/>
      <c r="E40" s="797"/>
      <c r="F40" s="797"/>
      <c r="G40" s="797"/>
      <c r="H40" s="797"/>
      <c r="I40" s="797"/>
      <c r="J40" s="797"/>
      <c r="K40" s="797"/>
      <c r="L40" s="797"/>
      <c r="M40" s="797"/>
      <c r="N40" s="797"/>
      <c r="O40" s="797"/>
      <c r="P40" s="797"/>
      <c r="Q40" s="797"/>
      <c r="AY40" s="518"/>
      <c r="AZ40" s="518"/>
      <c r="BA40" s="518"/>
      <c r="BB40" s="518"/>
      <c r="BC40" s="518"/>
      <c r="BD40" s="684"/>
      <c r="BE40" s="684"/>
      <c r="BF40" s="684"/>
      <c r="BG40" s="518"/>
      <c r="BH40" s="518"/>
      <c r="BI40" s="518"/>
      <c r="BJ40" s="518"/>
    </row>
    <row r="41" spans="1:74" s="274" customFormat="1" ht="12" customHeight="1" x14ac:dyDescent="0.2">
      <c r="A41" s="101"/>
      <c r="B41" s="802" t="s">
        <v>138</v>
      </c>
      <c r="C41" s="797"/>
      <c r="D41" s="797"/>
      <c r="E41" s="797"/>
      <c r="F41" s="797"/>
      <c r="G41" s="797"/>
      <c r="H41" s="797"/>
      <c r="I41" s="797"/>
      <c r="J41" s="797"/>
      <c r="K41" s="797"/>
      <c r="L41" s="797"/>
      <c r="M41" s="797"/>
      <c r="N41" s="797"/>
      <c r="O41" s="797"/>
      <c r="P41" s="797"/>
      <c r="Q41" s="797"/>
      <c r="AY41" s="518"/>
      <c r="AZ41" s="518"/>
      <c r="BA41" s="518"/>
      <c r="BB41" s="518"/>
      <c r="BC41" s="518"/>
      <c r="BD41" s="684"/>
      <c r="BE41" s="684"/>
      <c r="BF41" s="684"/>
      <c r="BG41" s="518"/>
      <c r="BH41" s="518"/>
      <c r="BI41" s="518"/>
      <c r="BJ41" s="518"/>
    </row>
    <row r="42" spans="1:74" s="459" customFormat="1" ht="12" customHeight="1" x14ac:dyDescent="0.2">
      <c r="A42" s="458"/>
      <c r="B42" s="833" t="s">
        <v>371</v>
      </c>
      <c r="C42" s="787"/>
      <c r="D42" s="787"/>
      <c r="E42" s="787"/>
      <c r="F42" s="787"/>
      <c r="G42" s="787"/>
      <c r="H42" s="787"/>
      <c r="I42" s="787"/>
      <c r="J42" s="787"/>
      <c r="K42" s="787"/>
      <c r="L42" s="787"/>
      <c r="M42" s="787"/>
      <c r="N42" s="787"/>
      <c r="O42" s="787"/>
      <c r="P42" s="787"/>
      <c r="Q42" s="783"/>
      <c r="AY42" s="519"/>
      <c r="AZ42" s="519"/>
      <c r="BA42" s="519"/>
      <c r="BB42" s="519"/>
      <c r="BC42" s="519"/>
      <c r="BD42" s="685"/>
      <c r="BE42" s="685"/>
      <c r="BF42" s="685"/>
      <c r="BG42" s="519"/>
      <c r="BH42" s="519"/>
      <c r="BI42" s="519"/>
      <c r="BJ42" s="519"/>
    </row>
    <row r="43" spans="1:74" s="459" customFormat="1" ht="12" customHeight="1" x14ac:dyDescent="0.2">
      <c r="A43" s="458"/>
      <c r="B43" s="547" t="s">
        <v>372</v>
      </c>
      <c r="C43" s="540"/>
      <c r="D43" s="540"/>
      <c r="E43" s="540"/>
      <c r="F43" s="540"/>
      <c r="G43" s="540"/>
      <c r="H43" s="540"/>
      <c r="I43" s="540"/>
      <c r="J43" s="540"/>
      <c r="K43" s="540"/>
      <c r="L43" s="540"/>
      <c r="M43" s="540"/>
      <c r="N43" s="540"/>
      <c r="O43" s="540"/>
      <c r="P43" s="540"/>
      <c r="Q43" s="539"/>
      <c r="AY43" s="519"/>
      <c r="AZ43" s="519"/>
      <c r="BA43" s="519"/>
      <c r="BB43" s="519"/>
      <c r="BC43" s="519"/>
      <c r="BD43" s="685"/>
      <c r="BE43" s="685"/>
      <c r="BF43" s="685"/>
      <c r="BG43" s="519"/>
      <c r="BH43" s="519"/>
      <c r="BI43" s="519"/>
      <c r="BJ43" s="519"/>
    </row>
    <row r="44" spans="1:74" s="459" customFormat="1" ht="12" customHeight="1" x14ac:dyDescent="0.2">
      <c r="A44" s="460"/>
      <c r="B44" s="829" t="s">
        <v>369</v>
      </c>
      <c r="C44" s="787"/>
      <c r="D44" s="787"/>
      <c r="E44" s="787"/>
      <c r="F44" s="787"/>
      <c r="G44" s="787"/>
      <c r="H44" s="787"/>
      <c r="I44" s="787"/>
      <c r="J44" s="787"/>
      <c r="K44" s="787"/>
      <c r="L44" s="787"/>
      <c r="M44" s="787"/>
      <c r="N44" s="787"/>
      <c r="O44" s="787"/>
      <c r="P44" s="787"/>
      <c r="Q44" s="783"/>
      <c r="AY44" s="519"/>
      <c r="AZ44" s="519"/>
      <c r="BA44" s="519"/>
      <c r="BB44" s="519"/>
      <c r="BC44" s="519"/>
      <c r="BD44" s="685"/>
      <c r="BE44" s="685"/>
      <c r="BF44" s="685"/>
      <c r="BG44" s="519"/>
      <c r="BH44" s="519"/>
      <c r="BI44" s="519"/>
      <c r="BJ44" s="519"/>
    </row>
    <row r="45" spans="1:74" s="459" customFormat="1" ht="12" customHeight="1" x14ac:dyDescent="0.2">
      <c r="A45" s="460"/>
      <c r="B45" s="829" t="s">
        <v>370</v>
      </c>
      <c r="C45" s="787"/>
      <c r="D45" s="787"/>
      <c r="E45" s="787"/>
      <c r="F45" s="787"/>
      <c r="G45" s="787"/>
      <c r="H45" s="787"/>
      <c r="I45" s="787"/>
      <c r="J45" s="787"/>
      <c r="K45" s="787"/>
      <c r="L45" s="787"/>
      <c r="M45" s="787"/>
      <c r="N45" s="787"/>
      <c r="O45" s="787"/>
      <c r="P45" s="787"/>
      <c r="Q45" s="783"/>
      <c r="AY45" s="519"/>
      <c r="AZ45" s="519"/>
      <c r="BA45" s="519"/>
      <c r="BB45" s="519"/>
      <c r="BC45" s="519"/>
      <c r="BD45" s="685"/>
      <c r="BE45" s="685"/>
      <c r="BF45" s="685"/>
      <c r="BG45" s="519"/>
      <c r="BH45" s="519"/>
      <c r="BI45" s="519"/>
      <c r="BJ45" s="519"/>
    </row>
    <row r="46" spans="1:74" s="459" customFormat="1" ht="12" customHeight="1" x14ac:dyDescent="0.2">
      <c r="A46" s="460"/>
      <c r="B46" s="829" t="s">
        <v>1085</v>
      </c>
      <c r="C46" s="783"/>
      <c r="D46" s="783"/>
      <c r="E46" s="783"/>
      <c r="F46" s="783"/>
      <c r="G46" s="783"/>
      <c r="H46" s="783"/>
      <c r="I46" s="783"/>
      <c r="J46" s="783"/>
      <c r="K46" s="783"/>
      <c r="L46" s="783"/>
      <c r="M46" s="783"/>
      <c r="N46" s="783"/>
      <c r="O46" s="783"/>
      <c r="P46" s="783"/>
      <c r="Q46" s="783"/>
      <c r="AY46" s="519"/>
      <c r="AZ46" s="519"/>
      <c r="BA46" s="519"/>
      <c r="BB46" s="519"/>
      <c r="BC46" s="519"/>
      <c r="BD46" s="685"/>
      <c r="BE46" s="685"/>
      <c r="BF46" s="685"/>
      <c r="BG46" s="519"/>
      <c r="BH46" s="519"/>
      <c r="BI46" s="519"/>
      <c r="BJ46" s="519"/>
    </row>
    <row r="47" spans="1:74" s="459" customFormat="1" ht="12" customHeight="1" x14ac:dyDescent="0.2">
      <c r="A47" s="458"/>
      <c r="B47" s="786" t="s">
        <v>1041</v>
      </c>
      <c r="C47" s="787"/>
      <c r="D47" s="787"/>
      <c r="E47" s="787"/>
      <c r="F47" s="787"/>
      <c r="G47" s="787"/>
      <c r="H47" s="787"/>
      <c r="I47" s="787"/>
      <c r="J47" s="787"/>
      <c r="K47" s="787"/>
      <c r="L47" s="787"/>
      <c r="M47" s="787"/>
      <c r="N47" s="787"/>
      <c r="O47" s="787"/>
      <c r="P47" s="787"/>
      <c r="Q47" s="783"/>
      <c r="AY47" s="519"/>
      <c r="AZ47" s="519"/>
      <c r="BA47" s="519"/>
      <c r="BB47" s="519"/>
      <c r="BC47" s="519"/>
      <c r="BD47" s="685"/>
      <c r="BE47" s="685"/>
      <c r="BF47" s="685"/>
      <c r="BG47" s="519"/>
      <c r="BH47" s="519"/>
      <c r="BI47" s="519"/>
      <c r="BJ47" s="519"/>
    </row>
    <row r="48" spans="1:74" s="459" customFormat="1" ht="22.35" customHeight="1" x14ac:dyDescent="0.2">
      <c r="A48" s="458"/>
      <c r="B48" s="786" t="s">
        <v>1086</v>
      </c>
      <c r="C48" s="787"/>
      <c r="D48" s="787"/>
      <c r="E48" s="787"/>
      <c r="F48" s="787"/>
      <c r="G48" s="787"/>
      <c r="H48" s="787"/>
      <c r="I48" s="787"/>
      <c r="J48" s="787"/>
      <c r="K48" s="787"/>
      <c r="L48" s="787"/>
      <c r="M48" s="787"/>
      <c r="N48" s="787"/>
      <c r="O48" s="787"/>
      <c r="P48" s="787"/>
      <c r="Q48" s="783"/>
      <c r="AY48" s="519"/>
      <c r="AZ48" s="519"/>
      <c r="BA48" s="519"/>
      <c r="BB48" s="519"/>
      <c r="BC48" s="519"/>
      <c r="BD48" s="685"/>
      <c r="BE48" s="685"/>
      <c r="BF48" s="685"/>
      <c r="BG48" s="519"/>
      <c r="BH48" s="519"/>
      <c r="BI48" s="519"/>
      <c r="BJ48" s="519"/>
    </row>
    <row r="49" spans="1:74" s="459" customFormat="1" ht="12" customHeight="1" x14ac:dyDescent="0.2">
      <c r="A49" s="458"/>
      <c r="B49" s="781" t="s">
        <v>1045</v>
      </c>
      <c r="C49" s="782"/>
      <c r="D49" s="782"/>
      <c r="E49" s="782"/>
      <c r="F49" s="782"/>
      <c r="G49" s="782"/>
      <c r="H49" s="782"/>
      <c r="I49" s="782"/>
      <c r="J49" s="782"/>
      <c r="K49" s="782"/>
      <c r="L49" s="782"/>
      <c r="M49" s="782"/>
      <c r="N49" s="782"/>
      <c r="O49" s="782"/>
      <c r="P49" s="782"/>
      <c r="Q49" s="783"/>
      <c r="AY49" s="519"/>
      <c r="AZ49" s="519"/>
      <c r="BA49" s="519"/>
      <c r="BB49" s="519"/>
      <c r="BC49" s="519"/>
      <c r="BD49" s="685"/>
      <c r="BE49" s="685"/>
      <c r="BF49" s="685"/>
      <c r="BG49" s="519"/>
      <c r="BH49" s="519"/>
      <c r="BI49" s="519"/>
      <c r="BJ49" s="519"/>
    </row>
    <row r="50" spans="1:74" s="461" customFormat="1" ht="12" customHeight="1" x14ac:dyDescent="0.2">
      <c r="A50" s="436"/>
      <c r="B50" s="803" t="s">
        <v>1147</v>
      </c>
      <c r="C50" s="783"/>
      <c r="D50" s="783"/>
      <c r="E50" s="783"/>
      <c r="F50" s="783"/>
      <c r="G50" s="783"/>
      <c r="H50" s="783"/>
      <c r="I50" s="783"/>
      <c r="J50" s="783"/>
      <c r="K50" s="783"/>
      <c r="L50" s="783"/>
      <c r="M50" s="783"/>
      <c r="N50" s="783"/>
      <c r="O50" s="783"/>
      <c r="P50" s="783"/>
      <c r="Q50" s="783"/>
      <c r="AY50" s="513"/>
      <c r="AZ50" s="513"/>
      <c r="BA50" s="513"/>
      <c r="BB50" s="513"/>
      <c r="BC50" s="513"/>
      <c r="BD50" s="686"/>
      <c r="BE50" s="686"/>
      <c r="BF50" s="686"/>
      <c r="BG50" s="513"/>
      <c r="BH50" s="513"/>
      <c r="BI50" s="513"/>
      <c r="BJ50" s="513"/>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A1:A2"/>
    <mergeCell ref="AM3:AX3"/>
    <mergeCell ref="AY3:BJ3"/>
    <mergeCell ref="BK3:BV3"/>
    <mergeCell ref="B1:AL1"/>
    <mergeCell ref="C3:N3"/>
    <mergeCell ref="O3:Z3"/>
    <mergeCell ref="AA3:AL3"/>
    <mergeCell ref="B50:Q50"/>
    <mergeCell ref="B46:Q46"/>
    <mergeCell ref="B47:Q47"/>
    <mergeCell ref="B48:Q48"/>
    <mergeCell ref="B49:Q49"/>
    <mergeCell ref="B40:Q40"/>
    <mergeCell ref="B42:Q42"/>
    <mergeCell ref="B44:Q44"/>
    <mergeCell ref="B45:Q45"/>
    <mergeCell ref="B41:Q41"/>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B6" sqref="BB6:BB52"/>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76" customWidth="1"/>
    <col min="56" max="58" width="6.5703125" style="687" customWidth="1"/>
    <col min="59" max="62" width="6.5703125" style="376" customWidth="1"/>
    <col min="63" max="74" width="6.5703125" style="112" customWidth="1"/>
    <col min="75" max="16384" width="9.5703125" style="112"/>
  </cols>
  <sheetData>
    <row r="1" spans="1:74" ht="15.6" customHeight="1" x14ac:dyDescent="0.2">
      <c r="A1" s="789" t="s">
        <v>995</v>
      </c>
      <c r="B1" s="838" t="s">
        <v>1011</v>
      </c>
      <c r="C1" s="839"/>
      <c r="D1" s="839"/>
      <c r="E1" s="839"/>
      <c r="F1" s="839"/>
      <c r="G1" s="839"/>
      <c r="H1" s="839"/>
      <c r="I1" s="839"/>
      <c r="J1" s="839"/>
      <c r="K1" s="839"/>
      <c r="L1" s="839"/>
      <c r="M1" s="839"/>
      <c r="N1" s="839"/>
      <c r="O1" s="839"/>
      <c r="P1" s="839"/>
      <c r="Q1" s="839"/>
      <c r="R1" s="839"/>
      <c r="S1" s="839"/>
      <c r="T1" s="839"/>
      <c r="U1" s="839"/>
      <c r="V1" s="839"/>
      <c r="W1" s="839"/>
      <c r="X1" s="839"/>
      <c r="Y1" s="839"/>
      <c r="Z1" s="839"/>
      <c r="AA1" s="839"/>
      <c r="AB1" s="839"/>
      <c r="AC1" s="839"/>
      <c r="AD1" s="839"/>
      <c r="AE1" s="839"/>
      <c r="AF1" s="839"/>
      <c r="AG1" s="839"/>
      <c r="AH1" s="839"/>
      <c r="AI1" s="839"/>
      <c r="AJ1" s="839"/>
      <c r="AK1" s="839"/>
      <c r="AL1" s="839"/>
      <c r="AM1" s="116"/>
    </row>
    <row r="2" spans="1:74" ht="13.35" customHeight="1" x14ac:dyDescent="0.2">
      <c r="A2" s="790"/>
      <c r="B2" s="541" t="str">
        <f>"U.S. Energy Information Administration  |  Short-Term Energy Outlook  - "&amp;Dates!D1</f>
        <v>U.S. Energy Information Administration  |  Short-Term Energy Outlook  - May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116"/>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11"/>
      <c r="B5" s="114" t="s">
        <v>10</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115"/>
      <c r="BE5" s="115"/>
      <c r="BF5" s="115"/>
      <c r="BG5" s="115"/>
      <c r="BH5" s="423"/>
      <c r="BI5" s="423"/>
      <c r="BJ5" s="423"/>
      <c r="BK5" s="423"/>
      <c r="BL5" s="423"/>
      <c r="BM5" s="423"/>
      <c r="BN5" s="423"/>
      <c r="BO5" s="423"/>
      <c r="BP5" s="423"/>
      <c r="BQ5" s="423"/>
      <c r="BR5" s="423"/>
      <c r="BS5" s="423"/>
      <c r="BT5" s="423"/>
      <c r="BU5" s="423"/>
      <c r="BV5" s="423"/>
    </row>
    <row r="6" spans="1:74" ht="11.1" customHeight="1" x14ac:dyDescent="0.2">
      <c r="A6" s="111" t="s">
        <v>798</v>
      </c>
      <c r="B6" s="205" t="s">
        <v>568</v>
      </c>
      <c r="C6" s="240">
        <v>161.21921710000001</v>
      </c>
      <c r="D6" s="240">
        <v>159.92835464000001</v>
      </c>
      <c r="E6" s="240">
        <v>137.85198387</v>
      </c>
      <c r="F6" s="240">
        <v>116.04194699999999</v>
      </c>
      <c r="G6" s="240">
        <v>104.09610871</v>
      </c>
      <c r="H6" s="240">
        <v>113.66555667</v>
      </c>
      <c r="I6" s="240">
        <v>145.73564096999999</v>
      </c>
      <c r="J6" s="240">
        <v>133.04388710000001</v>
      </c>
      <c r="K6" s="240">
        <v>129.19841233</v>
      </c>
      <c r="L6" s="240">
        <v>102.18799871</v>
      </c>
      <c r="M6" s="240">
        <v>116.21000633</v>
      </c>
      <c r="N6" s="240">
        <v>134.5765629</v>
      </c>
      <c r="O6" s="240">
        <v>153.74701870999999</v>
      </c>
      <c r="P6" s="240">
        <v>166.74686356999999</v>
      </c>
      <c r="Q6" s="240">
        <v>138.65934354999999</v>
      </c>
      <c r="R6" s="240">
        <v>118.71333667</v>
      </c>
      <c r="S6" s="240">
        <v>100.02754387</v>
      </c>
      <c r="T6" s="240">
        <v>116.871309</v>
      </c>
      <c r="U6" s="240">
        <v>140.34149386999999</v>
      </c>
      <c r="V6" s="240">
        <v>150.73867000000001</v>
      </c>
      <c r="W6" s="240">
        <v>141.92378299999999</v>
      </c>
      <c r="X6" s="240">
        <v>106.17481323</v>
      </c>
      <c r="Y6" s="240">
        <v>106.40284833</v>
      </c>
      <c r="Z6" s="240">
        <v>123.07316581000001</v>
      </c>
      <c r="AA6" s="240">
        <v>139.39690934999999</v>
      </c>
      <c r="AB6" s="240">
        <v>137.76842069</v>
      </c>
      <c r="AC6" s="240">
        <v>120.94899323</v>
      </c>
      <c r="AD6" s="240">
        <v>110.88867633</v>
      </c>
      <c r="AE6" s="240">
        <v>98.709059999999994</v>
      </c>
      <c r="AF6" s="240">
        <v>118.742422</v>
      </c>
      <c r="AG6" s="240">
        <v>146.55721032</v>
      </c>
      <c r="AH6" s="240">
        <v>166.18192968</v>
      </c>
      <c r="AI6" s="240">
        <v>143.81849867</v>
      </c>
      <c r="AJ6" s="240">
        <v>103.54750484</v>
      </c>
      <c r="AK6" s="240">
        <v>107.846363</v>
      </c>
      <c r="AL6" s="240">
        <v>131.04265065000001</v>
      </c>
      <c r="AM6" s="240">
        <v>151.68194387</v>
      </c>
      <c r="AN6" s="240">
        <v>143.13748856999999</v>
      </c>
      <c r="AO6" s="240">
        <v>131.88946322999999</v>
      </c>
      <c r="AP6" s="240">
        <v>121.24274333</v>
      </c>
      <c r="AQ6" s="240">
        <v>107.45356742</v>
      </c>
      <c r="AR6" s="240">
        <v>129.97137000000001</v>
      </c>
      <c r="AS6" s="240">
        <v>151.98773742</v>
      </c>
      <c r="AT6" s="240">
        <v>147.92572612999999</v>
      </c>
      <c r="AU6" s="240">
        <v>129.37201899999999</v>
      </c>
      <c r="AV6" s="240">
        <v>109.6593529</v>
      </c>
      <c r="AW6" s="240">
        <v>120.43240633000001</v>
      </c>
      <c r="AX6" s="240">
        <v>148.44239676999999</v>
      </c>
      <c r="AY6" s="240">
        <v>164.85469613000001</v>
      </c>
      <c r="AZ6" s="240">
        <v>135.47075679</v>
      </c>
      <c r="BA6" s="240">
        <v>125.5975</v>
      </c>
      <c r="BB6" s="240">
        <v>115.3231</v>
      </c>
      <c r="BC6" s="333">
        <v>111.84820000000001</v>
      </c>
      <c r="BD6" s="333">
        <v>130.20760000000001</v>
      </c>
      <c r="BE6" s="333">
        <v>161.7355</v>
      </c>
      <c r="BF6" s="333">
        <v>160.5121</v>
      </c>
      <c r="BG6" s="333">
        <v>125.25149999999999</v>
      </c>
      <c r="BH6" s="333">
        <v>112.4609</v>
      </c>
      <c r="BI6" s="333">
        <v>122.85339999999999</v>
      </c>
      <c r="BJ6" s="333">
        <v>141.55680000000001</v>
      </c>
      <c r="BK6" s="333">
        <v>158.23390000000001</v>
      </c>
      <c r="BL6" s="333">
        <v>139.2764</v>
      </c>
      <c r="BM6" s="333">
        <v>128.1645</v>
      </c>
      <c r="BN6" s="333">
        <v>110.65009999999999</v>
      </c>
      <c r="BO6" s="333">
        <v>108.876</v>
      </c>
      <c r="BP6" s="333">
        <v>129.18469999999999</v>
      </c>
      <c r="BQ6" s="333">
        <v>161.21350000000001</v>
      </c>
      <c r="BR6" s="333">
        <v>159.83340000000001</v>
      </c>
      <c r="BS6" s="333">
        <v>124.7856</v>
      </c>
      <c r="BT6" s="333">
        <v>112.21210000000001</v>
      </c>
      <c r="BU6" s="333">
        <v>122.7482</v>
      </c>
      <c r="BV6" s="333">
        <v>141.6104</v>
      </c>
    </row>
    <row r="7" spans="1:74" ht="11.1" customHeight="1" x14ac:dyDescent="0.2">
      <c r="A7" s="111" t="s">
        <v>799</v>
      </c>
      <c r="B7" s="187" t="s">
        <v>601</v>
      </c>
      <c r="C7" s="240">
        <v>443.07548419</v>
      </c>
      <c r="D7" s="240">
        <v>444.84709357000003</v>
      </c>
      <c r="E7" s="240">
        <v>383.88865257999998</v>
      </c>
      <c r="F7" s="240">
        <v>319.34393999999998</v>
      </c>
      <c r="G7" s="240">
        <v>281.96252064999999</v>
      </c>
      <c r="H7" s="240">
        <v>346.07432167000002</v>
      </c>
      <c r="I7" s="240">
        <v>418.30441676999999</v>
      </c>
      <c r="J7" s="240">
        <v>386.12059935000002</v>
      </c>
      <c r="K7" s="240">
        <v>354.09966566999998</v>
      </c>
      <c r="L7" s="240">
        <v>281.77617871000001</v>
      </c>
      <c r="M7" s="240">
        <v>316.94945300000001</v>
      </c>
      <c r="N7" s="240">
        <v>369.81056676999998</v>
      </c>
      <c r="O7" s="240">
        <v>429.21386547999998</v>
      </c>
      <c r="P7" s="240">
        <v>451.16926071</v>
      </c>
      <c r="Q7" s="240">
        <v>391.39024934999998</v>
      </c>
      <c r="R7" s="240">
        <v>310.64903366999999</v>
      </c>
      <c r="S7" s="240">
        <v>293.81061774</v>
      </c>
      <c r="T7" s="240">
        <v>361.74311867</v>
      </c>
      <c r="U7" s="240">
        <v>424.05508515999998</v>
      </c>
      <c r="V7" s="240">
        <v>442.17552289999998</v>
      </c>
      <c r="W7" s="240">
        <v>404.94363600000003</v>
      </c>
      <c r="X7" s="240">
        <v>294.15670161000003</v>
      </c>
      <c r="Y7" s="240">
        <v>289.73861599999998</v>
      </c>
      <c r="Z7" s="240">
        <v>335.80181548000002</v>
      </c>
      <c r="AA7" s="240">
        <v>388.51663871</v>
      </c>
      <c r="AB7" s="240">
        <v>391.83214966000003</v>
      </c>
      <c r="AC7" s="240">
        <v>326.41348097000002</v>
      </c>
      <c r="AD7" s="240">
        <v>290.56579633000001</v>
      </c>
      <c r="AE7" s="240">
        <v>279.74851676999998</v>
      </c>
      <c r="AF7" s="240">
        <v>360.967063</v>
      </c>
      <c r="AG7" s="240">
        <v>463.94761935000002</v>
      </c>
      <c r="AH7" s="240">
        <v>499.30079387000001</v>
      </c>
      <c r="AI7" s="240">
        <v>422.02225933</v>
      </c>
      <c r="AJ7" s="240">
        <v>294.75468870999998</v>
      </c>
      <c r="AK7" s="240">
        <v>300.49527733000002</v>
      </c>
      <c r="AL7" s="240">
        <v>367.14080387000001</v>
      </c>
      <c r="AM7" s="240">
        <v>394.55912354999998</v>
      </c>
      <c r="AN7" s="240">
        <v>367.08007393000003</v>
      </c>
      <c r="AO7" s="240">
        <v>343.28402323</v>
      </c>
      <c r="AP7" s="240">
        <v>291.43128667000002</v>
      </c>
      <c r="AQ7" s="240">
        <v>274.94971097000001</v>
      </c>
      <c r="AR7" s="240">
        <v>356.15822600000001</v>
      </c>
      <c r="AS7" s="240">
        <v>442.44029547999997</v>
      </c>
      <c r="AT7" s="240">
        <v>413.44194322999999</v>
      </c>
      <c r="AU7" s="240">
        <v>350.09300667000002</v>
      </c>
      <c r="AV7" s="240">
        <v>297.47348419000002</v>
      </c>
      <c r="AW7" s="240">
        <v>305.39929567000001</v>
      </c>
      <c r="AX7" s="240">
        <v>376.91011967999998</v>
      </c>
      <c r="AY7" s="240">
        <v>443.14484677000002</v>
      </c>
      <c r="AZ7" s="240">
        <v>390.39164964000003</v>
      </c>
      <c r="BA7" s="240">
        <v>352.08010000000002</v>
      </c>
      <c r="BB7" s="240">
        <v>317.89049999999997</v>
      </c>
      <c r="BC7" s="333">
        <v>290.19990000000001</v>
      </c>
      <c r="BD7" s="333">
        <v>357.66430000000003</v>
      </c>
      <c r="BE7" s="333">
        <v>444.4753</v>
      </c>
      <c r="BF7" s="333">
        <v>440.31939999999997</v>
      </c>
      <c r="BG7" s="333">
        <v>350.58569999999997</v>
      </c>
      <c r="BH7" s="333">
        <v>298.60340000000002</v>
      </c>
      <c r="BI7" s="333">
        <v>305.4144</v>
      </c>
      <c r="BJ7" s="333">
        <v>361.97489999999999</v>
      </c>
      <c r="BK7" s="333">
        <v>425.54910000000001</v>
      </c>
      <c r="BL7" s="333">
        <v>401.32670000000002</v>
      </c>
      <c r="BM7" s="333">
        <v>352.37720000000002</v>
      </c>
      <c r="BN7" s="333">
        <v>299.19929999999999</v>
      </c>
      <c r="BO7" s="333">
        <v>281.83460000000002</v>
      </c>
      <c r="BP7" s="333">
        <v>357.99740000000003</v>
      </c>
      <c r="BQ7" s="333">
        <v>449.16669999999999</v>
      </c>
      <c r="BR7" s="333">
        <v>441.6748</v>
      </c>
      <c r="BS7" s="333">
        <v>349.63630000000001</v>
      </c>
      <c r="BT7" s="333">
        <v>297.93490000000003</v>
      </c>
      <c r="BU7" s="333">
        <v>304.84500000000003</v>
      </c>
      <c r="BV7" s="333">
        <v>361.43180000000001</v>
      </c>
    </row>
    <row r="8" spans="1:74" ht="11.1" customHeight="1" x14ac:dyDescent="0.2">
      <c r="A8" s="111" t="s">
        <v>800</v>
      </c>
      <c r="B8" s="205" t="s">
        <v>569</v>
      </c>
      <c r="C8" s="240">
        <v>672.17447934999996</v>
      </c>
      <c r="D8" s="240">
        <v>648.69407000000001</v>
      </c>
      <c r="E8" s="240">
        <v>537.82920677000004</v>
      </c>
      <c r="F8" s="240">
        <v>413.45018833</v>
      </c>
      <c r="G8" s="240">
        <v>406.83127741999999</v>
      </c>
      <c r="H8" s="240">
        <v>522.13149667000005</v>
      </c>
      <c r="I8" s="240">
        <v>531.83342451999999</v>
      </c>
      <c r="J8" s="240">
        <v>556.11933515999999</v>
      </c>
      <c r="K8" s="240">
        <v>454.09388332999998</v>
      </c>
      <c r="L8" s="240">
        <v>392.71906000000001</v>
      </c>
      <c r="M8" s="240">
        <v>489.22263733</v>
      </c>
      <c r="N8" s="240">
        <v>561.46353581000005</v>
      </c>
      <c r="O8" s="240">
        <v>621.59314547999998</v>
      </c>
      <c r="P8" s="240">
        <v>629.16400928999997</v>
      </c>
      <c r="Q8" s="240">
        <v>517.21421773999998</v>
      </c>
      <c r="R8" s="240">
        <v>391.15693866999999</v>
      </c>
      <c r="S8" s="240">
        <v>405.29938032000001</v>
      </c>
      <c r="T8" s="240">
        <v>490.46186399999999</v>
      </c>
      <c r="U8" s="240">
        <v>587.26779452000005</v>
      </c>
      <c r="V8" s="240">
        <v>576.51597903000004</v>
      </c>
      <c r="W8" s="240">
        <v>505.61193700000001</v>
      </c>
      <c r="X8" s="240">
        <v>380.04682322999997</v>
      </c>
      <c r="Y8" s="240">
        <v>425.79484166999998</v>
      </c>
      <c r="Z8" s="240">
        <v>497.40421613000001</v>
      </c>
      <c r="AA8" s="240">
        <v>585.75221902999999</v>
      </c>
      <c r="AB8" s="240">
        <v>542.42251585999998</v>
      </c>
      <c r="AC8" s="240">
        <v>440.96207613000001</v>
      </c>
      <c r="AD8" s="240">
        <v>400.73899433000003</v>
      </c>
      <c r="AE8" s="240">
        <v>398.79498096999998</v>
      </c>
      <c r="AF8" s="240">
        <v>547.24499000000003</v>
      </c>
      <c r="AG8" s="240">
        <v>657.06642839000006</v>
      </c>
      <c r="AH8" s="240">
        <v>679.81260386999998</v>
      </c>
      <c r="AI8" s="240">
        <v>523.11647432999996</v>
      </c>
      <c r="AJ8" s="240">
        <v>393.36710839</v>
      </c>
      <c r="AK8" s="240">
        <v>419.70806533000001</v>
      </c>
      <c r="AL8" s="240">
        <v>568.21717580999996</v>
      </c>
      <c r="AM8" s="240">
        <v>572.20322710000005</v>
      </c>
      <c r="AN8" s="240">
        <v>488.26790535999999</v>
      </c>
      <c r="AO8" s="240">
        <v>459.70693290000003</v>
      </c>
      <c r="AP8" s="240">
        <v>385.31736267000002</v>
      </c>
      <c r="AQ8" s="240">
        <v>394.95904354999999</v>
      </c>
      <c r="AR8" s="240">
        <v>526.82289766999997</v>
      </c>
      <c r="AS8" s="240">
        <v>617.92832065000005</v>
      </c>
      <c r="AT8" s="240">
        <v>539.08316161000005</v>
      </c>
      <c r="AU8" s="240">
        <v>475.12747100000001</v>
      </c>
      <c r="AV8" s="240">
        <v>396.43683032000001</v>
      </c>
      <c r="AW8" s="240">
        <v>456.90506199999999</v>
      </c>
      <c r="AX8" s="240">
        <v>569.59473677000005</v>
      </c>
      <c r="AY8" s="240">
        <v>632.35448452000003</v>
      </c>
      <c r="AZ8" s="240">
        <v>548.69902286000001</v>
      </c>
      <c r="BA8" s="240">
        <v>482.14780000000002</v>
      </c>
      <c r="BB8" s="240">
        <v>431.44540000000001</v>
      </c>
      <c r="BC8" s="333">
        <v>418.19839999999999</v>
      </c>
      <c r="BD8" s="333">
        <v>521.69970000000001</v>
      </c>
      <c r="BE8" s="333">
        <v>621.92150000000004</v>
      </c>
      <c r="BF8" s="333">
        <v>588.19420000000002</v>
      </c>
      <c r="BG8" s="333">
        <v>470.37849999999997</v>
      </c>
      <c r="BH8" s="333">
        <v>400.68279999999999</v>
      </c>
      <c r="BI8" s="333">
        <v>452.00940000000003</v>
      </c>
      <c r="BJ8" s="333">
        <v>548.84569999999997</v>
      </c>
      <c r="BK8" s="333">
        <v>611.47130000000004</v>
      </c>
      <c r="BL8" s="333">
        <v>550.55100000000004</v>
      </c>
      <c r="BM8" s="333">
        <v>471.34960000000001</v>
      </c>
      <c r="BN8" s="333">
        <v>401.14800000000002</v>
      </c>
      <c r="BO8" s="333">
        <v>406.82319999999999</v>
      </c>
      <c r="BP8" s="333">
        <v>522.23500000000001</v>
      </c>
      <c r="BQ8" s="333">
        <v>626.54100000000005</v>
      </c>
      <c r="BR8" s="333">
        <v>587.28390000000002</v>
      </c>
      <c r="BS8" s="333">
        <v>469.09469999999999</v>
      </c>
      <c r="BT8" s="333">
        <v>400.1182</v>
      </c>
      <c r="BU8" s="333">
        <v>451.8349</v>
      </c>
      <c r="BV8" s="333">
        <v>549.13940000000002</v>
      </c>
    </row>
    <row r="9" spans="1:74" ht="11.1" customHeight="1" x14ac:dyDescent="0.2">
      <c r="A9" s="111" t="s">
        <v>801</v>
      </c>
      <c r="B9" s="205" t="s">
        <v>570</v>
      </c>
      <c r="C9" s="240">
        <v>390.81917257999999</v>
      </c>
      <c r="D9" s="240">
        <v>380.28790857000001</v>
      </c>
      <c r="E9" s="240">
        <v>302.50287451999998</v>
      </c>
      <c r="F9" s="240">
        <v>236.99055733</v>
      </c>
      <c r="G9" s="240">
        <v>228.51268160999999</v>
      </c>
      <c r="H9" s="240">
        <v>284.39093500000001</v>
      </c>
      <c r="I9" s="240">
        <v>307.42595968000001</v>
      </c>
      <c r="J9" s="240">
        <v>320.88044547999999</v>
      </c>
      <c r="K9" s="240">
        <v>259.78218600000002</v>
      </c>
      <c r="L9" s="240">
        <v>214.76778064999999</v>
      </c>
      <c r="M9" s="240">
        <v>265.31379566999999</v>
      </c>
      <c r="N9" s="240">
        <v>327.55490386999998</v>
      </c>
      <c r="O9" s="240">
        <v>354.21071710000001</v>
      </c>
      <c r="P9" s="240">
        <v>348.40372821</v>
      </c>
      <c r="Q9" s="240">
        <v>279.01680773999999</v>
      </c>
      <c r="R9" s="240">
        <v>212.98371</v>
      </c>
      <c r="S9" s="240">
        <v>208.37887710000001</v>
      </c>
      <c r="T9" s="240">
        <v>279.94639432999998</v>
      </c>
      <c r="U9" s="240">
        <v>336.80320452000001</v>
      </c>
      <c r="V9" s="240">
        <v>313.02835677000002</v>
      </c>
      <c r="W9" s="240">
        <v>278.192677</v>
      </c>
      <c r="X9" s="240">
        <v>211.19139387000001</v>
      </c>
      <c r="Y9" s="240">
        <v>227.05179967000001</v>
      </c>
      <c r="Z9" s="240">
        <v>294.76409483999998</v>
      </c>
      <c r="AA9" s="240">
        <v>343.21300871</v>
      </c>
      <c r="AB9" s="240">
        <v>308.52550793</v>
      </c>
      <c r="AC9" s="240">
        <v>244.81967129</v>
      </c>
      <c r="AD9" s="240">
        <v>212.96892833000001</v>
      </c>
      <c r="AE9" s="240">
        <v>206.57890935</v>
      </c>
      <c r="AF9" s="240">
        <v>313.20523766999997</v>
      </c>
      <c r="AG9" s="240">
        <v>350.37494967999999</v>
      </c>
      <c r="AH9" s="240">
        <v>342.02133419</v>
      </c>
      <c r="AI9" s="240">
        <v>277.72689700000001</v>
      </c>
      <c r="AJ9" s="240">
        <v>219.02208193999999</v>
      </c>
      <c r="AK9" s="240">
        <v>223.81909733000001</v>
      </c>
      <c r="AL9" s="240">
        <v>328.84632065</v>
      </c>
      <c r="AM9" s="240">
        <v>347.86398935</v>
      </c>
      <c r="AN9" s="240">
        <v>288.89661679</v>
      </c>
      <c r="AO9" s="240">
        <v>255.38290194000001</v>
      </c>
      <c r="AP9" s="240">
        <v>218.65496633000001</v>
      </c>
      <c r="AQ9" s="240">
        <v>228.99516484</v>
      </c>
      <c r="AR9" s="240">
        <v>290.51322267</v>
      </c>
      <c r="AS9" s="240">
        <v>350.79978129</v>
      </c>
      <c r="AT9" s="240">
        <v>291.75330226</v>
      </c>
      <c r="AU9" s="240">
        <v>264.072247</v>
      </c>
      <c r="AV9" s="240">
        <v>222.18371839</v>
      </c>
      <c r="AW9" s="240">
        <v>246.12315566999999</v>
      </c>
      <c r="AX9" s="240">
        <v>313.48020516000003</v>
      </c>
      <c r="AY9" s="240">
        <v>373.77995451999999</v>
      </c>
      <c r="AZ9" s="240">
        <v>334.87427357000001</v>
      </c>
      <c r="BA9" s="240">
        <v>274.0394</v>
      </c>
      <c r="BB9" s="240">
        <v>241.91460000000001</v>
      </c>
      <c r="BC9" s="333">
        <v>249.56319999999999</v>
      </c>
      <c r="BD9" s="333">
        <v>293.98140000000001</v>
      </c>
      <c r="BE9" s="333">
        <v>344.70299999999997</v>
      </c>
      <c r="BF9" s="333">
        <v>334.21319999999997</v>
      </c>
      <c r="BG9" s="333">
        <v>267.50560000000002</v>
      </c>
      <c r="BH9" s="333">
        <v>224.94589999999999</v>
      </c>
      <c r="BI9" s="333">
        <v>247.92330000000001</v>
      </c>
      <c r="BJ9" s="333">
        <v>313.62150000000003</v>
      </c>
      <c r="BK9" s="333">
        <v>367.59050000000002</v>
      </c>
      <c r="BL9" s="333">
        <v>319.74029999999999</v>
      </c>
      <c r="BM9" s="333">
        <v>266.92590000000001</v>
      </c>
      <c r="BN9" s="333">
        <v>223.44800000000001</v>
      </c>
      <c r="BO9" s="333">
        <v>240.72300000000001</v>
      </c>
      <c r="BP9" s="333">
        <v>296.56889999999999</v>
      </c>
      <c r="BQ9" s="333">
        <v>350.32960000000003</v>
      </c>
      <c r="BR9" s="333">
        <v>338.14139999999998</v>
      </c>
      <c r="BS9" s="333">
        <v>270.92360000000002</v>
      </c>
      <c r="BT9" s="333">
        <v>228.49799999999999</v>
      </c>
      <c r="BU9" s="333">
        <v>252.3331</v>
      </c>
      <c r="BV9" s="333">
        <v>319.75880000000001</v>
      </c>
    </row>
    <row r="10" spans="1:74" ht="11.1" customHeight="1" x14ac:dyDescent="0.2">
      <c r="A10" s="111" t="s">
        <v>802</v>
      </c>
      <c r="B10" s="205" t="s">
        <v>571</v>
      </c>
      <c r="C10" s="240">
        <v>1194.0537829</v>
      </c>
      <c r="D10" s="240">
        <v>1144.6555593</v>
      </c>
      <c r="E10" s="240">
        <v>914.93297644999996</v>
      </c>
      <c r="F10" s="240">
        <v>759.63133132999997</v>
      </c>
      <c r="G10" s="240">
        <v>803.30366000000004</v>
      </c>
      <c r="H10" s="240">
        <v>1018.933171</v>
      </c>
      <c r="I10" s="240">
        <v>1137.4564026</v>
      </c>
      <c r="J10" s="240">
        <v>1110.1518355000001</v>
      </c>
      <c r="K10" s="240">
        <v>1027.4613340000001</v>
      </c>
      <c r="L10" s="240">
        <v>784.94564064999997</v>
      </c>
      <c r="M10" s="240">
        <v>833.10658133000004</v>
      </c>
      <c r="N10" s="240">
        <v>973.97585805999995</v>
      </c>
      <c r="O10" s="240">
        <v>1125.1998713</v>
      </c>
      <c r="P10" s="240">
        <v>1160.4272146000001</v>
      </c>
      <c r="Q10" s="240">
        <v>973.78572902999997</v>
      </c>
      <c r="R10" s="240">
        <v>757.61170600000003</v>
      </c>
      <c r="S10" s="240">
        <v>835.50685612999996</v>
      </c>
      <c r="T10" s="240">
        <v>1089.349299</v>
      </c>
      <c r="U10" s="240">
        <v>1230.6753060999999</v>
      </c>
      <c r="V10" s="240">
        <v>1170.6756455</v>
      </c>
      <c r="W10" s="240">
        <v>1030.8125970000001</v>
      </c>
      <c r="X10" s="240">
        <v>793.57265386999995</v>
      </c>
      <c r="Y10" s="240">
        <v>790.38486766999995</v>
      </c>
      <c r="Z10" s="240">
        <v>861.58090322999999</v>
      </c>
      <c r="AA10" s="240">
        <v>1069.2867793999999</v>
      </c>
      <c r="AB10" s="240">
        <v>1047.0017828</v>
      </c>
      <c r="AC10" s="240">
        <v>815.00426451999999</v>
      </c>
      <c r="AD10" s="240">
        <v>737.95094132999998</v>
      </c>
      <c r="AE10" s="240">
        <v>809.53782935000004</v>
      </c>
      <c r="AF10" s="240">
        <v>1096.5456443</v>
      </c>
      <c r="AG10" s="240">
        <v>1302.8518758</v>
      </c>
      <c r="AH10" s="240">
        <v>1276.2213899999999</v>
      </c>
      <c r="AI10" s="240">
        <v>1121.0751247000001</v>
      </c>
      <c r="AJ10" s="240">
        <v>827.91537871000003</v>
      </c>
      <c r="AK10" s="240">
        <v>786.253871</v>
      </c>
      <c r="AL10" s="240">
        <v>957.50567129000001</v>
      </c>
      <c r="AM10" s="240">
        <v>992.38202516000001</v>
      </c>
      <c r="AN10" s="240">
        <v>858.55604000000005</v>
      </c>
      <c r="AO10" s="240">
        <v>820.18142838999995</v>
      </c>
      <c r="AP10" s="240">
        <v>773.97991833000003</v>
      </c>
      <c r="AQ10" s="240">
        <v>854.49582323000004</v>
      </c>
      <c r="AR10" s="240">
        <v>1046.1908857000001</v>
      </c>
      <c r="AS10" s="240">
        <v>1224.0586934999999</v>
      </c>
      <c r="AT10" s="240">
        <v>1167.3221880999999</v>
      </c>
      <c r="AU10" s="240">
        <v>995.91870832999996</v>
      </c>
      <c r="AV10" s="240">
        <v>857.92074645000002</v>
      </c>
      <c r="AW10" s="240">
        <v>825.64301566999995</v>
      </c>
      <c r="AX10" s="240">
        <v>980.42339838999999</v>
      </c>
      <c r="AY10" s="240">
        <v>1274.1079996999999</v>
      </c>
      <c r="AZ10" s="240">
        <v>981.72519570999998</v>
      </c>
      <c r="BA10" s="240">
        <v>855.7559</v>
      </c>
      <c r="BB10" s="240">
        <v>819.58950000000004</v>
      </c>
      <c r="BC10" s="333">
        <v>901.47559999999999</v>
      </c>
      <c r="BD10" s="333">
        <v>1070.9649999999999</v>
      </c>
      <c r="BE10" s="333">
        <v>1218.097</v>
      </c>
      <c r="BF10" s="333">
        <v>1183.587</v>
      </c>
      <c r="BG10" s="333">
        <v>1004.015</v>
      </c>
      <c r="BH10" s="333">
        <v>866.24879999999996</v>
      </c>
      <c r="BI10" s="333">
        <v>827.79259999999999</v>
      </c>
      <c r="BJ10" s="333">
        <v>979.74220000000003</v>
      </c>
      <c r="BK10" s="333">
        <v>1219.671</v>
      </c>
      <c r="BL10" s="333">
        <v>1018.659</v>
      </c>
      <c r="BM10" s="333">
        <v>869.8596</v>
      </c>
      <c r="BN10" s="333">
        <v>751.9624</v>
      </c>
      <c r="BO10" s="333">
        <v>874.26729999999998</v>
      </c>
      <c r="BP10" s="333">
        <v>1085.941</v>
      </c>
      <c r="BQ10" s="333">
        <v>1241.0039999999999</v>
      </c>
      <c r="BR10" s="333">
        <v>1192.6479999999999</v>
      </c>
      <c r="BS10" s="333">
        <v>1007.485</v>
      </c>
      <c r="BT10" s="333">
        <v>870.19470000000001</v>
      </c>
      <c r="BU10" s="333">
        <v>832.18280000000004</v>
      </c>
      <c r="BV10" s="333">
        <v>985.66210000000001</v>
      </c>
    </row>
    <row r="11" spans="1:74" ht="11.1" customHeight="1" x14ac:dyDescent="0.2">
      <c r="A11" s="111" t="s">
        <v>803</v>
      </c>
      <c r="B11" s="205" t="s">
        <v>572</v>
      </c>
      <c r="C11" s="240">
        <v>446.60631258000001</v>
      </c>
      <c r="D11" s="240">
        <v>452.24518286</v>
      </c>
      <c r="E11" s="240">
        <v>319.23678710000002</v>
      </c>
      <c r="F11" s="240">
        <v>251.61046067000001</v>
      </c>
      <c r="G11" s="240">
        <v>249.04156484000001</v>
      </c>
      <c r="H11" s="240">
        <v>333.273731</v>
      </c>
      <c r="I11" s="240">
        <v>366.86233967999999</v>
      </c>
      <c r="J11" s="240">
        <v>368.55309968</v>
      </c>
      <c r="K11" s="240">
        <v>357.37581267000002</v>
      </c>
      <c r="L11" s="240">
        <v>253.70599096999999</v>
      </c>
      <c r="M11" s="240">
        <v>281.980256</v>
      </c>
      <c r="N11" s="240">
        <v>331.46610032000001</v>
      </c>
      <c r="O11" s="240">
        <v>395.01376032000002</v>
      </c>
      <c r="P11" s="240">
        <v>430.60846786000002</v>
      </c>
      <c r="Q11" s="240">
        <v>341.58431676999999</v>
      </c>
      <c r="R11" s="240">
        <v>239.75375667</v>
      </c>
      <c r="S11" s="240">
        <v>248.37991</v>
      </c>
      <c r="T11" s="240">
        <v>337.70903866999998</v>
      </c>
      <c r="U11" s="240">
        <v>402.26460871</v>
      </c>
      <c r="V11" s="240">
        <v>400.41132451999999</v>
      </c>
      <c r="W11" s="240">
        <v>341.62815132999998</v>
      </c>
      <c r="X11" s="240">
        <v>247.18164257999999</v>
      </c>
      <c r="Y11" s="240">
        <v>237.078495</v>
      </c>
      <c r="Z11" s="240">
        <v>273.64878128999999</v>
      </c>
      <c r="AA11" s="240">
        <v>364.52192742</v>
      </c>
      <c r="AB11" s="240">
        <v>373.73972483</v>
      </c>
      <c r="AC11" s="240">
        <v>270.05783000000002</v>
      </c>
      <c r="AD11" s="240">
        <v>233.78841333</v>
      </c>
      <c r="AE11" s="240">
        <v>242.66892677000001</v>
      </c>
      <c r="AF11" s="240">
        <v>343.94356900000002</v>
      </c>
      <c r="AG11" s="240">
        <v>418.24294355000001</v>
      </c>
      <c r="AH11" s="240">
        <v>423.06503322999998</v>
      </c>
      <c r="AI11" s="240">
        <v>388.15047933</v>
      </c>
      <c r="AJ11" s="240">
        <v>273.35979484000001</v>
      </c>
      <c r="AK11" s="240">
        <v>243.65447266999999</v>
      </c>
      <c r="AL11" s="240">
        <v>314.60738128999998</v>
      </c>
      <c r="AM11" s="240">
        <v>349.41190452000001</v>
      </c>
      <c r="AN11" s="240">
        <v>303.59816892999999</v>
      </c>
      <c r="AO11" s="240">
        <v>262.86681773999999</v>
      </c>
      <c r="AP11" s="240">
        <v>247.58804366999999</v>
      </c>
      <c r="AQ11" s="240">
        <v>259.04195161000001</v>
      </c>
      <c r="AR11" s="240">
        <v>324.98528800000003</v>
      </c>
      <c r="AS11" s="240">
        <v>392.93941903000001</v>
      </c>
      <c r="AT11" s="240">
        <v>385.4796829</v>
      </c>
      <c r="AU11" s="240">
        <v>324.70256533000003</v>
      </c>
      <c r="AV11" s="240">
        <v>270.43727194000002</v>
      </c>
      <c r="AW11" s="240">
        <v>261.34298632999997</v>
      </c>
      <c r="AX11" s="240">
        <v>330.88360999999998</v>
      </c>
      <c r="AY11" s="240">
        <v>463.72701065000001</v>
      </c>
      <c r="AZ11" s="240">
        <v>370.26792143</v>
      </c>
      <c r="BA11" s="240">
        <v>268.464</v>
      </c>
      <c r="BB11" s="240">
        <v>253.87139999999999</v>
      </c>
      <c r="BC11" s="333">
        <v>280.07839999999999</v>
      </c>
      <c r="BD11" s="333">
        <v>341.3931</v>
      </c>
      <c r="BE11" s="333">
        <v>400.73439999999999</v>
      </c>
      <c r="BF11" s="333">
        <v>397.11250000000001</v>
      </c>
      <c r="BG11" s="333">
        <v>340.70699999999999</v>
      </c>
      <c r="BH11" s="333">
        <v>276.25580000000002</v>
      </c>
      <c r="BI11" s="333">
        <v>265.71859999999998</v>
      </c>
      <c r="BJ11" s="333">
        <v>332.16289999999998</v>
      </c>
      <c r="BK11" s="333">
        <v>432.31779999999998</v>
      </c>
      <c r="BL11" s="333">
        <v>382.25209999999998</v>
      </c>
      <c r="BM11" s="333">
        <v>285.39940000000001</v>
      </c>
      <c r="BN11" s="333">
        <v>238.7962</v>
      </c>
      <c r="BO11" s="333">
        <v>269.59269999999998</v>
      </c>
      <c r="BP11" s="333">
        <v>345.0412</v>
      </c>
      <c r="BQ11" s="333">
        <v>408.22329999999999</v>
      </c>
      <c r="BR11" s="333">
        <v>401.09359999999998</v>
      </c>
      <c r="BS11" s="333">
        <v>341.68430000000001</v>
      </c>
      <c r="BT11" s="333">
        <v>277.28059999999999</v>
      </c>
      <c r="BU11" s="333">
        <v>266.84429999999998</v>
      </c>
      <c r="BV11" s="333">
        <v>333.71460000000002</v>
      </c>
    </row>
    <row r="12" spans="1:74" ht="11.1" customHeight="1" x14ac:dyDescent="0.2">
      <c r="A12" s="111" t="s">
        <v>804</v>
      </c>
      <c r="B12" s="205" t="s">
        <v>573</v>
      </c>
      <c r="C12" s="240">
        <v>680.40202839000005</v>
      </c>
      <c r="D12" s="240">
        <v>671.65033179</v>
      </c>
      <c r="E12" s="240">
        <v>499.82157194000001</v>
      </c>
      <c r="F12" s="240">
        <v>416.31665033000002</v>
      </c>
      <c r="G12" s="240">
        <v>451.12755967999999</v>
      </c>
      <c r="H12" s="240">
        <v>635.89196067</v>
      </c>
      <c r="I12" s="240">
        <v>723.77960547999999</v>
      </c>
      <c r="J12" s="240">
        <v>750.31883676999996</v>
      </c>
      <c r="K12" s="240">
        <v>720.52888600000006</v>
      </c>
      <c r="L12" s="240">
        <v>523.51028386999997</v>
      </c>
      <c r="M12" s="240">
        <v>452.91735899999998</v>
      </c>
      <c r="N12" s="240">
        <v>516.74446999999998</v>
      </c>
      <c r="O12" s="240">
        <v>651.27956418999997</v>
      </c>
      <c r="P12" s="240">
        <v>614.36426929000004</v>
      </c>
      <c r="Q12" s="240">
        <v>555.70625128999995</v>
      </c>
      <c r="R12" s="240">
        <v>423.314573</v>
      </c>
      <c r="S12" s="240">
        <v>454.18184676999999</v>
      </c>
      <c r="T12" s="240">
        <v>647.01072333000002</v>
      </c>
      <c r="U12" s="240">
        <v>801.63724483999999</v>
      </c>
      <c r="V12" s="240">
        <v>832.88282000000004</v>
      </c>
      <c r="W12" s="240">
        <v>733.43099299999994</v>
      </c>
      <c r="X12" s="240">
        <v>541.77345193999997</v>
      </c>
      <c r="Y12" s="240">
        <v>421.46347700000001</v>
      </c>
      <c r="Z12" s="240">
        <v>489.23709387000002</v>
      </c>
      <c r="AA12" s="240">
        <v>596.39187064999999</v>
      </c>
      <c r="AB12" s="240">
        <v>552.26084655</v>
      </c>
      <c r="AC12" s="240">
        <v>431.28103322999999</v>
      </c>
      <c r="AD12" s="240">
        <v>417.79120367000002</v>
      </c>
      <c r="AE12" s="240">
        <v>465.90566194000002</v>
      </c>
      <c r="AF12" s="240">
        <v>673.53418499999998</v>
      </c>
      <c r="AG12" s="240">
        <v>844.28039225999999</v>
      </c>
      <c r="AH12" s="240">
        <v>834.16945773999998</v>
      </c>
      <c r="AI12" s="240">
        <v>751.01322800000003</v>
      </c>
      <c r="AJ12" s="240">
        <v>576.60779355</v>
      </c>
      <c r="AK12" s="240">
        <v>454.23350467</v>
      </c>
      <c r="AL12" s="240">
        <v>518.60468645000003</v>
      </c>
      <c r="AM12" s="240">
        <v>584.85536967999997</v>
      </c>
      <c r="AN12" s="240">
        <v>482.40111000000002</v>
      </c>
      <c r="AO12" s="240">
        <v>435.01776354999998</v>
      </c>
      <c r="AP12" s="240">
        <v>438.96328333000002</v>
      </c>
      <c r="AQ12" s="240">
        <v>494.28900484000002</v>
      </c>
      <c r="AR12" s="240">
        <v>675.26806599999998</v>
      </c>
      <c r="AS12" s="240">
        <v>791.25650805999999</v>
      </c>
      <c r="AT12" s="240">
        <v>795.11283160999994</v>
      </c>
      <c r="AU12" s="240">
        <v>691.00945633000003</v>
      </c>
      <c r="AV12" s="240">
        <v>574.26958709999997</v>
      </c>
      <c r="AW12" s="240">
        <v>453.07313099999999</v>
      </c>
      <c r="AX12" s="240">
        <v>517.47931000000005</v>
      </c>
      <c r="AY12" s="240">
        <v>748.17754871</v>
      </c>
      <c r="AZ12" s="240">
        <v>626.99627607000002</v>
      </c>
      <c r="BA12" s="240">
        <v>449.32830000000001</v>
      </c>
      <c r="BB12" s="240">
        <v>422.03680000000003</v>
      </c>
      <c r="BC12" s="333">
        <v>531.20889999999997</v>
      </c>
      <c r="BD12" s="333">
        <v>721.99059999999997</v>
      </c>
      <c r="BE12" s="333">
        <v>803.5258</v>
      </c>
      <c r="BF12" s="333">
        <v>834.6114</v>
      </c>
      <c r="BG12" s="333">
        <v>720.34389999999996</v>
      </c>
      <c r="BH12" s="333">
        <v>583.79909999999995</v>
      </c>
      <c r="BI12" s="333">
        <v>470.3057</v>
      </c>
      <c r="BJ12" s="333">
        <v>532.65430000000003</v>
      </c>
      <c r="BK12" s="333">
        <v>713.14340000000004</v>
      </c>
      <c r="BL12" s="333">
        <v>615.13480000000004</v>
      </c>
      <c r="BM12" s="333">
        <v>462.6927</v>
      </c>
      <c r="BN12" s="333">
        <v>422.42329999999998</v>
      </c>
      <c r="BO12" s="333">
        <v>526.67340000000002</v>
      </c>
      <c r="BP12" s="333">
        <v>724.12130000000002</v>
      </c>
      <c r="BQ12" s="333">
        <v>812.18780000000004</v>
      </c>
      <c r="BR12" s="333">
        <v>846.40250000000003</v>
      </c>
      <c r="BS12" s="333">
        <v>730.57129999999995</v>
      </c>
      <c r="BT12" s="333">
        <v>592.43280000000004</v>
      </c>
      <c r="BU12" s="333">
        <v>477.35419999999999</v>
      </c>
      <c r="BV12" s="333">
        <v>540.67219999999998</v>
      </c>
    </row>
    <row r="13" spans="1:74" ht="11.1" customHeight="1" x14ac:dyDescent="0.2">
      <c r="A13" s="111" t="s">
        <v>805</v>
      </c>
      <c r="B13" s="205" t="s">
        <v>574</v>
      </c>
      <c r="C13" s="240">
        <v>265.04832355000002</v>
      </c>
      <c r="D13" s="240">
        <v>240.00900679</v>
      </c>
      <c r="E13" s="240">
        <v>208.76995774</v>
      </c>
      <c r="F13" s="240">
        <v>202.64006699999999</v>
      </c>
      <c r="G13" s="240">
        <v>224.22286613</v>
      </c>
      <c r="H13" s="240">
        <v>301.11462999999998</v>
      </c>
      <c r="I13" s="240">
        <v>355.82949805999999</v>
      </c>
      <c r="J13" s="240">
        <v>319.25860452000001</v>
      </c>
      <c r="K13" s="240">
        <v>286.69608233000002</v>
      </c>
      <c r="L13" s="240">
        <v>218.91451129000001</v>
      </c>
      <c r="M13" s="240">
        <v>210.16797767</v>
      </c>
      <c r="N13" s="240">
        <v>248.25066290000001</v>
      </c>
      <c r="O13" s="240">
        <v>265.96170839000001</v>
      </c>
      <c r="P13" s="240">
        <v>222.36977214000001</v>
      </c>
      <c r="Q13" s="240">
        <v>212.35980161000001</v>
      </c>
      <c r="R13" s="240">
        <v>200.06269667000001</v>
      </c>
      <c r="S13" s="240">
        <v>207.25262677000001</v>
      </c>
      <c r="T13" s="240">
        <v>312.51719266999999</v>
      </c>
      <c r="U13" s="240">
        <v>346.55846871</v>
      </c>
      <c r="V13" s="240">
        <v>350.61205934999998</v>
      </c>
      <c r="W13" s="240">
        <v>298.50804067000001</v>
      </c>
      <c r="X13" s="240">
        <v>229.94685548000001</v>
      </c>
      <c r="Y13" s="240">
        <v>211.79171099999999</v>
      </c>
      <c r="Z13" s="240">
        <v>267.74142096999998</v>
      </c>
      <c r="AA13" s="240">
        <v>276.17286323000002</v>
      </c>
      <c r="AB13" s="240">
        <v>235.80014206999999</v>
      </c>
      <c r="AC13" s="240">
        <v>206.5439629</v>
      </c>
      <c r="AD13" s="240">
        <v>201.14193266999999</v>
      </c>
      <c r="AE13" s="240">
        <v>218.71195226</v>
      </c>
      <c r="AF13" s="240">
        <v>335.53257932999998</v>
      </c>
      <c r="AG13" s="240">
        <v>376.44281968000001</v>
      </c>
      <c r="AH13" s="240">
        <v>355.47523645000001</v>
      </c>
      <c r="AI13" s="240">
        <v>277.04008933</v>
      </c>
      <c r="AJ13" s="240">
        <v>220.03514516000001</v>
      </c>
      <c r="AK13" s="240">
        <v>210.51419933</v>
      </c>
      <c r="AL13" s="240">
        <v>264.04343839000001</v>
      </c>
      <c r="AM13" s="240">
        <v>278.10742968</v>
      </c>
      <c r="AN13" s="240">
        <v>238.59784857</v>
      </c>
      <c r="AO13" s="240">
        <v>216.69059548000001</v>
      </c>
      <c r="AP13" s="240">
        <v>210.19072467000001</v>
      </c>
      <c r="AQ13" s="240">
        <v>234.28100387000001</v>
      </c>
      <c r="AR13" s="240">
        <v>331.94193467000002</v>
      </c>
      <c r="AS13" s="240">
        <v>390.19332515999997</v>
      </c>
      <c r="AT13" s="240">
        <v>357.14743484000002</v>
      </c>
      <c r="AU13" s="240">
        <v>291.13548566999998</v>
      </c>
      <c r="AV13" s="240">
        <v>225.57462871000001</v>
      </c>
      <c r="AW13" s="240">
        <v>214.03146067</v>
      </c>
      <c r="AX13" s="240">
        <v>254.68709161000001</v>
      </c>
      <c r="AY13" s="240">
        <v>254.20348645000001</v>
      </c>
      <c r="AZ13" s="240">
        <v>243.46703106999999</v>
      </c>
      <c r="BA13" s="240">
        <v>213.4015</v>
      </c>
      <c r="BB13" s="240">
        <v>207.87090000000001</v>
      </c>
      <c r="BC13" s="333">
        <v>241.12819999999999</v>
      </c>
      <c r="BD13" s="333">
        <v>324.50689999999997</v>
      </c>
      <c r="BE13" s="333">
        <v>379.17489999999998</v>
      </c>
      <c r="BF13" s="333">
        <v>365.03149999999999</v>
      </c>
      <c r="BG13" s="333">
        <v>305.89760000000001</v>
      </c>
      <c r="BH13" s="333">
        <v>222.41059999999999</v>
      </c>
      <c r="BI13" s="333">
        <v>216.14599999999999</v>
      </c>
      <c r="BJ13" s="333">
        <v>264.43740000000003</v>
      </c>
      <c r="BK13" s="333">
        <v>266.18720000000002</v>
      </c>
      <c r="BL13" s="333">
        <v>246.0891</v>
      </c>
      <c r="BM13" s="333">
        <v>214.1994</v>
      </c>
      <c r="BN13" s="333">
        <v>212.2902</v>
      </c>
      <c r="BO13" s="333">
        <v>242.9032</v>
      </c>
      <c r="BP13" s="333">
        <v>322.58010000000002</v>
      </c>
      <c r="BQ13" s="333">
        <v>379.10849999999999</v>
      </c>
      <c r="BR13" s="333">
        <v>368.39800000000002</v>
      </c>
      <c r="BS13" s="333">
        <v>309.51369999999997</v>
      </c>
      <c r="BT13" s="333">
        <v>225.15539999999999</v>
      </c>
      <c r="BU13" s="333">
        <v>218.89519999999999</v>
      </c>
      <c r="BV13" s="333">
        <v>267.92189999999999</v>
      </c>
    </row>
    <row r="14" spans="1:74" ht="11.1" customHeight="1" x14ac:dyDescent="0.2">
      <c r="A14" s="111" t="s">
        <v>806</v>
      </c>
      <c r="B14" s="205" t="s">
        <v>257</v>
      </c>
      <c r="C14" s="240">
        <v>458.16828709999999</v>
      </c>
      <c r="D14" s="240">
        <v>432.33707285999998</v>
      </c>
      <c r="E14" s="240">
        <v>367.11750999999998</v>
      </c>
      <c r="F14" s="240">
        <v>348.468841</v>
      </c>
      <c r="G14" s="240">
        <v>327.44820451999999</v>
      </c>
      <c r="H14" s="240">
        <v>367.90510699999999</v>
      </c>
      <c r="I14" s="240">
        <v>421.14253129000002</v>
      </c>
      <c r="J14" s="240">
        <v>425.07486934999997</v>
      </c>
      <c r="K14" s="240">
        <v>423.24494666999999</v>
      </c>
      <c r="L14" s="240">
        <v>376.98801871000001</v>
      </c>
      <c r="M14" s="240">
        <v>337.14165532999999</v>
      </c>
      <c r="N14" s="240">
        <v>419.31852935000001</v>
      </c>
      <c r="O14" s="240">
        <v>433.78232645000003</v>
      </c>
      <c r="P14" s="240">
        <v>385.84238893000003</v>
      </c>
      <c r="Q14" s="240">
        <v>357.46511419000001</v>
      </c>
      <c r="R14" s="240">
        <v>340.38886066999999</v>
      </c>
      <c r="S14" s="240">
        <v>305.79577903000001</v>
      </c>
      <c r="T14" s="240">
        <v>362.92859199999998</v>
      </c>
      <c r="U14" s="240">
        <v>428.87730226000002</v>
      </c>
      <c r="V14" s="240">
        <v>411.88228484000001</v>
      </c>
      <c r="W14" s="240">
        <v>432.07542833000002</v>
      </c>
      <c r="X14" s="240">
        <v>388.08432257999999</v>
      </c>
      <c r="Y14" s="240">
        <v>365.93524100000002</v>
      </c>
      <c r="Z14" s="240">
        <v>444.56243323000001</v>
      </c>
      <c r="AA14" s="240">
        <v>447.55470355</v>
      </c>
      <c r="AB14" s="240">
        <v>396.33354931000002</v>
      </c>
      <c r="AC14" s="240">
        <v>365.21470871000002</v>
      </c>
      <c r="AD14" s="240">
        <v>323.77218399999998</v>
      </c>
      <c r="AE14" s="240">
        <v>306.72620129000001</v>
      </c>
      <c r="AF14" s="240">
        <v>372.25786099999999</v>
      </c>
      <c r="AG14" s="240">
        <v>409.17895193999999</v>
      </c>
      <c r="AH14" s="240">
        <v>457.50497452000002</v>
      </c>
      <c r="AI14" s="240">
        <v>395.72094633</v>
      </c>
      <c r="AJ14" s="240">
        <v>353.13975871000002</v>
      </c>
      <c r="AK14" s="240">
        <v>348.57594533000002</v>
      </c>
      <c r="AL14" s="240">
        <v>447.53805483999997</v>
      </c>
      <c r="AM14" s="240">
        <v>483.64431870999999</v>
      </c>
      <c r="AN14" s="240">
        <v>435.46529750000002</v>
      </c>
      <c r="AO14" s="240">
        <v>398.25670355</v>
      </c>
      <c r="AP14" s="240">
        <v>332.68684300000001</v>
      </c>
      <c r="AQ14" s="240">
        <v>332.68340483999998</v>
      </c>
      <c r="AR14" s="240">
        <v>374.16992267000001</v>
      </c>
      <c r="AS14" s="240">
        <v>434.96338580999998</v>
      </c>
      <c r="AT14" s="240">
        <v>471.67513903000003</v>
      </c>
      <c r="AU14" s="240">
        <v>435.33657333000002</v>
      </c>
      <c r="AV14" s="240">
        <v>355.40203613</v>
      </c>
      <c r="AW14" s="240">
        <v>365.94758000000002</v>
      </c>
      <c r="AX14" s="240">
        <v>422.55801355</v>
      </c>
      <c r="AY14" s="240">
        <v>437.53767128999999</v>
      </c>
      <c r="AZ14" s="240">
        <v>401.84208214</v>
      </c>
      <c r="BA14" s="240">
        <v>386.35270000000003</v>
      </c>
      <c r="BB14" s="240">
        <v>328.15219999999999</v>
      </c>
      <c r="BC14" s="333">
        <v>331.95240000000001</v>
      </c>
      <c r="BD14" s="333">
        <v>367.39830000000001</v>
      </c>
      <c r="BE14" s="333">
        <v>409.9837</v>
      </c>
      <c r="BF14" s="333">
        <v>439.899</v>
      </c>
      <c r="BG14" s="333">
        <v>423.66770000000002</v>
      </c>
      <c r="BH14" s="333">
        <v>353.88479999999998</v>
      </c>
      <c r="BI14" s="333">
        <v>368.35840000000002</v>
      </c>
      <c r="BJ14" s="333">
        <v>442.80680000000001</v>
      </c>
      <c r="BK14" s="333">
        <v>464.49779999999998</v>
      </c>
      <c r="BL14" s="333">
        <v>411.73840000000001</v>
      </c>
      <c r="BM14" s="333">
        <v>383.24099999999999</v>
      </c>
      <c r="BN14" s="333">
        <v>332.29050000000001</v>
      </c>
      <c r="BO14" s="333">
        <v>339.0455</v>
      </c>
      <c r="BP14" s="333">
        <v>369.5575</v>
      </c>
      <c r="BQ14" s="333">
        <v>407.18720000000002</v>
      </c>
      <c r="BR14" s="333">
        <v>437.47149999999999</v>
      </c>
      <c r="BS14" s="333">
        <v>424.20170000000002</v>
      </c>
      <c r="BT14" s="333">
        <v>356.3528</v>
      </c>
      <c r="BU14" s="333">
        <v>369.19139999999999</v>
      </c>
      <c r="BV14" s="333">
        <v>444.0446</v>
      </c>
    </row>
    <row r="15" spans="1:74" ht="11.1" customHeight="1" x14ac:dyDescent="0.2">
      <c r="A15" s="111" t="s">
        <v>826</v>
      </c>
      <c r="B15" s="205" t="s">
        <v>258</v>
      </c>
      <c r="C15" s="240">
        <v>14.608471935000001</v>
      </c>
      <c r="D15" s="240">
        <v>13.751063929000001</v>
      </c>
      <c r="E15" s="240">
        <v>12.977654515999999</v>
      </c>
      <c r="F15" s="240">
        <v>11.829851333000001</v>
      </c>
      <c r="G15" s="240">
        <v>11.413808387</v>
      </c>
      <c r="H15" s="240">
        <v>11.586983667</v>
      </c>
      <c r="I15" s="240">
        <v>11.887260323</v>
      </c>
      <c r="J15" s="240">
        <v>12.08483</v>
      </c>
      <c r="K15" s="240">
        <v>12.230372666999999</v>
      </c>
      <c r="L15" s="240">
        <v>12.990402581</v>
      </c>
      <c r="M15" s="240">
        <v>13.182647666999999</v>
      </c>
      <c r="N15" s="240">
        <v>13.633009032</v>
      </c>
      <c r="O15" s="240">
        <v>14.025725806000001</v>
      </c>
      <c r="P15" s="240">
        <v>13.679761071</v>
      </c>
      <c r="Q15" s="240">
        <v>12.402384839</v>
      </c>
      <c r="R15" s="240">
        <v>12.004967000000001</v>
      </c>
      <c r="S15" s="240">
        <v>11.061171613000001</v>
      </c>
      <c r="T15" s="240">
        <v>11.454253333</v>
      </c>
      <c r="U15" s="240">
        <v>12.432090968000001</v>
      </c>
      <c r="V15" s="240">
        <v>12.856195806000001</v>
      </c>
      <c r="W15" s="240">
        <v>13.428299666999999</v>
      </c>
      <c r="X15" s="240">
        <v>12.679321613000001</v>
      </c>
      <c r="Y15" s="240">
        <v>13.616410332999999</v>
      </c>
      <c r="Z15" s="240">
        <v>14.458232258000001</v>
      </c>
      <c r="AA15" s="240">
        <v>14.091412903</v>
      </c>
      <c r="AB15" s="240">
        <v>12.916223448</v>
      </c>
      <c r="AC15" s="240">
        <v>11.869316774</v>
      </c>
      <c r="AD15" s="240">
        <v>11.870941999999999</v>
      </c>
      <c r="AE15" s="240">
        <v>11.264081613</v>
      </c>
      <c r="AF15" s="240">
        <v>11.734430667</v>
      </c>
      <c r="AG15" s="240">
        <v>12.002840967999999</v>
      </c>
      <c r="AH15" s="240">
        <v>12.748007419</v>
      </c>
      <c r="AI15" s="240">
        <v>12.413723666999999</v>
      </c>
      <c r="AJ15" s="240">
        <v>12.701256129000001</v>
      </c>
      <c r="AK15" s="240">
        <v>13.035581000000001</v>
      </c>
      <c r="AL15" s="240">
        <v>14.73947871</v>
      </c>
      <c r="AM15" s="240">
        <v>14.752678387</v>
      </c>
      <c r="AN15" s="240">
        <v>13.604699999999999</v>
      </c>
      <c r="AO15" s="240">
        <v>13.31522871</v>
      </c>
      <c r="AP15" s="240">
        <v>12.143798332999999</v>
      </c>
      <c r="AQ15" s="240">
        <v>11.653862903</v>
      </c>
      <c r="AR15" s="240">
        <v>11.763039333</v>
      </c>
      <c r="AS15" s="240">
        <v>12.297979677000001</v>
      </c>
      <c r="AT15" s="240">
        <v>12.530448387</v>
      </c>
      <c r="AU15" s="240">
        <v>12.475844333</v>
      </c>
      <c r="AV15" s="240">
        <v>12.663371613000001</v>
      </c>
      <c r="AW15" s="240">
        <v>13.444266333</v>
      </c>
      <c r="AX15" s="240">
        <v>13.777079355</v>
      </c>
      <c r="AY15" s="240">
        <v>14.078623547999999</v>
      </c>
      <c r="AZ15" s="240">
        <v>13.91442</v>
      </c>
      <c r="BA15" s="240">
        <v>11.533899999999999</v>
      </c>
      <c r="BB15" s="240">
        <v>11.51807</v>
      </c>
      <c r="BC15" s="333">
        <v>11.3698</v>
      </c>
      <c r="BD15" s="333">
        <v>11.581099999999999</v>
      </c>
      <c r="BE15" s="333">
        <v>12.140129999999999</v>
      </c>
      <c r="BF15" s="333">
        <v>12.377560000000001</v>
      </c>
      <c r="BG15" s="333">
        <v>12.325200000000001</v>
      </c>
      <c r="BH15" s="333">
        <v>12.51141</v>
      </c>
      <c r="BI15" s="333">
        <v>13.281000000000001</v>
      </c>
      <c r="BJ15" s="333">
        <v>13.62351</v>
      </c>
      <c r="BK15" s="333">
        <v>13.935499999999999</v>
      </c>
      <c r="BL15" s="333">
        <v>13.77871</v>
      </c>
      <c r="BM15" s="333">
        <v>11.42342</v>
      </c>
      <c r="BN15" s="333">
        <v>11.410769999999999</v>
      </c>
      <c r="BO15" s="333">
        <v>11.269830000000001</v>
      </c>
      <c r="BP15" s="333">
        <v>11.486179999999999</v>
      </c>
      <c r="BQ15" s="333">
        <v>12.047599999999999</v>
      </c>
      <c r="BR15" s="333">
        <v>12.289849999999999</v>
      </c>
      <c r="BS15" s="333">
        <v>12.24274</v>
      </c>
      <c r="BT15" s="333">
        <v>12.43233</v>
      </c>
      <c r="BU15" s="333">
        <v>13.20126</v>
      </c>
      <c r="BV15" s="333">
        <v>13.54434</v>
      </c>
    </row>
    <row r="16" spans="1:74" ht="11.1" customHeight="1" x14ac:dyDescent="0.2">
      <c r="A16" s="111" t="s">
        <v>827</v>
      </c>
      <c r="B16" s="205" t="s">
        <v>576</v>
      </c>
      <c r="C16" s="240">
        <v>4726.1755597000001</v>
      </c>
      <c r="D16" s="240">
        <v>4588.4056442999999</v>
      </c>
      <c r="E16" s="240">
        <v>3684.9291754999999</v>
      </c>
      <c r="F16" s="240">
        <v>3076.3238342999998</v>
      </c>
      <c r="G16" s="240">
        <v>3087.9602519</v>
      </c>
      <c r="H16" s="240">
        <v>3934.9678933</v>
      </c>
      <c r="I16" s="240">
        <v>4420.2570794000003</v>
      </c>
      <c r="J16" s="240">
        <v>4381.6063428999996</v>
      </c>
      <c r="K16" s="240">
        <v>4024.7115816999999</v>
      </c>
      <c r="L16" s="240">
        <v>3162.5058660999998</v>
      </c>
      <c r="M16" s="240">
        <v>3316.1923692999999</v>
      </c>
      <c r="N16" s="240">
        <v>3896.7941989999999</v>
      </c>
      <c r="O16" s="240">
        <v>4444.0277032000004</v>
      </c>
      <c r="P16" s="240">
        <v>4422.7757357</v>
      </c>
      <c r="Q16" s="240">
        <v>3779.5842161</v>
      </c>
      <c r="R16" s="240">
        <v>3006.6395790000001</v>
      </c>
      <c r="S16" s="240">
        <v>3069.6946094</v>
      </c>
      <c r="T16" s="240">
        <v>4009.9917850000002</v>
      </c>
      <c r="U16" s="240">
        <v>4710.9125997000001</v>
      </c>
      <c r="V16" s="240">
        <v>4661.7788586999995</v>
      </c>
      <c r="W16" s="240">
        <v>4180.5555430000004</v>
      </c>
      <c r="X16" s="240">
        <v>3204.80798</v>
      </c>
      <c r="Y16" s="240">
        <v>3089.2583076999999</v>
      </c>
      <c r="Z16" s="240">
        <v>3602.2721571000002</v>
      </c>
      <c r="AA16" s="240">
        <v>4224.8983329000002</v>
      </c>
      <c r="AB16" s="240">
        <v>3998.6008631</v>
      </c>
      <c r="AC16" s="240">
        <v>3233.1153377000001</v>
      </c>
      <c r="AD16" s="240">
        <v>2941.4780123</v>
      </c>
      <c r="AE16" s="240">
        <v>3038.6461202999999</v>
      </c>
      <c r="AF16" s="240">
        <v>4173.7079819999999</v>
      </c>
      <c r="AG16" s="240">
        <v>4980.9460319</v>
      </c>
      <c r="AH16" s="240">
        <v>5046.5007610000002</v>
      </c>
      <c r="AI16" s="240">
        <v>4312.0977206999996</v>
      </c>
      <c r="AJ16" s="240">
        <v>3274.450511</v>
      </c>
      <c r="AK16" s="240">
        <v>3108.1363769999998</v>
      </c>
      <c r="AL16" s="240">
        <v>3912.2856618999999</v>
      </c>
      <c r="AM16" s="240">
        <v>4169.4620100000002</v>
      </c>
      <c r="AN16" s="240">
        <v>3619.6052496000002</v>
      </c>
      <c r="AO16" s="240">
        <v>3336.5918587000001</v>
      </c>
      <c r="AP16" s="240">
        <v>3032.1989702999999</v>
      </c>
      <c r="AQ16" s="240">
        <v>3192.8025381000002</v>
      </c>
      <c r="AR16" s="240">
        <v>4067.7848527000001</v>
      </c>
      <c r="AS16" s="240">
        <v>4808.8654460999996</v>
      </c>
      <c r="AT16" s="240">
        <v>4581.4718580999997</v>
      </c>
      <c r="AU16" s="240">
        <v>3969.2433769999998</v>
      </c>
      <c r="AV16" s="240">
        <v>3322.0210277000001</v>
      </c>
      <c r="AW16" s="240">
        <v>3262.3423597000001</v>
      </c>
      <c r="AX16" s="240">
        <v>3928.2359612999999</v>
      </c>
      <c r="AY16" s="240">
        <v>4805.9663219000004</v>
      </c>
      <c r="AZ16" s="240">
        <v>4047.6486292999998</v>
      </c>
      <c r="BA16" s="240">
        <v>3418.7011000000002</v>
      </c>
      <c r="BB16" s="240">
        <v>3149.61247</v>
      </c>
      <c r="BC16" s="333">
        <v>3367.0230000000001</v>
      </c>
      <c r="BD16" s="333">
        <v>4141.3879999999999</v>
      </c>
      <c r="BE16" s="333">
        <v>4796.4920000000002</v>
      </c>
      <c r="BF16" s="333">
        <v>4755.857</v>
      </c>
      <c r="BG16" s="333">
        <v>4020.6770000000001</v>
      </c>
      <c r="BH16" s="333">
        <v>3351.8029999999999</v>
      </c>
      <c r="BI16" s="333">
        <v>3289.8029999999999</v>
      </c>
      <c r="BJ16" s="333">
        <v>3931.4259999999999</v>
      </c>
      <c r="BK16" s="333">
        <v>4672.598</v>
      </c>
      <c r="BL16" s="333">
        <v>4098.5460000000003</v>
      </c>
      <c r="BM16" s="333">
        <v>3445.6329999999998</v>
      </c>
      <c r="BN16" s="333">
        <v>3003.6190000000001</v>
      </c>
      <c r="BO16" s="333">
        <v>3302.009</v>
      </c>
      <c r="BP16" s="333">
        <v>4164.7129999999997</v>
      </c>
      <c r="BQ16" s="333">
        <v>4847.01</v>
      </c>
      <c r="BR16" s="333">
        <v>4785.2370000000001</v>
      </c>
      <c r="BS16" s="333">
        <v>4040.1390000000001</v>
      </c>
      <c r="BT16" s="333">
        <v>3372.6120000000001</v>
      </c>
      <c r="BU16" s="333">
        <v>3309.43</v>
      </c>
      <c r="BV16" s="333">
        <v>3957.5</v>
      </c>
    </row>
    <row r="17" spans="1:74" ht="11.1" customHeight="1" x14ac:dyDescent="0.2">
      <c r="A17" s="111"/>
      <c r="B17" s="113" t="s">
        <v>11</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372"/>
      <c r="BD17" s="372"/>
      <c r="BE17" s="372"/>
      <c r="BF17" s="372"/>
      <c r="BG17" s="372"/>
      <c r="BH17" s="372"/>
      <c r="BI17" s="372"/>
      <c r="BJ17" s="372"/>
      <c r="BK17" s="372"/>
      <c r="BL17" s="372"/>
      <c r="BM17" s="372"/>
      <c r="BN17" s="372"/>
      <c r="BO17" s="372"/>
      <c r="BP17" s="372"/>
      <c r="BQ17" s="372"/>
      <c r="BR17" s="372"/>
      <c r="BS17" s="372"/>
      <c r="BT17" s="372"/>
      <c r="BU17" s="372"/>
      <c r="BV17" s="372"/>
    </row>
    <row r="18" spans="1:74" ht="11.1" customHeight="1" x14ac:dyDescent="0.2">
      <c r="A18" s="111" t="s">
        <v>807</v>
      </c>
      <c r="B18" s="205" t="s">
        <v>568</v>
      </c>
      <c r="C18" s="240">
        <v>148.98061709999999</v>
      </c>
      <c r="D18" s="240">
        <v>157.35917499999999</v>
      </c>
      <c r="E18" s="240">
        <v>141.01019805999999</v>
      </c>
      <c r="F18" s="240">
        <v>135.61142067</v>
      </c>
      <c r="G18" s="240">
        <v>132.45211774000001</v>
      </c>
      <c r="H18" s="240">
        <v>147.85438866999999</v>
      </c>
      <c r="I18" s="240">
        <v>159.52501355000001</v>
      </c>
      <c r="J18" s="240">
        <v>150.20056581</v>
      </c>
      <c r="K18" s="240">
        <v>155.35405299999999</v>
      </c>
      <c r="L18" s="240">
        <v>139.15450419000001</v>
      </c>
      <c r="M18" s="240">
        <v>139.55467967000001</v>
      </c>
      <c r="N18" s="240">
        <v>139.9590771</v>
      </c>
      <c r="O18" s="240">
        <v>146.32858934999999</v>
      </c>
      <c r="P18" s="240">
        <v>157.66997107</v>
      </c>
      <c r="Q18" s="240">
        <v>141.88768160999999</v>
      </c>
      <c r="R18" s="240">
        <v>138.12731966999999</v>
      </c>
      <c r="S18" s="240">
        <v>130.85264226000001</v>
      </c>
      <c r="T18" s="240">
        <v>150.38126432999999</v>
      </c>
      <c r="U18" s="240">
        <v>159.29891065000001</v>
      </c>
      <c r="V18" s="240">
        <v>161.02950354999999</v>
      </c>
      <c r="W18" s="240">
        <v>159.763563</v>
      </c>
      <c r="X18" s="240">
        <v>139.39484934999999</v>
      </c>
      <c r="Y18" s="240">
        <v>133.90129433000001</v>
      </c>
      <c r="Z18" s="240">
        <v>137.44297194000001</v>
      </c>
      <c r="AA18" s="240">
        <v>144.65832839000001</v>
      </c>
      <c r="AB18" s="240">
        <v>143.58782102999999</v>
      </c>
      <c r="AC18" s="240">
        <v>139.30783097</v>
      </c>
      <c r="AD18" s="240">
        <v>134.03724333</v>
      </c>
      <c r="AE18" s="240">
        <v>128.84737032000001</v>
      </c>
      <c r="AF18" s="240">
        <v>150.577483</v>
      </c>
      <c r="AG18" s="240">
        <v>156.74722903</v>
      </c>
      <c r="AH18" s="240">
        <v>167.26882323000001</v>
      </c>
      <c r="AI18" s="240">
        <v>157.97327666999999</v>
      </c>
      <c r="AJ18" s="240">
        <v>136.85251129</v>
      </c>
      <c r="AK18" s="240">
        <v>132.44098632999999</v>
      </c>
      <c r="AL18" s="240">
        <v>137.22753613</v>
      </c>
      <c r="AM18" s="240">
        <v>158.14374194000001</v>
      </c>
      <c r="AN18" s="240">
        <v>157.04646679000001</v>
      </c>
      <c r="AO18" s="240">
        <v>151.09556968000001</v>
      </c>
      <c r="AP18" s="240">
        <v>147.63721433000001</v>
      </c>
      <c r="AQ18" s="240">
        <v>141.54743581</v>
      </c>
      <c r="AR18" s="240">
        <v>162.59849166999999</v>
      </c>
      <c r="AS18" s="240">
        <v>168.00383128999999</v>
      </c>
      <c r="AT18" s="240">
        <v>169.20205483999999</v>
      </c>
      <c r="AU18" s="240">
        <v>167.80629533000001</v>
      </c>
      <c r="AV18" s="240">
        <v>147.83730839</v>
      </c>
      <c r="AW18" s="240">
        <v>150.73911366999999</v>
      </c>
      <c r="AX18" s="240">
        <v>147.85283838999999</v>
      </c>
      <c r="AY18" s="240">
        <v>147.86413193999999</v>
      </c>
      <c r="AZ18" s="240">
        <v>144.83852107000001</v>
      </c>
      <c r="BA18" s="240">
        <v>136.60489999999999</v>
      </c>
      <c r="BB18" s="240">
        <v>129.72049999999999</v>
      </c>
      <c r="BC18" s="333">
        <v>134.3956</v>
      </c>
      <c r="BD18" s="333">
        <v>156.5856</v>
      </c>
      <c r="BE18" s="333">
        <v>166.88319999999999</v>
      </c>
      <c r="BF18" s="333">
        <v>169.28299999999999</v>
      </c>
      <c r="BG18" s="333">
        <v>158.63130000000001</v>
      </c>
      <c r="BH18" s="333">
        <v>146.1823</v>
      </c>
      <c r="BI18" s="333">
        <v>149.4331</v>
      </c>
      <c r="BJ18" s="333">
        <v>144.02780000000001</v>
      </c>
      <c r="BK18" s="333">
        <v>144.69120000000001</v>
      </c>
      <c r="BL18" s="333">
        <v>144.23509999999999</v>
      </c>
      <c r="BM18" s="333">
        <v>136.50450000000001</v>
      </c>
      <c r="BN18" s="333">
        <v>127.2354</v>
      </c>
      <c r="BO18" s="333">
        <v>132.18680000000001</v>
      </c>
      <c r="BP18" s="333">
        <v>154.37629999999999</v>
      </c>
      <c r="BQ18" s="333">
        <v>164.54239999999999</v>
      </c>
      <c r="BR18" s="333">
        <v>166.08260000000001</v>
      </c>
      <c r="BS18" s="333">
        <v>155.10300000000001</v>
      </c>
      <c r="BT18" s="333">
        <v>142.34889999999999</v>
      </c>
      <c r="BU18" s="333">
        <v>144.98939999999999</v>
      </c>
      <c r="BV18" s="333">
        <v>139.3098</v>
      </c>
    </row>
    <row r="19" spans="1:74" ht="11.1" customHeight="1" x14ac:dyDescent="0.2">
      <c r="A19" s="111" t="s">
        <v>808</v>
      </c>
      <c r="B19" s="187" t="s">
        <v>601</v>
      </c>
      <c r="C19" s="240">
        <v>437.55661709999998</v>
      </c>
      <c r="D19" s="240">
        <v>470.79638535999999</v>
      </c>
      <c r="E19" s="240">
        <v>424.89121516</v>
      </c>
      <c r="F19" s="240">
        <v>404.12835667000002</v>
      </c>
      <c r="G19" s="240">
        <v>395.16462483999999</v>
      </c>
      <c r="H19" s="240">
        <v>444.72388367000002</v>
      </c>
      <c r="I19" s="240">
        <v>478.48258128999998</v>
      </c>
      <c r="J19" s="240">
        <v>455.66055581000001</v>
      </c>
      <c r="K19" s="240">
        <v>456.00898833000002</v>
      </c>
      <c r="L19" s="240">
        <v>408.23757354999998</v>
      </c>
      <c r="M19" s="240">
        <v>403.47341999999998</v>
      </c>
      <c r="N19" s="240">
        <v>419.69982613000002</v>
      </c>
      <c r="O19" s="240">
        <v>434.41167710000002</v>
      </c>
      <c r="P19" s="240">
        <v>472.82869036</v>
      </c>
      <c r="Q19" s="240">
        <v>430.00023484000002</v>
      </c>
      <c r="R19" s="240">
        <v>401.08102066999999</v>
      </c>
      <c r="S19" s="240">
        <v>406.63846129000001</v>
      </c>
      <c r="T19" s="240">
        <v>446.00853999999998</v>
      </c>
      <c r="U19" s="240">
        <v>476.40010160999998</v>
      </c>
      <c r="V19" s="240">
        <v>482.32858257999999</v>
      </c>
      <c r="W19" s="240">
        <v>479.19822667</v>
      </c>
      <c r="X19" s="240">
        <v>408.31087323000003</v>
      </c>
      <c r="Y19" s="240">
        <v>401.24821800000001</v>
      </c>
      <c r="Z19" s="240">
        <v>407.33731258</v>
      </c>
      <c r="AA19" s="240">
        <v>424.30752581000002</v>
      </c>
      <c r="AB19" s="240">
        <v>440.65219137999998</v>
      </c>
      <c r="AC19" s="240">
        <v>408.09402065</v>
      </c>
      <c r="AD19" s="240">
        <v>389.94491933</v>
      </c>
      <c r="AE19" s="240">
        <v>395.47349451999997</v>
      </c>
      <c r="AF19" s="240">
        <v>446.475076</v>
      </c>
      <c r="AG19" s="240">
        <v>483.25817710000001</v>
      </c>
      <c r="AH19" s="240">
        <v>502.86380161</v>
      </c>
      <c r="AI19" s="240">
        <v>483.11819432999999</v>
      </c>
      <c r="AJ19" s="240">
        <v>411.18490355</v>
      </c>
      <c r="AK19" s="240">
        <v>404.08293566999998</v>
      </c>
      <c r="AL19" s="240">
        <v>414.40709935000001</v>
      </c>
      <c r="AM19" s="240">
        <v>426.27371935000002</v>
      </c>
      <c r="AN19" s="240">
        <v>445.22663179</v>
      </c>
      <c r="AO19" s="240">
        <v>398.76123194000002</v>
      </c>
      <c r="AP19" s="240">
        <v>390.756215</v>
      </c>
      <c r="AQ19" s="240">
        <v>383.46452226000002</v>
      </c>
      <c r="AR19" s="240">
        <v>437.96127332999998</v>
      </c>
      <c r="AS19" s="240">
        <v>474.0077829</v>
      </c>
      <c r="AT19" s="240">
        <v>462.26585096999997</v>
      </c>
      <c r="AU19" s="240">
        <v>448.72101233000001</v>
      </c>
      <c r="AV19" s="240">
        <v>412.05755484000002</v>
      </c>
      <c r="AW19" s="240">
        <v>405.27503400000001</v>
      </c>
      <c r="AX19" s="240">
        <v>417.01630032000003</v>
      </c>
      <c r="AY19" s="240">
        <v>440.63766742000001</v>
      </c>
      <c r="AZ19" s="240">
        <v>448.39262571</v>
      </c>
      <c r="BA19" s="240">
        <v>417.2878</v>
      </c>
      <c r="BB19" s="240">
        <v>401.41149999999999</v>
      </c>
      <c r="BC19" s="333">
        <v>390.07709999999997</v>
      </c>
      <c r="BD19" s="333">
        <v>437.94029999999998</v>
      </c>
      <c r="BE19" s="333">
        <v>473.25839999999999</v>
      </c>
      <c r="BF19" s="333">
        <v>473.23860000000002</v>
      </c>
      <c r="BG19" s="333">
        <v>444.50619999999998</v>
      </c>
      <c r="BH19" s="333">
        <v>407.66430000000003</v>
      </c>
      <c r="BI19" s="333">
        <v>404.57170000000002</v>
      </c>
      <c r="BJ19" s="333">
        <v>413.55079999999998</v>
      </c>
      <c r="BK19" s="333">
        <v>436.1694</v>
      </c>
      <c r="BL19" s="333">
        <v>447.9058</v>
      </c>
      <c r="BM19" s="333">
        <v>417.07870000000003</v>
      </c>
      <c r="BN19" s="333">
        <v>395.66680000000002</v>
      </c>
      <c r="BO19" s="333">
        <v>386.21839999999997</v>
      </c>
      <c r="BP19" s="333">
        <v>436.80270000000002</v>
      </c>
      <c r="BQ19" s="333">
        <v>473.68880000000001</v>
      </c>
      <c r="BR19" s="333">
        <v>471.92950000000002</v>
      </c>
      <c r="BS19" s="333">
        <v>442.80180000000001</v>
      </c>
      <c r="BT19" s="333">
        <v>406.31</v>
      </c>
      <c r="BU19" s="333">
        <v>403.43819999999999</v>
      </c>
      <c r="BV19" s="333">
        <v>412.46480000000003</v>
      </c>
    </row>
    <row r="20" spans="1:74" ht="11.1" customHeight="1" x14ac:dyDescent="0.2">
      <c r="A20" s="111" t="s">
        <v>810</v>
      </c>
      <c r="B20" s="205" t="s">
        <v>569</v>
      </c>
      <c r="C20" s="240">
        <v>523.78030032000004</v>
      </c>
      <c r="D20" s="240">
        <v>519.17550714000004</v>
      </c>
      <c r="E20" s="240">
        <v>488.84558386999998</v>
      </c>
      <c r="F20" s="240">
        <v>458.35539799999998</v>
      </c>
      <c r="G20" s="240">
        <v>474.85867129000002</v>
      </c>
      <c r="H20" s="240">
        <v>536.29964932999997</v>
      </c>
      <c r="I20" s="240">
        <v>527.39555226000004</v>
      </c>
      <c r="J20" s="240">
        <v>538.24536129000001</v>
      </c>
      <c r="K20" s="240">
        <v>507.49825167</v>
      </c>
      <c r="L20" s="240">
        <v>474.22672387</v>
      </c>
      <c r="M20" s="240">
        <v>479.68170333</v>
      </c>
      <c r="N20" s="240">
        <v>484.52318774000003</v>
      </c>
      <c r="O20" s="240">
        <v>511.46493161000001</v>
      </c>
      <c r="P20" s="240">
        <v>529.79848892999996</v>
      </c>
      <c r="Q20" s="240">
        <v>485.72947128999999</v>
      </c>
      <c r="R20" s="240">
        <v>457.40758867</v>
      </c>
      <c r="S20" s="240">
        <v>485.17988129000003</v>
      </c>
      <c r="T20" s="240">
        <v>526.51621066999996</v>
      </c>
      <c r="U20" s="240">
        <v>552.30735226000002</v>
      </c>
      <c r="V20" s="240">
        <v>542.24328032000005</v>
      </c>
      <c r="W20" s="240">
        <v>531.69134033</v>
      </c>
      <c r="X20" s="240">
        <v>475.26048871</v>
      </c>
      <c r="Y20" s="240">
        <v>465.24631399999998</v>
      </c>
      <c r="Z20" s="240">
        <v>469.10693773999998</v>
      </c>
      <c r="AA20" s="240">
        <v>499.90867355</v>
      </c>
      <c r="AB20" s="240">
        <v>495.28738344999999</v>
      </c>
      <c r="AC20" s="240">
        <v>468.74157484</v>
      </c>
      <c r="AD20" s="240">
        <v>462.09718600000002</v>
      </c>
      <c r="AE20" s="240">
        <v>474.39114676999998</v>
      </c>
      <c r="AF20" s="240">
        <v>542.26607733000003</v>
      </c>
      <c r="AG20" s="240">
        <v>563.86077870999998</v>
      </c>
      <c r="AH20" s="240">
        <v>593.21352870999999</v>
      </c>
      <c r="AI20" s="240">
        <v>541.25681867000003</v>
      </c>
      <c r="AJ20" s="240">
        <v>485.02537160999998</v>
      </c>
      <c r="AK20" s="240">
        <v>467.20959766999999</v>
      </c>
      <c r="AL20" s="240">
        <v>495.59671484</v>
      </c>
      <c r="AM20" s="240">
        <v>496.29026257999999</v>
      </c>
      <c r="AN20" s="240">
        <v>489.49080357000003</v>
      </c>
      <c r="AO20" s="240">
        <v>481.49027516000001</v>
      </c>
      <c r="AP20" s="240">
        <v>450.42931599999997</v>
      </c>
      <c r="AQ20" s="240">
        <v>473.69801581000002</v>
      </c>
      <c r="AR20" s="240">
        <v>534.92999567000004</v>
      </c>
      <c r="AS20" s="240">
        <v>554.52217355000005</v>
      </c>
      <c r="AT20" s="240">
        <v>533.64964452000004</v>
      </c>
      <c r="AU20" s="240">
        <v>521.16604600000005</v>
      </c>
      <c r="AV20" s="240">
        <v>484.86041934999997</v>
      </c>
      <c r="AW20" s="240">
        <v>474.23585333</v>
      </c>
      <c r="AX20" s="240">
        <v>485.20608193999999</v>
      </c>
      <c r="AY20" s="240">
        <v>516.22395805999997</v>
      </c>
      <c r="AZ20" s="240">
        <v>502.12785250000002</v>
      </c>
      <c r="BA20" s="240">
        <v>489.08890000000002</v>
      </c>
      <c r="BB20" s="240">
        <v>470.53269999999998</v>
      </c>
      <c r="BC20" s="333">
        <v>477.86079999999998</v>
      </c>
      <c r="BD20" s="333">
        <v>532.423</v>
      </c>
      <c r="BE20" s="333">
        <v>555.94849999999997</v>
      </c>
      <c r="BF20" s="333">
        <v>553.43510000000003</v>
      </c>
      <c r="BG20" s="333">
        <v>517.47429999999997</v>
      </c>
      <c r="BH20" s="333">
        <v>487.44650000000001</v>
      </c>
      <c r="BI20" s="333">
        <v>472.577</v>
      </c>
      <c r="BJ20" s="333">
        <v>482.16230000000002</v>
      </c>
      <c r="BK20" s="333">
        <v>514.50199999999995</v>
      </c>
      <c r="BL20" s="333">
        <v>506.51280000000003</v>
      </c>
      <c r="BM20" s="333">
        <v>487.04950000000002</v>
      </c>
      <c r="BN20" s="333">
        <v>462.73500000000001</v>
      </c>
      <c r="BO20" s="333">
        <v>479.19819999999999</v>
      </c>
      <c r="BP20" s="333">
        <v>535.54390000000001</v>
      </c>
      <c r="BQ20" s="333">
        <v>560.01130000000001</v>
      </c>
      <c r="BR20" s="333">
        <v>554.83109999999999</v>
      </c>
      <c r="BS20" s="333">
        <v>518.3184</v>
      </c>
      <c r="BT20" s="333">
        <v>488.02120000000002</v>
      </c>
      <c r="BU20" s="333">
        <v>472.95859999999999</v>
      </c>
      <c r="BV20" s="333">
        <v>482.339</v>
      </c>
    </row>
    <row r="21" spans="1:74" ht="11.1" customHeight="1" x14ac:dyDescent="0.2">
      <c r="A21" s="111" t="s">
        <v>811</v>
      </c>
      <c r="B21" s="205" t="s">
        <v>570</v>
      </c>
      <c r="C21" s="240">
        <v>284.77835484000002</v>
      </c>
      <c r="D21" s="240">
        <v>292.39871036</v>
      </c>
      <c r="E21" s="240">
        <v>263.87892452</v>
      </c>
      <c r="F21" s="240">
        <v>253.20446867000001</v>
      </c>
      <c r="G21" s="240">
        <v>261.00004774000001</v>
      </c>
      <c r="H21" s="240">
        <v>287.40642333</v>
      </c>
      <c r="I21" s="240">
        <v>290.34049677000002</v>
      </c>
      <c r="J21" s="240">
        <v>303.61049516000003</v>
      </c>
      <c r="K21" s="240">
        <v>279.52962600000001</v>
      </c>
      <c r="L21" s="240">
        <v>258.90791387000002</v>
      </c>
      <c r="M21" s="240">
        <v>268.72248232999999</v>
      </c>
      <c r="N21" s="240">
        <v>268.55554483999998</v>
      </c>
      <c r="O21" s="240">
        <v>283.93390065</v>
      </c>
      <c r="P21" s="240">
        <v>293.64354393000002</v>
      </c>
      <c r="Q21" s="240">
        <v>263.25088452</v>
      </c>
      <c r="R21" s="240">
        <v>254.057975</v>
      </c>
      <c r="S21" s="240">
        <v>258.84541354999999</v>
      </c>
      <c r="T21" s="240">
        <v>291.03216932999999</v>
      </c>
      <c r="U21" s="240">
        <v>309.9495129</v>
      </c>
      <c r="V21" s="240">
        <v>301.57284226000002</v>
      </c>
      <c r="W21" s="240">
        <v>298.54257833000003</v>
      </c>
      <c r="X21" s="240">
        <v>261.63768032000002</v>
      </c>
      <c r="Y21" s="240">
        <v>263.42649</v>
      </c>
      <c r="Z21" s="240">
        <v>265.23303128999999</v>
      </c>
      <c r="AA21" s="240">
        <v>279.05059839</v>
      </c>
      <c r="AB21" s="240">
        <v>278.38554551999999</v>
      </c>
      <c r="AC21" s="240">
        <v>256.94431419</v>
      </c>
      <c r="AD21" s="240">
        <v>252.437105</v>
      </c>
      <c r="AE21" s="240">
        <v>259.74527839000001</v>
      </c>
      <c r="AF21" s="240">
        <v>303.04907466999998</v>
      </c>
      <c r="AG21" s="240">
        <v>312.18286065000001</v>
      </c>
      <c r="AH21" s="240">
        <v>319.52713258</v>
      </c>
      <c r="AI21" s="240">
        <v>294.26994100000002</v>
      </c>
      <c r="AJ21" s="240">
        <v>268.92717193999999</v>
      </c>
      <c r="AK21" s="240">
        <v>263.14419800000002</v>
      </c>
      <c r="AL21" s="240">
        <v>281.03524548000001</v>
      </c>
      <c r="AM21" s="240">
        <v>279.52616805999997</v>
      </c>
      <c r="AN21" s="240">
        <v>274.11336499999999</v>
      </c>
      <c r="AO21" s="240">
        <v>262.77814516000001</v>
      </c>
      <c r="AP21" s="240">
        <v>254.76731932999999</v>
      </c>
      <c r="AQ21" s="240">
        <v>259.40501323000001</v>
      </c>
      <c r="AR21" s="240">
        <v>295.12056632999997</v>
      </c>
      <c r="AS21" s="240">
        <v>316.05793354999997</v>
      </c>
      <c r="AT21" s="240">
        <v>298.08684387</v>
      </c>
      <c r="AU21" s="240">
        <v>291.05023533000002</v>
      </c>
      <c r="AV21" s="240">
        <v>265.30504258000002</v>
      </c>
      <c r="AW21" s="240">
        <v>264.79270033</v>
      </c>
      <c r="AX21" s="240">
        <v>277.41157613000001</v>
      </c>
      <c r="AY21" s="240">
        <v>288.41008677000002</v>
      </c>
      <c r="AZ21" s="240">
        <v>290.72578786000003</v>
      </c>
      <c r="BA21" s="240">
        <v>255.9693</v>
      </c>
      <c r="BB21" s="240">
        <v>252.68620000000001</v>
      </c>
      <c r="BC21" s="333">
        <v>257.43180000000001</v>
      </c>
      <c r="BD21" s="333">
        <v>291.81599999999997</v>
      </c>
      <c r="BE21" s="333">
        <v>312.1712</v>
      </c>
      <c r="BF21" s="333">
        <v>315.27030000000002</v>
      </c>
      <c r="BG21" s="333">
        <v>288.18259999999998</v>
      </c>
      <c r="BH21" s="333">
        <v>267.69639999999998</v>
      </c>
      <c r="BI21" s="333">
        <v>266.03089999999997</v>
      </c>
      <c r="BJ21" s="333">
        <v>279.19880000000001</v>
      </c>
      <c r="BK21" s="333">
        <v>289.35700000000003</v>
      </c>
      <c r="BL21" s="333">
        <v>289.5926</v>
      </c>
      <c r="BM21" s="333">
        <v>257.53070000000002</v>
      </c>
      <c r="BN21" s="333">
        <v>248.66419999999999</v>
      </c>
      <c r="BO21" s="333">
        <v>259.83569999999997</v>
      </c>
      <c r="BP21" s="333">
        <v>294.84469999999999</v>
      </c>
      <c r="BQ21" s="333">
        <v>315.81380000000001</v>
      </c>
      <c r="BR21" s="333">
        <v>317.8528</v>
      </c>
      <c r="BS21" s="333">
        <v>290.52440000000001</v>
      </c>
      <c r="BT21" s="333">
        <v>269.7842</v>
      </c>
      <c r="BU21" s="333">
        <v>268.07740000000001</v>
      </c>
      <c r="BV21" s="333">
        <v>281.33530000000002</v>
      </c>
    </row>
    <row r="22" spans="1:74" ht="11.1" customHeight="1" x14ac:dyDescent="0.2">
      <c r="A22" s="111" t="s">
        <v>812</v>
      </c>
      <c r="B22" s="205" t="s">
        <v>571</v>
      </c>
      <c r="C22" s="240">
        <v>834.66054902999997</v>
      </c>
      <c r="D22" s="240">
        <v>800.97664856999995</v>
      </c>
      <c r="E22" s="240">
        <v>776.24741871000003</v>
      </c>
      <c r="F22" s="240">
        <v>774.52108899999996</v>
      </c>
      <c r="G22" s="240">
        <v>833.53045386999997</v>
      </c>
      <c r="H22" s="240">
        <v>920.65165366999997</v>
      </c>
      <c r="I22" s="240">
        <v>927.55513226000005</v>
      </c>
      <c r="J22" s="240">
        <v>939.11535709999998</v>
      </c>
      <c r="K22" s="240">
        <v>895.52846499999998</v>
      </c>
      <c r="L22" s="240">
        <v>822.53653548</v>
      </c>
      <c r="M22" s="240">
        <v>794.98112232999995</v>
      </c>
      <c r="N22" s="240">
        <v>765.68506935000005</v>
      </c>
      <c r="O22" s="240">
        <v>809.10166000000004</v>
      </c>
      <c r="P22" s="240">
        <v>855.87908357000003</v>
      </c>
      <c r="Q22" s="240">
        <v>765.47179000000006</v>
      </c>
      <c r="R22" s="240">
        <v>797.28383899999994</v>
      </c>
      <c r="S22" s="240">
        <v>849.02849226000001</v>
      </c>
      <c r="T22" s="240">
        <v>942.01481466999996</v>
      </c>
      <c r="U22" s="240">
        <v>957.26464452000005</v>
      </c>
      <c r="V22" s="240">
        <v>953.59247903000005</v>
      </c>
      <c r="W22" s="240">
        <v>917.53437367000004</v>
      </c>
      <c r="X22" s="240">
        <v>822.63481451999996</v>
      </c>
      <c r="Y22" s="240">
        <v>801.49395566999999</v>
      </c>
      <c r="Z22" s="240">
        <v>778.21851322999999</v>
      </c>
      <c r="AA22" s="240">
        <v>818.26552387000004</v>
      </c>
      <c r="AB22" s="240">
        <v>796.20952379000005</v>
      </c>
      <c r="AC22" s="240">
        <v>768.44453677000001</v>
      </c>
      <c r="AD22" s="240">
        <v>780.31528000000003</v>
      </c>
      <c r="AE22" s="240">
        <v>824.65847418999999</v>
      </c>
      <c r="AF22" s="240">
        <v>933.91719133000004</v>
      </c>
      <c r="AG22" s="240">
        <v>995.14918935000003</v>
      </c>
      <c r="AH22" s="240">
        <v>1002.0604877</v>
      </c>
      <c r="AI22" s="240">
        <v>942.74901466999995</v>
      </c>
      <c r="AJ22" s="240">
        <v>820.40775644999997</v>
      </c>
      <c r="AK22" s="240">
        <v>795.81944233000002</v>
      </c>
      <c r="AL22" s="240">
        <v>799.5069671</v>
      </c>
      <c r="AM22" s="240">
        <v>776.45233547999999</v>
      </c>
      <c r="AN22" s="240">
        <v>791.61244250000004</v>
      </c>
      <c r="AO22" s="240">
        <v>787.48638934999997</v>
      </c>
      <c r="AP22" s="240">
        <v>796.84923132999995</v>
      </c>
      <c r="AQ22" s="240">
        <v>839.32883064999999</v>
      </c>
      <c r="AR22" s="240">
        <v>924.48862167000004</v>
      </c>
      <c r="AS22" s="240">
        <v>966.56457064999995</v>
      </c>
      <c r="AT22" s="240">
        <v>959.25335581000002</v>
      </c>
      <c r="AU22" s="240">
        <v>895.32616599999994</v>
      </c>
      <c r="AV22" s="240">
        <v>823.76272323000001</v>
      </c>
      <c r="AW22" s="240">
        <v>803.04137366999998</v>
      </c>
      <c r="AX22" s="240">
        <v>792.73729097</v>
      </c>
      <c r="AY22" s="240">
        <v>830.89622548</v>
      </c>
      <c r="AZ22" s="240">
        <v>804.50854463999997</v>
      </c>
      <c r="BA22" s="240">
        <v>806.18370000000004</v>
      </c>
      <c r="BB22" s="240">
        <v>768.33500000000004</v>
      </c>
      <c r="BC22" s="333">
        <v>831.01130000000001</v>
      </c>
      <c r="BD22" s="333">
        <v>932.05550000000005</v>
      </c>
      <c r="BE22" s="333">
        <v>958.44159999999999</v>
      </c>
      <c r="BF22" s="333">
        <v>967.25480000000005</v>
      </c>
      <c r="BG22" s="333">
        <v>895.60119999999995</v>
      </c>
      <c r="BH22" s="333">
        <v>824.94820000000004</v>
      </c>
      <c r="BI22" s="333">
        <v>797.21299999999997</v>
      </c>
      <c r="BJ22" s="333">
        <v>795.2373</v>
      </c>
      <c r="BK22" s="333">
        <v>819.81709999999998</v>
      </c>
      <c r="BL22" s="333">
        <v>828.66880000000003</v>
      </c>
      <c r="BM22" s="333">
        <v>788.56190000000004</v>
      </c>
      <c r="BN22" s="333">
        <v>759.68970000000002</v>
      </c>
      <c r="BO22" s="333">
        <v>836.82489999999996</v>
      </c>
      <c r="BP22" s="333">
        <v>942.50689999999997</v>
      </c>
      <c r="BQ22" s="333">
        <v>968.12239999999997</v>
      </c>
      <c r="BR22" s="333">
        <v>970.86680000000001</v>
      </c>
      <c r="BS22" s="333">
        <v>897.70320000000004</v>
      </c>
      <c r="BT22" s="333">
        <v>826.49900000000002</v>
      </c>
      <c r="BU22" s="333">
        <v>798.3519</v>
      </c>
      <c r="BV22" s="333">
        <v>796.07950000000005</v>
      </c>
    </row>
    <row r="23" spans="1:74" ht="11.1" customHeight="1" x14ac:dyDescent="0.2">
      <c r="A23" s="111" t="s">
        <v>813</v>
      </c>
      <c r="B23" s="205" t="s">
        <v>572</v>
      </c>
      <c r="C23" s="240">
        <v>248.93891355</v>
      </c>
      <c r="D23" s="240">
        <v>255.99963106999999</v>
      </c>
      <c r="E23" s="240">
        <v>220.30429581000001</v>
      </c>
      <c r="F23" s="240">
        <v>222.28055932999999</v>
      </c>
      <c r="G23" s="240">
        <v>230.90748902999999</v>
      </c>
      <c r="H23" s="240">
        <v>266.73219499999999</v>
      </c>
      <c r="I23" s="240">
        <v>271.09589516</v>
      </c>
      <c r="J23" s="240">
        <v>273.99578935</v>
      </c>
      <c r="K23" s="240">
        <v>277.90358633</v>
      </c>
      <c r="L23" s="240">
        <v>236.40072226000001</v>
      </c>
      <c r="M23" s="240">
        <v>225.51618432999999</v>
      </c>
      <c r="N23" s="240">
        <v>222.12517355</v>
      </c>
      <c r="O23" s="240">
        <v>243.66921644999999</v>
      </c>
      <c r="P23" s="240">
        <v>257.45956000000001</v>
      </c>
      <c r="Q23" s="240">
        <v>232.07818194000001</v>
      </c>
      <c r="R23" s="240">
        <v>232.14141799999999</v>
      </c>
      <c r="S23" s="240">
        <v>239.89252160999999</v>
      </c>
      <c r="T23" s="240">
        <v>275.885761</v>
      </c>
      <c r="U23" s="240">
        <v>291.68211484</v>
      </c>
      <c r="V23" s="240">
        <v>292.66559839000001</v>
      </c>
      <c r="W23" s="240">
        <v>280.94578967000001</v>
      </c>
      <c r="X23" s="240">
        <v>239.18737322999999</v>
      </c>
      <c r="Y23" s="240">
        <v>229.11693567</v>
      </c>
      <c r="Z23" s="240">
        <v>223.68658065</v>
      </c>
      <c r="AA23" s="240">
        <v>239.46349129000001</v>
      </c>
      <c r="AB23" s="240">
        <v>245.05971102999999</v>
      </c>
      <c r="AC23" s="240">
        <v>224.79949096999999</v>
      </c>
      <c r="AD23" s="240">
        <v>227.84848233</v>
      </c>
      <c r="AE23" s="240">
        <v>236.63356870999999</v>
      </c>
      <c r="AF23" s="240">
        <v>277.46500632999999</v>
      </c>
      <c r="AG23" s="240">
        <v>296.07390773999998</v>
      </c>
      <c r="AH23" s="240">
        <v>305.51404129000002</v>
      </c>
      <c r="AI23" s="240">
        <v>298.945086</v>
      </c>
      <c r="AJ23" s="240">
        <v>251.86642581000001</v>
      </c>
      <c r="AK23" s="240">
        <v>235.425096</v>
      </c>
      <c r="AL23" s="240">
        <v>228.86827676999999</v>
      </c>
      <c r="AM23" s="240">
        <v>228.68790483999999</v>
      </c>
      <c r="AN23" s="240">
        <v>230.51366679</v>
      </c>
      <c r="AO23" s="240">
        <v>216.19142676999999</v>
      </c>
      <c r="AP23" s="240">
        <v>226.12898799999999</v>
      </c>
      <c r="AQ23" s="240">
        <v>234.64763934999999</v>
      </c>
      <c r="AR23" s="240">
        <v>261.10143233000002</v>
      </c>
      <c r="AS23" s="240">
        <v>279.54710452</v>
      </c>
      <c r="AT23" s="240">
        <v>282.22747742000001</v>
      </c>
      <c r="AU23" s="240">
        <v>263.73175333</v>
      </c>
      <c r="AV23" s="240">
        <v>240.72430774</v>
      </c>
      <c r="AW23" s="240">
        <v>225.529651</v>
      </c>
      <c r="AX23" s="240">
        <v>221.69396161</v>
      </c>
      <c r="AY23" s="240">
        <v>253.64362387</v>
      </c>
      <c r="AZ23" s="240">
        <v>249.26818179</v>
      </c>
      <c r="BA23" s="240">
        <v>223.46559999999999</v>
      </c>
      <c r="BB23" s="240">
        <v>222.75540000000001</v>
      </c>
      <c r="BC23" s="333">
        <v>234.1892</v>
      </c>
      <c r="BD23" s="333">
        <v>264.84640000000002</v>
      </c>
      <c r="BE23" s="333">
        <v>278.19920000000002</v>
      </c>
      <c r="BF23" s="333">
        <v>285.95679999999999</v>
      </c>
      <c r="BG23" s="333">
        <v>266.5514</v>
      </c>
      <c r="BH23" s="333">
        <v>239.7671</v>
      </c>
      <c r="BI23" s="333">
        <v>224.41640000000001</v>
      </c>
      <c r="BJ23" s="333">
        <v>220.3758</v>
      </c>
      <c r="BK23" s="333">
        <v>250.7783</v>
      </c>
      <c r="BL23" s="333">
        <v>252.37909999999999</v>
      </c>
      <c r="BM23" s="333">
        <v>225.31960000000001</v>
      </c>
      <c r="BN23" s="333">
        <v>222.74520000000001</v>
      </c>
      <c r="BO23" s="333">
        <v>235.79480000000001</v>
      </c>
      <c r="BP23" s="333">
        <v>268.71980000000002</v>
      </c>
      <c r="BQ23" s="333">
        <v>283.0299</v>
      </c>
      <c r="BR23" s="333">
        <v>289.88459999999998</v>
      </c>
      <c r="BS23" s="333">
        <v>269.95209999999997</v>
      </c>
      <c r="BT23" s="333">
        <v>242.59989999999999</v>
      </c>
      <c r="BU23" s="333">
        <v>227.06970000000001</v>
      </c>
      <c r="BV23" s="333">
        <v>222.61609999999999</v>
      </c>
    </row>
    <row r="24" spans="1:74" ht="11.1" customHeight="1" x14ac:dyDescent="0.2">
      <c r="A24" s="111" t="s">
        <v>814</v>
      </c>
      <c r="B24" s="205" t="s">
        <v>573</v>
      </c>
      <c r="C24" s="240">
        <v>506.74182129000002</v>
      </c>
      <c r="D24" s="240">
        <v>522.14838213999997</v>
      </c>
      <c r="E24" s="240">
        <v>467.33016580999998</v>
      </c>
      <c r="F24" s="240">
        <v>478.07877732999998</v>
      </c>
      <c r="G24" s="240">
        <v>511.34597710000003</v>
      </c>
      <c r="H24" s="240">
        <v>590.45009067000001</v>
      </c>
      <c r="I24" s="240">
        <v>599.57030354999995</v>
      </c>
      <c r="J24" s="240">
        <v>618.89025484000001</v>
      </c>
      <c r="K24" s="240">
        <v>632.68778832999999</v>
      </c>
      <c r="L24" s="240">
        <v>556.84240225999997</v>
      </c>
      <c r="M24" s="240">
        <v>489.56877466999998</v>
      </c>
      <c r="N24" s="240">
        <v>481.79389515999998</v>
      </c>
      <c r="O24" s="240">
        <v>494.12470065000002</v>
      </c>
      <c r="P24" s="240">
        <v>507.99537714000002</v>
      </c>
      <c r="Q24" s="240">
        <v>479.28289839000001</v>
      </c>
      <c r="R24" s="240">
        <v>496.60753467000001</v>
      </c>
      <c r="S24" s="240">
        <v>490.19245903000001</v>
      </c>
      <c r="T24" s="240">
        <v>579.28407632999995</v>
      </c>
      <c r="U24" s="240">
        <v>612.15156290000004</v>
      </c>
      <c r="V24" s="240">
        <v>623.32491451999999</v>
      </c>
      <c r="W24" s="240">
        <v>611.23392933000002</v>
      </c>
      <c r="X24" s="240">
        <v>545.25584322999998</v>
      </c>
      <c r="Y24" s="240">
        <v>480.87173967000001</v>
      </c>
      <c r="Z24" s="240">
        <v>462.12865677000002</v>
      </c>
      <c r="AA24" s="240">
        <v>484.77997194</v>
      </c>
      <c r="AB24" s="240">
        <v>484.42032585999999</v>
      </c>
      <c r="AC24" s="240">
        <v>465.25678065</v>
      </c>
      <c r="AD24" s="240">
        <v>481.07064832999998</v>
      </c>
      <c r="AE24" s="240">
        <v>501.45390742000001</v>
      </c>
      <c r="AF24" s="240">
        <v>591.77653867000004</v>
      </c>
      <c r="AG24" s="240">
        <v>618.26070097000002</v>
      </c>
      <c r="AH24" s="240">
        <v>646.38997065000001</v>
      </c>
      <c r="AI24" s="240">
        <v>629.59436367000001</v>
      </c>
      <c r="AJ24" s="240">
        <v>554.27076774</v>
      </c>
      <c r="AK24" s="240">
        <v>509.26389232999998</v>
      </c>
      <c r="AL24" s="240">
        <v>486.81274839000002</v>
      </c>
      <c r="AM24" s="240">
        <v>474.34604870999999</v>
      </c>
      <c r="AN24" s="240">
        <v>469.49881642999998</v>
      </c>
      <c r="AO24" s="240">
        <v>468.56477581000001</v>
      </c>
      <c r="AP24" s="240">
        <v>466.06931700000001</v>
      </c>
      <c r="AQ24" s="240">
        <v>515.43335129000002</v>
      </c>
      <c r="AR24" s="240">
        <v>583.35738800000001</v>
      </c>
      <c r="AS24" s="240">
        <v>596.33741677</v>
      </c>
      <c r="AT24" s="240">
        <v>606.48778097000002</v>
      </c>
      <c r="AU24" s="240">
        <v>589.53386699999999</v>
      </c>
      <c r="AV24" s="240">
        <v>547.61216838999997</v>
      </c>
      <c r="AW24" s="240">
        <v>481.23238400000002</v>
      </c>
      <c r="AX24" s="240">
        <v>473.10479644999998</v>
      </c>
      <c r="AY24" s="240">
        <v>525.53194128999996</v>
      </c>
      <c r="AZ24" s="240">
        <v>497.81338285999999</v>
      </c>
      <c r="BA24" s="240">
        <v>475.82389999999998</v>
      </c>
      <c r="BB24" s="240">
        <v>477.25389999999999</v>
      </c>
      <c r="BC24" s="333">
        <v>541.59270000000004</v>
      </c>
      <c r="BD24" s="333">
        <v>609.24789999999996</v>
      </c>
      <c r="BE24" s="333">
        <v>608.43209999999999</v>
      </c>
      <c r="BF24" s="333">
        <v>632.41309999999999</v>
      </c>
      <c r="BG24" s="333">
        <v>607.70630000000006</v>
      </c>
      <c r="BH24" s="333">
        <v>560.18470000000002</v>
      </c>
      <c r="BI24" s="333">
        <v>494.11849999999998</v>
      </c>
      <c r="BJ24" s="333">
        <v>483.87400000000002</v>
      </c>
      <c r="BK24" s="333">
        <v>529.14710000000002</v>
      </c>
      <c r="BL24" s="333">
        <v>508.93220000000002</v>
      </c>
      <c r="BM24" s="333">
        <v>491.4796</v>
      </c>
      <c r="BN24" s="333">
        <v>492.23770000000002</v>
      </c>
      <c r="BO24" s="333">
        <v>556.63329999999996</v>
      </c>
      <c r="BP24" s="333">
        <v>627.21789999999999</v>
      </c>
      <c r="BQ24" s="333">
        <v>628.14649999999995</v>
      </c>
      <c r="BR24" s="333">
        <v>652.31899999999996</v>
      </c>
      <c r="BS24" s="333">
        <v>624.94719999999995</v>
      </c>
      <c r="BT24" s="333">
        <v>574.40629999999999</v>
      </c>
      <c r="BU24" s="333">
        <v>505.16239999999999</v>
      </c>
      <c r="BV24" s="333">
        <v>493.92959999999999</v>
      </c>
    </row>
    <row r="25" spans="1:74" ht="11.1" customHeight="1" x14ac:dyDescent="0.2">
      <c r="A25" s="111" t="s">
        <v>815</v>
      </c>
      <c r="B25" s="205" t="s">
        <v>574</v>
      </c>
      <c r="C25" s="240">
        <v>238.74373613</v>
      </c>
      <c r="D25" s="240">
        <v>242.87916856999999</v>
      </c>
      <c r="E25" s="240">
        <v>235.79272516</v>
      </c>
      <c r="F25" s="240">
        <v>239.93411</v>
      </c>
      <c r="G25" s="240">
        <v>256.42299322999997</v>
      </c>
      <c r="H25" s="240">
        <v>275.91181332999997</v>
      </c>
      <c r="I25" s="240">
        <v>294.06478548000001</v>
      </c>
      <c r="J25" s="240">
        <v>284.20819225999998</v>
      </c>
      <c r="K25" s="240">
        <v>280.78887166999999</v>
      </c>
      <c r="L25" s="240">
        <v>250.88912676999999</v>
      </c>
      <c r="M25" s="240">
        <v>245.577935</v>
      </c>
      <c r="N25" s="240">
        <v>240.88806742</v>
      </c>
      <c r="O25" s="240">
        <v>241.96387257999999</v>
      </c>
      <c r="P25" s="240">
        <v>246.24464678999999</v>
      </c>
      <c r="Q25" s="240">
        <v>238.15574323000001</v>
      </c>
      <c r="R25" s="240">
        <v>242.98789933</v>
      </c>
      <c r="S25" s="240">
        <v>248.30691612999999</v>
      </c>
      <c r="T25" s="240">
        <v>282.51581533000001</v>
      </c>
      <c r="U25" s="240">
        <v>288.57479870999998</v>
      </c>
      <c r="V25" s="240">
        <v>302.46848096999997</v>
      </c>
      <c r="W25" s="240">
        <v>283.54162867000002</v>
      </c>
      <c r="X25" s="240">
        <v>255.82164097</v>
      </c>
      <c r="Y25" s="240">
        <v>243.15026499999999</v>
      </c>
      <c r="Z25" s="240">
        <v>244.70082644999999</v>
      </c>
      <c r="AA25" s="240">
        <v>243.38480774000001</v>
      </c>
      <c r="AB25" s="240">
        <v>243.81430241000001</v>
      </c>
      <c r="AC25" s="240">
        <v>238.43607742</v>
      </c>
      <c r="AD25" s="240">
        <v>239.31227167</v>
      </c>
      <c r="AE25" s="240">
        <v>248.56586128999999</v>
      </c>
      <c r="AF25" s="240">
        <v>289.66960933000001</v>
      </c>
      <c r="AG25" s="240">
        <v>303.04211515999998</v>
      </c>
      <c r="AH25" s="240">
        <v>296.40221935</v>
      </c>
      <c r="AI25" s="240">
        <v>275.31884200000002</v>
      </c>
      <c r="AJ25" s="240">
        <v>260.02833161000001</v>
      </c>
      <c r="AK25" s="240">
        <v>243.26651032999999</v>
      </c>
      <c r="AL25" s="240">
        <v>250.14075742</v>
      </c>
      <c r="AM25" s="240">
        <v>246.71145548000001</v>
      </c>
      <c r="AN25" s="240">
        <v>248.61560821</v>
      </c>
      <c r="AO25" s="240">
        <v>243.22034128999999</v>
      </c>
      <c r="AP25" s="240">
        <v>243.78272999999999</v>
      </c>
      <c r="AQ25" s="240">
        <v>255.22851677</v>
      </c>
      <c r="AR25" s="240">
        <v>296.028707</v>
      </c>
      <c r="AS25" s="240">
        <v>309.33725097000001</v>
      </c>
      <c r="AT25" s="240">
        <v>306.79492128999999</v>
      </c>
      <c r="AU25" s="240">
        <v>285.12201199999998</v>
      </c>
      <c r="AV25" s="240">
        <v>255.56874612999999</v>
      </c>
      <c r="AW25" s="240">
        <v>244.073432</v>
      </c>
      <c r="AX25" s="240">
        <v>248.16087257999999</v>
      </c>
      <c r="AY25" s="240">
        <v>246.59306097000001</v>
      </c>
      <c r="AZ25" s="240">
        <v>254.86483928999999</v>
      </c>
      <c r="BA25" s="240">
        <v>239.4205</v>
      </c>
      <c r="BB25" s="240">
        <v>244.78370000000001</v>
      </c>
      <c r="BC25" s="333">
        <v>260.05950000000001</v>
      </c>
      <c r="BD25" s="333">
        <v>292.3501</v>
      </c>
      <c r="BE25" s="333">
        <v>306.26519999999999</v>
      </c>
      <c r="BF25" s="333">
        <v>311.68740000000003</v>
      </c>
      <c r="BG25" s="333">
        <v>292.86349999999999</v>
      </c>
      <c r="BH25" s="333">
        <v>254.8912</v>
      </c>
      <c r="BI25" s="333">
        <v>246.364</v>
      </c>
      <c r="BJ25" s="333">
        <v>251.39320000000001</v>
      </c>
      <c r="BK25" s="333">
        <v>250.15600000000001</v>
      </c>
      <c r="BL25" s="333">
        <v>255.75710000000001</v>
      </c>
      <c r="BM25" s="333">
        <v>242.1979</v>
      </c>
      <c r="BN25" s="333">
        <v>249.38810000000001</v>
      </c>
      <c r="BO25" s="333">
        <v>262.06119999999999</v>
      </c>
      <c r="BP25" s="333">
        <v>292.75240000000002</v>
      </c>
      <c r="BQ25" s="333">
        <v>307.82209999999998</v>
      </c>
      <c r="BR25" s="333">
        <v>314.3492</v>
      </c>
      <c r="BS25" s="333">
        <v>295.3329</v>
      </c>
      <c r="BT25" s="333">
        <v>256.87689999999998</v>
      </c>
      <c r="BU25" s="333">
        <v>248.1679</v>
      </c>
      <c r="BV25" s="333">
        <v>253.11969999999999</v>
      </c>
    </row>
    <row r="26" spans="1:74" ht="11.1" customHeight="1" x14ac:dyDescent="0.2">
      <c r="A26" s="111" t="s">
        <v>816</v>
      </c>
      <c r="B26" s="205" t="s">
        <v>257</v>
      </c>
      <c r="C26" s="240">
        <v>432.70862323</v>
      </c>
      <c r="D26" s="240">
        <v>447.86236214000002</v>
      </c>
      <c r="E26" s="240">
        <v>416.45568902999997</v>
      </c>
      <c r="F26" s="240">
        <v>433.24051366999998</v>
      </c>
      <c r="G26" s="240">
        <v>426.13650000000001</v>
      </c>
      <c r="H26" s="240">
        <v>461.53780899999998</v>
      </c>
      <c r="I26" s="240">
        <v>482.16546258</v>
      </c>
      <c r="J26" s="240">
        <v>471.21183547999999</v>
      </c>
      <c r="K26" s="240">
        <v>499.35225566999998</v>
      </c>
      <c r="L26" s="240">
        <v>481.95863613</v>
      </c>
      <c r="M26" s="240">
        <v>411.16794666999999</v>
      </c>
      <c r="N26" s="240">
        <v>446.61125806000001</v>
      </c>
      <c r="O26" s="240">
        <v>419.87671516</v>
      </c>
      <c r="P26" s="240">
        <v>428.55438643000002</v>
      </c>
      <c r="Q26" s="240">
        <v>425.73698676999999</v>
      </c>
      <c r="R26" s="240">
        <v>436.439998</v>
      </c>
      <c r="S26" s="240">
        <v>404.80793032000003</v>
      </c>
      <c r="T26" s="240">
        <v>466.11246967</v>
      </c>
      <c r="U26" s="240">
        <v>481.27117419000001</v>
      </c>
      <c r="V26" s="240">
        <v>470.10436902999999</v>
      </c>
      <c r="W26" s="240">
        <v>493.82635099999999</v>
      </c>
      <c r="X26" s="240">
        <v>475.71723322999998</v>
      </c>
      <c r="Y26" s="240">
        <v>435.94685399999997</v>
      </c>
      <c r="Z26" s="240">
        <v>441.91713838999999</v>
      </c>
      <c r="AA26" s="240">
        <v>412.10207548</v>
      </c>
      <c r="AB26" s="240">
        <v>423.33731517000001</v>
      </c>
      <c r="AC26" s="240">
        <v>425.22175290000001</v>
      </c>
      <c r="AD26" s="240">
        <v>418.78953732999997</v>
      </c>
      <c r="AE26" s="240">
        <v>412.67839484000001</v>
      </c>
      <c r="AF26" s="240">
        <v>461.32600100000002</v>
      </c>
      <c r="AG26" s="240">
        <v>450.28100000000001</v>
      </c>
      <c r="AH26" s="240">
        <v>505.85290871000001</v>
      </c>
      <c r="AI26" s="240">
        <v>476.88195832999997</v>
      </c>
      <c r="AJ26" s="240">
        <v>439.42159322999998</v>
      </c>
      <c r="AK26" s="240">
        <v>435.21115832999999</v>
      </c>
      <c r="AL26" s="240">
        <v>444.15783097000002</v>
      </c>
      <c r="AM26" s="240">
        <v>427.21347677</v>
      </c>
      <c r="AN26" s="240">
        <v>434.56861821000001</v>
      </c>
      <c r="AO26" s="240">
        <v>431.56271967999999</v>
      </c>
      <c r="AP26" s="240">
        <v>400.79043066999998</v>
      </c>
      <c r="AQ26" s="240">
        <v>427.4892471</v>
      </c>
      <c r="AR26" s="240">
        <v>465.15651200000002</v>
      </c>
      <c r="AS26" s="240">
        <v>459.33016484000001</v>
      </c>
      <c r="AT26" s="240">
        <v>499.33855516</v>
      </c>
      <c r="AU26" s="240">
        <v>482.55424866999999</v>
      </c>
      <c r="AV26" s="240">
        <v>452.66616355000002</v>
      </c>
      <c r="AW26" s="240">
        <v>433.71772766999999</v>
      </c>
      <c r="AX26" s="240">
        <v>428.38008065000002</v>
      </c>
      <c r="AY26" s="240">
        <v>428.97955354999999</v>
      </c>
      <c r="AZ26" s="240">
        <v>426.32208607000001</v>
      </c>
      <c r="BA26" s="240">
        <v>424.87599999999998</v>
      </c>
      <c r="BB26" s="240">
        <v>415.95389999999998</v>
      </c>
      <c r="BC26" s="333">
        <v>421.54340000000002</v>
      </c>
      <c r="BD26" s="333">
        <v>464.95499999999998</v>
      </c>
      <c r="BE26" s="333">
        <v>447.40910000000002</v>
      </c>
      <c r="BF26" s="333">
        <v>485.91399999999999</v>
      </c>
      <c r="BG26" s="333">
        <v>475.48169999999999</v>
      </c>
      <c r="BH26" s="333">
        <v>450.69439999999997</v>
      </c>
      <c r="BI26" s="333">
        <v>431.41500000000002</v>
      </c>
      <c r="BJ26" s="333">
        <v>429.28699999999998</v>
      </c>
      <c r="BK26" s="333">
        <v>429.35320000000002</v>
      </c>
      <c r="BL26" s="333">
        <v>423.08839999999998</v>
      </c>
      <c r="BM26" s="333">
        <v>425.15210000000002</v>
      </c>
      <c r="BN26" s="333">
        <v>420.19349999999997</v>
      </c>
      <c r="BO26" s="333">
        <v>422.60090000000002</v>
      </c>
      <c r="BP26" s="333">
        <v>465.36430000000001</v>
      </c>
      <c r="BQ26" s="333">
        <v>446.36349999999999</v>
      </c>
      <c r="BR26" s="333">
        <v>485.41759999999999</v>
      </c>
      <c r="BS26" s="333">
        <v>476.59539999999998</v>
      </c>
      <c r="BT26" s="333">
        <v>451.74599999999998</v>
      </c>
      <c r="BU26" s="333">
        <v>432.36329999999998</v>
      </c>
      <c r="BV26" s="333">
        <v>430.1225</v>
      </c>
    </row>
    <row r="27" spans="1:74" ht="11.1" customHeight="1" x14ac:dyDescent="0.2">
      <c r="A27" s="111" t="s">
        <v>828</v>
      </c>
      <c r="B27" s="205" t="s">
        <v>258</v>
      </c>
      <c r="C27" s="240">
        <v>16.204818710000001</v>
      </c>
      <c r="D27" s="240">
        <v>17.284118213999999</v>
      </c>
      <c r="E27" s="240">
        <v>15.820776452</v>
      </c>
      <c r="F27" s="240">
        <v>15.943636333000001</v>
      </c>
      <c r="G27" s="240">
        <v>15.779477096999999</v>
      </c>
      <c r="H27" s="240">
        <v>15.849774332999999</v>
      </c>
      <c r="I27" s="240">
        <v>16.067584516</v>
      </c>
      <c r="J27" s="240">
        <v>16.571389676999999</v>
      </c>
      <c r="K27" s="240">
        <v>16.975203333</v>
      </c>
      <c r="L27" s="240">
        <v>16.752406451999999</v>
      </c>
      <c r="M27" s="240">
        <v>16.604730332999999</v>
      </c>
      <c r="N27" s="240">
        <v>16.295817742000001</v>
      </c>
      <c r="O27" s="240">
        <v>15.758846774</v>
      </c>
      <c r="P27" s="240">
        <v>17.157549642999999</v>
      </c>
      <c r="Q27" s="240">
        <v>15.699147097000001</v>
      </c>
      <c r="R27" s="240">
        <v>16.125335667000002</v>
      </c>
      <c r="S27" s="240">
        <v>15.46991871</v>
      </c>
      <c r="T27" s="240">
        <v>15.919586000000001</v>
      </c>
      <c r="U27" s="240">
        <v>16.398321934999998</v>
      </c>
      <c r="V27" s="240">
        <v>16.441642903000002</v>
      </c>
      <c r="W27" s="240">
        <v>16.902431666999998</v>
      </c>
      <c r="X27" s="240">
        <v>16.182027419000001</v>
      </c>
      <c r="Y27" s="240">
        <v>16.939252</v>
      </c>
      <c r="Z27" s="240">
        <v>16.338593871</v>
      </c>
      <c r="AA27" s="240">
        <v>15.707275806</v>
      </c>
      <c r="AB27" s="240">
        <v>16.545522414000001</v>
      </c>
      <c r="AC27" s="240">
        <v>15.694860968</v>
      </c>
      <c r="AD27" s="240">
        <v>15.651615667</v>
      </c>
      <c r="AE27" s="240">
        <v>15.516768065000001</v>
      </c>
      <c r="AF27" s="240">
        <v>15.587044000000001</v>
      </c>
      <c r="AG27" s="240">
        <v>15.928498064999999</v>
      </c>
      <c r="AH27" s="240">
        <v>16.353565484000001</v>
      </c>
      <c r="AI27" s="240">
        <v>16.319964667000001</v>
      </c>
      <c r="AJ27" s="240">
        <v>15.976994194</v>
      </c>
      <c r="AK27" s="240">
        <v>16.131768333</v>
      </c>
      <c r="AL27" s="240">
        <v>16.184911613000001</v>
      </c>
      <c r="AM27" s="240">
        <v>15.829922903</v>
      </c>
      <c r="AN27" s="240">
        <v>16.689750713999999</v>
      </c>
      <c r="AO27" s="240">
        <v>15.988885806000001</v>
      </c>
      <c r="AP27" s="240">
        <v>15.984797</v>
      </c>
      <c r="AQ27" s="240">
        <v>15.317554516</v>
      </c>
      <c r="AR27" s="240">
        <v>15.572715000000001</v>
      </c>
      <c r="AS27" s="240">
        <v>15.766035806</v>
      </c>
      <c r="AT27" s="240">
        <v>16.358805160999999</v>
      </c>
      <c r="AU27" s="240">
        <v>16.183224332999998</v>
      </c>
      <c r="AV27" s="240">
        <v>15.938638709999999</v>
      </c>
      <c r="AW27" s="240">
        <v>16.000209000000002</v>
      </c>
      <c r="AX27" s="240">
        <v>15.532406129</v>
      </c>
      <c r="AY27" s="240">
        <v>15.775976129</v>
      </c>
      <c r="AZ27" s="240">
        <v>16.531028929000001</v>
      </c>
      <c r="BA27" s="240">
        <v>15.47081</v>
      </c>
      <c r="BB27" s="240">
        <v>15.44162</v>
      </c>
      <c r="BC27" s="333">
        <v>15.06474</v>
      </c>
      <c r="BD27" s="333">
        <v>15.41488</v>
      </c>
      <c r="BE27" s="333">
        <v>15.64479</v>
      </c>
      <c r="BF27" s="333">
        <v>16.241299999999999</v>
      </c>
      <c r="BG27" s="333">
        <v>16.07291</v>
      </c>
      <c r="BH27" s="333">
        <v>15.833310000000001</v>
      </c>
      <c r="BI27" s="333">
        <v>15.896979999999999</v>
      </c>
      <c r="BJ27" s="333">
        <v>15.43141</v>
      </c>
      <c r="BK27" s="333">
        <v>15.6905</v>
      </c>
      <c r="BL27" s="333">
        <v>16.43384</v>
      </c>
      <c r="BM27" s="333">
        <v>15.36947</v>
      </c>
      <c r="BN27" s="333">
        <v>15.326700000000001</v>
      </c>
      <c r="BO27" s="333">
        <v>14.942729999999999</v>
      </c>
      <c r="BP27" s="333">
        <v>15.28046</v>
      </c>
      <c r="BQ27" s="333">
        <v>15.50346</v>
      </c>
      <c r="BR27" s="333">
        <v>16.092770000000002</v>
      </c>
      <c r="BS27" s="333">
        <v>15.92793</v>
      </c>
      <c r="BT27" s="333">
        <v>15.68882</v>
      </c>
      <c r="BU27" s="333">
        <v>15.749180000000001</v>
      </c>
      <c r="BV27" s="333">
        <v>15.288080000000001</v>
      </c>
    </row>
    <row r="28" spans="1:74" ht="11.1" customHeight="1" x14ac:dyDescent="0.2">
      <c r="A28" s="111" t="s">
        <v>829</v>
      </c>
      <c r="B28" s="205" t="s">
        <v>576</v>
      </c>
      <c r="C28" s="240">
        <v>3673.0943513000002</v>
      </c>
      <c r="D28" s="240">
        <v>3726.8800885999999</v>
      </c>
      <c r="E28" s="240">
        <v>3450.5769925999998</v>
      </c>
      <c r="F28" s="240">
        <v>3415.2983297000001</v>
      </c>
      <c r="G28" s="240">
        <v>3537.5983519000001</v>
      </c>
      <c r="H28" s="240">
        <v>3947.4176809999999</v>
      </c>
      <c r="I28" s="240">
        <v>4046.2628073999999</v>
      </c>
      <c r="J28" s="240">
        <v>4051.7097967999998</v>
      </c>
      <c r="K28" s="240">
        <v>4001.6270893000001</v>
      </c>
      <c r="L28" s="240">
        <v>3645.9065448000001</v>
      </c>
      <c r="M28" s="240">
        <v>3474.8489786999999</v>
      </c>
      <c r="N28" s="240">
        <v>3486.1369171000001</v>
      </c>
      <c r="O28" s="240">
        <v>3600.6341103</v>
      </c>
      <c r="P28" s="240">
        <v>3767.2312978999998</v>
      </c>
      <c r="Q28" s="240">
        <v>3477.2930197000001</v>
      </c>
      <c r="R28" s="240">
        <v>3472.2599286999998</v>
      </c>
      <c r="S28" s="240">
        <v>3529.2146364999999</v>
      </c>
      <c r="T28" s="240">
        <v>3975.6707072999998</v>
      </c>
      <c r="U28" s="240">
        <v>4145.2984944999998</v>
      </c>
      <c r="V28" s="240">
        <v>4145.7716934999999</v>
      </c>
      <c r="W28" s="240">
        <v>4073.1802123000002</v>
      </c>
      <c r="X28" s="240">
        <v>3639.4028241999999</v>
      </c>
      <c r="Y28" s="240">
        <v>3471.3413182999998</v>
      </c>
      <c r="Z28" s="240">
        <v>3446.1105628999999</v>
      </c>
      <c r="AA28" s="240">
        <v>3561.6282722999999</v>
      </c>
      <c r="AB28" s="240">
        <v>3567.2996420999998</v>
      </c>
      <c r="AC28" s="240">
        <v>3410.9412403000001</v>
      </c>
      <c r="AD28" s="240">
        <v>3401.504289</v>
      </c>
      <c r="AE28" s="240">
        <v>3497.9642644999999</v>
      </c>
      <c r="AF28" s="240">
        <v>4012.1091016999999</v>
      </c>
      <c r="AG28" s="240">
        <v>4194.7844568</v>
      </c>
      <c r="AH28" s="240">
        <v>4355.4464793999996</v>
      </c>
      <c r="AI28" s="240">
        <v>4116.4274599999999</v>
      </c>
      <c r="AJ28" s="240">
        <v>3643.9618273999999</v>
      </c>
      <c r="AK28" s="240">
        <v>3501.9955853000001</v>
      </c>
      <c r="AL28" s="240">
        <v>3553.9380881000002</v>
      </c>
      <c r="AM28" s="240">
        <v>3529.4750361000001</v>
      </c>
      <c r="AN28" s="240">
        <v>3557.37617</v>
      </c>
      <c r="AO28" s="240">
        <v>3457.1397606</v>
      </c>
      <c r="AP28" s="240">
        <v>3393.1955587000002</v>
      </c>
      <c r="AQ28" s="240">
        <v>3545.5601268</v>
      </c>
      <c r="AR28" s="240">
        <v>3976.3157030000002</v>
      </c>
      <c r="AS28" s="240">
        <v>4139.4742648000001</v>
      </c>
      <c r="AT28" s="240">
        <v>4133.6652899999999</v>
      </c>
      <c r="AU28" s="240">
        <v>3961.1948603000001</v>
      </c>
      <c r="AV28" s="240">
        <v>3646.3330728999999</v>
      </c>
      <c r="AW28" s="240">
        <v>3498.6374787</v>
      </c>
      <c r="AX28" s="240">
        <v>3507.0962052</v>
      </c>
      <c r="AY28" s="240">
        <v>3694.5562255</v>
      </c>
      <c r="AZ28" s="240">
        <v>3635.3928504</v>
      </c>
      <c r="BA28" s="240">
        <v>3484.1914099999999</v>
      </c>
      <c r="BB28" s="240">
        <v>3398.8744200000001</v>
      </c>
      <c r="BC28" s="333">
        <v>3563.2260000000001</v>
      </c>
      <c r="BD28" s="333">
        <v>3997.6350000000002</v>
      </c>
      <c r="BE28" s="333">
        <v>4122.6530000000002</v>
      </c>
      <c r="BF28" s="333">
        <v>4210.6940000000004</v>
      </c>
      <c r="BG28" s="333">
        <v>3963.0709999999999</v>
      </c>
      <c r="BH28" s="333">
        <v>3655.3090000000002</v>
      </c>
      <c r="BI28" s="333">
        <v>3502.0369999999998</v>
      </c>
      <c r="BJ28" s="333">
        <v>3514.538</v>
      </c>
      <c r="BK28" s="333">
        <v>3679.6619999999998</v>
      </c>
      <c r="BL28" s="333">
        <v>3673.5059999999999</v>
      </c>
      <c r="BM28" s="333">
        <v>3486.2440000000001</v>
      </c>
      <c r="BN28" s="333">
        <v>3393.8820000000001</v>
      </c>
      <c r="BO28" s="333">
        <v>3586.297</v>
      </c>
      <c r="BP28" s="333">
        <v>4033.4090000000001</v>
      </c>
      <c r="BQ28" s="333">
        <v>4163.0439999999999</v>
      </c>
      <c r="BR28" s="333">
        <v>4239.6260000000002</v>
      </c>
      <c r="BS28" s="333">
        <v>3987.2060000000001</v>
      </c>
      <c r="BT28" s="333">
        <v>3674.2809999999999</v>
      </c>
      <c r="BU28" s="333">
        <v>3516.328</v>
      </c>
      <c r="BV28" s="333">
        <v>3526.6039999999998</v>
      </c>
    </row>
    <row r="29" spans="1:74" ht="11.1" customHeight="1" x14ac:dyDescent="0.2">
      <c r="A29" s="111"/>
      <c r="B29" s="113" t="s">
        <v>32</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372"/>
      <c r="BD29" s="372"/>
      <c r="BE29" s="372"/>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11" t="s">
        <v>817</v>
      </c>
      <c r="B30" s="205" t="s">
        <v>568</v>
      </c>
      <c r="C30" s="240">
        <v>49.186399999999999</v>
      </c>
      <c r="D30" s="240">
        <v>53.378075357</v>
      </c>
      <c r="E30" s="240">
        <v>50.126160323000001</v>
      </c>
      <c r="F30" s="240">
        <v>51.105955000000002</v>
      </c>
      <c r="G30" s="240">
        <v>50.627939355000002</v>
      </c>
      <c r="H30" s="240">
        <v>53.389336999999998</v>
      </c>
      <c r="I30" s="240">
        <v>54.283130968000002</v>
      </c>
      <c r="J30" s="240">
        <v>56.384354193999997</v>
      </c>
      <c r="K30" s="240">
        <v>53.172728333000002</v>
      </c>
      <c r="L30" s="240">
        <v>52.799747418999999</v>
      </c>
      <c r="M30" s="240">
        <v>53.890611333000003</v>
      </c>
      <c r="N30" s="240">
        <v>50.01446129</v>
      </c>
      <c r="O30" s="240">
        <v>47.890173548</v>
      </c>
      <c r="P30" s="240">
        <v>52.221447499999996</v>
      </c>
      <c r="Q30" s="240">
        <v>47.142878064999998</v>
      </c>
      <c r="R30" s="240">
        <v>50.658081666999998</v>
      </c>
      <c r="S30" s="240">
        <v>50.460533226000003</v>
      </c>
      <c r="T30" s="240">
        <v>55.111336667000003</v>
      </c>
      <c r="U30" s="240">
        <v>53.171741613000002</v>
      </c>
      <c r="V30" s="240">
        <v>54.936035484000001</v>
      </c>
      <c r="W30" s="240">
        <v>54.028529667000001</v>
      </c>
      <c r="X30" s="240">
        <v>53.375757096999997</v>
      </c>
      <c r="Y30" s="240">
        <v>49.200727667000002</v>
      </c>
      <c r="Z30" s="240">
        <v>47.900695484000003</v>
      </c>
      <c r="AA30" s="240">
        <v>47.169876451999997</v>
      </c>
      <c r="AB30" s="240">
        <v>49.241818275999997</v>
      </c>
      <c r="AC30" s="240">
        <v>46.877835806</v>
      </c>
      <c r="AD30" s="240">
        <v>48.100709666999997</v>
      </c>
      <c r="AE30" s="240">
        <v>47.880042580999998</v>
      </c>
      <c r="AF30" s="240">
        <v>50.906314332999997</v>
      </c>
      <c r="AG30" s="240">
        <v>50.981489031999999</v>
      </c>
      <c r="AH30" s="240">
        <v>53.686522902999997</v>
      </c>
      <c r="AI30" s="240">
        <v>51.541747667000003</v>
      </c>
      <c r="AJ30" s="240">
        <v>47.567842581000001</v>
      </c>
      <c r="AK30" s="240">
        <v>48.303521000000003</v>
      </c>
      <c r="AL30" s="240">
        <v>46.841536773999998</v>
      </c>
      <c r="AM30" s="240">
        <v>44.672863548000002</v>
      </c>
      <c r="AN30" s="240">
        <v>46.789879286000001</v>
      </c>
      <c r="AO30" s="240">
        <v>45.277463871000002</v>
      </c>
      <c r="AP30" s="240">
        <v>44.325375999999999</v>
      </c>
      <c r="AQ30" s="240">
        <v>44.683138387</v>
      </c>
      <c r="AR30" s="240">
        <v>48.307607333</v>
      </c>
      <c r="AS30" s="240">
        <v>48.993678709999998</v>
      </c>
      <c r="AT30" s="240">
        <v>48.770359677000002</v>
      </c>
      <c r="AU30" s="240">
        <v>50.201322333</v>
      </c>
      <c r="AV30" s="240">
        <v>47.861292902999999</v>
      </c>
      <c r="AW30" s="240">
        <v>48.208486000000001</v>
      </c>
      <c r="AX30" s="240">
        <v>44.797338387000003</v>
      </c>
      <c r="AY30" s="240">
        <v>42.315453548000001</v>
      </c>
      <c r="AZ30" s="240">
        <v>43.987982856999999</v>
      </c>
      <c r="BA30" s="240">
        <v>44.120109999999997</v>
      </c>
      <c r="BB30" s="240">
        <v>44.33887</v>
      </c>
      <c r="BC30" s="333">
        <v>43.899329999999999</v>
      </c>
      <c r="BD30" s="333">
        <v>46.465490000000003</v>
      </c>
      <c r="BE30" s="333">
        <v>46.880769999999998</v>
      </c>
      <c r="BF30" s="333">
        <v>46.391730000000003</v>
      </c>
      <c r="BG30" s="333">
        <v>47.587739999999997</v>
      </c>
      <c r="BH30" s="333">
        <v>45.358400000000003</v>
      </c>
      <c r="BI30" s="333">
        <v>45.856389999999998</v>
      </c>
      <c r="BJ30" s="333">
        <v>42.743749999999999</v>
      </c>
      <c r="BK30" s="333">
        <v>40.502479999999998</v>
      </c>
      <c r="BL30" s="333">
        <v>42.95035</v>
      </c>
      <c r="BM30" s="333">
        <v>42.947319999999998</v>
      </c>
      <c r="BN30" s="333">
        <v>43.131010000000003</v>
      </c>
      <c r="BO30" s="333">
        <v>42.656790000000001</v>
      </c>
      <c r="BP30" s="333">
        <v>45.075650000000003</v>
      </c>
      <c r="BQ30" s="333">
        <v>45.475140000000003</v>
      </c>
      <c r="BR30" s="333">
        <v>45.05247</v>
      </c>
      <c r="BS30" s="333">
        <v>46.273220000000002</v>
      </c>
      <c r="BT30" s="333">
        <v>44.18027</v>
      </c>
      <c r="BU30" s="333">
        <v>44.713700000000003</v>
      </c>
      <c r="BV30" s="333">
        <v>41.70955</v>
      </c>
    </row>
    <row r="31" spans="1:74" ht="11.1" customHeight="1" x14ac:dyDescent="0.2">
      <c r="A31" s="111" t="s">
        <v>818</v>
      </c>
      <c r="B31" s="187" t="s">
        <v>601</v>
      </c>
      <c r="C31" s="240">
        <v>203.91885676999999</v>
      </c>
      <c r="D31" s="240">
        <v>212.92430929</v>
      </c>
      <c r="E31" s="240">
        <v>195.34200645000001</v>
      </c>
      <c r="F31" s="240">
        <v>196.96682000000001</v>
      </c>
      <c r="G31" s="240">
        <v>199.51546451999999</v>
      </c>
      <c r="H31" s="240">
        <v>205.80874632999999</v>
      </c>
      <c r="I31" s="240">
        <v>205.41987194000001</v>
      </c>
      <c r="J31" s="240">
        <v>209.97893902999999</v>
      </c>
      <c r="K31" s="240">
        <v>209.061924</v>
      </c>
      <c r="L31" s="240">
        <v>203.13082097</v>
      </c>
      <c r="M31" s="240">
        <v>195.98579767000001</v>
      </c>
      <c r="N31" s="240">
        <v>190.45874065000001</v>
      </c>
      <c r="O31" s="240">
        <v>192.35570645000001</v>
      </c>
      <c r="P31" s="240">
        <v>212.88416570999999</v>
      </c>
      <c r="Q31" s="240">
        <v>199.41329451999999</v>
      </c>
      <c r="R31" s="240">
        <v>197.22554066999999</v>
      </c>
      <c r="S31" s="240">
        <v>179.35767516000001</v>
      </c>
      <c r="T31" s="240">
        <v>220.58178000000001</v>
      </c>
      <c r="U31" s="240">
        <v>210.56460645000001</v>
      </c>
      <c r="V31" s="240">
        <v>201.39736386999999</v>
      </c>
      <c r="W31" s="240">
        <v>208.72949299999999</v>
      </c>
      <c r="X31" s="240">
        <v>196.42044806000001</v>
      </c>
      <c r="Y31" s="240">
        <v>190.99379267</v>
      </c>
      <c r="Z31" s="240">
        <v>185.56171968000001</v>
      </c>
      <c r="AA31" s="240">
        <v>194.34838065</v>
      </c>
      <c r="AB31" s="240">
        <v>202.37861792999999</v>
      </c>
      <c r="AC31" s="240">
        <v>189.67068194000001</v>
      </c>
      <c r="AD31" s="240">
        <v>190.70984899999999</v>
      </c>
      <c r="AE31" s="240">
        <v>189.41443193999999</v>
      </c>
      <c r="AF31" s="240">
        <v>202.70671866999999</v>
      </c>
      <c r="AG31" s="240">
        <v>205.07416452000001</v>
      </c>
      <c r="AH31" s="240">
        <v>206.53213676999999</v>
      </c>
      <c r="AI31" s="240">
        <v>207.303168</v>
      </c>
      <c r="AJ31" s="240">
        <v>193.65522161000001</v>
      </c>
      <c r="AK31" s="240">
        <v>189.68355933000001</v>
      </c>
      <c r="AL31" s="240">
        <v>193.85792581000001</v>
      </c>
      <c r="AM31" s="240">
        <v>186.53767515999999</v>
      </c>
      <c r="AN31" s="240">
        <v>204.18969999999999</v>
      </c>
      <c r="AO31" s="240">
        <v>186.78359839000001</v>
      </c>
      <c r="AP31" s="240">
        <v>195.30848133000001</v>
      </c>
      <c r="AQ31" s="240">
        <v>188.16021258000001</v>
      </c>
      <c r="AR31" s="240">
        <v>199.53322967</v>
      </c>
      <c r="AS31" s="240">
        <v>202.62104484</v>
      </c>
      <c r="AT31" s="240">
        <v>207.96502194000001</v>
      </c>
      <c r="AU31" s="240">
        <v>201.736088</v>
      </c>
      <c r="AV31" s="240">
        <v>193.77295903000001</v>
      </c>
      <c r="AW31" s="240">
        <v>197.98717600000001</v>
      </c>
      <c r="AX31" s="240">
        <v>191.93792289999999</v>
      </c>
      <c r="AY31" s="240">
        <v>191.48726805999999</v>
      </c>
      <c r="AZ31" s="240">
        <v>210.8139425</v>
      </c>
      <c r="BA31" s="240">
        <v>195.58670000000001</v>
      </c>
      <c r="BB31" s="240">
        <v>196.19220000000001</v>
      </c>
      <c r="BC31" s="333">
        <v>189.73320000000001</v>
      </c>
      <c r="BD31" s="333">
        <v>200.8006</v>
      </c>
      <c r="BE31" s="333">
        <v>204.48759999999999</v>
      </c>
      <c r="BF31" s="333">
        <v>211.01830000000001</v>
      </c>
      <c r="BG31" s="333">
        <v>206.1523</v>
      </c>
      <c r="BH31" s="333">
        <v>196.30779999999999</v>
      </c>
      <c r="BI31" s="333">
        <v>199.30510000000001</v>
      </c>
      <c r="BJ31" s="333">
        <v>193.53819999999999</v>
      </c>
      <c r="BK31" s="333">
        <v>193.76159999999999</v>
      </c>
      <c r="BL31" s="333">
        <v>211.75149999999999</v>
      </c>
      <c r="BM31" s="333">
        <v>196.435</v>
      </c>
      <c r="BN31" s="333">
        <v>197.33619999999999</v>
      </c>
      <c r="BO31" s="333">
        <v>190.8031</v>
      </c>
      <c r="BP31" s="333">
        <v>201.9212</v>
      </c>
      <c r="BQ31" s="333">
        <v>205.6592</v>
      </c>
      <c r="BR31" s="333">
        <v>212.22640000000001</v>
      </c>
      <c r="BS31" s="333">
        <v>207.30240000000001</v>
      </c>
      <c r="BT31" s="333">
        <v>197.3381</v>
      </c>
      <c r="BU31" s="333">
        <v>200.41480000000001</v>
      </c>
      <c r="BV31" s="333">
        <v>194.70439999999999</v>
      </c>
    </row>
    <row r="32" spans="1:74" ht="11.1" customHeight="1" x14ac:dyDescent="0.2">
      <c r="A32" s="111" t="s">
        <v>819</v>
      </c>
      <c r="B32" s="205" t="s">
        <v>569</v>
      </c>
      <c r="C32" s="240">
        <v>535.57714194000005</v>
      </c>
      <c r="D32" s="240">
        <v>557.53808786000002</v>
      </c>
      <c r="E32" s="240">
        <v>540.04335129000003</v>
      </c>
      <c r="F32" s="240">
        <v>529.01048533000005</v>
      </c>
      <c r="G32" s="240">
        <v>552.63490967999996</v>
      </c>
      <c r="H32" s="240">
        <v>570.78816700000004</v>
      </c>
      <c r="I32" s="240">
        <v>558.86453547999997</v>
      </c>
      <c r="J32" s="240">
        <v>574.60682839000003</v>
      </c>
      <c r="K32" s="240">
        <v>559.25786667</v>
      </c>
      <c r="L32" s="240">
        <v>549.20133194000005</v>
      </c>
      <c r="M32" s="240">
        <v>546.26076999999998</v>
      </c>
      <c r="N32" s="240">
        <v>519.20931805999999</v>
      </c>
      <c r="O32" s="240">
        <v>527.06088032000002</v>
      </c>
      <c r="P32" s="240">
        <v>563.60726642999998</v>
      </c>
      <c r="Q32" s="240">
        <v>537.39146581</v>
      </c>
      <c r="R32" s="240">
        <v>529.90001299999994</v>
      </c>
      <c r="S32" s="240">
        <v>546.22037483999998</v>
      </c>
      <c r="T32" s="240">
        <v>564.07080299999996</v>
      </c>
      <c r="U32" s="240">
        <v>543.15064805999998</v>
      </c>
      <c r="V32" s="240">
        <v>552.53966258000003</v>
      </c>
      <c r="W32" s="240">
        <v>555.27735099999995</v>
      </c>
      <c r="X32" s="240">
        <v>525.72997999999995</v>
      </c>
      <c r="Y32" s="240">
        <v>512.53913</v>
      </c>
      <c r="Z32" s="240">
        <v>501.12355645000002</v>
      </c>
      <c r="AA32" s="240">
        <v>511.25300257999999</v>
      </c>
      <c r="AB32" s="240">
        <v>543.50577724000004</v>
      </c>
      <c r="AC32" s="240">
        <v>529.38654484000006</v>
      </c>
      <c r="AD32" s="240">
        <v>522.05038266999998</v>
      </c>
      <c r="AE32" s="240">
        <v>529.03097000000002</v>
      </c>
      <c r="AF32" s="240">
        <v>548.64295632999995</v>
      </c>
      <c r="AG32" s="240">
        <v>559.02939451999998</v>
      </c>
      <c r="AH32" s="240">
        <v>573.24067838999997</v>
      </c>
      <c r="AI32" s="240">
        <v>546.46310300000005</v>
      </c>
      <c r="AJ32" s="240">
        <v>517.17871709999997</v>
      </c>
      <c r="AK32" s="240">
        <v>516.38723866999999</v>
      </c>
      <c r="AL32" s="240">
        <v>508.48959968000003</v>
      </c>
      <c r="AM32" s="240">
        <v>482.20182903</v>
      </c>
      <c r="AN32" s="240">
        <v>503.39137249999999</v>
      </c>
      <c r="AO32" s="240">
        <v>499.81180968000001</v>
      </c>
      <c r="AP32" s="240">
        <v>488.30751233000001</v>
      </c>
      <c r="AQ32" s="240">
        <v>498.67216839000002</v>
      </c>
      <c r="AR32" s="240">
        <v>523.95947433000003</v>
      </c>
      <c r="AS32" s="240">
        <v>518.40781160999995</v>
      </c>
      <c r="AT32" s="240">
        <v>527.39854419000005</v>
      </c>
      <c r="AU32" s="240">
        <v>519.85578999999996</v>
      </c>
      <c r="AV32" s="240">
        <v>495.60714258000002</v>
      </c>
      <c r="AW32" s="240">
        <v>490.72902567</v>
      </c>
      <c r="AX32" s="240">
        <v>480.46277064999998</v>
      </c>
      <c r="AY32" s="240">
        <v>483.61427097000001</v>
      </c>
      <c r="AZ32" s="240">
        <v>513.81005820999997</v>
      </c>
      <c r="BA32" s="240">
        <v>540.59619999999995</v>
      </c>
      <c r="BB32" s="240">
        <v>523.18679999999995</v>
      </c>
      <c r="BC32" s="333">
        <v>518.53579999999999</v>
      </c>
      <c r="BD32" s="333">
        <v>534.06889999999999</v>
      </c>
      <c r="BE32" s="333">
        <v>527.43679999999995</v>
      </c>
      <c r="BF32" s="333">
        <v>535.50689999999997</v>
      </c>
      <c r="BG32" s="333">
        <v>529.90899999999999</v>
      </c>
      <c r="BH32" s="333">
        <v>499.9178</v>
      </c>
      <c r="BI32" s="333">
        <v>492.67090000000002</v>
      </c>
      <c r="BJ32" s="333">
        <v>483.73340000000002</v>
      </c>
      <c r="BK32" s="333">
        <v>488.93509999999998</v>
      </c>
      <c r="BL32" s="333">
        <v>514.33969999999999</v>
      </c>
      <c r="BM32" s="333">
        <v>541.23850000000004</v>
      </c>
      <c r="BN32" s="333">
        <v>524.60889999999995</v>
      </c>
      <c r="BO32" s="333">
        <v>519.2396</v>
      </c>
      <c r="BP32" s="333">
        <v>534.17489999999998</v>
      </c>
      <c r="BQ32" s="333">
        <v>527.13509999999997</v>
      </c>
      <c r="BR32" s="333">
        <v>534.91480000000001</v>
      </c>
      <c r="BS32" s="333">
        <v>529.09320000000002</v>
      </c>
      <c r="BT32" s="333">
        <v>498.95400000000001</v>
      </c>
      <c r="BU32" s="333">
        <v>491.81990000000002</v>
      </c>
      <c r="BV32" s="333">
        <v>483.09519999999998</v>
      </c>
    </row>
    <row r="33" spans="1:74" ht="11.1" customHeight="1" x14ac:dyDescent="0.2">
      <c r="A33" s="111" t="s">
        <v>820</v>
      </c>
      <c r="B33" s="205" t="s">
        <v>570</v>
      </c>
      <c r="C33" s="240">
        <v>240.41507580999999</v>
      </c>
      <c r="D33" s="240">
        <v>254.71086356999999</v>
      </c>
      <c r="E33" s="240">
        <v>242.45956967999999</v>
      </c>
      <c r="F33" s="240">
        <v>248.49663633</v>
      </c>
      <c r="G33" s="240">
        <v>256.43468483999999</v>
      </c>
      <c r="H33" s="240">
        <v>262.43474866999998</v>
      </c>
      <c r="I33" s="240">
        <v>270.29889386999997</v>
      </c>
      <c r="J33" s="240">
        <v>270.57627031999999</v>
      </c>
      <c r="K33" s="240">
        <v>266.40245433000001</v>
      </c>
      <c r="L33" s="240">
        <v>255.12660516</v>
      </c>
      <c r="M33" s="240">
        <v>257.89787200000001</v>
      </c>
      <c r="N33" s="240">
        <v>249.15607806</v>
      </c>
      <c r="O33" s="240">
        <v>240.62565742000001</v>
      </c>
      <c r="P33" s="240">
        <v>259.99802070999999</v>
      </c>
      <c r="Q33" s="240">
        <v>242.76371935</v>
      </c>
      <c r="R33" s="240">
        <v>249.23124733</v>
      </c>
      <c r="S33" s="240">
        <v>244.40584290000001</v>
      </c>
      <c r="T33" s="240">
        <v>258.475638</v>
      </c>
      <c r="U33" s="240">
        <v>261.28357097000003</v>
      </c>
      <c r="V33" s="240">
        <v>271.62341709999998</v>
      </c>
      <c r="W33" s="240">
        <v>255.05421867000001</v>
      </c>
      <c r="X33" s="240">
        <v>244.08777871000001</v>
      </c>
      <c r="Y33" s="240">
        <v>246.54565567</v>
      </c>
      <c r="Z33" s="240">
        <v>232.98745258</v>
      </c>
      <c r="AA33" s="240">
        <v>231.69117323</v>
      </c>
      <c r="AB33" s="240">
        <v>245.04704344999999</v>
      </c>
      <c r="AC33" s="240">
        <v>231.30062645000001</v>
      </c>
      <c r="AD33" s="240">
        <v>232.45480867000001</v>
      </c>
      <c r="AE33" s="240">
        <v>238.02232484000001</v>
      </c>
      <c r="AF33" s="240">
        <v>253.72983300000001</v>
      </c>
      <c r="AG33" s="240">
        <v>256.84078839</v>
      </c>
      <c r="AH33" s="240">
        <v>267.38622709999999</v>
      </c>
      <c r="AI33" s="240">
        <v>255.58509900000001</v>
      </c>
      <c r="AJ33" s="240">
        <v>240.34945031999999</v>
      </c>
      <c r="AK33" s="240">
        <v>249.48675066999999</v>
      </c>
      <c r="AL33" s="240">
        <v>235.87312</v>
      </c>
      <c r="AM33" s="240">
        <v>220.43213613</v>
      </c>
      <c r="AN33" s="240">
        <v>235.13885999999999</v>
      </c>
      <c r="AO33" s="240">
        <v>230.19502903</v>
      </c>
      <c r="AP33" s="240">
        <v>230.47905732999999</v>
      </c>
      <c r="AQ33" s="240">
        <v>237.61267839000001</v>
      </c>
      <c r="AR33" s="240">
        <v>250.52494433000001</v>
      </c>
      <c r="AS33" s="240">
        <v>258.43707452000001</v>
      </c>
      <c r="AT33" s="240">
        <v>251.81670677</v>
      </c>
      <c r="AU33" s="240">
        <v>247.71796000000001</v>
      </c>
      <c r="AV33" s="240">
        <v>235.31210032000001</v>
      </c>
      <c r="AW33" s="240">
        <v>238.981077</v>
      </c>
      <c r="AX33" s="240">
        <v>230.33677806</v>
      </c>
      <c r="AY33" s="240">
        <v>227.50353483999999</v>
      </c>
      <c r="AZ33" s="240">
        <v>240.65987713999999</v>
      </c>
      <c r="BA33" s="240">
        <v>232.84870000000001</v>
      </c>
      <c r="BB33" s="240">
        <v>233.22790000000001</v>
      </c>
      <c r="BC33" s="333">
        <v>242.09739999999999</v>
      </c>
      <c r="BD33" s="333">
        <v>255.52359999999999</v>
      </c>
      <c r="BE33" s="333">
        <v>264.95760000000001</v>
      </c>
      <c r="BF33" s="333">
        <v>259.4151</v>
      </c>
      <c r="BG33" s="333">
        <v>255.9495</v>
      </c>
      <c r="BH33" s="333">
        <v>241.01669999999999</v>
      </c>
      <c r="BI33" s="333">
        <v>244.59870000000001</v>
      </c>
      <c r="BJ33" s="333">
        <v>236.16149999999999</v>
      </c>
      <c r="BK33" s="333">
        <v>234.47669999999999</v>
      </c>
      <c r="BL33" s="333">
        <v>245.85310000000001</v>
      </c>
      <c r="BM33" s="333">
        <v>238.41569999999999</v>
      </c>
      <c r="BN33" s="333">
        <v>239.65190000000001</v>
      </c>
      <c r="BO33" s="333">
        <v>248.35390000000001</v>
      </c>
      <c r="BP33" s="333">
        <v>261.77010000000001</v>
      </c>
      <c r="BQ33" s="333">
        <v>271.20609999999999</v>
      </c>
      <c r="BR33" s="333">
        <v>265.41840000000002</v>
      </c>
      <c r="BS33" s="333">
        <v>261.94709999999998</v>
      </c>
      <c r="BT33" s="333">
        <v>246.57499999999999</v>
      </c>
      <c r="BU33" s="333">
        <v>250.36320000000001</v>
      </c>
      <c r="BV33" s="333">
        <v>241.94970000000001</v>
      </c>
    </row>
    <row r="34" spans="1:74" ht="11.1" customHeight="1" x14ac:dyDescent="0.2">
      <c r="A34" s="111" t="s">
        <v>821</v>
      </c>
      <c r="B34" s="205" t="s">
        <v>571</v>
      </c>
      <c r="C34" s="240">
        <v>364.55347612999998</v>
      </c>
      <c r="D34" s="240">
        <v>370.30245036000002</v>
      </c>
      <c r="E34" s="240">
        <v>377.32566773999997</v>
      </c>
      <c r="F34" s="240">
        <v>378.88040733000003</v>
      </c>
      <c r="G34" s="240">
        <v>399.21790032000001</v>
      </c>
      <c r="H34" s="240">
        <v>409.75391033</v>
      </c>
      <c r="I34" s="240">
        <v>390.68613484000002</v>
      </c>
      <c r="J34" s="240">
        <v>416.46705644999997</v>
      </c>
      <c r="K34" s="240">
        <v>401.82701967000003</v>
      </c>
      <c r="L34" s="240">
        <v>392.08790386999999</v>
      </c>
      <c r="M34" s="240">
        <v>398.34877267000002</v>
      </c>
      <c r="N34" s="240">
        <v>358.62660613000003</v>
      </c>
      <c r="O34" s="240">
        <v>366.52545386999998</v>
      </c>
      <c r="P34" s="240">
        <v>405.83700642999997</v>
      </c>
      <c r="Q34" s="240">
        <v>355.68821903000003</v>
      </c>
      <c r="R34" s="240">
        <v>392.89183233</v>
      </c>
      <c r="S34" s="240">
        <v>407.03408612999999</v>
      </c>
      <c r="T34" s="240">
        <v>418.07070866999999</v>
      </c>
      <c r="U34" s="240">
        <v>402.94375226</v>
      </c>
      <c r="V34" s="240">
        <v>412.67165774</v>
      </c>
      <c r="W34" s="240">
        <v>403.92606667000001</v>
      </c>
      <c r="X34" s="240">
        <v>388.79404645</v>
      </c>
      <c r="Y34" s="240">
        <v>390.39743467</v>
      </c>
      <c r="Z34" s="240">
        <v>366.55831968000001</v>
      </c>
      <c r="AA34" s="240">
        <v>366.15232613000001</v>
      </c>
      <c r="AB34" s="240">
        <v>378.01773102999999</v>
      </c>
      <c r="AC34" s="240">
        <v>362.16525645000002</v>
      </c>
      <c r="AD34" s="240">
        <v>387.18213800000001</v>
      </c>
      <c r="AE34" s="240">
        <v>390.28483290000003</v>
      </c>
      <c r="AF34" s="240">
        <v>396.74827599999998</v>
      </c>
      <c r="AG34" s="240">
        <v>399.28980805999998</v>
      </c>
      <c r="AH34" s="240">
        <v>411.10817419</v>
      </c>
      <c r="AI34" s="240">
        <v>389.32842499999998</v>
      </c>
      <c r="AJ34" s="240">
        <v>374.50403870999997</v>
      </c>
      <c r="AK34" s="240">
        <v>377.18494433000001</v>
      </c>
      <c r="AL34" s="240">
        <v>354.36450968000003</v>
      </c>
      <c r="AM34" s="240">
        <v>350.21053354999998</v>
      </c>
      <c r="AN34" s="240">
        <v>366.99553321000002</v>
      </c>
      <c r="AO34" s="240">
        <v>369.69313226000003</v>
      </c>
      <c r="AP34" s="240">
        <v>375.06017366999998</v>
      </c>
      <c r="AQ34" s="240">
        <v>390.96493128999998</v>
      </c>
      <c r="AR34" s="240">
        <v>391.10654367000001</v>
      </c>
      <c r="AS34" s="240">
        <v>387.95347838999999</v>
      </c>
      <c r="AT34" s="240">
        <v>401.07109903000003</v>
      </c>
      <c r="AU34" s="240">
        <v>379.53868767</v>
      </c>
      <c r="AV34" s="240">
        <v>378.60523387000001</v>
      </c>
      <c r="AW34" s="240">
        <v>375.44027167000002</v>
      </c>
      <c r="AX34" s="240">
        <v>361.04400548000001</v>
      </c>
      <c r="AY34" s="240">
        <v>357.03148871000002</v>
      </c>
      <c r="AZ34" s="240">
        <v>367.31813036</v>
      </c>
      <c r="BA34" s="240">
        <v>353.29739999999998</v>
      </c>
      <c r="BB34" s="240">
        <v>369.0754</v>
      </c>
      <c r="BC34" s="333">
        <v>386.03530000000001</v>
      </c>
      <c r="BD34" s="333">
        <v>385.83280000000002</v>
      </c>
      <c r="BE34" s="333">
        <v>384.29309999999998</v>
      </c>
      <c r="BF34" s="333">
        <v>399.3802</v>
      </c>
      <c r="BG34" s="333">
        <v>380.87909999999999</v>
      </c>
      <c r="BH34" s="333">
        <v>375.19150000000002</v>
      </c>
      <c r="BI34" s="333">
        <v>370.899</v>
      </c>
      <c r="BJ34" s="333">
        <v>357.34089999999998</v>
      </c>
      <c r="BK34" s="333">
        <v>355.06779999999998</v>
      </c>
      <c r="BL34" s="333">
        <v>361.91329999999999</v>
      </c>
      <c r="BM34" s="333">
        <v>348.65230000000003</v>
      </c>
      <c r="BN34" s="333">
        <v>364.80610000000001</v>
      </c>
      <c r="BO34" s="333">
        <v>381.29489999999998</v>
      </c>
      <c r="BP34" s="333">
        <v>380.93900000000002</v>
      </c>
      <c r="BQ34" s="333">
        <v>379.3141</v>
      </c>
      <c r="BR34" s="333">
        <v>394.08960000000002</v>
      </c>
      <c r="BS34" s="333">
        <v>375.6746</v>
      </c>
      <c r="BT34" s="333">
        <v>369.959</v>
      </c>
      <c r="BU34" s="333">
        <v>366.00220000000002</v>
      </c>
      <c r="BV34" s="333">
        <v>352.74079999999998</v>
      </c>
    </row>
    <row r="35" spans="1:74" ht="11.1" customHeight="1" x14ac:dyDescent="0.2">
      <c r="A35" s="111" t="s">
        <v>822</v>
      </c>
      <c r="B35" s="205" t="s">
        <v>572</v>
      </c>
      <c r="C35" s="240">
        <v>280.92821193999998</v>
      </c>
      <c r="D35" s="240">
        <v>293.98782820999998</v>
      </c>
      <c r="E35" s="240">
        <v>285.89626128999998</v>
      </c>
      <c r="F35" s="240">
        <v>286.63021966999997</v>
      </c>
      <c r="G35" s="240">
        <v>293.98008742000002</v>
      </c>
      <c r="H35" s="240">
        <v>304.85124400000001</v>
      </c>
      <c r="I35" s="240">
        <v>301.36512742000002</v>
      </c>
      <c r="J35" s="240">
        <v>305.41203452000002</v>
      </c>
      <c r="K35" s="240">
        <v>306.11462833000002</v>
      </c>
      <c r="L35" s="240">
        <v>296.44011096999998</v>
      </c>
      <c r="M35" s="240">
        <v>291.20256899999998</v>
      </c>
      <c r="N35" s="240">
        <v>284.88906935</v>
      </c>
      <c r="O35" s="240">
        <v>279.12461387000002</v>
      </c>
      <c r="P35" s="240">
        <v>287.68516463999998</v>
      </c>
      <c r="Q35" s="240">
        <v>276.53288644999998</v>
      </c>
      <c r="R35" s="240">
        <v>285.31702066999998</v>
      </c>
      <c r="S35" s="240">
        <v>283.27754257999999</v>
      </c>
      <c r="T35" s="240">
        <v>296.756145</v>
      </c>
      <c r="U35" s="240">
        <v>290.78859129</v>
      </c>
      <c r="V35" s="240">
        <v>291.50597064999999</v>
      </c>
      <c r="W35" s="240">
        <v>288.00317867000001</v>
      </c>
      <c r="X35" s="240">
        <v>273.70779128999999</v>
      </c>
      <c r="Y35" s="240">
        <v>263.39041766999998</v>
      </c>
      <c r="Z35" s="240">
        <v>254.84368677000001</v>
      </c>
      <c r="AA35" s="240">
        <v>262.97170065</v>
      </c>
      <c r="AB35" s="240">
        <v>275.47092483</v>
      </c>
      <c r="AC35" s="240">
        <v>261.91505581000001</v>
      </c>
      <c r="AD35" s="240">
        <v>272.73902633</v>
      </c>
      <c r="AE35" s="240">
        <v>274.57507709999999</v>
      </c>
      <c r="AF35" s="240">
        <v>284.95222000000001</v>
      </c>
      <c r="AG35" s="240">
        <v>279.74364967999998</v>
      </c>
      <c r="AH35" s="240">
        <v>290.17453258</v>
      </c>
      <c r="AI35" s="240">
        <v>280.69010333</v>
      </c>
      <c r="AJ35" s="240">
        <v>271.95132225999998</v>
      </c>
      <c r="AK35" s="240">
        <v>272.43163033000002</v>
      </c>
      <c r="AL35" s="240">
        <v>264.16662387000002</v>
      </c>
      <c r="AM35" s="240">
        <v>262.69401226000002</v>
      </c>
      <c r="AN35" s="240">
        <v>271.74262714000002</v>
      </c>
      <c r="AO35" s="240">
        <v>266.81605194000002</v>
      </c>
      <c r="AP35" s="240">
        <v>269.07036367000001</v>
      </c>
      <c r="AQ35" s="240">
        <v>274.97912516000002</v>
      </c>
      <c r="AR35" s="240">
        <v>281.12451833</v>
      </c>
      <c r="AS35" s="240">
        <v>279.80822483999998</v>
      </c>
      <c r="AT35" s="240">
        <v>286.74580355000001</v>
      </c>
      <c r="AU35" s="240">
        <v>274.60079832999998</v>
      </c>
      <c r="AV35" s="240">
        <v>261.79543741999998</v>
      </c>
      <c r="AW35" s="240">
        <v>265.30495100000002</v>
      </c>
      <c r="AX35" s="240">
        <v>257.90062483999998</v>
      </c>
      <c r="AY35" s="240">
        <v>255.17457547999999</v>
      </c>
      <c r="AZ35" s="240">
        <v>264.17956178999998</v>
      </c>
      <c r="BA35" s="240">
        <v>262.22250000000003</v>
      </c>
      <c r="BB35" s="240">
        <v>266.35640000000001</v>
      </c>
      <c r="BC35" s="333">
        <v>273.45049999999998</v>
      </c>
      <c r="BD35" s="333">
        <v>279.12950000000001</v>
      </c>
      <c r="BE35" s="333">
        <v>278.69970000000001</v>
      </c>
      <c r="BF35" s="333">
        <v>286.8014</v>
      </c>
      <c r="BG35" s="333">
        <v>276.77080000000001</v>
      </c>
      <c r="BH35" s="333">
        <v>260.05410000000001</v>
      </c>
      <c r="BI35" s="333">
        <v>262.5111</v>
      </c>
      <c r="BJ35" s="333">
        <v>255.76519999999999</v>
      </c>
      <c r="BK35" s="333">
        <v>254.59460000000001</v>
      </c>
      <c r="BL35" s="333">
        <v>261.28160000000003</v>
      </c>
      <c r="BM35" s="333">
        <v>258.9554</v>
      </c>
      <c r="BN35" s="333">
        <v>263.54599999999999</v>
      </c>
      <c r="BO35" s="333">
        <v>270.48509999999999</v>
      </c>
      <c r="BP35" s="333">
        <v>276.06939999999997</v>
      </c>
      <c r="BQ35" s="333">
        <v>275.7226</v>
      </c>
      <c r="BR35" s="333">
        <v>283.76280000000003</v>
      </c>
      <c r="BS35" s="333">
        <v>273.82619999999997</v>
      </c>
      <c r="BT35" s="333">
        <v>257.18029999999999</v>
      </c>
      <c r="BU35" s="333">
        <v>259.6893</v>
      </c>
      <c r="BV35" s="333">
        <v>253.17250000000001</v>
      </c>
    </row>
    <row r="36" spans="1:74" ht="11.1" customHeight="1" x14ac:dyDescent="0.2">
      <c r="A36" s="111" t="s">
        <v>823</v>
      </c>
      <c r="B36" s="205" t="s">
        <v>573</v>
      </c>
      <c r="C36" s="240">
        <v>456.19172967999998</v>
      </c>
      <c r="D36" s="240">
        <v>475.01414392999999</v>
      </c>
      <c r="E36" s="240">
        <v>462.20287547999999</v>
      </c>
      <c r="F36" s="240">
        <v>504.52165767000002</v>
      </c>
      <c r="G36" s="240">
        <v>494.61899161000002</v>
      </c>
      <c r="H36" s="240">
        <v>503.67480799999998</v>
      </c>
      <c r="I36" s="240">
        <v>500.71096194</v>
      </c>
      <c r="J36" s="240">
        <v>513.56677774000002</v>
      </c>
      <c r="K36" s="240">
        <v>513.10549666999998</v>
      </c>
      <c r="L36" s="240">
        <v>489.44966903</v>
      </c>
      <c r="M36" s="240">
        <v>485.48658633000002</v>
      </c>
      <c r="N36" s="240">
        <v>464.19323742</v>
      </c>
      <c r="O36" s="240">
        <v>455.49040934999999</v>
      </c>
      <c r="P36" s="240">
        <v>482.47526749999997</v>
      </c>
      <c r="Q36" s="240">
        <v>449.95128645</v>
      </c>
      <c r="R36" s="240">
        <v>478.97573433000002</v>
      </c>
      <c r="S36" s="240">
        <v>477.15557805999998</v>
      </c>
      <c r="T36" s="240">
        <v>519.60561800000005</v>
      </c>
      <c r="U36" s="240">
        <v>525.43989257999999</v>
      </c>
      <c r="V36" s="240">
        <v>518.27457418999995</v>
      </c>
      <c r="W36" s="240">
        <v>527.54384400000004</v>
      </c>
      <c r="X36" s="240">
        <v>502.28648032000001</v>
      </c>
      <c r="Y36" s="240">
        <v>483.59484932999999</v>
      </c>
      <c r="Z36" s="240">
        <v>476.95252644999999</v>
      </c>
      <c r="AA36" s="240">
        <v>490.35633289999998</v>
      </c>
      <c r="AB36" s="240">
        <v>492.96954240999997</v>
      </c>
      <c r="AC36" s="240">
        <v>475.33513581</v>
      </c>
      <c r="AD36" s="240">
        <v>498.30139166999999</v>
      </c>
      <c r="AE36" s="240">
        <v>485.71429225999998</v>
      </c>
      <c r="AF36" s="240">
        <v>520.55656166999995</v>
      </c>
      <c r="AG36" s="240">
        <v>519.32534806000001</v>
      </c>
      <c r="AH36" s="240">
        <v>526.80084452000006</v>
      </c>
      <c r="AI36" s="240">
        <v>523.30478966999999</v>
      </c>
      <c r="AJ36" s="240">
        <v>507.39612839</v>
      </c>
      <c r="AK36" s="240">
        <v>496.38287532999999</v>
      </c>
      <c r="AL36" s="240">
        <v>482.23845483999997</v>
      </c>
      <c r="AM36" s="240">
        <v>472.21407419000002</v>
      </c>
      <c r="AN36" s="240">
        <v>496.46871249999998</v>
      </c>
      <c r="AO36" s="240">
        <v>471.72498418999999</v>
      </c>
      <c r="AP36" s="240">
        <v>482.233901</v>
      </c>
      <c r="AQ36" s="240">
        <v>493.05015193999998</v>
      </c>
      <c r="AR36" s="240">
        <v>534.484691</v>
      </c>
      <c r="AS36" s="240">
        <v>507.13202839000002</v>
      </c>
      <c r="AT36" s="240">
        <v>524.22621031999995</v>
      </c>
      <c r="AU36" s="240">
        <v>501.24048866999999</v>
      </c>
      <c r="AV36" s="240">
        <v>491.22281515999998</v>
      </c>
      <c r="AW36" s="240">
        <v>482.54299566999998</v>
      </c>
      <c r="AX36" s="240">
        <v>478.70004129</v>
      </c>
      <c r="AY36" s="240">
        <v>462.97881516000001</v>
      </c>
      <c r="AZ36" s="240">
        <v>484.30650035999997</v>
      </c>
      <c r="BA36" s="240">
        <v>499.49939999999998</v>
      </c>
      <c r="BB36" s="240">
        <v>510.58710000000002</v>
      </c>
      <c r="BC36" s="333">
        <v>516.38379999999995</v>
      </c>
      <c r="BD36" s="333">
        <v>552.87850000000003</v>
      </c>
      <c r="BE36" s="333">
        <v>523.91629999999998</v>
      </c>
      <c r="BF36" s="333">
        <v>542.48</v>
      </c>
      <c r="BG36" s="333">
        <v>519.47559999999999</v>
      </c>
      <c r="BH36" s="333">
        <v>504.9975</v>
      </c>
      <c r="BI36" s="333">
        <v>494.7722</v>
      </c>
      <c r="BJ36" s="333">
        <v>491.61090000000002</v>
      </c>
      <c r="BK36" s="333">
        <v>476.81799999999998</v>
      </c>
      <c r="BL36" s="333">
        <v>493.21899999999999</v>
      </c>
      <c r="BM36" s="333">
        <v>512.73230000000001</v>
      </c>
      <c r="BN36" s="333">
        <v>523.93299999999999</v>
      </c>
      <c r="BO36" s="333">
        <v>527.851</v>
      </c>
      <c r="BP36" s="333">
        <v>565.01959999999997</v>
      </c>
      <c r="BQ36" s="333">
        <v>534.87969999999996</v>
      </c>
      <c r="BR36" s="333">
        <v>553.86699999999996</v>
      </c>
      <c r="BS36" s="333">
        <v>530.2183</v>
      </c>
      <c r="BT36" s="333">
        <v>515.39009999999996</v>
      </c>
      <c r="BU36" s="333">
        <v>505.10169999999999</v>
      </c>
      <c r="BV36" s="333">
        <v>502.13240000000002</v>
      </c>
    </row>
    <row r="37" spans="1:74" s="116" customFormat="1" ht="11.1" customHeight="1" x14ac:dyDescent="0.2">
      <c r="A37" s="111" t="s">
        <v>824</v>
      </c>
      <c r="B37" s="205" t="s">
        <v>574</v>
      </c>
      <c r="C37" s="240">
        <v>212.77561645</v>
      </c>
      <c r="D37" s="240">
        <v>217.4633</v>
      </c>
      <c r="E37" s="240">
        <v>205.94018129</v>
      </c>
      <c r="F37" s="240">
        <v>224.090067</v>
      </c>
      <c r="G37" s="240">
        <v>237.12578225999999</v>
      </c>
      <c r="H37" s="240">
        <v>257.89023366999999</v>
      </c>
      <c r="I37" s="240">
        <v>265.86759903000001</v>
      </c>
      <c r="J37" s="240">
        <v>252.18750194</v>
      </c>
      <c r="K37" s="240">
        <v>244.69889599999999</v>
      </c>
      <c r="L37" s="240">
        <v>223.67970806</v>
      </c>
      <c r="M37" s="240">
        <v>219.86140266999999</v>
      </c>
      <c r="N37" s="240">
        <v>218.33821258</v>
      </c>
      <c r="O37" s="240">
        <v>219.14770128999999</v>
      </c>
      <c r="P37" s="240">
        <v>221.37607036</v>
      </c>
      <c r="Q37" s="240">
        <v>211.10501644999999</v>
      </c>
      <c r="R37" s="240">
        <v>224.93588033</v>
      </c>
      <c r="S37" s="240">
        <v>227.37298000000001</v>
      </c>
      <c r="T37" s="240">
        <v>255.82600133</v>
      </c>
      <c r="U37" s="240">
        <v>253.32316774</v>
      </c>
      <c r="V37" s="240">
        <v>257.28665387000001</v>
      </c>
      <c r="W37" s="240">
        <v>243.84010533</v>
      </c>
      <c r="X37" s="240">
        <v>227.17273387</v>
      </c>
      <c r="Y37" s="240">
        <v>228.14945233</v>
      </c>
      <c r="Z37" s="240">
        <v>216.18471031999999</v>
      </c>
      <c r="AA37" s="240">
        <v>213.72195065</v>
      </c>
      <c r="AB37" s="240">
        <v>222.08967379000001</v>
      </c>
      <c r="AC37" s="240">
        <v>208.94254581000001</v>
      </c>
      <c r="AD37" s="240">
        <v>220.13907967</v>
      </c>
      <c r="AE37" s="240">
        <v>224.56625903</v>
      </c>
      <c r="AF37" s="240">
        <v>252.99227833</v>
      </c>
      <c r="AG37" s="240">
        <v>258.73569097000001</v>
      </c>
      <c r="AH37" s="240">
        <v>251.34067934999999</v>
      </c>
      <c r="AI37" s="240">
        <v>234.432816</v>
      </c>
      <c r="AJ37" s="240">
        <v>223.02407289999999</v>
      </c>
      <c r="AK37" s="240">
        <v>213.49107133000001</v>
      </c>
      <c r="AL37" s="240">
        <v>212.24709870999999</v>
      </c>
      <c r="AM37" s="240">
        <v>208.10105515999999</v>
      </c>
      <c r="AN37" s="240">
        <v>213.57744213999999</v>
      </c>
      <c r="AO37" s="240">
        <v>208.19130032000001</v>
      </c>
      <c r="AP37" s="240">
        <v>213.05144833</v>
      </c>
      <c r="AQ37" s="240">
        <v>223.73602516</v>
      </c>
      <c r="AR37" s="240">
        <v>247.58423067000001</v>
      </c>
      <c r="AS37" s="240">
        <v>251.05418484</v>
      </c>
      <c r="AT37" s="240">
        <v>246.10596613000001</v>
      </c>
      <c r="AU37" s="240">
        <v>237.43478966999999</v>
      </c>
      <c r="AV37" s="240">
        <v>212.37158418999999</v>
      </c>
      <c r="AW37" s="240">
        <v>208.09022200000001</v>
      </c>
      <c r="AX37" s="240">
        <v>209.28566484000001</v>
      </c>
      <c r="AY37" s="240">
        <v>209.05951160999999</v>
      </c>
      <c r="AZ37" s="240">
        <v>211.31419392999999</v>
      </c>
      <c r="BA37" s="240">
        <v>211.29259999999999</v>
      </c>
      <c r="BB37" s="240">
        <v>228.07740000000001</v>
      </c>
      <c r="BC37" s="333">
        <v>232.3057</v>
      </c>
      <c r="BD37" s="333">
        <v>253.46260000000001</v>
      </c>
      <c r="BE37" s="333">
        <v>256.41379999999998</v>
      </c>
      <c r="BF37" s="333">
        <v>251.48480000000001</v>
      </c>
      <c r="BG37" s="333">
        <v>243.30160000000001</v>
      </c>
      <c r="BH37" s="333">
        <v>215.74100000000001</v>
      </c>
      <c r="BI37" s="333">
        <v>212.20160000000001</v>
      </c>
      <c r="BJ37" s="333">
        <v>213.8476</v>
      </c>
      <c r="BK37" s="333">
        <v>214.27279999999999</v>
      </c>
      <c r="BL37" s="333">
        <v>215.7533</v>
      </c>
      <c r="BM37" s="333">
        <v>215.51650000000001</v>
      </c>
      <c r="BN37" s="333">
        <v>232.5171</v>
      </c>
      <c r="BO37" s="333">
        <v>236.4982</v>
      </c>
      <c r="BP37" s="333">
        <v>257.66379999999998</v>
      </c>
      <c r="BQ37" s="333">
        <v>260.23540000000003</v>
      </c>
      <c r="BR37" s="333">
        <v>254.97630000000001</v>
      </c>
      <c r="BS37" s="333">
        <v>246.55670000000001</v>
      </c>
      <c r="BT37" s="333">
        <v>218.5385</v>
      </c>
      <c r="BU37" s="333">
        <v>214.95679999999999</v>
      </c>
      <c r="BV37" s="333">
        <v>216.67500000000001</v>
      </c>
    </row>
    <row r="38" spans="1:74" s="116" customFormat="1" ht="11.1" customHeight="1" x14ac:dyDescent="0.2">
      <c r="A38" s="111" t="s">
        <v>825</v>
      </c>
      <c r="B38" s="205" t="s">
        <v>257</v>
      </c>
      <c r="C38" s="240">
        <v>228.63989871000001</v>
      </c>
      <c r="D38" s="240">
        <v>244.19211464</v>
      </c>
      <c r="E38" s="240">
        <v>225.29671612999999</v>
      </c>
      <c r="F38" s="240">
        <v>250.36637332999999</v>
      </c>
      <c r="G38" s="240">
        <v>256.49510935000001</v>
      </c>
      <c r="H38" s="240">
        <v>274.71548066999998</v>
      </c>
      <c r="I38" s="240">
        <v>290.41523096999998</v>
      </c>
      <c r="J38" s="240">
        <v>283.42374225999998</v>
      </c>
      <c r="K38" s="240">
        <v>281.25007633000001</v>
      </c>
      <c r="L38" s="240">
        <v>265.61628225999999</v>
      </c>
      <c r="M38" s="240">
        <v>238.80594067000001</v>
      </c>
      <c r="N38" s="240">
        <v>236.37639677000001</v>
      </c>
      <c r="O38" s="240">
        <v>227.11104645</v>
      </c>
      <c r="P38" s="240">
        <v>241.42159785999999</v>
      </c>
      <c r="Q38" s="240">
        <v>238.22284644999999</v>
      </c>
      <c r="R38" s="240">
        <v>260.30116233000001</v>
      </c>
      <c r="S38" s="240">
        <v>246.30311032</v>
      </c>
      <c r="T38" s="240">
        <v>271.80219667</v>
      </c>
      <c r="U38" s="240">
        <v>275.73034547999998</v>
      </c>
      <c r="V38" s="240">
        <v>275.06881161000001</v>
      </c>
      <c r="W38" s="240">
        <v>273.34180366999999</v>
      </c>
      <c r="X38" s="240">
        <v>259.66670290000002</v>
      </c>
      <c r="Y38" s="240">
        <v>237.43739299999999</v>
      </c>
      <c r="Z38" s="240">
        <v>227.51015742000001</v>
      </c>
      <c r="AA38" s="240">
        <v>212.42679774000001</v>
      </c>
      <c r="AB38" s="240">
        <v>224.12278241000001</v>
      </c>
      <c r="AC38" s="240">
        <v>237.05781289999999</v>
      </c>
      <c r="AD38" s="240">
        <v>236.36194166999999</v>
      </c>
      <c r="AE38" s="240">
        <v>235.68433838999999</v>
      </c>
      <c r="AF38" s="240">
        <v>263.94077633000001</v>
      </c>
      <c r="AG38" s="240">
        <v>265.63622709999999</v>
      </c>
      <c r="AH38" s="240">
        <v>278.91040257999998</v>
      </c>
      <c r="AI38" s="240">
        <v>272.20655233000002</v>
      </c>
      <c r="AJ38" s="240">
        <v>241.92654870999999</v>
      </c>
      <c r="AK38" s="240">
        <v>236.75731367</v>
      </c>
      <c r="AL38" s="240">
        <v>224.21599548</v>
      </c>
      <c r="AM38" s="240">
        <v>205.63951226</v>
      </c>
      <c r="AN38" s="240">
        <v>218.15317071000001</v>
      </c>
      <c r="AO38" s="240">
        <v>210.84511871000001</v>
      </c>
      <c r="AP38" s="240">
        <v>219.186802</v>
      </c>
      <c r="AQ38" s="240">
        <v>220.03173290000001</v>
      </c>
      <c r="AR38" s="240">
        <v>250.32273233000001</v>
      </c>
      <c r="AS38" s="240">
        <v>248.82615612999999</v>
      </c>
      <c r="AT38" s="240">
        <v>262.63682323</v>
      </c>
      <c r="AU38" s="240">
        <v>248.56832499999999</v>
      </c>
      <c r="AV38" s="240">
        <v>232.96994161000001</v>
      </c>
      <c r="AW38" s="240">
        <v>218.995664</v>
      </c>
      <c r="AX38" s="240">
        <v>207.91228097000001</v>
      </c>
      <c r="AY38" s="240">
        <v>208.07544999999999</v>
      </c>
      <c r="AZ38" s="240">
        <v>221.41587607</v>
      </c>
      <c r="BA38" s="240">
        <v>234.5686</v>
      </c>
      <c r="BB38" s="240">
        <v>234.59739999999999</v>
      </c>
      <c r="BC38" s="333">
        <v>229.9811</v>
      </c>
      <c r="BD38" s="333">
        <v>258.10750000000002</v>
      </c>
      <c r="BE38" s="333">
        <v>254.2919</v>
      </c>
      <c r="BF38" s="333">
        <v>267.91579999999999</v>
      </c>
      <c r="BG38" s="333">
        <v>253.22909999999999</v>
      </c>
      <c r="BH38" s="333">
        <v>236.05760000000001</v>
      </c>
      <c r="BI38" s="333">
        <v>221.1601</v>
      </c>
      <c r="BJ38" s="333">
        <v>209.6431</v>
      </c>
      <c r="BK38" s="333">
        <v>209.8545</v>
      </c>
      <c r="BL38" s="333">
        <v>222.4135</v>
      </c>
      <c r="BM38" s="333">
        <v>235.84370000000001</v>
      </c>
      <c r="BN38" s="333">
        <v>236.03389999999999</v>
      </c>
      <c r="BO38" s="333">
        <v>231.39609999999999</v>
      </c>
      <c r="BP38" s="333">
        <v>259.19279999999998</v>
      </c>
      <c r="BQ38" s="333">
        <v>255.33410000000001</v>
      </c>
      <c r="BR38" s="333">
        <v>268.94529999999997</v>
      </c>
      <c r="BS38" s="333">
        <v>254.2064</v>
      </c>
      <c r="BT38" s="333">
        <v>236.62989999999999</v>
      </c>
      <c r="BU38" s="333">
        <v>221.72909999999999</v>
      </c>
      <c r="BV38" s="333">
        <v>210.2431</v>
      </c>
    </row>
    <row r="39" spans="1:74" s="116" customFormat="1" ht="11.1" customHeight="1" x14ac:dyDescent="0.2">
      <c r="A39" s="111" t="s">
        <v>830</v>
      </c>
      <c r="B39" s="205" t="s">
        <v>258</v>
      </c>
      <c r="C39" s="240">
        <v>13.26027</v>
      </c>
      <c r="D39" s="240">
        <v>13.819701071000001</v>
      </c>
      <c r="E39" s="240">
        <v>13.401702258</v>
      </c>
      <c r="F39" s="240">
        <v>13.442264333000001</v>
      </c>
      <c r="G39" s="240">
        <v>13.639043548</v>
      </c>
      <c r="H39" s="240">
        <v>13.729857666999999</v>
      </c>
      <c r="I39" s="240">
        <v>14.253040323</v>
      </c>
      <c r="J39" s="240">
        <v>14.441919031999999</v>
      </c>
      <c r="K39" s="240">
        <v>14.747503</v>
      </c>
      <c r="L39" s="240">
        <v>14.215139677</v>
      </c>
      <c r="M39" s="240">
        <v>13.732890333</v>
      </c>
      <c r="N39" s="240">
        <v>13.335238065</v>
      </c>
      <c r="O39" s="240">
        <v>12.700604516</v>
      </c>
      <c r="P39" s="240">
        <v>13.521326429</v>
      </c>
      <c r="Q39" s="240">
        <v>13.049871613000001</v>
      </c>
      <c r="R39" s="240">
        <v>13.517911</v>
      </c>
      <c r="S39" s="240">
        <v>13.113532580999999</v>
      </c>
      <c r="T39" s="240">
        <v>13.623232333000001</v>
      </c>
      <c r="U39" s="240">
        <v>14.163251613</v>
      </c>
      <c r="V39" s="240">
        <v>15.440183226</v>
      </c>
      <c r="W39" s="240">
        <v>14.604882333000001</v>
      </c>
      <c r="X39" s="240">
        <v>14.204449354999999</v>
      </c>
      <c r="Y39" s="240">
        <v>14.240095999999999</v>
      </c>
      <c r="Z39" s="240">
        <v>13.744307419</v>
      </c>
      <c r="AA39" s="240">
        <v>13.387914839</v>
      </c>
      <c r="AB39" s="240">
        <v>13.654677931</v>
      </c>
      <c r="AC39" s="240">
        <v>13.392416774000001</v>
      </c>
      <c r="AD39" s="240">
        <v>13.518234333000001</v>
      </c>
      <c r="AE39" s="240">
        <v>13.584077097</v>
      </c>
      <c r="AF39" s="240">
        <v>13.891859667</v>
      </c>
      <c r="AG39" s="240">
        <v>14.25952129</v>
      </c>
      <c r="AH39" s="240">
        <v>15.030718387</v>
      </c>
      <c r="AI39" s="240">
        <v>14.454445</v>
      </c>
      <c r="AJ39" s="240">
        <v>14.616727742</v>
      </c>
      <c r="AK39" s="240">
        <v>13.938827</v>
      </c>
      <c r="AL39" s="240">
        <v>13.715860644999999</v>
      </c>
      <c r="AM39" s="240">
        <v>12.919119999999999</v>
      </c>
      <c r="AN39" s="240">
        <v>13.495926429000001</v>
      </c>
      <c r="AO39" s="240">
        <v>13.45331129</v>
      </c>
      <c r="AP39" s="240">
        <v>13.557041333000001</v>
      </c>
      <c r="AQ39" s="240">
        <v>13.488321935</v>
      </c>
      <c r="AR39" s="240">
        <v>13.859946000000001</v>
      </c>
      <c r="AS39" s="240">
        <v>14.187395484</v>
      </c>
      <c r="AT39" s="240">
        <v>14.396475161</v>
      </c>
      <c r="AU39" s="240">
        <v>14.454917667</v>
      </c>
      <c r="AV39" s="240">
        <v>14.074696774</v>
      </c>
      <c r="AW39" s="240">
        <v>13.543182333000001</v>
      </c>
      <c r="AX39" s="240">
        <v>12.587795806000001</v>
      </c>
      <c r="AY39" s="240">
        <v>12.692572581</v>
      </c>
      <c r="AZ39" s="240">
        <v>13.471422143</v>
      </c>
      <c r="BA39" s="240">
        <v>13.435739999999999</v>
      </c>
      <c r="BB39" s="240">
        <v>13.56606</v>
      </c>
      <c r="BC39" s="333">
        <v>13.50755</v>
      </c>
      <c r="BD39" s="333">
        <v>13.88007</v>
      </c>
      <c r="BE39" s="333">
        <v>14.20926</v>
      </c>
      <c r="BF39" s="333">
        <v>14.421340000000001</v>
      </c>
      <c r="BG39" s="333">
        <v>14.483879999999999</v>
      </c>
      <c r="BH39" s="333">
        <v>14.095129999999999</v>
      </c>
      <c r="BI39" s="333">
        <v>13.5619</v>
      </c>
      <c r="BJ39" s="333">
        <v>12.60731</v>
      </c>
      <c r="BK39" s="333">
        <v>12.716889999999999</v>
      </c>
      <c r="BL39" s="333">
        <v>13.488429999999999</v>
      </c>
      <c r="BM39" s="333">
        <v>13.45485</v>
      </c>
      <c r="BN39" s="333">
        <v>13.58718</v>
      </c>
      <c r="BO39" s="333">
        <v>13.52915</v>
      </c>
      <c r="BP39" s="333">
        <v>13.90241</v>
      </c>
      <c r="BQ39" s="333">
        <v>14.23269</v>
      </c>
      <c r="BR39" s="333">
        <v>14.445259999999999</v>
      </c>
      <c r="BS39" s="333">
        <v>14.509119999999999</v>
      </c>
      <c r="BT39" s="333">
        <v>14.118969999999999</v>
      </c>
      <c r="BU39" s="333">
        <v>13.58488</v>
      </c>
      <c r="BV39" s="333">
        <v>12.629659999999999</v>
      </c>
    </row>
    <row r="40" spans="1:74" s="116" customFormat="1" ht="11.1" customHeight="1" x14ac:dyDescent="0.2">
      <c r="A40" s="111" t="s">
        <v>831</v>
      </c>
      <c r="B40" s="205" t="s">
        <v>576</v>
      </c>
      <c r="C40" s="240">
        <v>2585.4466774000002</v>
      </c>
      <c r="D40" s="240">
        <v>2693.3308742999998</v>
      </c>
      <c r="E40" s="240">
        <v>2598.0344918999999</v>
      </c>
      <c r="F40" s="240">
        <v>2683.510886</v>
      </c>
      <c r="G40" s="240">
        <v>2754.2899129000002</v>
      </c>
      <c r="H40" s="240">
        <v>2857.0365333</v>
      </c>
      <c r="I40" s="240">
        <v>2852.1645268000002</v>
      </c>
      <c r="J40" s="240">
        <v>2897.0454239000001</v>
      </c>
      <c r="K40" s="240">
        <v>2849.6385933000001</v>
      </c>
      <c r="L40" s="240">
        <v>2741.7473193999999</v>
      </c>
      <c r="M40" s="240">
        <v>2701.4732127000002</v>
      </c>
      <c r="N40" s="240">
        <v>2584.5973583999998</v>
      </c>
      <c r="O40" s="240">
        <v>2568.0322470999999</v>
      </c>
      <c r="P40" s="240">
        <v>2741.0273336</v>
      </c>
      <c r="Q40" s="240">
        <v>2571.2614841999998</v>
      </c>
      <c r="R40" s="240">
        <v>2682.9544237</v>
      </c>
      <c r="S40" s="240">
        <v>2674.7012558000001</v>
      </c>
      <c r="T40" s="240">
        <v>2873.9234597</v>
      </c>
      <c r="U40" s="240">
        <v>2830.5595681</v>
      </c>
      <c r="V40" s="240">
        <v>2850.7443303</v>
      </c>
      <c r="W40" s="240">
        <v>2824.3494730000002</v>
      </c>
      <c r="X40" s="240">
        <v>2685.4461680999998</v>
      </c>
      <c r="Y40" s="240">
        <v>2616.488949</v>
      </c>
      <c r="Z40" s="240">
        <v>2523.3671322999999</v>
      </c>
      <c r="AA40" s="240">
        <v>2543.4794557999999</v>
      </c>
      <c r="AB40" s="240">
        <v>2646.4985892999998</v>
      </c>
      <c r="AC40" s="240">
        <v>2556.0439126000001</v>
      </c>
      <c r="AD40" s="240">
        <v>2621.5575617</v>
      </c>
      <c r="AE40" s="240">
        <v>2628.7566461000001</v>
      </c>
      <c r="AF40" s="240">
        <v>2789.0677943000001</v>
      </c>
      <c r="AG40" s="240">
        <v>2808.9160815999999</v>
      </c>
      <c r="AH40" s="240">
        <v>2874.2109168000002</v>
      </c>
      <c r="AI40" s="240">
        <v>2775.3102490000001</v>
      </c>
      <c r="AJ40" s="240">
        <v>2632.1700703000001</v>
      </c>
      <c r="AK40" s="240">
        <v>2614.0477317</v>
      </c>
      <c r="AL40" s="240">
        <v>2536.0107254999998</v>
      </c>
      <c r="AM40" s="240">
        <v>2445.6228113000002</v>
      </c>
      <c r="AN40" s="240">
        <v>2569.9432238999998</v>
      </c>
      <c r="AO40" s="240">
        <v>2502.7917997</v>
      </c>
      <c r="AP40" s="240">
        <v>2530.5801569999999</v>
      </c>
      <c r="AQ40" s="240">
        <v>2585.3784860999999</v>
      </c>
      <c r="AR40" s="240">
        <v>2740.8079177</v>
      </c>
      <c r="AS40" s="240">
        <v>2717.4210776999998</v>
      </c>
      <c r="AT40" s="240">
        <v>2771.13301</v>
      </c>
      <c r="AU40" s="240">
        <v>2675.3491672999999</v>
      </c>
      <c r="AV40" s="240">
        <v>2563.5932038999999</v>
      </c>
      <c r="AW40" s="240">
        <v>2539.8230512999999</v>
      </c>
      <c r="AX40" s="240">
        <v>2474.9652231999999</v>
      </c>
      <c r="AY40" s="240">
        <v>2449.9329406000002</v>
      </c>
      <c r="AZ40" s="240">
        <v>2571.2775453999998</v>
      </c>
      <c r="BA40" s="240">
        <v>2587.4679500000002</v>
      </c>
      <c r="BB40" s="240">
        <v>2619.2055300000002</v>
      </c>
      <c r="BC40" s="333">
        <v>2645.93</v>
      </c>
      <c r="BD40" s="333">
        <v>2780.15</v>
      </c>
      <c r="BE40" s="333">
        <v>2755.587</v>
      </c>
      <c r="BF40" s="333">
        <v>2814.8159999999998</v>
      </c>
      <c r="BG40" s="333">
        <v>2727.739</v>
      </c>
      <c r="BH40" s="333">
        <v>2588.7379999999998</v>
      </c>
      <c r="BI40" s="333">
        <v>2557.5369999999998</v>
      </c>
      <c r="BJ40" s="333">
        <v>2496.9920000000002</v>
      </c>
      <c r="BK40" s="333">
        <v>2481.0010000000002</v>
      </c>
      <c r="BL40" s="333">
        <v>2582.9639999999999</v>
      </c>
      <c r="BM40" s="333">
        <v>2604.192</v>
      </c>
      <c r="BN40" s="333">
        <v>2639.1509999999998</v>
      </c>
      <c r="BO40" s="333">
        <v>2662.1080000000002</v>
      </c>
      <c r="BP40" s="333">
        <v>2795.7289999999998</v>
      </c>
      <c r="BQ40" s="333">
        <v>2769.194</v>
      </c>
      <c r="BR40" s="333">
        <v>2827.6979999999999</v>
      </c>
      <c r="BS40" s="333">
        <v>2739.607</v>
      </c>
      <c r="BT40" s="333">
        <v>2598.864</v>
      </c>
      <c r="BU40" s="333">
        <v>2568.3760000000002</v>
      </c>
      <c r="BV40" s="333">
        <v>2509.0520000000001</v>
      </c>
    </row>
    <row r="41" spans="1:74" s="116" customFormat="1" ht="11.1" customHeight="1" x14ac:dyDescent="0.2">
      <c r="A41" s="117"/>
      <c r="B41" s="118" t="s">
        <v>256</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373"/>
      <c r="BD41" s="373"/>
      <c r="BE41" s="373"/>
      <c r="BF41" s="373"/>
      <c r="BG41" s="373"/>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832</v>
      </c>
      <c r="B42" s="205" t="s">
        <v>568</v>
      </c>
      <c r="C42" s="259">
        <v>361.15158903000003</v>
      </c>
      <c r="D42" s="259">
        <v>372.35171214000002</v>
      </c>
      <c r="E42" s="259">
        <v>330.49318097000003</v>
      </c>
      <c r="F42" s="259">
        <v>304.43012267</v>
      </c>
      <c r="G42" s="259">
        <v>288.97245613000001</v>
      </c>
      <c r="H42" s="259">
        <v>316.28478232999998</v>
      </c>
      <c r="I42" s="259">
        <v>361.0604629</v>
      </c>
      <c r="J42" s="259">
        <v>341.00100064999998</v>
      </c>
      <c r="K42" s="259">
        <v>339.07176033000002</v>
      </c>
      <c r="L42" s="259">
        <v>295.53883096999999</v>
      </c>
      <c r="M42" s="259">
        <v>311.04099732999998</v>
      </c>
      <c r="N42" s="259">
        <v>326.06581096999997</v>
      </c>
      <c r="O42" s="259">
        <v>349.7857171</v>
      </c>
      <c r="P42" s="259">
        <v>378.52163929</v>
      </c>
      <c r="Q42" s="259">
        <v>329.42967742000002</v>
      </c>
      <c r="R42" s="259">
        <v>309.13993799999997</v>
      </c>
      <c r="S42" s="259">
        <v>282.7303</v>
      </c>
      <c r="T42" s="259">
        <v>323.82877667000002</v>
      </c>
      <c r="U42" s="259">
        <v>354.38956547999999</v>
      </c>
      <c r="V42" s="259">
        <v>368.1704671</v>
      </c>
      <c r="W42" s="259">
        <v>357.28810900000002</v>
      </c>
      <c r="X42" s="259">
        <v>300.29161323</v>
      </c>
      <c r="Y42" s="259">
        <v>290.90203700000001</v>
      </c>
      <c r="Z42" s="259">
        <v>309.94512355000001</v>
      </c>
      <c r="AA42" s="259">
        <v>332.81046902999998</v>
      </c>
      <c r="AB42" s="259">
        <v>332.26047378999999</v>
      </c>
      <c r="AC42" s="259">
        <v>308.7032729</v>
      </c>
      <c r="AD42" s="259">
        <v>294.52159599999999</v>
      </c>
      <c r="AE42" s="259">
        <v>276.75476322999998</v>
      </c>
      <c r="AF42" s="259">
        <v>321.72028599999999</v>
      </c>
      <c r="AG42" s="259">
        <v>355.73725096999999</v>
      </c>
      <c r="AH42" s="259">
        <v>388.59637257999998</v>
      </c>
      <c r="AI42" s="259">
        <v>354.88498966999998</v>
      </c>
      <c r="AJ42" s="259">
        <v>289.30876194000001</v>
      </c>
      <c r="AK42" s="259">
        <v>290.07190366999998</v>
      </c>
      <c r="AL42" s="259">
        <v>316.80156226000003</v>
      </c>
      <c r="AM42" s="259">
        <v>356.05793645</v>
      </c>
      <c r="AN42" s="259">
        <v>348.78140607</v>
      </c>
      <c r="AO42" s="259">
        <v>329.98127097000003</v>
      </c>
      <c r="AP42" s="259">
        <v>314.49450032999999</v>
      </c>
      <c r="AQ42" s="259">
        <v>295.04198031999999</v>
      </c>
      <c r="AR42" s="259">
        <v>342.38356900000002</v>
      </c>
      <c r="AS42" s="259">
        <v>370.44215064999997</v>
      </c>
      <c r="AT42" s="259">
        <v>367.44978580999998</v>
      </c>
      <c r="AU42" s="259">
        <v>348.82170332999999</v>
      </c>
      <c r="AV42" s="259">
        <v>306.83021226</v>
      </c>
      <c r="AW42" s="259">
        <v>320.83840600000002</v>
      </c>
      <c r="AX42" s="259">
        <v>342.74163806000001</v>
      </c>
      <c r="AY42" s="259">
        <v>356.77523065000003</v>
      </c>
      <c r="AZ42" s="259">
        <v>325.93254464</v>
      </c>
      <c r="BA42" s="259">
        <v>307.91326099999998</v>
      </c>
      <c r="BB42" s="259">
        <v>290.84777700000001</v>
      </c>
      <c r="BC42" s="374">
        <v>291.56689999999998</v>
      </c>
      <c r="BD42" s="374">
        <v>334.69159999999999</v>
      </c>
      <c r="BE42" s="374">
        <v>376.96359999999999</v>
      </c>
      <c r="BF42" s="374">
        <v>377.66419999999999</v>
      </c>
      <c r="BG42" s="374">
        <v>332.93349999999998</v>
      </c>
      <c r="BH42" s="374">
        <v>305.38459999999998</v>
      </c>
      <c r="BI42" s="374">
        <v>319.57100000000003</v>
      </c>
      <c r="BJ42" s="374">
        <v>329.91579999999999</v>
      </c>
      <c r="BK42" s="374">
        <v>345.10879999999997</v>
      </c>
      <c r="BL42" s="374">
        <v>328.1848</v>
      </c>
      <c r="BM42" s="374">
        <v>309.1841</v>
      </c>
      <c r="BN42" s="374">
        <v>282.49669999999998</v>
      </c>
      <c r="BO42" s="374">
        <v>285.13709999999998</v>
      </c>
      <c r="BP42" s="374">
        <v>330.06360000000001</v>
      </c>
      <c r="BQ42" s="374">
        <v>372.68970000000002</v>
      </c>
      <c r="BR42" s="374">
        <v>372.4409</v>
      </c>
      <c r="BS42" s="374">
        <v>327.62020000000001</v>
      </c>
      <c r="BT42" s="374">
        <v>300.12</v>
      </c>
      <c r="BU42" s="374">
        <v>313.87580000000003</v>
      </c>
      <c r="BV42" s="374">
        <v>324.21379999999999</v>
      </c>
    </row>
    <row r="43" spans="1:74" s="116" customFormat="1" ht="11.1" customHeight="1" x14ac:dyDescent="0.2">
      <c r="A43" s="111" t="s">
        <v>833</v>
      </c>
      <c r="B43" s="187" t="s">
        <v>601</v>
      </c>
      <c r="C43" s="259">
        <v>1096.1731193999999</v>
      </c>
      <c r="D43" s="259">
        <v>1141.8388596</v>
      </c>
      <c r="E43" s="259">
        <v>1015.1864548</v>
      </c>
      <c r="F43" s="259">
        <v>931.08124999999995</v>
      </c>
      <c r="G43" s="259">
        <v>887.24286805999998</v>
      </c>
      <c r="H43" s="259">
        <v>1006.9443517</v>
      </c>
      <c r="I43" s="259">
        <v>1112.5656119</v>
      </c>
      <c r="J43" s="259">
        <v>1062.1315135</v>
      </c>
      <c r="K43" s="259">
        <v>1030.1924446999999</v>
      </c>
      <c r="L43" s="259">
        <v>903.38941193999995</v>
      </c>
      <c r="M43" s="259">
        <v>927.81637066999997</v>
      </c>
      <c r="N43" s="259">
        <v>990.18752065000001</v>
      </c>
      <c r="O43" s="259">
        <v>1066.7237651999999</v>
      </c>
      <c r="P43" s="259">
        <v>1149.2121525</v>
      </c>
      <c r="Q43" s="259">
        <v>1033.1197142000001</v>
      </c>
      <c r="R43" s="259">
        <v>918.79346167000006</v>
      </c>
      <c r="S43" s="259">
        <v>889.83456064999996</v>
      </c>
      <c r="T43" s="259">
        <v>1038.734972</v>
      </c>
      <c r="U43" s="259">
        <v>1121.6445352000001</v>
      </c>
      <c r="V43" s="259">
        <v>1135.9605016</v>
      </c>
      <c r="W43" s="259">
        <v>1103.229689</v>
      </c>
      <c r="X43" s="259">
        <v>909.74844226000005</v>
      </c>
      <c r="Y43" s="259">
        <v>892.24432666999996</v>
      </c>
      <c r="Z43" s="259">
        <v>939.07465419000005</v>
      </c>
      <c r="AA43" s="259">
        <v>1017.9030289999999</v>
      </c>
      <c r="AB43" s="259">
        <v>1046.6855106999999</v>
      </c>
      <c r="AC43" s="259">
        <v>934.15528031999997</v>
      </c>
      <c r="AD43" s="259">
        <v>881.15863133000005</v>
      </c>
      <c r="AE43" s="259">
        <v>873.90789484000004</v>
      </c>
      <c r="AF43" s="259">
        <v>1021.2623577000001</v>
      </c>
      <c r="AG43" s="259">
        <v>1162.9841544999999</v>
      </c>
      <c r="AH43" s="259">
        <v>1219.2340548</v>
      </c>
      <c r="AI43" s="259">
        <v>1123.6590217</v>
      </c>
      <c r="AJ43" s="259">
        <v>909.65400741999997</v>
      </c>
      <c r="AK43" s="259">
        <v>904.83127233000005</v>
      </c>
      <c r="AL43" s="259">
        <v>985.67366774000004</v>
      </c>
      <c r="AM43" s="259">
        <v>1018.7977439</v>
      </c>
      <c r="AN43" s="259">
        <v>1028.4251913999999</v>
      </c>
      <c r="AO43" s="259">
        <v>939.46301484000003</v>
      </c>
      <c r="AP43" s="259">
        <v>887.88418300000001</v>
      </c>
      <c r="AQ43" s="259">
        <v>855.90725225999995</v>
      </c>
      <c r="AR43" s="259">
        <v>1004.2863957</v>
      </c>
      <c r="AS43" s="259">
        <v>1129.1776394000001</v>
      </c>
      <c r="AT43" s="259">
        <v>1093.8503323</v>
      </c>
      <c r="AU43" s="259">
        <v>1011.2500403</v>
      </c>
      <c r="AV43" s="259">
        <v>913.41609484000003</v>
      </c>
      <c r="AW43" s="259">
        <v>918.69643900000005</v>
      </c>
      <c r="AX43" s="259">
        <v>996.36614935</v>
      </c>
      <c r="AY43" s="259">
        <v>1089.4595867999999</v>
      </c>
      <c r="AZ43" s="259">
        <v>1061.1327874999999</v>
      </c>
      <c r="BA43" s="259">
        <v>975.49424999999997</v>
      </c>
      <c r="BB43" s="259">
        <v>925.56376999999998</v>
      </c>
      <c r="BC43" s="374">
        <v>879.42719999999997</v>
      </c>
      <c r="BD43" s="374">
        <v>1006.652</v>
      </c>
      <c r="BE43" s="374">
        <v>1132.424</v>
      </c>
      <c r="BF43" s="374">
        <v>1134.471</v>
      </c>
      <c r="BG43" s="374">
        <v>1011.649</v>
      </c>
      <c r="BH43" s="374">
        <v>912.30970000000002</v>
      </c>
      <c r="BI43" s="374">
        <v>919.0181</v>
      </c>
      <c r="BJ43" s="374">
        <v>979.39189999999996</v>
      </c>
      <c r="BK43" s="374">
        <v>1066.3320000000001</v>
      </c>
      <c r="BL43" s="374">
        <v>1072.723</v>
      </c>
      <c r="BM43" s="374">
        <v>976.10519999999997</v>
      </c>
      <c r="BN43" s="374">
        <v>902.00170000000003</v>
      </c>
      <c r="BO43" s="374">
        <v>868.14380000000006</v>
      </c>
      <c r="BP43" s="374">
        <v>1006.8579999999999</v>
      </c>
      <c r="BQ43" s="374">
        <v>1138.6179999999999</v>
      </c>
      <c r="BR43" s="374">
        <v>1135.634</v>
      </c>
      <c r="BS43" s="374">
        <v>1010.062</v>
      </c>
      <c r="BT43" s="374">
        <v>911.24189999999999</v>
      </c>
      <c r="BU43" s="374">
        <v>918.35709999999995</v>
      </c>
      <c r="BV43" s="374">
        <v>978.8682</v>
      </c>
    </row>
    <row r="44" spans="1:74" s="116" customFormat="1" ht="11.1" customHeight="1" x14ac:dyDescent="0.2">
      <c r="A44" s="111" t="s">
        <v>834</v>
      </c>
      <c r="B44" s="205" t="s">
        <v>569</v>
      </c>
      <c r="C44" s="259">
        <v>1733.7768894000001</v>
      </c>
      <c r="D44" s="259">
        <v>1728.151415</v>
      </c>
      <c r="E44" s="259">
        <v>1568.3676581</v>
      </c>
      <c r="F44" s="259">
        <v>1402.8368717000001</v>
      </c>
      <c r="G44" s="259">
        <v>1435.8089229</v>
      </c>
      <c r="H44" s="259">
        <v>1630.7464797</v>
      </c>
      <c r="I44" s="259">
        <v>1619.6758993999999</v>
      </c>
      <c r="J44" s="259">
        <v>1670.7735894</v>
      </c>
      <c r="K44" s="259">
        <v>1522.274735</v>
      </c>
      <c r="L44" s="259">
        <v>1417.7202448</v>
      </c>
      <c r="M44" s="259">
        <v>1516.8270107000001</v>
      </c>
      <c r="N44" s="259">
        <v>1566.8627835</v>
      </c>
      <c r="O44" s="259">
        <v>1662.0230219</v>
      </c>
      <c r="P44" s="259">
        <v>1725.0108361</v>
      </c>
      <c r="Q44" s="259">
        <v>1541.9507355000001</v>
      </c>
      <c r="R44" s="259">
        <v>1379.9843737000001</v>
      </c>
      <c r="S44" s="259">
        <v>1438.0631203</v>
      </c>
      <c r="T44" s="259">
        <v>1582.5290777</v>
      </c>
      <c r="U44" s="259">
        <v>1684.2776658</v>
      </c>
      <c r="V44" s="259">
        <v>1672.8031155000001</v>
      </c>
      <c r="W44" s="259">
        <v>1594.1366617000001</v>
      </c>
      <c r="X44" s="259">
        <v>1382.4989694000001</v>
      </c>
      <c r="Y44" s="259">
        <v>1405.0115857000001</v>
      </c>
      <c r="Z44" s="259">
        <v>1469.2353555</v>
      </c>
      <c r="AA44" s="259">
        <v>1598.5482823</v>
      </c>
      <c r="AB44" s="259">
        <v>1583.2648833999999</v>
      </c>
      <c r="AC44" s="259">
        <v>1440.6015506000001</v>
      </c>
      <c r="AD44" s="259">
        <v>1386.3183297</v>
      </c>
      <c r="AE44" s="259">
        <v>1403.6231623000001</v>
      </c>
      <c r="AF44" s="259">
        <v>1639.6577903</v>
      </c>
      <c r="AG44" s="259">
        <v>1781.678279</v>
      </c>
      <c r="AH44" s="259">
        <v>1847.7564239000001</v>
      </c>
      <c r="AI44" s="259">
        <v>1612.5460293000001</v>
      </c>
      <c r="AJ44" s="259">
        <v>1396.9417132000001</v>
      </c>
      <c r="AK44" s="259">
        <v>1404.6349683000001</v>
      </c>
      <c r="AL44" s="259">
        <v>1574.3275547999999</v>
      </c>
      <c r="AM44" s="259">
        <v>1552.4295445</v>
      </c>
      <c r="AN44" s="259">
        <v>1482.9133671</v>
      </c>
      <c r="AO44" s="259">
        <v>1442.3256306000001</v>
      </c>
      <c r="AP44" s="259">
        <v>1325.5602577</v>
      </c>
      <c r="AQ44" s="259">
        <v>1368.7900987</v>
      </c>
      <c r="AR44" s="259">
        <v>1587.2390677000001</v>
      </c>
      <c r="AS44" s="259">
        <v>1692.2872413</v>
      </c>
      <c r="AT44" s="259">
        <v>1601.9291244999999</v>
      </c>
      <c r="AU44" s="259">
        <v>1517.8072737</v>
      </c>
      <c r="AV44" s="259">
        <v>1378.5115535</v>
      </c>
      <c r="AW44" s="259">
        <v>1423.3099743</v>
      </c>
      <c r="AX44" s="259">
        <v>1537.2823957999999</v>
      </c>
      <c r="AY44" s="259">
        <v>1633.8535626</v>
      </c>
      <c r="AZ44" s="259">
        <v>1566.9089061</v>
      </c>
      <c r="BA44" s="259">
        <v>1513.5149409999999</v>
      </c>
      <c r="BB44" s="259">
        <v>1426.730916</v>
      </c>
      <c r="BC44" s="374">
        <v>1416.0450000000001</v>
      </c>
      <c r="BD44" s="374">
        <v>1589.674</v>
      </c>
      <c r="BE44" s="374">
        <v>1706.8689999999999</v>
      </c>
      <c r="BF44" s="374">
        <v>1678.7280000000001</v>
      </c>
      <c r="BG44" s="374">
        <v>1519.3510000000001</v>
      </c>
      <c r="BH44" s="374">
        <v>1389.44</v>
      </c>
      <c r="BI44" s="374">
        <v>1418.7660000000001</v>
      </c>
      <c r="BJ44" s="374">
        <v>1516.566</v>
      </c>
      <c r="BK44" s="374">
        <v>1616.9169999999999</v>
      </c>
      <c r="BL44" s="374">
        <v>1573.509</v>
      </c>
      <c r="BM44" s="374">
        <v>1501.288</v>
      </c>
      <c r="BN44" s="374">
        <v>1390.056</v>
      </c>
      <c r="BO44" s="374">
        <v>1406.7070000000001</v>
      </c>
      <c r="BP44" s="374">
        <v>1593.432</v>
      </c>
      <c r="BQ44" s="374">
        <v>1715.2460000000001</v>
      </c>
      <c r="BR44" s="374">
        <v>1678.6179999999999</v>
      </c>
      <c r="BS44" s="374">
        <v>1518.0920000000001</v>
      </c>
      <c r="BT44" s="374">
        <v>1388.4829999999999</v>
      </c>
      <c r="BU44" s="374">
        <v>1418.1189999999999</v>
      </c>
      <c r="BV44" s="374">
        <v>1516.395</v>
      </c>
    </row>
    <row r="45" spans="1:74" s="116" customFormat="1" ht="11.1" customHeight="1" x14ac:dyDescent="0.2">
      <c r="A45" s="111" t="s">
        <v>835</v>
      </c>
      <c r="B45" s="205" t="s">
        <v>570</v>
      </c>
      <c r="C45" s="259">
        <v>916.16369999999995</v>
      </c>
      <c r="D45" s="259">
        <v>927.55791107000005</v>
      </c>
      <c r="E45" s="259">
        <v>808.99001386999998</v>
      </c>
      <c r="F45" s="259">
        <v>738.80112899999995</v>
      </c>
      <c r="G45" s="259">
        <v>746.04764</v>
      </c>
      <c r="H45" s="259">
        <v>834.33410700000002</v>
      </c>
      <c r="I45" s="259">
        <v>868.18060838999997</v>
      </c>
      <c r="J45" s="259">
        <v>895.18311418999997</v>
      </c>
      <c r="K45" s="259">
        <v>805.82019966999997</v>
      </c>
      <c r="L45" s="259">
        <v>728.91375129000005</v>
      </c>
      <c r="M45" s="259">
        <v>792.06571667000003</v>
      </c>
      <c r="N45" s="259">
        <v>845.41123645000005</v>
      </c>
      <c r="O45" s="259">
        <v>878.92430741999999</v>
      </c>
      <c r="P45" s="259">
        <v>902.20754285999999</v>
      </c>
      <c r="Q45" s="259">
        <v>785.18021806000002</v>
      </c>
      <c r="R45" s="259">
        <v>716.38726567000003</v>
      </c>
      <c r="S45" s="259">
        <v>711.73629484000003</v>
      </c>
      <c r="T45" s="259">
        <v>829.56410167000001</v>
      </c>
      <c r="U45" s="259">
        <v>908.14909483999998</v>
      </c>
      <c r="V45" s="259">
        <v>886.33339032000003</v>
      </c>
      <c r="W45" s="259">
        <v>831.90214066999999</v>
      </c>
      <c r="X45" s="259">
        <v>717.02507871</v>
      </c>
      <c r="Y45" s="259">
        <v>737.128512</v>
      </c>
      <c r="Z45" s="259">
        <v>793.11809484000003</v>
      </c>
      <c r="AA45" s="259">
        <v>854.09487709999996</v>
      </c>
      <c r="AB45" s="259">
        <v>832.10699345</v>
      </c>
      <c r="AC45" s="259">
        <v>733.18583774000001</v>
      </c>
      <c r="AD45" s="259">
        <v>697.97400866999999</v>
      </c>
      <c r="AE45" s="259">
        <v>704.45748031999995</v>
      </c>
      <c r="AF45" s="259">
        <v>870.09497867000005</v>
      </c>
      <c r="AG45" s="259">
        <v>919.51798581000003</v>
      </c>
      <c r="AH45" s="259">
        <v>929.05630676999999</v>
      </c>
      <c r="AI45" s="259">
        <v>827.70287033</v>
      </c>
      <c r="AJ45" s="259">
        <v>728.41483323</v>
      </c>
      <c r="AK45" s="259">
        <v>736.56794600000001</v>
      </c>
      <c r="AL45" s="259">
        <v>845.90791193999996</v>
      </c>
      <c r="AM45" s="259">
        <v>847.98829354999998</v>
      </c>
      <c r="AN45" s="259">
        <v>798.29805607000003</v>
      </c>
      <c r="AO45" s="259">
        <v>748.48778580999999</v>
      </c>
      <c r="AP45" s="259">
        <v>704.01817632999996</v>
      </c>
      <c r="AQ45" s="259">
        <v>726.12692097000001</v>
      </c>
      <c r="AR45" s="259">
        <v>836.27300000000002</v>
      </c>
      <c r="AS45" s="259">
        <v>925.41701516000001</v>
      </c>
      <c r="AT45" s="259">
        <v>841.77598193999995</v>
      </c>
      <c r="AU45" s="259">
        <v>802.95957567000005</v>
      </c>
      <c r="AV45" s="259">
        <v>722.91599031999999</v>
      </c>
      <c r="AW45" s="259">
        <v>750.01666633000002</v>
      </c>
      <c r="AX45" s="259">
        <v>821.38062387000002</v>
      </c>
      <c r="AY45" s="259">
        <v>889.87129031999996</v>
      </c>
      <c r="AZ45" s="259">
        <v>866.43422107000004</v>
      </c>
      <c r="BA45" s="259">
        <v>762.98512010000002</v>
      </c>
      <c r="BB45" s="259">
        <v>727.94205620000002</v>
      </c>
      <c r="BC45" s="374">
        <v>749.20129999999995</v>
      </c>
      <c r="BD45" s="374">
        <v>841.4325</v>
      </c>
      <c r="BE45" s="374">
        <v>921.95079999999996</v>
      </c>
      <c r="BF45" s="374">
        <v>909.01729999999998</v>
      </c>
      <c r="BG45" s="374">
        <v>811.75750000000005</v>
      </c>
      <c r="BH45" s="374">
        <v>733.77170000000001</v>
      </c>
      <c r="BI45" s="374">
        <v>758.67290000000003</v>
      </c>
      <c r="BJ45" s="374">
        <v>829.12040000000002</v>
      </c>
      <c r="BK45" s="374">
        <v>891.57680000000005</v>
      </c>
      <c r="BL45" s="374">
        <v>855.33969999999999</v>
      </c>
      <c r="BM45" s="374">
        <v>763.00630000000001</v>
      </c>
      <c r="BN45" s="374">
        <v>711.88340000000005</v>
      </c>
      <c r="BO45" s="374">
        <v>749.02520000000004</v>
      </c>
      <c r="BP45" s="374">
        <v>853.29750000000001</v>
      </c>
      <c r="BQ45" s="374">
        <v>937.47019999999998</v>
      </c>
      <c r="BR45" s="374">
        <v>921.53279999999995</v>
      </c>
      <c r="BS45" s="374">
        <v>823.51620000000003</v>
      </c>
      <c r="BT45" s="374">
        <v>744.971</v>
      </c>
      <c r="BU45" s="374">
        <v>770.89459999999997</v>
      </c>
      <c r="BV45" s="374">
        <v>843.18320000000006</v>
      </c>
    </row>
    <row r="46" spans="1:74" s="116" customFormat="1" ht="11.1" customHeight="1" x14ac:dyDescent="0.2">
      <c r="A46" s="111" t="s">
        <v>836</v>
      </c>
      <c r="B46" s="205" t="s">
        <v>571</v>
      </c>
      <c r="C46" s="259">
        <v>2397.1944210000001</v>
      </c>
      <c r="D46" s="259">
        <v>2319.7690868</v>
      </c>
      <c r="E46" s="259">
        <v>2072.0891919000001</v>
      </c>
      <c r="F46" s="259">
        <v>1916.7132942999999</v>
      </c>
      <c r="G46" s="259">
        <v>2039.7186594</v>
      </c>
      <c r="H46" s="259">
        <v>2353.0508682999998</v>
      </c>
      <c r="I46" s="259">
        <v>2459.5541535000002</v>
      </c>
      <c r="J46" s="259">
        <v>2469.4710877000002</v>
      </c>
      <c r="K46" s="259">
        <v>2328.5561520000001</v>
      </c>
      <c r="L46" s="259">
        <v>2003.0938541999999</v>
      </c>
      <c r="M46" s="259">
        <v>2030.0027097</v>
      </c>
      <c r="N46" s="259">
        <v>2101.7102432000001</v>
      </c>
      <c r="O46" s="259">
        <v>2304.9334368</v>
      </c>
      <c r="P46" s="259">
        <v>2426.9551618</v>
      </c>
      <c r="Q46" s="259">
        <v>2097.9772542000001</v>
      </c>
      <c r="R46" s="259">
        <v>1951.636244</v>
      </c>
      <c r="S46" s="259">
        <v>2095.3396603000001</v>
      </c>
      <c r="T46" s="259">
        <v>2452.9527223</v>
      </c>
      <c r="U46" s="259">
        <v>2594.6578964999999</v>
      </c>
      <c r="V46" s="259">
        <v>2540.7119757999999</v>
      </c>
      <c r="W46" s="259">
        <v>2355.8589040000002</v>
      </c>
      <c r="X46" s="259">
        <v>2008.2717084000001</v>
      </c>
      <c r="Y46" s="259">
        <v>1986.0308247</v>
      </c>
      <c r="Z46" s="259">
        <v>2009.3179619</v>
      </c>
      <c r="AA46" s="259">
        <v>2257.8975971</v>
      </c>
      <c r="AB46" s="259">
        <v>2224.7042445000002</v>
      </c>
      <c r="AC46" s="259">
        <v>1949.0455093999999</v>
      </c>
      <c r="AD46" s="259">
        <v>1909.1471260000001</v>
      </c>
      <c r="AE46" s="259">
        <v>2028.2902655</v>
      </c>
      <c r="AF46" s="259">
        <v>2430.695745</v>
      </c>
      <c r="AG46" s="259">
        <v>2701.2068410000002</v>
      </c>
      <c r="AH46" s="259">
        <v>2692.9760842000001</v>
      </c>
      <c r="AI46" s="259">
        <v>2456.616231</v>
      </c>
      <c r="AJ46" s="259">
        <v>2026.4249158</v>
      </c>
      <c r="AK46" s="259">
        <v>1962.5772242999999</v>
      </c>
      <c r="AL46" s="259">
        <v>2114.8547932000001</v>
      </c>
      <c r="AM46" s="259">
        <v>2122.5194102999999</v>
      </c>
      <c r="AN46" s="259">
        <v>2020.9596942999999</v>
      </c>
      <c r="AO46" s="259">
        <v>1981.0960789999999</v>
      </c>
      <c r="AP46" s="259">
        <v>1948.9945567</v>
      </c>
      <c r="AQ46" s="259">
        <v>2088.2159077000001</v>
      </c>
      <c r="AR46" s="259">
        <v>2365.4026843000001</v>
      </c>
      <c r="AS46" s="259">
        <v>2582.4376458000002</v>
      </c>
      <c r="AT46" s="259">
        <v>2531.2663526000001</v>
      </c>
      <c r="AU46" s="259">
        <v>2274.2347286999998</v>
      </c>
      <c r="AV46" s="259">
        <v>2063.7529939000001</v>
      </c>
      <c r="AW46" s="259">
        <v>2007.5958277</v>
      </c>
      <c r="AX46" s="259">
        <v>2137.9727916000002</v>
      </c>
      <c r="AY46" s="259">
        <v>2465.2713951999999</v>
      </c>
      <c r="AZ46" s="259">
        <v>2157.3629900000001</v>
      </c>
      <c r="BA46" s="259">
        <v>2018.7258139999999</v>
      </c>
      <c r="BB46" s="259">
        <v>1960.481438</v>
      </c>
      <c r="BC46" s="374">
        <v>2122.0450000000001</v>
      </c>
      <c r="BD46" s="374">
        <v>2392.5590000000002</v>
      </c>
      <c r="BE46" s="374">
        <v>2564.587</v>
      </c>
      <c r="BF46" s="374">
        <v>2553.8420000000001</v>
      </c>
      <c r="BG46" s="374">
        <v>2284.0749999999998</v>
      </c>
      <c r="BH46" s="374">
        <v>2069.7640000000001</v>
      </c>
      <c r="BI46" s="374">
        <v>1999.269</v>
      </c>
      <c r="BJ46" s="374">
        <v>2135.75</v>
      </c>
      <c r="BK46" s="374">
        <v>2398.34</v>
      </c>
      <c r="BL46" s="374">
        <v>2212.9180000000001</v>
      </c>
      <c r="BM46" s="374">
        <v>2010.54</v>
      </c>
      <c r="BN46" s="374">
        <v>1880.01</v>
      </c>
      <c r="BO46" s="374">
        <v>2095.9029999999998</v>
      </c>
      <c r="BP46" s="374">
        <v>2413.0859999999998</v>
      </c>
      <c r="BQ46" s="374">
        <v>2592.19</v>
      </c>
      <c r="BR46" s="374">
        <v>2561.2179999999998</v>
      </c>
      <c r="BS46" s="374">
        <v>2284.4380000000001</v>
      </c>
      <c r="BT46" s="374">
        <v>2070.0230000000001</v>
      </c>
      <c r="BU46" s="374">
        <v>1999.896</v>
      </c>
      <c r="BV46" s="374">
        <v>2137.9070000000002</v>
      </c>
    </row>
    <row r="47" spans="1:74" s="116" customFormat="1" ht="11.1" customHeight="1" x14ac:dyDescent="0.2">
      <c r="A47" s="111" t="s">
        <v>837</v>
      </c>
      <c r="B47" s="205" t="s">
        <v>572</v>
      </c>
      <c r="C47" s="259">
        <v>976.47876065000003</v>
      </c>
      <c r="D47" s="259">
        <v>1002.238285</v>
      </c>
      <c r="E47" s="259">
        <v>825.44218290000003</v>
      </c>
      <c r="F47" s="259">
        <v>760.52557300000001</v>
      </c>
      <c r="G47" s="259">
        <v>773.93288323000002</v>
      </c>
      <c r="H47" s="259">
        <v>904.85996999999998</v>
      </c>
      <c r="I47" s="259">
        <v>939.32594289999997</v>
      </c>
      <c r="J47" s="259">
        <v>947.96276225999998</v>
      </c>
      <c r="K47" s="259">
        <v>941.39599399999997</v>
      </c>
      <c r="L47" s="259">
        <v>786.54853387000003</v>
      </c>
      <c r="M47" s="259">
        <v>798.70077600000002</v>
      </c>
      <c r="N47" s="259">
        <v>838.48214968000002</v>
      </c>
      <c r="O47" s="259">
        <v>917.80759064999995</v>
      </c>
      <c r="P47" s="259">
        <v>975.75319249999995</v>
      </c>
      <c r="Q47" s="259">
        <v>850.19538516</v>
      </c>
      <c r="R47" s="259">
        <v>757.21219532999999</v>
      </c>
      <c r="S47" s="259">
        <v>771.54997418999994</v>
      </c>
      <c r="T47" s="259">
        <v>910.35094466999999</v>
      </c>
      <c r="U47" s="259">
        <v>984.73531484</v>
      </c>
      <c r="V47" s="259">
        <v>984.58289354999999</v>
      </c>
      <c r="W47" s="259">
        <v>910.57711967</v>
      </c>
      <c r="X47" s="259">
        <v>760.0768071</v>
      </c>
      <c r="Y47" s="259">
        <v>729.58584832999998</v>
      </c>
      <c r="Z47" s="259">
        <v>752.17904870999996</v>
      </c>
      <c r="AA47" s="259">
        <v>866.95711934999997</v>
      </c>
      <c r="AB47" s="259">
        <v>894.27036068999996</v>
      </c>
      <c r="AC47" s="259">
        <v>756.77237677000005</v>
      </c>
      <c r="AD47" s="259">
        <v>734.37592199999995</v>
      </c>
      <c r="AE47" s="259">
        <v>753.87757257999999</v>
      </c>
      <c r="AF47" s="259">
        <v>906.36079532999997</v>
      </c>
      <c r="AG47" s="259">
        <v>994.06050097000002</v>
      </c>
      <c r="AH47" s="259">
        <v>1018.7536071</v>
      </c>
      <c r="AI47" s="259">
        <v>967.78566866999995</v>
      </c>
      <c r="AJ47" s="259">
        <v>797.17754290000005</v>
      </c>
      <c r="AK47" s="259">
        <v>751.51119900000003</v>
      </c>
      <c r="AL47" s="259">
        <v>807.64228193999998</v>
      </c>
      <c r="AM47" s="259">
        <v>840.79382161000001</v>
      </c>
      <c r="AN47" s="259">
        <v>805.85446286000001</v>
      </c>
      <c r="AO47" s="259">
        <v>745.87429644999997</v>
      </c>
      <c r="AP47" s="259">
        <v>742.78739532999998</v>
      </c>
      <c r="AQ47" s="259">
        <v>768.66871613000001</v>
      </c>
      <c r="AR47" s="259">
        <v>867.21123866999994</v>
      </c>
      <c r="AS47" s="259">
        <v>952.29474839</v>
      </c>
      <c r="AT47" s="259">
        <v>954.45296386999996</v>
      </c>
      <c r="AU47" s="259">
        <v>863.03511700000001</v>
      </c>
      <c r="AV47" s="259">
        <v>772.95701710000003</v>
      </c>
      <c r="AW47" s="259">
        <v>752.17758833000005</v>
      </c>
      <c r="AX47" s="259">
        <v>810.47819645000004</v>
      </c>
      <c r="AY47" s="259">
        <v>972.54521</v>
      </c>
      <c r="AZ47" s="259">
        <v>883.71566499999994</v>
      </c>
      <c r="BA47" s="259">
        <v>754.15210000000002</v>
      </c>
      <c r="BB47" s="259">
        <v>742.98320000000001</v>
      </c>
      <c r="BC47" s="374">
        <v>787.71810000000005</v>
      </c>
      <c r="BD47" s="374">
        <v>885.36900000000003</v>
      </c>
      <c r="BE47" s="374">
        <v>957.63340000000005</v>
      </c>
      <c r="BF47" s="374">
        <v>969.87080000000003</v>
      </c>
      <c r="BG47" s="374">
        <v>884.02919999999995</v>
      </c>
      <c r="BH47" s="374">
        <v>776.07709999999997</v>
      </c>
      <c r="BI47" s="374">
        <v>752.64599999999996</v>
      </c>
      <c r="BJ47" s="374">
        <v>808.3039</v>
      </c>
      <c r="BK47" s="374">
        <v>937.69069999999999</v>
      </c>
      <c r="BL47" s="374">
        <v>895.91279999999995</v>
      </c>
      <c r="BM47" s="374">
        <v>769.67449999999997</v>
      </c>
      <c r="BN47" s="374">
        <v>725.0874</v>
      </c>
      <c r="BO47" s="374">
        <v>775.87260000000003</v>
      </c>
      <c r="BP47" s="374">
        <v>889.83040000000005</v>
      </c>
      <c r="BQ47" s="374">
        <v>966.97580000000005</v>
      </c>
      <c r="BR47" s="374">
        <v>974.74099999999999</v>
      </c>
      <c r="BS47" s="374">
        <v>885.46249999999998</v>
      </c>
      <c r="BT47" s="374">
        <v>777.06079999999997</v>
      </c>
      <c r="BU47" s="374">
        <v>753.60339999999997</v>
      </c>
      <c r="BV47" s="374">
        <v>809.50319999999999</v>
      </c>
    </row>
    <row r="48" spans="1:74" s="116" customFormat="1" ht="11.1" customHeight="1" x14ac:dyDescent="0.2">
      <c r="A48" s="111" t="s">
        <v>838</v>
      </c>
      <c r="B48" s="205" t="s">
        <v>573</v>
      </c>
      <c r="C48" s="259">
        <v>1643.8234181</v>
      </c>
      <c r="D48" s="259">
        <v>1669.3786436</v>
      </c>
      <c r="E48" s="259">
        <v>1429.7977100000001</v>
      </c>
      <c r="F48" s="259">
        <v>1399.3777520000001</v>
      </c>
      <c r="G48" s="259">
        <v>1457.5629799999999</v>
      </c>
      <c r="H48" s="259">
        <v>1730.5330260000001</v>
      </c>
      <c r="I48" s="259">
        <v>1824.548871</v>
      </c>
      <c r="J48" s="259">
        <v>1883.3043531999999</v>
      </c>
      <c r="K48" s="259">
        <v>1866.8823709999999</v>
      </c>
      <c r="L48" s="259">
        <v>1570.3505164999999</v>
      </c>
      <c r="M48" s="259">
        <v>1428.5267533000001</v>
      </c>
      <c r="N48" s="259">
        <v>1463.180151</v>
      </c>
      <c r="O48" s="259">
        <v>1601.3727065</v>
      </c>
      <c r="P48" s="259">
        <v>1605.3995210999999</v>
      </c>
      <c r="Q48" s="259">
        <v>1485.4090813</v>
      </c>
      <c r="R48" s="259">
        <v>1399.3967752999999</v>
      </c>
      <c r="S48" s="259">
        <v>1422.0125613</v>
      </c>
      <c r="T48" s="259">
        <v>1746.4240176999999</v>
      </c>
      <c r="U48" s="259">
        <v>1939.7713131999999</v>
      </c>
      <c r="V48" s="259">
        <v>1975.0417926</v>
      </c>
      <c r="W48" s="259">
        <v>1872.7836996999999</v>
      </c>
      <c r="X48" s="259">
        <v>1589.8850657999999</v>
      </c>
      <c r="Y48" s="259">
        <v>1386.4973660000001</v>
      </c>
      <c r="Z48" s="259">
        <v>1428.8023416000001</v>
      </c>
      <c r="AA48" s="259">
        <v>1572.0184334999999</v>
      </c>
      <c r="AB48" s="259">
        <v>1530.1668872</v>
      </c>
      <c r="AC48" s="259">
        <v>1372.3436916000001</v>
      </c>
      <c r="AD48" s="259">
        <v>1397.6670770000001</v>
      </c>
      <c r="AE48" s="259">
        <v>1453.5634745</v>
      </c>
      <c r="AF48" s="259">
        <v>1786.3966187000001</v>
      </c>
      <c r="AG48" s="259">
        <v>1982.4027960999999</v>
      </c>
      <c r="AH48" s="259">
        <v>2007.9502729000001</v>
      </c>
      <c r="AI48" s="259">
        <v>1904.4962147000001</v>
      </c>
      <c r="AJ48" s="259">
        <v>1638.8366573999999</v>
      </c>
      <c r="AK48" s="259">
        <v>1460.4787057000001</v>
      </c>
      <c r="AL48" s="259">
        <v>1488.1576639</v>
      </c>
      <c r="AM48" s="259">
        <v>1531.9225570999999</v>
      </c>
      <c r="AN48" s="259">
        <v>1448.9128889000001</v>
      </c>
      <c r="AO48" s="259">
        <v>1375.7687171</v>
      </c>
      <c r="AP48" s="259">
        <v>1387.7840013</v>
      </c>
      <c r="AQ48" s="259">
        <v>1503.2746047999999</v>
      </c>
      <c r="AR48" s="259">
        <v>1793.6528783000001</v>
      </c>
      <c r="AS48" s="259">
        <v>1895.2669854999999</v>
      </c>
      <c r="AT48" s="259">
        <v>1926.4111777000001</v>
      </c>
      <c r="AU48" s="259">
        <v>1782.359512</v>
      </c>
      <c r="AV48" s="259">
        <v>1613.6717318999999</v>
      </c>
      <c r="AW48" s="259">
        <v>1417.4319773</v>
      </c>
      <c r="AX48" s="259">
        <v>1469.7914057999999</v>
      </c>
      <c r="AY48" s="259">
        <v>1737.2024987</v>
      </c>
      <c r="AZ48" s="259">
        <v>1609.6783631999999</v>
      </c>
      <c r="BA48" s="259">
        <v>1425.1471624999999</v>
      </c>
      <c r="BB48" s="259">
        <v>1410.3858068</v>
      </c>
      <c r="BC48" s="374">
        <v>1589.691</v>
      </c>
      <c r="BD48" s="374">
        <v>1884.655</v>
      </c>
      <c r="BE48" s="374">
        <v>1936.415</v>
      </c>
      <c r="BF48" s="374">
        <v>2010.0640000000001</v>
      </c>
      <c r="BG48" s="374">
        <v>1848.0930000000001</v>
      </c>
      <c r="BH48" s="374">
        <v>1649.5319999999999</v>
      </c>
      <c r="BI48" s="374">
        <v>1459.7550000000001</v>
      </c>
      <c r="BJ48" s="374">
        <v>1508.6479999999999</v>
      </c>
      <c r="BK48" s="374">
        <v>1719.625</v>
      </c>
      <c r="BL48" s="374">
        <v>1617.8320000000001</v>
      </c>
      <c r="BM48" s="374">
        <v>1467.404</v>
      </c>
      <c r="BN48" s="374">
        <v>1439.1179999999999</v>
      </c>
      <c r="BO48" s="374">
        <v>1611.672</v>
      </c>
      <c r="BP48" s="374">
        <v>1916.903</v>
      </c>
      <c r="BQ48" s="374">
        <v>1975.76</v>
      </c>
      <c r="BR48" s="374">
        <v>2053.1529999999998</v>
      </c>
      <c r="BS48" s="374">
        <v>1886.308</v>
      </c>
      <c r="BT48" s="374">
        <v>1682.7840000000001</v>
      </c>
      <c r="BU48" s="374">
        <v>1488.181</v>
      </c>
      <c r="BV48" s="374">
        <v>1537.2470000000001</v>
      </c>
    </row>
    <row r="49" spans="1:74" s="116" customFormat="1" ht="11.1" customHeight="1" x14ac:dyDescent="0.2">
      <c r="A49" s="111" t="s">
        <v>839</v>
      </c>
      <c r="B49" s="205" t="s">
        <v>574</v>
      </c>
      <c r="C49" s="259">
        <v>716.94657934999998</v>
      </c>
      <c r="D49" s="259">
        <v>700.74965393000002</v>
      </c>
      <c r="E49" s="259">
        <v>650.84863839000002</v>
      </c>
      <c r="F49" s="259">
        <v>667.02381066999999</v>
      </c>
      <c r="G49" s="259">
        <v>718.11725451999996</v>
      </c>
      <c r="H49" s="259">
        <v>835.28984366999998</v>
      </c>
      <c r="I49" s="259">
        <v>916.13385031999996</v>
      </c>
      <c r="J49" s="259">
        <v>856.03849226</v>
      </c>
      <c r="K49" s="259">
        <v>812.54515000000004</v>
      </c>
      <c r="L49" s="259">
        <v>693.82163645000003</v>
      </c>
      <c r="M49" s="259">
        <v>675.95258200000001</v>
      </c>
      <c r="N49" s="259">
        <v>707.8507171</v>
      </c>
      <c r="O49" s="259">
        <v>727.44947580999997</v>
      </c>
      <c r="P49" s="259">
        <v>690.39406070999996</v>
      </c>
      <c r="Q49" s="259">
        <v>661.99146452000002</v>
      </c>
      <c r="R49" s="259">
        <v>668.331143</v>
      </c>
      <c r="S49" s="259">
        <v>683.26881322999998</v>
      </c>
      <c r="T49" s="259">
        <v>851.22810933000005</v>
      </c>
      <c r="U49" s="259">
        <v>888.82208032000005</v>
      </c>
      <c r="V49" s="259">
        <v>910.73777484000004</v>
      </c>
      <c r="W49" s="259">
        <v>826.27164132999997</v>
      </c>
      <c r="X49" s="259">
        <v>713.29613355000004</v>
      </c>
      <c r="Y49" s="259">
        <v>683.46412832999999</v>
      </c>
      <c r="Z49" s="259">
        <v>729.00389323000002</v>
      </c>
      <c r="AA49" s="259">
        <v>733.65513773999999</v>
      </c>
      <c r="AB49" s="259">
        <v>702.08125620999999</v>
      </c>
      <c r="AC49" s="259">
        <v>654.28894097</v>
      </c>
      <c r="AD49" s="259">
        <v>660.95978400000001</v>
      </c>
      <c r="AE49" s="259">
        <v>692.19458870999995</v>
      </c>
      <c r="AF49" s="259">
        <v>878.57086700000002</v>
      </c>
      <c r="AG49" s="259">
        <v>938.59459355000001</v>
      </c>
      <c r="AH49" s="259">
        <v>903.59678031999999</v>
      </c>
      <c r="AI49" s="259">
        <v>787.17131400000005</v>
      </c>
      <c r="AJ49" s="259">
        <v>703.46071097000004</v>
      </c>
      <c r="AK49" s="259">
        <v>667.65348100000006</v>
      </c>
      <c r="AL49" s="259">
        <v>726.82174612999995</v>
      </c>
      <c r="AM49" s="259">
        <v>733.31545645000006</v>
      </c>
      <c r="AN49" s="259">
        <v>701.19697036000002</v>
      </c>
      <c r="AO49" s="259">
        <v>668.48175322999998</v>
      </c>
      <c r="AP49" s="259">
        <v>667.40700300000003</v>
      </c>
      <c r="AQ49" s="259">
        <v>713.62719097000002</v>
      </c>
      <c r="AR49" s="259">
        <v>875.94540567000001</v>
      </c>
      <c r="AS49" s="259">
        <v>950.96847064999997</v>
      </c>
      <c r="AT49" s="259">
        <v>910.41903193999997</v>
      </c>
      <c r="AU49" s="259">
        <v>814.08582066999998</v>
      </c>
      <c r="AV49" s="259">
        <v>693.94134613000006</v>
      </c>
      <c r="AW49" s="259">
        <v>666.62961467000002</v>
      </c>
      <c r="AX49" s="259">
        <v>712.57359676999999</v>
      </c>
      <c r="AY49" s="259">
        <v>710.29220515999998</v>
      </c>
      <c r="AZ49" s="259">
        <v>710.10058535999997</v>
      </c>
      <c r="BA49" s="259">
        <v>664.4978562</v>
      </c>
      <c r="BB49" s="259">
        <v>681.12607849999995</v>
      </c>
      <c r="BC49" s="374">
        <v>733.87720000000002</v>
      </c>
      <c r="BD49" s="374">
        <v>870.71519999999998</v>
      </c>
      <c r="BE49" s="374">
        <v>942.25310000000002</v>
      </c>
      <c r="BF49" s="374">
        <v>928.60640000000001</v>
      </c>
      <c r="BG49" s="374">
        <v>842.46680000000003</v>
      </c>
      <c r="BH49" s="374">
        <v>693.43610000000001</v>
      </c>
      <c r="BI49" s="374">
        <v>675.11559999999997</v>
      </c>
      <c r="BJ49" s="374">
        <v>730.1087</v>
      </c>
      <c r="BK49" s="374">
        <v>731.04020000000003</v>
      </c>
      <c r="BL49" s="374">
        <v>718.02980000000002</v>
      </c>
      <c r="BM49" s="374">
        <v>672.31389999999999</v>
      </c>
      <c r="BN49" s="374">
        <v>694.59839999999997</v>
      </c>
      <c r="BO49" s="374">
        <v>741.85649999999998</v>
      </c>
      <c r="BP49" s="374">
        <v>873.40239999999994</v>
      </c>
      <c r="BQ49" s="374">
        <v>947.57590000000005</v>
      </c>
      <c r="BR49" s="374">
        <v>938.13670000000002</v>
      </c>
      <c r="BS49" s="374">
        <v>851.81740000000002</v>
      </c>
      <c r="BT49" s="374">
        <v>700.97360000000003</v>
      </c>
      <c r="BU49" s="374">
        <v>682.43280000000004</v>
      </c>
      <c r="BV49" s="374">
        <v>738.15570000000002</v>
      </c>
    </row>
    <row r="50" spans="1:74" s="116" customFormat="1" ht="11.1" customHeight="1" x14ac:dyDescent="0.2">
      <c r="A50" s="111" t="s">
        <v>840</v>
      </c>
      <c r="B50" s="205" t="s">
        <v>257</v>
      </c>
      <c r="C50" s="259">
        <v>1121.9041961</v>
      </c>
      <c r="D50" s="259">
        <v>1126.7213354</v>
      </c>
      <c r="E50" s="259">
        <v>1011.0425281</v>
      </c>
      <c r="F50" s="259">
        <v>1034.450028</v>
      </c>
      <c r="G50" s="259">
        <v>1012.4371687</v>
      </c>
      <c r="H50" s="259">
        <v>1106.5226299999999</v>
      </c>
      <c r="I50" s="259">
        <v>1196.2301281</v>
      </c>
      <c r="J50" s="259">
        <v>1182.1001567999999</v>
      </c>
      <c r="K50" s="259">
        <v>1206.2121787000001</v>
      </c>
      <c r="L50" s="259">
        <v>1126.9808726000001</v>
      </c>
      <c r="M50" s="259">
        <v>989.29960932999995</v>
      </c>
      <c r="N50" s="259">
        <v>1104.717281</v>
      </c>
      <c r="O50" s="259">
        <v>1082.8922170999999</v>
      </c>
      <c r="P50" s="259">
        <v>1058.2029803999999</v>
      </c>
      <c r="Q50" s="259">
        <v>1023.652141</v>
      </c>
      <c r="R50" s="259">
        <v>1039.9744209999999</v>
      </c>
      <c r="S50" s="259">
        <v>959.06849709999995</v>
      </c>
      <c r="T50" s="259">
        <v>1103.2868582999999</v>
      </c>
      <c r="U50" s="259">
        <v>1188.2385316</v>
      </c>
      <c r="V50" s="259">
        <v>1159.3642397000001</v>
      </c>
      <c r="W50" s="259">
        <v>1201.6122829999999</v>
      </c>
      <c r="X50" s="259">
        <v>1126.0128394000001</v>
      </c>
      <c r="Y50" s="259">
        <v>1041.5571213000001</v>
      </c>
      <c r="Z50" s="259">
        <v>1116.5100516</v>
      </c>
      <c r="AA50" s="259">
        <v>1074.2240284</v>
      </c>
      <c r="AB50" s="259">
        <v>1046.0245090000001</v>
      </c>
      <c r="AC50" s="259">
        <v>1029.7005002999999</v>
      </c>
      <c r="AD50" s="259">
        <v>981.21136300000001</v>
      </c>
      <c r="AE50" s="259">
        <v>957.08332160999998</v>
      </c>
      <c r="AF50" s="259">
        <v>1099.9574050000001</v>
      </c>
      <c r="AG50" s="259">
        <v>1127.1838886999999</v>
      </c>
      <c r="AH50" s="259">
        <v>1244.4745115999999</v>
      </c>
      <c r="AI50" s="259">
        <v>1147.019057</v>
      </c>
      <c r="AJ50" s="259">
        <v>1036.8300942000001</v>
      </c>
      <c r="AK50" s="259">
        <v>1022.4664173</v>
      </c>
      <c r="AL50" s="259">
        <v>1118.4702038999999</v>
      </c>
      <c r="AM50" s="259">
        <v>1118.7277594</v>
      </c>
      <c r="AN50" s="259">
        <v>1090.5218364</v>
      </c>
      <c r="AO50" s="259">
        <v>1043.0560581</v>
      </c>
      <c r="AP50" s="259">
        <v>955.01597566999999</v>
      </c>
      <c r="AQ50" s="259">
        <v>982.42793323000001</v>
      </c>
      <c r="AR50" s="259">
        <v>1092.2692337000001</v>
      </c>
      <c r="AS50" s="259">
        <v>1145.5251584</v>
      </c>
      <c r="AT50" s="259">
        <v>1236.1148077</v>
      </c>
      <c r="AU50" s="259">
        <v>1168.7689137</v>
      </c>
      <c r="AV50" s="259">
        <v>1043.4697219</v>
      </c>
      <c r="AW50" s="259">
        <v>1021.0480383</v>
      </c>
      <c r="AX50" s="259">
        <v>1061.1874719</v>
      </c>
      <c r="AY50" s="259">
        <v>1076.7709245000001</v>
      </c>
      <c r="AZ50" s="259">
        <v>1051.9311818000001</v>
      </c>
      <c r="BA50" s="259">
        <v>1048.027286</v>
      </c>
      <c r="BB50" s="259">
        <v>981.01283599999999</v>
      </c>
      <c r="BC50" s="374">
        <v>985.71429999999998</v>
      </c>
      <c r="BD50" s="374">
        <v>1092.8579999999999</v>
      </c>
      <c r="BE50" s="374">
        <v>1114.027</v>
      </c>
      <c r="BF50" s="374">
        <v>1196.075</v>
      </c>
      <c r="BG50" s="374">
        <v>1154.68</v>
      </c>
      <c r="BH50" s="374">
        <v>1042.9570000000001</v>
      </c>
      <c r="BI50" s="374">
        <v>1023.164</v>
      </c>
      <c r="BJ50" s="374">
        <v>1084.0830000000001</v>
      </c>
      <c r="BK50" s="374">
        <v>1105.9590000000001</v>
      </c>
      <c r="BL50" s="374">
        <v>1059.5429999999999</v>
      </c>
      <c r="BM50" s="374">
        <v>1046.4760000000001</v>
      </c>
      <c r="BN50" s="374">
        <v>990.84370000000001</v>
      </c>
      <c r="BO50" s="374">
        <v>995.27020000000005</v>
      </c>
      <c r="BP50" s="374">
        <v>1096.5039999999999</v>
      </c>
      <c r="BQ50" s="374">
        <v>1111.22</v>
      </c>
      <c r="BR50" s="374">
        <v>1194.173</v>
      </c>
      <c r="BS50" s="374">
        <v>1157.298</v>
      </c>
      <c r="BT50" s="374">
        <v>1047.0429999999999</v>
      </c>
      <c r="BU50" s="374">
        <v>1025.509</v>
      </c>
      <c r="BV50" s="374">
        <v>1086.751</v>
      </c>
    </row>
    <row r="51" spans="1:74" s="116" customFormat="1" ht="11.1" customHeight="1" x14ac:dyDescent="0.2">
      <c r="A51" s="111" t="s">
        <v>841</v>
      </c>
      <c r="B51" s="205" t="s">
        <v>258</v>
      </c>
      <c r="C51" s="259">
        <v>44.073560645000001</v>
      </c>
      <c r="D51" s="259">
        <v>44.854883213999997</v>
      </c>
      <c r="E51" s="259">
        <v>42.200133225999998</v>
      </c>
      <c r="F51" s="259">
        <v>41.215752000000002</v>
      </c>
      <c r="G51" s="259">
        <v>40.832329031999997</v>
      </c>
      <c r="H51" s="259">
        <v>41.166615667000002</v>
      </c>
      <c r="I51" s="259">
        <v>42.207885161</v>
      </c>
      <c r="J51" s="259">
        <v>43.098138710000001</v>
      </c>
      <c r="K51" s="259">
        <v>43.953079000000002</v>
      </c>
      <c r="L51" s="259">
        <v>43.957948709999997</v>
      </c>
      <c r="M51" s="259">
        <v>43.520268332999997</v>
      </c>
      <c r="N51" s="259">
        <v>43.264064839</v>
      </c>
      <c r="O51" s="259">
        <v>42.485177096999998</v>
      </c>
      <c r="P51" s="259">
        <v>44.358637143000003</v>
      </c>
      <c r="Q51" s="259">
        <v>41.151403547999998</v>
      </c>
      <c r="R51" s="259">
        <v>41.648213667</v>
      </c>
      <c r="S51" s="259">
        <v>39.644622902999998</v>
      </c>
      <c r="T51" s="259">
        <v>40.997071667</v>
      </c>
      <c r="U51" s="259">
        <v>42.993664516000003</v>
      </c>
      <c r="V51" s="259">
        <v>44.738021934999999</v>
      </c>
      <c r="W51" s="259">
        <v>44.935613666999998</v>
      </c>
      <c r="X51" s="259">
        <v>43.065798387000001</v>
      </c>
      <c r="Y51" s="259">
        <v>44.795758333000002</v>
      </c>
      <c r="Z51" s="259">
        <v>44.541133547999998</v>
      </c>
      <c r="AA51" s="259">
        <v>43.186603548000001</v>
      </c>
      <c r="AB51" s="259">
        <v>43.116423793000003</v>
      </c>
      <c r="AC51" s="259">
        <v>40.956594516000003</v>
      </c>
      <c r="AD51" s="259">
        <v>41.040792000000003</v>
      </c>
      <c r="AE51" s="259">
        <v>40.364926773999997</v>
      </c>
      <c r="AF51" s="259">
        <v>41.213334332999999</v>
      </c>
      <c r="AG51" s="259">
        <v>42.190860323000003</v>
      </c>
      <c r="AH51" s="259">
        <v>44.132291289999998</v>
      </c>
      <c r="AI51" s="259">
        <v>43.188133333000003</v>
      </c>
      <c r="AJ51" s="259">
        <v>43.294978065000002</v>
      </c>
      <c r="AK51" s="259">
        <v>43.106176333000001</v>
      </c>
      <c r="AL51" s="259">
        <v>44.640250967999997</v>
      </c>
      <c r="AM51" s="259">
        <v>43.501721289999999</v>
      </c>
      <c r="AN51" s="259">
        <v>43.790377143000001</v>
      </c>
      <c r="AO51" s="259">
        <v>42.757425806000001</v>
      </c>
      <c r="AP51" s="259">
        <v>41.685636666999997</v>
      </c>
      <c r="AQ51" s="259">
        <v>40.459739355000004</v>
      </c>
      <c r="AR51" s="259">
        <v>41.195700332999998</v>
      </c>
      <c r="AS51" s="259">
        <v>42.251410968000002</v>
      </c>
      <c r="AT51" s="259">
        <v>43.285728710000001</v>
      </c>
      <c r="AU51" s="259">
        <v>43.113986333</v>
      </c>
      <c r="AV51" s="259">
        <v>42.676707096999998</v>
      </c>
      <c r="AW51" s="259">
        <v>42.987657667000001</v>
      </c>
      <c r="AX51" s="259">
        <v>41.897281290000002</v>
      </c>
      <c r="AY51" s="259">
        <v>42.547171935000001</v>
      </c>
      <c r="AZ51" s="259">
        <v>43.916870713999998</v>
      </c>
      <c r="BA51" s="259">
        <v>40.440449999999998</v>
      </c>
      <c r="BB51" s="259">
        <v>40.525750000000002</v>
      </c>
      <c r="BC51" s="374">
        <v>39.94209</v>
      </c>
      <c r="BD51" s="374">
        <v>40.876049999999999</v>
      </c>
      <c r="BE51" s="374">
        <v>41.994190000000003</v>
      </c>
      <c r="BF51" s="374">
        <v>43.040199999999999</v>
      </c>
      <c r="BG51" s="374">
        <v>42.881990000000002</v>
      </c>
      <c r="BH51" s="374">
        <v>42.439860000000003</v>
      </c>
      <c r="BI51" s="374">
        <v>42.739870000000003</v>
      </c>
      <c r="BJ51" s="374">
        <v>41.662219999999998</v>
      </c>
      <c r="BK51" s="374">
        <v>42.342880000000001</v>
      </c>
      <c r="BL51" s="374">
        <v>43.700980000000001</v>
      </c>
      <c r="BM51" s="374">
        <v>40.247729999999997</v>
      </c>
      <c r="BN51" s="374">
        <v>40.324660000000002</v>
      </c>
      <c r="BO51" s="374">
        <v>39.741709999999998</v>
      </c>
      <c r="BP51" s="374">
        <v>40.669049999999999</v>
      </c>
      <c r="BQ51" s="374">
        <v>41.783749999999998</v>
      </c>
      <c r="BR51" s="374">
        <v>42.82788</v>
      </c>
      <c r="BS51" s="374">
        <v>42.6798</v>
      </c>
      <c r="BT51" s="374">
        <v>42.240119999999997</v>
      </c>
      <c r="BU51" s="374">
        <v>42.535319999999999</v>
      </c>
      <c r="BV51" s="374">
        <v>41.462069999999997</v>
      </c>
    </row>
    <row r="52" spans="1:74" s="116" customFormat="1" ht="11.1" customHeight="1" x14ac:dyDescent="0.2">
      <c r="A52" s="111" t="s">
        <v>842</v>
      </c>
      <c r="B52" s="206" t="s">
        <v>576</v>
      </c>
      <c r="C52" s="270">
        <v>11007.686234000001</v>
      </c>
      <c r="D52" s="270">
        <v>11033.611785999999</v>
      </c>
      <c r="E52" s="270">
        <v>9754.4576923000004</v>
      </c>
      <c r="F52" s="270">
        <v>9196.4555832999995</v>
      </c>
      <c r="G52" s="270">
        <v>9400.6731619000002</v>
      </c>
      <c r="H52" s="270">
        <v>10759.732674000001</v>
      </c>
      <c r="I52" s="270">
        <v>11339.483414</v>
      </c>
      <c r="J52" s="270">
        <v>11351.064209</v>
      </c>
      <c r="K52" s="270">
        <v>10896.904064</v>
      </c>
      <c r="L52" s="270">
        <v>9570.3156013000007</v>
      </c>
      <c r="M52" s="270">
        <v>9513.752794</v>
      </c>
      <c r="N52" s="270">
        <v>9987.7319583999997</v>
      </c>
      <c r="O52" s="270">
        <v>10634.397414999999</v>
      </c>
      <c r="P52" s="270">
        <v>10956.015724000001</v>
      </c>
      <c r="Q52" s="270">
        <v>9850.0570747999991</v>
      </c>
      <c r="R52" s="270">
        <v>9182.5040313000009</v>
      </c>
      <c r="S52" s="270">
        <v>9293.2484048000006</v>
      </c>
      <c r="T52" s="270">
        <v>10879.896651999999</v>
      </c>
      <c r="U52" s="270">
        <v>11707.679662</v>
      </c>
      <c r="V52" s="270">
        <v>11678.444173</v>
      </c>
      <c r="W52" s="270">
        <v>11098.595862</v>
      </c>
      <c r="X52" s="270">
        <v>9550.1724560999992</v>
      </c>
      <c r="Y52" s="270">
        <v>9197.2175083000002</v>
      </c>
      <c r="Z52" s="270">
        <v>9591.7276586999997</v>
      </c>
      <c r="AA52" s="270">
        <v>10351.295577000001</v>
      </c>
      <c r="AB52" s="270">
        <v>10234.681543000001</v>
      </c>
      <c r="AC52" s="270">
        <v>9219.7535552000008</v>
      </c>
      <c r="AD52" s="270">
        <v>8984.3746296999998</v>
      </c>
      <c r="AE52" s="270">
        <v>9184.1174503000002</v>
      </c>
      <c r="AF52" s="270">
        <v>10995.930178000001</v>
      </c>
      <c r="AG52" s="270">
        <v>12005.557151000001</v>
      </c>
      <c r="AH52" s="270">
        <v>12296.526705</v>
      </c>
      <c r="AI52" s="270">
        <v>11225.069530000001</v>
      </c>
      <c r="AJ52" s="270">
        <v>9570.3442152000007</v>
      </c>
      <c r="AK52" s="270">
        <v>9243.8992940000007</v>
      </c>
      <c r="AL52" s="270">
        <v>10023.297637</v>
      </c>
      <c r="AM52" s="270">
        <v>10166.054244999999</v>
      </c>
      <c r="AN52" s="270">
        <v>9769.6542506999995</v>
      </c>
      <c r="AO52" s="270">
        <v>9317.2920319000004</v>
      </c>
      <c r="AP52" s="270">
        <v>8975.6316860000006</v>
      </c>
      <c r="AQ52" s="270">
        <v>9342.5403444999993</v>
      </c>
      <c r="AR52" s="270">
        <v>10805.859173000001</v>
      </c>
      <c r="AS52" s="270">
        <v>11686.068466000001</v>
      </c>
      <c r="AT52" s="270">
        <v>11506.955287000001</v>
      </c>
      <c r="AU52" s="270">
        <v>10626.436670999999</v>
      </c>
      <c r="AV52" s="270">
        <v>9552.1433689999994</v>
      </c>
      <c r="AW52" s="270">
        <v>9320.7321897000002</v>
      </c>
      <c r="AX52" s="270">
        <v>9931.6715509999995</v>
      </c>
      <c r="AY52" s="270">
        <v>10974.589076</v>
      </c>
      <c r="AZ52" s="270">
        <v>10277.114115</v>
      </c>
      <c r="BA52" s="270">
        <v>9510.8982407999993</v>
      </c>
      <c r="BB52" s="270">
        <v>9187.5996285000001</v>
      </c>
      <c r="BC52" s="335">
        <v>9595.2279999999992</v>
      </c>
      <c r="BD52" s="335">
        <v>10939.48</v>
      </c>
      <c r="BE52" s="335">
        <v>11695.12</v>
      </c>
      <c r="BF52" s="335">
        <v>11801.38</v>
      </c>
      <c r="BG52" s="335">
        <v>10731.92</v>
      </c>
      <c r="BH52" s="335">
        <v>9615.1119999999992</v>
      </c>
      <c r="BI52" s="335">
        <v>9368.7170000000006</v>
      </c>
      <c r="BJ52" s="335">
        <v>9963.5490000000009</v>
      </c>
      <c r="BK52" s="335">
        <v>10854.93</v>
      </c>
      <c r="BL52" s="335">
        <v>10377.69</v>
      </c>
      <c r="BM52" s="335">
        <v>9556.2389999999996</v>
      </c>
      <c r="BN52" s="335">
        <v>9056.42</v>
      </c>
      <c r="BO52" s="335">
        <v>9569.3289999999997</v>
      </c>
      <c r="BP52" s="335">
        <v>11014.05</v>
      </c>
      <c r="BQ52" s="335">
        <v>11799.53</v>
      </c>
      <c r="BR52" s="335">
        <v>11872.48</v>
      </c>
      <c r="BS52" s="335">
        <v>10787.29</v>
      </c>
      <c r="BT52" s="335">
        <v>9664.94</v>
      </c>
      <c r="BU52" s="335">
        <v>9413.4040000000005</v>
      </c>
      <c r="BV52" s="335">
        <v>10013.69</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688"/>
      <c r="BE53" s="688"/>
      <c r="BF53" s="688"/>
      <c r="BG53" s="375"/>
      <c r="BH53" s="237"/>
      <c r="BI53" s="375"/>
      <c r="BJ53" s="375"/>
      <c r="BK53" s="375"/>
      <c r="BL53" s="375"/>
      <c r="BM53" s="375"/>
      <c r="BN53" s="375"/>
      <c r="BO53" s="375"/>
      <c r="BP53" s="375"/>
      <c r="BQ53" s="375"/>
      <c r="BR53" s="375"/>
      <c r="BS53" s="375"/>
      <c r="BT53" s="375"/>
      <c r="BU53" s="375"/>
      <c r="BV53" s="375"/>
    </row>
    <row r="54" spans="1:74" s="292" customFormat="1" ht="12" customHeight="1" x14ac:dyDescent="0.2">
      <c r="A54" s="117"/>
      <c r="B54" s="800" t="s">
        <v>1016</v>
      </c>
      <c r="C54" s="797"/>
      <c r="D54" s="797"/>
      <c r="E54" s="797"/>
      <c r="F54" s="797"/>
      <c r="G54" s="797"/>
      <c r="H54" s="797"/>
      <c r="I54" s="797"/>
      <c r="J54" s="797"/>
      <c r="K54" s="797"/>
      <c r="L54" s="797"/>
      <c r="M54" s="797"/>
      <c r="N54" s="797"/>
      <c r="O54" s="797"/>
      <c r="P54" s="797"/>
      <c r="Q54" s="797"/>
      <c r="AY54" s="516"/>
      <c r="AZ54" s="516"/>
      <c r="BA54" s="516"/>
      <c r="BB54" s="516"/>
      <c r="BC54" s="516"/>
      <c r="BD54" s="689"/>
      <c r="BE54" s="689"/>
      <c r="BF54" s="689"/>
      <c r="BG54" s="516"/>
      <c r="BH54" s="259"/>
      <c r="BI54" s="516"/>
      <c r="BJ54" s="516"/>
    </row>
    <row r="55" spans="1:74" s="463" customFormat="1" ht="12" customHeight="1" x14ac:dyDescent="0.2">
      <c r="A55" s="462"/>
      <c r="B55" s="837" t="s">
        <v>1087</v>
      </c>
      <c r="C55" s="783"/>
      <c r="D55" s="783"/>
      <c r="E55" s="783"/>
      <c r="F55" s="783"/>
      <c r="G55" s="783"/>
      <c r="H55" s="783"/>
      <c r="I55" s="783"/>
      <c r="J55" s="783"/>
      <c r="K55" s="783"/>
      <c r="L55" s="783"/>
      <c r="M55" s="783"/>
      <c r="N55" s="783"/>
      <c r="O55" s="783"/>
      <c r="P55" s="783"/>
      <c r="Q55" s="783"/>
      <c r="AY55" s="517"/>
      <c r="AZ55" s="517"/>
      <c r="BA55" s="517"/>
      <c r="BB55" s="517"/>
      <c r="BC55" s="517"/>
      <c r="BD55" s="690"/>
      <c r="BE55" s="690"/>
      <c r="BF55" s="690"/>
      <c r="BG55" s="517"/>
      <c r="BH55" s="259"/>
      <c r="BI55" s="517"/>
      <c r="BJ55" s="517"/>
    </row>
    <row r="56" spans="1:74" s="463" customFormat="1" ht="12" customHeight="1" x14ac:dyDescent="0.2">
      <c r="A56" s="462"/>
      <c r="B56" s="786" t="s">
        <v>1041</v>
      </c>
      <c r="C56" s="787"/>
      <c r="D56" s="787"/>
      <c r="E56" s="787"/>
      <c r="F56" s="787"/>
      <c r="G56" s="787"/>
      <c r="H56" s="787"/>
      <c r="I56" s="787"/>
      <c r="J56" s="787"/>
      <c r="K56" s="787"/>
      <c r="L56" s="787"/>
      <c r="M56" s="787"/>
      <c r="N56" s="787"/>
      <c r="O56" s="787"/>
      <c r="P56" s="787"/>
      <c r="Q56" s="783"/>
      <c r="AY56" s="517"/>
      <c r="AZ56" s="517"/>
      <c r="BA56" s="517"/>
      <c r="BB56" s="517"/>
      <c r="BC56" s="517"/>
      <c r="BD56" s="690"/>
      <c r="BE56" s="690"/>
      <c r="BF56" s="690"/>
      <c r="BG56" s="517"/>
      <c r="BH56" s="259"/>
      <c r="BI56" s="517"/>
      <c r="BJ56" s="517"/>
    </row>
    <row r="57" spans="1:74" s="463" customFormat="1" ht="12" customHeight="1" x14ac:dyDescent="0.2">
      <c r="A57" s="462"/>
      <c r="B57" s="781" t="s">
        <v>1088</v>
      </c>
      <c r="C57" s="787"/>
      <c r="D57" s="787"/>
      <c r="E57" s="787"/>
      <c r="F57" s="787"/>
      <c r="G57" s="787"/>
      <c r="H57" s="787"/>
      <c r="I57" s="787"/>
      <c r="J57" s="787"/>
      <c r="K57" s="787"/>
      <c r="L57" s="787"/>
      <c r="M57" s="787"/>
      <c r="N57" s="787"/>
      <c r="O57" s="787"/>
      <c r="P57" s="787"/>
      <c r="Q57" s="783"/>
      <c r="AY57" s="517"/>
      <c r="AZ57" s="517"/>
      <c r="BA57" s="517"/>
      <c r="BB57" s="517"/>
      <c r="BC57" s="517"/>
      <c r="BD57" s="690"/>
      <c r="BE57" s="690"/>
      <c r="BF57" s="690"/>
      <c r="BG57" s="517"/>
      <c r="BH57" s="259"/>
      <c r="BI57" s="517"/>
      <c r="BJ57" s="517"/>
    </row>
    <row r="58" spans="1:74" s="463" customFormat="1" ht="12" customHeight="1" x14ac:dyDescent="0.2">
      <c r="A58" s="462"/>
      <c r="B58" s="781" t="s">
        <v>1078</v>
      </c>
      <c r="C58" s="787"/>
      <c r="D58" s="787"/>
      <c r="E58" s="787"/>
      <c r="F58" s="787"/>
      <c r="G58" s="787"/>
      <c r="H58" s="787"/>
      <c r="I58" s="787"/>
      <c r="J58" s="787"/>
      <c r="K58" s="787"/>
      <c r="L58" s="787"/>
      <c r="M58" s="787"/>
      <c r="N58" s="787"/>
      <c r="O58" s="787"/>
      <c r="P58" s="787"/>
      <c r="Q58" s="783"/>
      <c r="AY58" s="517"/>
      <c r="AZ58" s="517"/>
      <c r="BA58" s="517"/>
      <c r="BB58" s="517"/>
      <c r="BC58" s="517"/>
      <c r="BD58" s="690"/>
      <c r="BE58" s="690"/>
      <c r="BF58" s="690"/>
      <c r="BG58" s="517"/>
      <c r="BH58" s="259"/>
      <c r="BI58" s="517"/>
      <c r="BJ58" s="517"/>
    </row>
    <row r="59" spans="1:74" s="463" customFormat="1" ht="12" customHeight="1" x14ac:dyDescent="0.2">
      <c r="A59" s="462"/>
      <c r="B59" s="825" t="s">
        <v>1079</v>
      </c>
      <c r="C59" s="783"/>
      <c r="D59" s="783"/>
      <c r="E59" s="783"/>
      <c r="F59" s="783"/>
      <c r="G59" s="783"/>
      <c r="H59" s="783"/>
      <c r="I59" s="783"/>
      <c r="J59" s="783"/>
      <c r="K59" s="783"/>
      <c r="L59" s="783"/>
      <c r="M59" s="783"/>
      <c r="N59" s="783"/>
      <c r="O59" s="783"/>
      <c r="P59" s="783"/>
      <c r="Q59" s="783"/>
      <c r="AY59" s="517"/>
      <c r="AZ59" s="517"/>
      <c r="BA59" s="517"/>
      <c r="BB59" s="517"/>
      <c r="BC59" s="517"/>
      <c r="BD59" s="690"/>
      <c r="BE59" s="690"/>
      <c r="BF59" s="690"/>
      <c r="BG59" s="517"/>
      <c r="BH59" s="259"/>
      <c r="BI59" s="517"/>
      <c r="BJ59" s="517"/>
    </row>
    <row r="60" spans="1:74" s="463" customFormat="1" ht="22.35" customHeight="1" x14ac:dyDescent="0.2">
      <c r="A60" s="462"/>
      <c r="B60" s="786" t="s">
        <v>1089</v>
      </c>
      <c r="C60" s="787"/>
      <c r="D60" s="787"/>
      <c r="E60" s="787"/>
      <c r="F60" s="787"/>
      <c r="G60" s="787"/>
      <c r="H60" s="787"/>
      <c r="I60" s="787"/>
      <c r="J60" s="787"/>
      <c r="K60" s="787"/>
      <c r="L60" s="787"/>
      <c r="M60" s="787"/>
      <c r="N60" s="787"/>
      <c r="O60" s="787"/>
      <c r="P60" s="787"/>
      <c r="Q60" s="783"/>
      <c r="AY60" s="517"/>
      <c r="AZ60" s="517"/>
      <c r="BA60" s="517"/>
      <c r="BB60" s="517"/>
      <c r="BC60" s="517"/>
      <c r="BD60" s="690"/>
      <c r="BE60" s="690"/>
      <c r="BF60" s="690"/>
      <c r="BG60" s="517"/>
      <c r="BH60" s="259"/>
      <c r="BI60" s="517"/>
      <c r="BJ60" s="517"/>
    </row>
    <row r="61" spans="1:74" s="463" customFormat="1" ht="12" customHeight="1" x14ac:dyDescent="0.2">
      <c r="A61" s="462"/>
      <c r="B61" s="781" t="s">
        <v>1045</v>
      </c>
      <c r="C61" s="782"/>
      <c r="D61" s="782"/>
      <c r="E61" s="782"/>
      <c r="F61" s="782"/>
      <c r="G61" s="782"/>
      <c r="H61" s="782"/>
      <c r="I61" s="782"/>
      <c r="J61" s="782"/>
      <c r="K61" s="782"/>
      <c r="L61" s="782"/>
      <c r="M61" s="782"/>
      <c r="N61" s="782"/>
      <c r="O61" s="782"/>
      <c r="P61" s="782"/>
      <c r="Q61" s="783"/>
      <c r="AY61" s="517"/>
      <c r="AZ61" s="517"/>
      <c r="BA61" s="517"/>
      <c r="BB61" s="517"/>
      <c r="BC61" s="517"/>
      <c r="BD61" s="690"/>
      <c r="BE61" s="690"/>
      <c r="BF61" s="690"/>
      <c r="BG61" s="517"/>
      <c r="BH61" s="259"/>
      <c r="BI61" s="517"/>
      <c r="BJ61" s="517"/>
    </row>
    <row r="62" spans="1:74" s="461" customFormat="1" ht="12" customHeight="1" x14ac:dyDescent="0.2">
      <c r="A62" s="436"/>
      <c r="B62" s="803" t="s">
        <v>1147</v>
      </c>
      <c r="C62" s="783"/>
      <c r="D62" s="783"/>
      <c r="E62" s="783"/>
      <c r="F62" s="783"/>
      <c r="G62" s="783"/>
      <c r="H62" s="783"/>
      <c r="I62" s="783"/>
      <c r="J62" s="783"/>
      <c r="K62" s="783"/>
      <c r="L62" s="783"/>
      <c r="M62" s="783"/>
      <c r="N62" s="783"/>
      <c r="O62" s="783"/>
      <c r="P62" s="783"/>
      <c r="Q62" s="783"/>
      <c r="AY62" s="513"/>
      <c r="AZ62" s="513"/>
      <c r="BA62" s="513"/>
      <c r="BB62" s="513"/>
      <c r="BC62" s="513"/>
      <c r="BD62" s="686"/>
      <c r="BE62" s="686"/>
      <c r="BF62" s="686"/>
      <c r="BG62" s="513"/>
      <c r="BH62" s="259"/>
      <c r="BI62" s="513"/>
      <c r="BJ62" s="513"/>
    </row>
    <row r="63" spans="1:74" x14ac:dyDescent="0.2">
      <c r="BH63" s="259"/>
      <c r="BK63" s="376"/>
      <c r="BL63" s="376"/>
      <c r="BM63" s="376"/>
      <c r="BN63" s="376"/>
      <c r="BO63" s="376"/>
      <c r="BP63" s="376"/>
      <c r="BQ63" s="376"/>
      <c r="BR63" s="376"/>
      <c r="BS63" s="376"/>
      <c r="BT63" s="376"/>
      <c r="BU63" s="376"/>
      <c r="BV63" s="376"/>
    </row>
    <row r="64" spans="1:74" x14ac:dyDescent="0.2">
      <c r="BH64" s="259"/>
      <c r="BK64" s="376"/>
      <c r="BL64" s="376"/>
      <c r="BM64" s="376"/>
      <c r="BN64" s="376"/>
      <c r="BO64" s="376"/>
      <c r="BP64" s="376"/>
      <c r="BQ64" s="376"/>
      <c r="BR64" s="376"/>
      <c r="BS64" s="376"/>
      <c r="BT64" s="376"/>
      <c r="BU64" s="376"/>
      <c r="BV64" s="376"/>
    </row>
    <row r="65" spans="60:74" x14ac:dyDescent="0.2">
      <c r="BH65" s="259"/>
      <c r="BK65" s="376"/>
      <c r="BL65" s="376"/>
      <c r="BM65" s="376"/>
      <c r="BN65" s="376"/>
      <c r="BO65" s="376"/>
      <c r="BP65" s="376"/>
      <c r="BQ65" s="376"/>
      <c r="BR65" s="376"/>
      <c r="BS65" s="376"/>
      <c r="BT65" s="376"/>
      <c r="BU65" s="376"/>
      <c r="BV65" s="376"/>
    </row>
    <row r="66" spans="60:74" x14ac:dyDescent="0.2">
      <c r="BH66" s="259"/>
      <c r="BK66" s="376"/>
      <c r="BL66" s="376"/>
      <c r="BM66" s="376"/>
      <c r="BN66" s="376"/>
      <c r="BO66" s="376"/>
      <c r="BP66" s="376"/>
      <c r="BQ66" s="376"/>
      <c r="BR66" s="376"/>
      <c r="BS66" s="376"/>
      <c r="BT66" s="376"/>
      <c r="BU66" s="376"/>
      <c r="BV66" s="376"/>
    </row>
    <row r="67" spans="60:74" x14ac:dyDescent="0.2">
      <c r="BH67" s="259"/>
      <c r="BK67" s="376"/>
      <c r="BL67" s="376"/>
      <c r="BM67" s="376"/>
      <c r="BN67" s="376"/>
      <c r="BO67" s="376"/>
      <c r="BP67" s="376"/>
      <c r="BQ67" s="376"/>
      <c r="BR67" s="376"/>
      <c r="BS67" s="376"/>
      <c r="BT67" s="376"/>
      <c r="BU67" s="376"/>
      <c r="BV67" s="376"/>
    </row>
    <row r="68" spans="60:74" x14ac:dyDescent="0.2">
      <c r="BK68" s="376"/>
      <c r="BL68" s="376"/>
      <c r="BM68" s="376"/>
      <c r="BN68" s="376"/>
      <c r="BO68" s="376"/>
      <c r="BP68" s="376"/>
      <c r="BQ68" s="376"/>
      <c r="BR68" s="376"/>
      <c r="BS68" s="376"/>
      <c r="BT68" s="376"/>
      <c r="BU68" s="376"/>
      <c r="BV68" s="376"/>
    </row>
    <row r="69" spans="60:74" x14ac:dyDescent="0.2">
      <c r="BK69" s="376"/>
      <c r="BL69" s="376"/>
      <c r="BM69" s="376"/>
      <c r="BN69" s="376"/>
      <c r="BO69" s="376"/>
      <c r="BP69" s="376"/>
      <c r="BQ69" s="376"/>
      <c r="BR69" s="376"/>
      <c r="BS69" s="376"/>
      <c r="BT69" s="376"/>
      <c r="BU69" s="376"/>
      <c r="BV69" s="376"/>
    </row>
    <row r="70" spans="60:74" x14ac:dyDescent="0.2">
      <c r="BK70" s="376"/>
      <c r="BL70" s="376"/>
      <c r="BM70" s="376"/>
      <c r="BN70" s="376"/>
      <c r="BO70" s="376"/>
      <c r="BP70" s="376"/>
      <c r="BQ70" s="376"/>
      <c r="BR70" s="376"/>
      <c r="BS70" s="376"/>
      <c r="BT70" s="376"/>
      <c r="BU70" s="376"/>
      <c r="BV70" s="376"/>
    </row>
    <row r="71" spans="60:74" x14ac:dyDescent="0.2">
      <c r="BK71" s="376"/>
      <c r="BL71" s="376"/>
      <c r="BM71" s="376"/>
      <c r="BN71" s="376"/>
      <c r="BO71" s="376"/>
      <c r="BP71" s="376"/>
      <c r="BQ71" s="376"/>
      <c r="BR71" s="376"/>
      <c r="BS71" s="376"/>
      <c r="BT71" s="376"/>
      <c r="BU71" s="376"/>
      <c r="BV71" s="376"/>
    </row>
    <row r="72" spans="60:74" x14ac:dyDescent="0.2">
      <c r="BK72" s="376"/>
      <c r="BL72" s="376"/>
      <c r="BM72" s="376"/>
      <c r="BN72" s="376"/>
      <c r="BO72" s="376"/>
      <c r="BP72" s="376"/>
      <c r="BQ72" s="376"/>
      <c r="BR72" s="376"/>
      <c r="BS72" s="376"/>
      <c r="BT72" s="376"/>
      <c r="BU72" s="376"/>
      <c r="BV72" s="376"/>
    </row>
    <row r="73" spans="60:74" x14ac:dyDescent="0.2">
      <c r="BK73" s="376"/>
      <c r="BL73" s="376"/>
      <c r="BM73" s="376"/>
      <c r="BN73" s="376"/>
      <c r="BO73" s="376"/>
      <c r="BP73" s="376"/>
      <c r="BQ73" s="376"/>
      <c r="BR73" s="376"/>
      <c r="BS73" s="376"/>
      <c r="BT73" s="376"/>
      <c r="BU73" s="376"/>
      <c r="BV73" s="376"/>
    </row>
    <row r="74" spans="60:74" x14ac:dyDescent="0.2">
      <c r="BK74" s="376"/>
      <c r="BL74" s="376"/>
      <c r="BM74" s="376"/>
      <c r="BN74" s="376"/>
      <c r="BO74" s="376"/>
      <c r="BP74" s="376"/>
      <c r="BQ74" s="376"/>
      <c r="BR74" s="376"/>
      <c r="BS74" s="376"/>
      <c r="BT74" s="376"/>
      <c r="BU74" s="376"/>
      <c r="BV74" s="376"/>
    </row>
    <row r="75" spans="60:74" x14ac:dyDescent="0.2">
      <c r="BK75" s="376"/>
      <c r="BL75" s="376"/>
      <c r="BM75" s="376"/>
      <c r="BN75" s="376"/>
      <c r="BO75" s="376"/>
      <c r="BP75" s="376"/>
      <c r="BQ75" s="376"/>
      <c r="BR75" s="376"/>
      <c r="BS75" s="376"/>
      <c r="BT75" s="376"/>
      <c r="BU75" s="376"/>
      <c r="BV75" s="376"/>
    </row>
    <row r="76" spans="60:74" x14ac:dyDescent="0.2">
      <c r="BK76" s="376"/>
      <c r="BL76" s="376"/>
      <c r="BM76" s="376"/>
      <c r="BN76" s="376"/>
      <c r="BO76" s="376"/>
      <c r="BP76" s="376"/>
      <c r="BQ76" s="376"/>
      <c r="BR76" s="376"/>
      <c r="BS76" s="376"/>
      <c r="BT76" s="376"/>
      <c r="BU76" s="376"/>
      <c r="BV76" s="376"/>
    </row>
    <row r="77" spans="60:74" x14ac:dyDescent="0.2">
      <c r="BK77" s="376"/>
      <c r="BL77" s="376"/>
      <c r="BM77" s="376"/>
      <c r="BN77" s="376"/>
      <c r="BO77" s="376"/>
      <c r="BP77" s="376"/>
      <c r="BQ77" s="376"/>
      <c r="BR77" s="376"/>
      <c r="BS77" s="376"/>
      <c r="BT77" s="376"/>
      <c r="BU77" s="376"/>
      <c r="BV77" s="376"/>
    </row>
    <row r="78" spans="60:74" x14ac:dyDescent="0.2">
      <c r="BK78" s="376"/>
      <c r="BL78" s="376"/>
      <c r="BM78" s="376"/>
      <c r="BN78" s="376"/>
      <c r="BO78" s="376"/>
      <c r="BP78" s="376"/>
      <c r="BQ78" s="376"/>
      <c r="BR78" s="376"/>
      <c r="BS78" s="376"/>
      <c r="BT78" s="376"/>
      <c r="BU78" s="376"/>
      <c r="BV78" s="376"/>
    </row>
    <row r="79" spans="60:74" x14ac:dyDescent="0.2">
      <c r="BK79" s="376"/>
      <c r="BL79" s="376"/>
      <c r="BM79" s="376"/>
      <c r="BN79" s="376"/>
      <c r="BO79" s="376"/>
      <c r="BP79" s="376"/>
      <c r="BQ79" s="376"/>
      <c r="BR79" s="376"/>
      <c r="BS79" s="376"/>
      <c r="BT79" s="376"/>
      <c r="BU79" s="376"/>
      <c r="BV79" s="376"/>
    </row>
    <row r="80" spans="60: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B6" sqref="BB6:BB48"/>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68" customWidth="1"/>
    <col min="56" max="58" width="6.5703125" style="691" customWidth="1"/>
    <col min="59" max="62" width="6.5703125" style="368" customWidth="1"/>
    <col min="63" max="74" width="6.5703125" style="121" customWidth="1"/>
    <col min="75" max="16384" width="9.5703125" style="121"/>
  </cols>
  <sheetData>
    <row r="1" spans="1:74" ht="13.35" customHeight="1" x14ac:dyDescent="0.2">
      <c r="A1" s="789" t="s">
        <v>995</v>
      </c>
      <c r="B1" s="841" t="s">
        <v>1247</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M1" s="120"/>
    </row>
    <row r="2" spans="1:74" s="112" customFormat="1" ht="13.35" customHeight="1" x14ac:dyDescent="0.2">
      <c r="A2" s="790"/>
      <c r="B2" s="541" t="str">
        <f>"U.S. Energy Information Administration  |  Short-Term Energy Outlook  - "&amp;Dates!D1</f>
        <v>U.S. Energy Information Administration  |  Short-Term Energy Outlook  - May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116"/>
      <c r="AY2" s="376"/>
      <c r="AZ2" s="376"/>
      <c r="BA2" s="376"/>
      <c r="BB2" s="376"/>
      <c r="BC2" s="376"/>
      <c r="BD2" s="687"/>
      <c r="BE2" s="687"/>
      <c r="BF2" s="687"/>
      <c r="BG2" s="376"/>
      <c r="BH2" s="376"/>
      <c r="BI2" s="376"/>
      <c r="BJ2" s="376"/>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19"/>
      <c r="B5" s="122" t="s">
        <v>10</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123"/>
      <c r="BE5" s="123"/>
      <c r="BF5" s="123"/>
      <c r="BG5" s="123"/>
      <c r="BH5" s="123"/>
      <c r="BI5" s="123"/>
      <c r="BJ5" s="422"/>
      <c r="BK5" s="422"/>
      <c r="BL5" s="422"/>
      <c r="BM5" s="422"/>
      <c r="BN5" s="422"/>
      <c r="BO5" s="422"/>
      <c r="BP5" s="422"/>
      <c r="BQ5" s="422"/>
      <c r="BR5" s="422"/>
      <c r="BS5" s="422"/>
      <c r="BT5" s="422"/>
      <c r="BU5" s="422"/>
      <c r="BV5" s="422"/>
    </row>
    <row r="6" spans="1:74" ht="11.1" customHeight="1" x14ac:dyDescent="0.2">
      <c r="A6" s="119" t="s">
        <v>768</v>
      </c>
      <c r="B6" s="205" t="s">
        <v>568</v>
      </c>
      <c r="C6" s="214">
        <v>16.940357991999999</v>
      </c>
      <c r="D6" s="214">
        <v>17.774097165000001</v>
      </c>
      <c r="E6" s="214">
        <v>17.657704099</v>
      </c>
      <c r="F6" s="214">
        <v>18.286922643</v>
      </c>
      <c r="G6" s="214">
        <v>18.168268409</v>
      </c>
      <c r="H6" s="214">
        <v>17.62162228</v>
      </c>
      <c r="I6" s="214">
        <v>17.201338385</v>
      </c>
      <c r="J6" s="214">
        <v>18.093028541999999</v>
      </c>
      <c r="K6" s="214">
        <v>17.619385028</v>
      </c>
      <c r="L6" s="214">
        <v>17.821572824</v>
      </c>
      <c r="M6" s="214">
        <v>18.014885417999999</v>
      </c>
      <c r="N6" s="214">
        <v>19.011205283999999</v>
      </c>
      <c r="O6" s="214">
        <v>19.880236396000001</v>
      </c>
      <c r="P6" s="214">
        <v>20.735895609</v>
      </c>
      <c r="Q6" s="214">
        <v>20.713721377999999</v>
      </c>
      <c r="R6" s="214">
        <v>20.693458545999999</v>
      </c>
      <c r="S6" s="214">
        <v>20.446963442000001</v>
      </c>
      <c r="T6" s="214">
        <v>19.738670357</v>
      </c>
      <c r="U6" s="214">
        <v>18.396860013000001</v>
      </c>
      <c r="V6" s="214">
        <v>18.080559694000002</v>
      </c>
      <c r="W6" s="214">
        <v>18.599246122</v>
      </c>
      <c r="X6" s="214">
        <v>18.584888133</v>
      </c>
      <c r="Y6" s="214">
        <v>18.547978034</v>
      </c>
      <c r="Z6" s="214">
        <v>18.802334642999998</v>
      </c>
      <c r="AA6" s="214">
        <v>18.807804529999999</v>
      </c>
      <c r="AB6" s="214">
        <v>19.247374450999999</v>
      </c>
      <c r="AC6" s="214">
        <v>19.228666128</v>
      </c>
      <c r="AD6" s="214">
        <v>19.504827613</v>
      </c>
      <c r="AE6" s="214">
        <v>19.148086628000001</v>
      </c>
      <c r="AF6" s="214">
        <v>18.853991433000001</v>
      </c>
      <c r="AG6" s="214">
        <v>18.216490304000001</v>
      </c>
      <c r="AH6" s="214">
        <v>18.085193744000001</v>
      </c>
      <c r="AI6" s="214">
        <v>19.013898357999999</v>
      </c>
      <c r="AJ6" s="214">
        <v>18.808374019999999</v>
      </c>
      <c r="AK6" s="214">
        <v>18.873722052000002</v>
      </c>
      <c r="AL6" s="214">
        <v>18.402742029999999</v>
      </c>
      <c r="AM6" s="214">
        <v>18.342065642000001</v>
      </c>
      <c r="AN6" s="214">
        <v>18.810560635000002</v>
      </c>
      <c r="AO6" s="214">
        <v>18.603548968999998</v>
      </c>
      <c r="AP6" s="214">
        <v>19.179666349000001</v>
      </c>
      <c r="AQ6" s="214">
        <v>18.856880958000001</v>
      </c>
      <c r="AR6" s="214">
        <v>18.744552984999999</v>
      </c>
      <c r="AS6" s="214">
        <v>18.788534173999999</v>
      </c>
      <c r="AT6" s="214">
        <v>18.876718145000002</v>
      </c>
      <c r="AU6" s="214">
        <v>19.293840211999999</v>
      </c>
      <c r="AV6" s="214">
        <v>19.531884513000001</v>
      </c>
      <c r="AW6" s="214">
        <v>19.440740512000001</v>
      </c>
      <c r="AX6" s="214">
        <v>18.969289166999999</v>
      </c>
      <c r="AY6" s="214">
        <v>19.82</v>
      </c>
      <c r="AZ6" s="214">
        <v>20.94</v>
      </c>
      <c r="BA6" s="214">
        <v>20.434809999999999</v>
      </c>
      <c r="BB6" s="214">
        <v>20.5688</v>
      </c>
      <c r="BC6" s="355">
        <v>19.786950000000001</v>
      </c>
      <c r="BD6" s="355">
        <v>19.706009999999999</v>
      </c>
      <c r="BE6" s="355">
        <v>19.49333</v>
      </c>
      <c r="BF6" s="355">
        <v>19.515360000000001</v>
      </c>
      <c r="BG6" s="355">
        <v>20.379850000000001</v>
      </c>
      <c r="BH6" s="355">
        <v>20.45542</v>
      </c>
      <c r="BI6" s="355">
        <v>20.424399999999999</v>
      </c>
      <c r="BJ6" s="355">
        <v>20.200669999999999</v>
      </c>
      <c r="BK6" s="355">
        <v>21.123719999999999</v>
      </c>
      <c r="BL6" s="355">
        <v>22.031559999999999</v>
      </c>
      <c r="BM6" s="355">
        <v>21.55245</v>
      </c>
      <c r="BN6" s="355">
        <v>21.951229999999999</v>
      </c>
      <c r="BO6" s="355">
        <v>21.072330000000001</v>
      </c>
      <c r="BP6" s="355">
        <v>20.91666</v>
      </c>
      <c r="BQ6" s="355">
        <v>20.646319999999999</v>
      </c>
      <c r="BR6" s="355">
        <v>20.62058</v>
      </c>
      <c r="BS6" s="355">
        <v>21.463750000000001</v>
      </c>
      <c r="BT6" s="355">
        <v>21.469919999999998</v>
      </c>
      <c r="BU6" s="355">
        <v>21.366109999999999</v>
      </c>
      <c r="BV6" s="355">
        <v>21.073039999999999</v>
      </c>
    </row>
    <row r="7" spans="1:74" ht="11.1" customHeight="1" x14ac:dyDescent="0.2">
      <c r="A7" s="119" t="s">
        <v>769</v>
      </c>
      <c r="B7" s="187" t="s">
        <v>601</v>
      </c>
      <c r="C7" s="214">
        <v>15.612803197</v>
      </c>
      <c r="D7" s="214">
        <v>16.819791285000001</v>
      </c>
      <c r="E7" s="214">
        <v>16.389067789999999</v>
      </c>
      <c r="F7" s="214">
        <v>16.029876278</v>
      </c>
      <c r="G7" s="214">
        <v>16.57093884</v>
      </c>
      <c r="H7" s="214">
        <v>17.011947419999998</v>
      </c>
      <c r="I7" s="214">
        <v>17.089270577000001</v>
      </c>
      <c r="J7" s="214">
        <v>16.607695398000001</v>
      </c>
      <c r="K7" s="214">
        <v>16.412304133999999</v>
      </c>
      <c r="L7" s="214">
        <v>16.281017300999999</v>
      </c>
      <c r="M7" s="214">
        <v>16.064898035999999</v>
      </c>
      <c r="N7" s="214">
        <v>15.778889141000001</v>
      </c>
      <c r="O7" s="214">
        <v>15.599646316999999</v>
      </c>
      <c r="P7" s="214">
        <v>15.778976775</v>
      </c>
      <c r="Q7" s="214">
        <v>15.62223303</v>
      </c>
      <c r="R7" s="214">
        <v>15.555923867000001</v>
      </c>
      <c r="S7" s="214">
        <v>15.870111075000001</v>
      </c>
      <c r="T7" s="214">
        <v>16.448312136999999</v>
      </c>
      <c r="U7" s="214">
        <v>16.387138663999998</v>
      </c>
      <c r="V7" s="214">
        <v>16.297322753</v>
      </c>
      <c r="W7" s="214">
        <v>16.189825437</v>
      </c>
      <c r="X7" s="214">
        <v>16.137051339999999</v>
      </c>
      <c r="Y7" s="214">
        <v>16.005125708000001</v>
      </c>
      <c r="Z7" s="214">
        <v>15.618914926</v>
      </c>
      <c r="AA7" s="214">
        <v>15.090541764999999</v>
      </c>
      <c r="AB7" s="214">
        <v>15.207471103</v>
      </c>
      <c r="AC7" s="214">
        <v>15.270940854999999</v>
      </c>
      <c r="AD7" s="214">
        <v>15.629332677000001</v>
      </c>
      <c r="AE7" s="214">
        <v>15.809435689000001</v>
      </c>
      <c r="AF7" s="214">
        <v>15.872982717999999</v>
      </c>
      <c r="AG7" s="214">
        <v>15.878029557</v>
      </c>
      <c r="AH7" s="214">
        <v>15.943075353999999</v>
      </c>
      <c r="AI7" s="214">
        <v>16.200264473000001</v>
      </c>
      <c r="AJ7" s="214">
        <v>16.116018617000002</v>
      </c>
      <c r="AK7" s="214">
        <v>15.77011821</v>
      </c>
      <c r="AL7" s="214">
        <v>15.262683143</v>
      </c>
      <c r="AM7" s="214">
        <v>15.456428947999999</v>
      </c>
      <c r="AN7" s="214">
        <v>15.753881092</v>
      </c>
      <c r="AO7" s="214">
        <v>15.464232966999999</v>
      </c>
      <c r="AP7" s="214">
        <v>15.811993148000001</v>
      </c>
      <c r="AQ7" s="214">
        <v>16.480477656000001</v>
      </c>
      <c r="AR7" s="214">
        <v>16.484175835999999</v>
      </c>
      <c r="AS7" s="214">
        <v>16.450623497999999</v>
      </c>
      <c r="AT7" s="214">
        <v>16.398194317000002</v>
      </c>
      <c r="AU7" s="214">
        <v>16.443432348000002</v>
      </c>
      <c r="AV7" s="214">
        <v>16.329308655999998</v>
      </c>
      <c r="AW7" s="214">
        <v>15.970991322</v>
      </c>
      <c r="AX7" s="214">
        <v>15.440231645000001</v>
      </c>
      <c r="AY7" s="214">
        <v>15.46</v>
      </c>
      <c r="AZ7" s="214">
        <v>15.89</v>
      </c>
      <c r="BA7" s="214">
        <v>15.65992</v>
      </c>
      <c r="BB7" s="214">
        <v>15.94698</v>
      </c>
      <c r="BC7" s="355">
        <v>16.68158</v>
      </c>
      <c r="BD7" s="355">
        <v>16.801690000000001</v>
      </c>
      <c r="BE7" s="355">
        <v>16.794139999999999</v>
      </c>
      <c r="BF7" s="355">
        <v>16.663910000000001</v>
      </c>
      <c r="BG7" s="355">
        <v>16.835329999999999</v>
      </c>
      <c r="BH7" s="355">
        <v>16.74286</v>
      </c>
      <c r="BI7" s="355">
        <v>16.4041</v>
      </c>
      <c r="BJ7" s="355">
        <v>15.96311</v>
      </c>
      <c r="BK7" s="355">
        <v>15.977589999999999</v>
      </c>
      <c r="BL7" s="355">
        <v>16.363890000000001</v>
      </c>
      <c r="BM7" s="355">
        <v>16.188949999999998</v>
      </c>
      <c r="BN7" s="355">
        <v>16.590869999999999</v>
      </c>
      <c r="BO7" s="355">
        <v>17.294429999999998</v>
      </c>
      <c r="BP7" s="355">
        <v>17.337710000000001</v>
      </c>
      <c r="BQ7" s="355">
        <v>17.281420000000001</v>
      </c>
      <c r="BR7" s="355">
        <v>17.132680000000001</v>
      </c>
      <c r="BS7" s="355">
        <v>17.293209999999998</v>
      </c>
      <c r="BT7" s="355">
        <v>17.16968</v>
      </c>
      <c r="BU7" s="355">
        <v>16.805769999999999</v>
      </c>
      <c r="BV7" s="355">
        <v>16.342420000000001</v>
      </c>
    </row>
    <row r="8" spans="1:74" ht="11.1" customHeight="1" x14ac:dyDescent="0.2">
      <c r="A8" s="119" t="s">
        <v>770</v>
      </c>
      <c r="B8" s="205" t="s">
        <v>569</v>
      </c>
      <c r="C8" s="214">
        <v>11.422589343</v>
      </c>
      <c r="D8" s="214">
        <v>11.711890312</v>
      </c>
      <c r="E8" s="214">
        <v>12.086921716999999</v>
      </c>
      <c r="F8" s="214">
        <v>12.925808200000001</v>
      </c>
      <c r="G8" s="214">
        <v>13.163518519</v>
      </c>
      <c r="H8" s="214">
        <v>13.226135477</v>
      </c>
      <c r="I8" s="214">
        <v>13.243426700000001</v>
      </c>
      <c r="J8" s="214">
        <v>13.248827137999999</v>
      </c>
      <c r="K8" s="214">
        <v>12.874815525000001</v>
      </c>
      <c r="L8" s="214">
        <v>13.456153946000001</v>
      </c>
      <c r="M8" s="214">
        <v>12.949414007</v>
      </c>
      <c r="N8" s="214">
        <v>12.423159499</v>
      </c>
      <c r="O8" s="214">
        <v>12.1874135</v>
      </c>
      <c r="P8" s="214">
        <v>12.294616148999999</v>
      </c>
      <c r="Q8" s="214">
        <v>12.418251897999999</v>
      </c>
      <c r="R8" s="214">
        <v>13.233386611</v>
      </c>
      <c r="S8" s="214">
        <v>13.308079917000001</v>
      </c>
      <c r="T8" s="214">
        <v>13.229620147</v>
      </c>
      <c r="U8" s="214">
        <v>13.309223563</v>
      </c>
      <c r="V8" s="214">
        <v>13.271961248</v>
      </c>
      <c r="W8" s="214">
        <v>13.131082507</v>
      </c>
      <c r="X8" s="214">
        <v>13.555682868</v>
      </c>
      <c r="Y8" s="214">
        <v>13.372906842000001</v>
      </c>
      <c r="Z8" s="214">
        <v>12.729385969000001</v>
      </c>
      <c r="AA8" s="214">
        <v>12.389736957</v>
      </c>
      <c r="AB8" s="214">
        <v>12.591232412</v>
      </c>
      <c r="AC8" s="214">
        <v>13.066615573</v>
      </c>
      <c r="AD8" s="214">
        <v>13.380480373999999</v>
      </c>
      <c r="AE8" s="214">
        <v>13.701709281999999</v>
      </c>
      <c r="AF8" s="214">
        <v>13.161483191</v>
      </c>
      <c r="AG8" s="214">
        <v>13.034499414000001</v>
      </c>
      <c r="AH8" s="214">
        <v>13.05704201</v>
      </c>
      <c r="AI8" s="214">
        <v>13.138970989000001</v>
      </c>
      <c r="AJ8" s="214">
        <v>13.516895477</v>
      </c>
      <c r="AK8" s="214">
        <v>13.432924733</v>
      </c>
      <c r="AL8" s="214">
        <v>12.758934504999999</v>
      </c>
      <c r="AM8" s="214">
        <v>12.402586961000001</v>
      </c>
      <c r="AN8" s="214">
        <v>12.971312812000001</v>
      </c>
      <c r="AO8" s="214">
        <v>13.451776235000001</v>
      </c>
      <c r="AP8" s="214">
        <v>13.531719032</v>
      </c>
      <c r="AQ8" s="214">
        <v>13.743834231999999</v>
      </c>
      <c r="AR8" s="214">
        <v>13.490802306000001</v>
      </c>
      <c r="AS8" s="214">
        <v>13.116264707999999</v>
      </c>
      <c r="AT8" s="214">
        <v>13.314941147000001</v>
      </c>
      <c r="AU8" s="214">
        <v>13.445851711</v>
      </c>
      <c r="AV8" s="214">
        <v>13.434432645999999</v>
      </c>
      <c r="AW8" s="214">
        <v>13.468228757</v>
      </c>
      <c r="AX8" s="214">
        <v>12.793219349999999</v>
      </c>
      <c r="AY8" s="214">
        <v>12.68</v>
      </c>
      <c r="AZ8" s="214">
        <v>12.93</v>
      </c>
      <c r="BA8" s="214">
        <v>13.62616</v>
      </c>
      <c r="BB8" s="214">
        <v>13.72724</v>
      </c>
      <c r="BC8" s="355">
        <v>14.06897</v>
      </c>
      <c r="BD8" s="355">
        <v>13.94969</v>
      </c>
      <c r="BE8" s="355">
        <v>13.602399999999999</v>
      </c>
      <c r="BF8" s="355">
        <v>13.762259999999999</v>
      </c>
      <c r="BG8" s="355">
        <v>14.08419</v>
      </c>
      <c r="BH8" s="355">
        <v>14.092090000000001</v>
      </c>
      <c r="BI8" s="355">
        <v>14.201700000000001</v>
      </c>
      <c r="BJ8" s="355">
        <v>13.559229999999999</v>
      </c>
      <c r="BK8" s="355">
        <v>13.448029999999999</v>
      </c>
      <c r="BL8" s="355">
        <v>13.68116</v>
      </c>
      <c r="BM8" s="355">
        <v>14.437749999999999</v>
      </c>
      <c r="BN8" s="355">
        <v>14.597060000000001</v>
      </c>
      <c r="BO8" s="355">
        <v>14.863350000000001</v>
      </c>
      <c r="BP8" s="355">
        <v>14.643750000000001</v>
      </c>
      <c r="BQ8" s="355">
        <v>14.20819</v>
      </c>
      <c r="BR8" s="355">
        <v>14.3248</v>
      </c>
      <c r="BS8" s="355">
        <v>14.597619999999999</v>
      </c>
      <c r="BT8" s="355">
        <v>14.55908</v>
      </c>
      <c r="BU8" s="355">
        <v>14.640359999999999</v>
      </c>
      <c r="BV8" s="355">
        <v>13.954510000000001</v>
      </c>
    </row>
    <row r="9" spans="1:74" ht="11.1" customHeight="1" x14ac:dyDescent="0.2">
      <c r="A9" s="119" t="s">
        <v>771</v>
      </c>
      <c r="B9" s="205" t="s">
        <v>570</v>
      </c>
      <c r="C9" s="214">
        <v>9.6925386073999995</v>
      </c>
      <c r="D9" s="214">
        <v>9.9021684216000008</v>
      </c>
      <c r="E9" s="214">
        <v>10.476318436</v>
      </c>
      <c r="F9" s="214">
        <v>11.073696559</v>
      </c>
      <c r="G9" s="214">
        <v>11.728980200000001</v>
      </c>
      <c r="H9" s="214">
        <v>12.322786196999999</v>
      </c>
      <c r="I9" s="214">
        <v>12.476508018000001</v>
      </c>
      <c r="J9" s="214">
        <v>12.449642116</v>
      </c>
      <c r="K9" s="214">
        <v>11.800043973999999</v>
      </c>
      <c r="L9" s="214">
        <v>11.369335218</v>
      </c>
      <c r="M9" s="214">
        <v>10.659563624</v>
      </c>
      <c r="N9" s="214">
        <v>10.094401259</v>
      </c>
      <c r="O9" s="214">
        <v>10.058969835999999</v>
      </c>
      <c r="P9" s="214">
        <v>10.286616658</v>
      </c>
      <c r="Q9" s="214">
        <v>10.401634152</v>
      </c>
      <c r="R9" s="214">
        <v>11.466491534999999</v>
      </c>
      <c r="S9" s="214">
        <v>12.050223021000001</v>
      </c>
      <c r="T9" s="214">
        <v>12.729596144</v>
      </c>
      <c r="U9" s="214">
        <v>12.647083184</v>
      </c>
      <c r="V9" s="214">
        <v>12.592817501000001</v>
      </c>
      <c r="W9" s="214">
        <v>12.048888467999999</v>
      </c>
      <c r="X9" s="214">
        <v>11.650188033999999</v>
      </c>
      <c r="Y9" s="214">
        <v>11.363688471</v>
      </c>
      <c r="Z9" s="214">
        <v>10.750018013</v>
      </c>
      <c r="AA9" s="214">
        <v>10.341453465000001</v>
      </c>
      <c r="AB9" s="214">
        <v>10.585878184</v>
      </c>
      <c r="AC9" s="214">
        <v>11.20682905</v>
      </c>
      <c r="AD9" s="214">
        <v>11.590808300000001</v>
      </c>
      <c r="AE9" s="214">
        <v>12.521827582</v>
      </c>
      <c r="AF9" s="214">
        <v>12.804921498000001</v>
      </c>
      <c r="AG9" s="214">
        <v>12.845141226999999</v>
      </c>
      <c r="AH9" s="214">
        <v>12.895724953</v>
      </c>
      <c r="AI9" s="214">
        <v>12.445257727</v>
      </c>
      <c r="AJ9" s="214">
        <v>11.815322735000001</v>
      </c>
      <c r="AK9" s="214">
        <v>11.858099068</v>
      </c>
      <c r="AL9" s="214">
        <v>10.647080198999999</v>
      </c>
      <c r="AM9" s="214">
        <v>10.468314489999999</v>
      </c>
      <c r="AN9" s="214">
        <v>11.093287095000001</v>
      </c>
      <c r="AO9" s="214">
        <v>11.40916182</v>
      </c>
      <c r="AP9" s="214">
        <v>11.882998779999999</v>
      </c>
      <c r="AQ9" s="214">
        <v>12.515581513000001</v>
      </c>
      <c r="AR9" s="214">
        <v>13.361637453</v>
      </c>
      <c r="AS9" s="214">
        <v>13.389633182000001</v>
      </c>
      <c r="AT9" s="214">
        <v>13.316048411000001</v>
      </c>
      <c r="AU9" s="214">
        <v>12.670817999</v>
      </c>
      <c r="AV9" s="214">
        <v>12.002812815</v>
      </c>
      <c r="AW9" s="214">
        <v>11.592670785999999</v>
      </c>
      <c r="AX9" s="214">
        <v>11.08785572</v>
      </c>
      <c r="AY9" s="214">
        <v>10.48</v>
      </c>
      <c r="AZ9" s="214">
        <v>10.93</v>
      </c>
      <c r="BA9" s="214">
        <v>11.380509999999999</v>
      </c>
      <c r="BB9" s="214">
        <v>11.821730000000001</v>
      </c>
      <c r="BC9" s="355">
        <v>12.56761</v>
      </c>
      <c r="BD9" s="355">
        <v>13.65376</v>
      </c>
      <c r="BE9" s="355">
        <v>13.81273</v>
      </c>
      <c r="BF9" s="355">
        <v>13.441420000000001</v>
      </c>
      <c r="BG9" s="355">
        <v>13.09511</v>
      </c>
      <c r="BH9" s="355">
        <v>12.42956</v>
      </c>
      <c r="BI9" s="355">
        <v>12.03769</v>
      </c>
      <c r="BJ9" s="355">
        <v>11.544309999999999</v>
      </c>
      <c r="BK9" s="355">
        <v>10.940659999999999</v>
      </c>
      <c r="BL9" s="355">
        <v>11.47134</v>
      </c>
      <c r="BM9" s="355">
        <v>11.88569</v>
      </c>
      <c r="BN9" s="355">
        <v>12.44061</v>
      </c>
      <c r="BO9" s="355">
        <v>13.10219</v>
      </c>
      <c r="BP9" s="355">
        <v>14.082229999999999</v>
      </c>
      <c r="BQ9" s="355">
        <v>14.17747</v>
      </c>
      <c r="BR9" s="355">
        <v>13.762969999999999</v>
      </c>
      <c r="BS9" s="355">
        <v>13.366390000000001</v>
      </c>
      <c r="BT9" s="355">
        <v>12.66085</v>
      </c>
      <c r="BU9" s="355">
        <v>12.24939</v>
      </c>
      <c r="BV9" s="355">
        <v>11.73922</v>
      </c>
    </row>
    <row r="10" spans="1:74" ht="11.1" customHeight="1" x14ac:dyDescent="0.2">
      <c r="A10" s="119" t="s">
        <v>772</v>
      </c>
      <c r="B10" s="205" t="s">
        <v>571</v>
      </c>
      <c r="C10" s="214">
        <v>11.082500288</v>
      </c>
      <c r="D10" s="214">
        <v>11.353704455000001</v>
      </c>
      <c r="E10" s="214">
        <v>11.476792137</v>
      </c>
      <c r="F10" s="214">
        <v>11.826306984</v>
      </c>
      <c r="G10" s="214">
        <v>11.910828723</v>
      </c>
      <c r="H10" s="214">
        <v>12.101529511000001</v>
      </c>
      <c r="I10" s="214">
        <v>12.072564925</v>
      </c>
      <c r="J10" s="214">
        <v>12.108978269</v>
      </c>
      <c r="K10" s="214">
        <v>12.167569146</v>
      </c>
      <c r="L10" s="214">
        <v>11.979651339</v>
      </c>
      <c r="M10" s="214">
        <v>11.590771662</v>
      </c>
      <c r="N10" s="214">
        <v>11.270735953999999</v>
      </c>
      <c r="O10" s="214">
        <v>11.212594230000001</v>
      </c>
      <c r="P10" s="214">
        <v>11.405277555</v>
      </c>
      <c r="Q10" s="214">
        <v>11.395134303000001</v>
      </c>
      <c r="R10" s="214">
        <v>11.871417115</v>
      </c>
      <c r="S10" s="214">
        <v>11.785638617</v>
      </c>
      <c r="T10" s="214">
        <v>11.952493093999999</v>
      </c>
      <c r="U10" s="214">
        <v>12.159642264</v>
      </c>
      <c r="V10" s="214">
        <v>11.995568692000001</v>
      </c>
      <c r="W10" s="214">
        <v>12.064166566000001</v>
      </c>
      <c r="X10" s="214">
        <v>11.902623479000001</v>
      </c>
      <c r="Y10" s="214">
        <v>11.727725878999999</v>
      </c>
      <c r="Z10" s="214">
        <v>11.352462478</v>
      </c>
      <c r="AA10" s="214">
        <v>11.155829730000001</v>
      </c>
      <c r="AB10" s="214">
        <v>11.238329437999999</v>
      </c>
      <c r="AC10" s="214">
        <v>11.62820818</v>
      </c>
      <c r="AD10" s="214">
        <v>11.659169202999999</v>
      </c>
      <c r="AE10" s="214">
        <v>11.562067196999999</v>
      </c>
      <c r="AF10" s="214">
        <v>11.825967796</v>
      </c>
      <c r="AG10" s="214">
        <v>11.715535855000001</v>
      </c>
      <c r="AH10" s="214">
        <v>11.834083416</v>
      </c>
      <c r="AI10" s="214">
        <v>11.755506294</v>
      </c>
      <c r="AJ10" s="214">
        <v>11.600172415999999</v>
      </c>
      <c r="AK10" s="214">
        <v>11.570605533</v>
      </c>
      <c r="AL10" s="214">
        <v>11.099097785</v>
      </c>
      <c r="AM10" s="214">
        <v>11.380209986000001</v>
      </c>
      <c r="AN10" s="214">
        <v>11.880346407999999</v>
      </c>
      <c r="AO10" s="214">
        <v>11.886684502</v>
      </c>
      <c r="AP10" s="214">
        <v>11.903644184999999</v>
      </c>
      <c r="AQ10" s="214">
        <v>11.86607704</v>
      </c>
      <c r="AR10" s="214">
        <v>12.200180340999999</v>
      </c>
      <c r="AS10" s="214">
        <v>12.181914998</v>
      </c>
      <c r="AT10" s="214">
        <v>12.25435104</v>
      </c>
      <c r="AU10" s="214">
        <v>12.366505837</v>
      </c>
      <c r="AV10" s="214">
        <v>12.15945995</v>
      </c>
      <c r="AW10" s="214">
        <v>11.828018008000001</v>
      </c>
      <c r="AX10" s="214">
        <v>11.480315303999999</v>
      </c>
      <c r="AY10" s="214">
        <v>11.4</v>
      </c>
      <c r="AZ10" s="214">
        <v>11.73</v>
      </c>
      <c r="BA10" s="214">
        <v>11.8949</v>
      </c>
      <c r="BB10" s="214">
        <v>11.82695</v>
      </c>
      <c r="BC10" s="355">
        <v>11.852969999999999</v>
      </c>
      <c r="BD10" s="355">
        <v>12.2904</v>
      </c>
      <c r="BE10" s="355">
        <v>12.377789999999999</v>
      </c>
      <c r="BF10" s="355">
        <v>12.473100000000001</v>
      </c>
      <c r="BG10" s="355">
        <v>12.65865</v>
      </c>
      <c r="BH10" s="355">
        <v>12.50127</v>
      </c>
      <c r="BI10" s="355">
        <v>12.22541</v>
      </c>
      <c r="BJ10" s="355">
        <v>11.91113</v>
      </c>
      <c r="BK10" s="355">
        <v>11.94018</v>
      </c>
      <c r="BL10" s="355">
        <v>12.15297</v>
      </c>
      <c r="BM10" s="355">
        <v>12.371560000000001</v>
      </c>
      <c r="BN10" s="355">
        <v>12.49137</v>
      </c>
      <c r="BO10" s="355">
        <v>12.399850000000001</v>
      </c>
      <c r="BP10" s="355">
        <v>12.746370000000001</v>
      </c>
      <c r="BQ10" s="355">
        <v>12.79128</v>
      </c>
      <c r="BR10" s="355">
        <v>12.865869999999999</v>
      </c>
      <c r="BS10" s="355">
        <v>13.01376</v>
      </c>
      <c r="BT10" s="355">
        <v>12.80228</v>
      </c>
      <c r="BU10" s="355">
        <v>12.4778</v>
      </c>
      <c r="BV10" s="355">
        <v>12.122529999999999</v>
      </c>
    </row>
    <row r="11" spans="1:74" ht="11.1" customHeight="1" x14ac:dyDescent="0.2">
      <c r="A11" s="119" t="s">
        <v>773</v>
      </c>
      <c r="B11" s="205" t="s">
        <v>572</v>
      </c>
      <c r="C11" s="214">
        <v>10.027553412</v>
      </c>
      <c r="D11" s="214">
        <v>10.202040261</v>
      </c>
      <c r="E11" s="214">
        <v>10.803935145000001</v>
      </c>
      <c r="F11" s="214">
        <v>11.224288405999999</v>
      </c>
      <c r="G11" s="214">
        <v>11.256609303999999</v>
      </c>
      <c r="H11" s="214">
        <v>11.184020133000001</v>
      </c>
      <c r="I11" s="214">
        <v>11.137651891999999</v>
      </c>
      <c r="J11" s="214">
        <v>10.967554308</v>
      </c>
      <c r="K11" s="214">
        <v>10.806094680999999</v>
      </c>
      <c r="L11" s="214">
        <v>10.969746646999999</v>
      </c>
      <c r="M11" s="214">
        <v>10.645228047</v>
      </c>
      <c r="N11" s="214">
        <v>10.442132314</v>
      </c>
      <c r="O11" s="214">
        <v>10.291595040000001</v>
      </c>
      <c r="P11" s="214">
        <v>10.369046865</v>
      </c>
      <c r="Q11" s="214">
        <v>10.480473407</v>
      </c>
      <c r="R11" s="214">
        <v>11.280877443</v>
      </c>
      <c r="S11" s="214">
        <v>11.179418791</v>
      </c>
      <c r="T11" s="214">
        <v>11.025675804</v>
      </c>
      <c r="U11" s="214">
        <v>10.816340583000001</v>
      </c>
      <c r="V11" s="214">
        <v>10.914308709</v>
      </c>
      <c r="W11" s="214">
        <v>11.019352579</v>
      </c>
      <c r="X11" s="214">
        <v>11.147893338999999</v>
      </c>
      <c r="Y11" s="214">
        <v>11.080167620999999</v>
      </c>
      <c r="Z11" s="214">
        <v>10.756567157999999</v>
      </c>
      <c r="AA11" s="214">
        <v>10.312938304999999</v>
      </c>
      <c r="AB11" s="214">
        <v>10.252757117</v>
      </c>
      <c r="AC11" s="214">
        <v>10.725501640999999</v>
      </c>
      <c r="AD11" s="214">
        <v>10.999767196000001</v>
      </c>
      <c r="AE11" s="214">
        <v>10.986250776</v>
      </c>
      <c r="AF11" s="214">
        <v>10.961927018000001</v>
      </c>
      <c r="AG11" s="214">
        <v>10.87539404</v>
      </c>
      <c r="AH11" s="214">
        <v>10.948778656</v>
      </c>
      <c r="AI11" s="214">
        <v>10.989837664</v>
      </c>
      <c r="AJ11" s="214">
        <v>11.239391501</v>
      </c>
      <c r="AK11" s="214">
        <v>11.39799019</v>
      </c>
      <c r="AL11" s="214">
        <v>11.000192887000001</v>
      </c>
      <c r="AM11" s="214">
        <v>10.817856362000001</v>
      </c>
      <c r="AN11" s="214">
        <v>11.214436161</v>
      </c>
      <c r="AO11" s="214">
        <v>11.292504918000001</v>
      </c>
      <c r="AP11" s="214">
        <v>11.40617817</v>
      </c>
      <c r="AQ11" s="214">
        <v>11.426620409</v>
      </c>
      <c r="AR11" s="214">
        <v>11.469985741</v>
      </c>
      <c r="AS11" s="214">
        <v>11.306989274999999</v>
      </c>
      <c r="AT11" s="214">
        <v>11.262241649</v>
      </c>
      <c r="AU11" s="214">
        <v>11.404979684000001</v>
      </c>
      <c r="AV11" s="214">
        <v>11.33529459</v>
      </c>
      <c r="AW11" s="214">
        <v>11.429240436000001</v>
      </c>
      <c r="AX11" s="214">
        <v>10.919658516</v>
      </c>
      <c r="AY11" s="214">
        <v>10.43</v>
      </c>
      <c r="AZ11" s="214">
        <v>10.93</v>
      </c>
      <c r="BA11" s="214">
        <v>11.36271</v>
      </c>
      <c r="BB11" s="214">
        <v>11.345969999999999</v>
      </c>
      <c r="BC11" s="355">
        <v>11.356170000000001</v>
      </c>
      <c r="BD11" s="355">
        <v>11.57184</v>
      </c>
      <c r="BE11" s="355">
        <v>11.629289999999999</v>
      </c>
      <c r="BF11" s="355">
        <v>11.701980000000001</v>
      </c>
      <c r="BG11" s="355">
        <v>11.94853</v>
      </c>
      <c r="BH11" s="355">
        <v>11.98255</v>
      </c>
      <c r="BI11" s="355">
        <v>12.15788</v>
      </c>
      <c r="BJ11" s="355">
        <v>11.66446</v>
      </c>
      <c r="BK11" s="355">
        <v>11.26643</v>
      </c>
      <c r="BL11" s="355">
        <v>11.550380000000001</v>
      </c>
      <c r="BM11" s="355">
        <v>11.84003</v>
      </c>
      <c r="BN11" s="355">
        <v>12.03322</v>
      </c>
      <c r="BO11" s="355">
        <v>11.913080000000001</v>
      </c>
      <c r="BP11" s="355">
        <v>11.914529999999999</v>
      </c>
      <c r="BQ11" s="355">
        <v>11.819599999999999</v>
      </c>
      <c r="BR11" s="355">
        <v>11.791219999999999</v>
      </c>
      <c r="BS11" s="355">
        <v>11.94295</v>
      </c>
      <c r="BT11" s="355">
        <v>11.94965</v>
      </c>
      <c r="BU11" s="355">
        <v>12.132</v>
      </c>
      <c r="BV11" s="355">
        <v>11.654949999999999</v>
      </c>
    </row>
    <row r="12" spans="1:74" ht="11.1" customHeight="1" x14ac:dyDescent="0.2">
      <c r="A12" s="119" t="s">
        <v>774</v>
      </c>
      <c r="B12" s="205" t="s">
        <v>573</v>
      </c>
      <c r="C12" s="214">
        <v>10.221050177</v>
      </c>
      <c r="D12" s="214">
        <v>10.372941003999999</v>
      </c>
      <c r="E12" s="214">
        <v>10.866037451</v>
      </c>
      <c r="F12" s="214">
        <v>11.474193472</v>
      </c>
      <c r="G12" s="214">
        <v>11.397447027</v>
      </c>
      <c r="H12" s="214">
        <v>11.542825726</v>
      </c>
      <c r="I12" s="214">
        <v>11.474814377</v>
      </c>
      <c r="J12" s="214">
        <v>11.381008642999999</v>
      </c>
      <c r="K12" s="214">
        <v>11.479948905000001</v>
      </c>
      <c r="L12" s="214">
        <v>11.425807572</v>
      </c>
      <c r="M12" s="214">
        <v>11.064128197</v>
      </c>
      <c r="N12" s="214">
        <v>10.827334011</v>
      </c>
      <c r="O12" s="214">
        <v>10.558398366</v>
      </c>
      <c r="P12" s="214">
        <v>10.735831285</v>
      </c>
      <c r="Q12" s="214">
        <v>10.706938150999999</v>
      </c>
      <c r="R12" s="214">
        <v>11.451760350000001</v>
      </c>
      <c r="S12" s="214">
        <v>11.486149707999999</v>
      </c>
      <c r="T12" s="214">
        <v>11.178507956000001</v>
      </c>
      <c r="U12" s="214">
        <v>10.952456277</v>
      </c>
      <c r="V12" s="214">
        <v>10.989757524</v>
      </c>
      <c r="W12" s="214">
        <v>11.093087743</v>
      </c>
      <c r="X12" s="214">
        <v>10.995197822</v>
      </c>
      <c r="Y12" s="214">
        <v>10.840905707999999</v>
      </c>
      <c r="Z12" s="214">
        <v>10.48177961</v>
      </c>
      <c r="AA12" s="214">
        <v>10.115803744000001</v>
      </c>
      <c r="AB12" s="214">
        <v>10.336409078999999</v>
      </c>
      <c r="AC12" s="214">
        <v>10.702720475</v>
      </c>
      <c r="AD12" s="214">
        <v>10.880286642</v>
      </c>
      <c r="AE12" s="214">
        <v>10.788608013999999</v>
      </c>
      <c r="AF12" s="214">
        <v>10.566501507</v>
      </c>
      <c r="AG12" s="214">
        <v>10.499817602</v>
      </c>
      <c r="AH12" s="214">
        <v>10.672528342</v>
      </c>
      <c r="AI12" s="214">
        <v>10.877101908</v>
      </c>
      <c r="AJ12" s="214">
        <v>10.715967607</v>
      </c>
      <c r="AK12" s="214">
        <v>10.6135245</v>
      </c>
      <c r="AL12" s="214">
        <v>10.351954162</v>
      </c>
      <c r="AM12" s="214">
        <v>10.077799176999999</v>
      </c>
      <c r="AN12" s="214">
        <v>10.898344041</v>
      </c>
      <c r="AO12" s="214">
        <v>10.818181918000001</v>
      </c>
      <c r="AP12" s="214">
        <v>10.967841815</v>
      </c>
      <c r="AQ12" s="214">
        <v>10.893909671999999</v>
      </c>
      <c r="AR12" s="214">
        <v>10.926867809000001</v>
      </c>
      <c r="AS12" s="214">
        <v>10.786433303000001</v>
      </c>
      <c r="AT12" s="214">
        <v>10.854743226</v>
      </c>
      <c r="AU12" s="214">
        <v>11.002452336999999</v>
      </c>
      <c r="AV12" s="214">
        <v>10.912996394</v>
      </c>
      <c r="AW12" s="214">
        <v>10.917749892</v>
      </c>
      <c r="AX12" s="214">
        <v>10.470785313</v>
      </c>
      <c r="AY12" s="214">
        <v>10.18</v>
      </c>
      <c r="AZ12" s="214">
        <v>10.51</v>
      </c>
      <c r="BA12" s="214">
        <v>10.7156</v>
      </c>
      <c r="BB12" s="214">
        <v>10.88827</v>
      </c>
      <c r="BC12" s="355">
        <v>10.67291</v>
      </c>
      <c r="BD12" s="355">
        <v>10.772460000000001</v>
      </c>
      <c r="BE12" s="355">
        <v>10.766310000000001</v>
      </c>
      <c r="BF12" s="355">
        <v>10.824920000000001</v>
      </c>
      <c r="BG12" s="355">
        <v>11.03288</v>
      </c>
      <c r="BH12" s="355">
        <v>11.03584</v>
      </c>
      <c r="BI12" s="355">
        <v>11.05242</v>
      </c>
      <c r="BJ12" s="355">
        <v>10.67801</v>
      </c>
      <c r="BK12" s="355">
        <v>10.500249999999999</v>
      </c>
      <c r="BL12" s="355">
        <v>10.860340000000001</v>
      </c>
      <c r="BM12" s="355">
        <v>11.03356</v>
      </c>
      <c r="BN12" s="355">
        <v>11.281129999999999</v>
      </c>
      <c r="BO12" s="355">
        <v>11.077870000000001</v>
      </c>
      <c r="BP12" s="355">
        <v>11.137650000000001</v>
      </c>
      <c r="BQ12" s="355">
        <v>11.084630000000001</v>
      </c>
      <c r="BR12" s="355">
        <v>11.106579999999999</v>
      </c>
      <c r="BS12" s="355">
        <v>11.28636</v>
      </c>
      <c r="BT12" s="355">
        <v>11.251760000000001</v>
      </c>
      <c r="BU12" s="355">
        <v>11.24506</v>
      </c>
      <c r="BV12" s="355">
        <v>10.848240000000001</v>
      </c>
    </row>
    <row r="13" spans="1:74" ht="11.1" customHeight="1" x14ac:dyDescent="0.2">
      <c r="A13" s="119" t="s">
        <v>775</v>
      </c>
      <c r="B13" s="205" t="s">
        <v>574</v>
      </c>
      <c r="C13" s="214">
        <v>10.769676669000001</v>
      </c>
      <c r="D13" s="214">
        <v>10.948182852</v>
      </c>
      <c r="E13" s="214">
        <v>11.066477738</v>
      </c>
      <c r="F13" s="214">
        <v>11.510209776</v>
      </c>
      <c r="G13" s="214">
        <v>11.935410193999999</v>
      </c>
      <c r="H13" s="214">
        <v>12.275885535</v>
      </c>
      <c r="I13" s="214">
        <v>12.381109284000001</v>
      </c>
      <c r="J13" s="214">
        <v>12.295209344</v>
      </c>
      <c r="K13" s="214">
        <v>12.157307635</v>
      </c>
      <c r="L13" s="214">
        <v>11.710868337999999</v>
      </c>
      <c r="M13" s="214">
        <v>11.193692885999999</v>
      </c>
      <c r="N13" s="214">
        <v>10.925649657999999</v>
      </c>
      <c r="O13" s="214">
        <v>11.122366461</v>
      </c>
      <c r="P13" s="214">
        <v>11.404847229</v>
      </c>
      <c r="Q13" s="214">
        <v>11.431997779</v>
      </c>
      <c r="R13" s="214">
        <v>11.812709664</v>
      </c>
      <c r="S13" s="214">
        <v>12.278770625</v>
      </c>
      <c r="T13" s="214">
        <v>12.377920569</v>
      </c>
      <c r="U13" s="214">
        <v>12.361427702</v>
      </c>
      <c r="V13" s="214">
        <v>12.262339697</v>
      </c>
      <c r="W13" s="214">
        <v>12.264201891000001</v>
      </c>
      <c r="X13" s="214">
        <v>11.888389106</v>
      </c>
      <c r="Y13" s="214">
        <v>11.214958444000001</v>
      </c>
      <c r="Z13" s="214">
        <v>10.934832522000001</v>
      </c>
      <c r="AA13" s="214">
        <v>10.768941576</v>
      </c>
      <c r="AB13" s="214">
        <v>11.088484705000001</v>
      </c>
      <c r="AC13" s="214">
        <v>11.260212372</v>
      </c>
      <c r="AD13" s="214">
        <v>11.559180845</v>
      </c>
      <c r="AE13" s="214">
        <v>11.931975229000001</v>
      </c>
      <c r="AF13" s="214">
        <v>12.008306489000001</v>
      </c>
      <c r="AG13" s="214">
        <v>12.049980953</v>
      </c>
      <c r="AH13" s="214">
        <v>12.052815152999999</v>
      </c>
      <c r="AI13" s="214">
        <v>12.168520641000001</v>
      </c>
      <c r="AJ13" s="214">
        <v>11.780031687999999</v>
      </c>
      <c r="AK13" s="214">
        <v>11.484839016</v>
      </c>
      <c r="AL13" s="214">
        <v>11.078975569000001</v>
      </c>
      <c r="AM13" s="214">
        <v>11.025133086</v>
      </c>
      <c r="AN13" s="214">
        <v>11.372862085</v>
      </c>
      <c r="AO13" s="214">
        <v>11.508245877</v>
      </c>
      <c r="AP13" s="214">
        <v>11.825763885000001</v>
      </c>
      <c r="AQ13" s="214">
        <v>12.187995795000001</v>
      </c>
      <c r="AR13" s="214">
        <v>12.342951576000001</v>
      </c>
      <c r="AS13" s="214">
        <v>12.288438406999999</v>
      </c>
      <c r="AT13" s="214">
        <v>12.268525593</v>
      </c>
      <c r="AU13" s="214">
        <v>12.397359786000001</v>
      </c>
      <c r="AV13" s="214">
        <v>12.167498824999999</v>
      </c>
      <c r="AW13" s="214">
        <v>11.766173762999999</v>
      </c>
      <c r="AX13" s="214">
        <v>11.565972844999999</v>
      </c>
      <c r="AY13" s="214">
        <v>11.49</v>
      </c>
      <c r="AZ13" s="214">
        <v>11.56</v>
      </c>
      <c r="BA13" s="214">
        <v>11.68573</v>
      </c>
      <c r="BB13" s="214">
        <v>12.01797</v>
      </c>
      <c r="BC13" s="355">
        <v>12.398619999999999</v>
      </c>
      <c r="BD13" s="355">
        <v>12.583019999999999</v>
      </c>
      <c r="BE13" s="355">
        <v>12.55097</v>
      </c>
      <c r="BF13" s="355">
        <v>12.551410000000001</v>
      </c>
      <c r="BG13" s="355">
        <v>12.709440000000001</v>
      </c>
      <c r="BH13" s="355">
        <v>12.50145</v>
      </c>
      <c r="BI13" s="355">
        <v>12.11201</v>
      </c>
      <c r="BJ13" s="355">
        <v>11.935140000000001</v>
      </c>
      <c r="BK13" s="355">
        <v>11.864420000000001</v>
      </c>
      <c r="BL13" s="355">
        <v>11.966150000000001</v>
      </c>
      <c r="BM13" s="355">
        <v>12.10655</v>
      </c>
      <c r="BN13" s="355">
        <v>12.44908</v>
      </c>
      <c r="BO13" s="355">
        <v>12.832140000000001</v>
      </c>
      <c r="BP13" s="355">
        <v>12.99963</v>
      </c>
      <c r="BQ13" s="355">
        <v>12.9411</v>
      </c>
      <c r="BR13" s="355">
        <v>12.91727</v>
      </c>
      <c r="BS13" s="355">
        <v>13.05499</v>
      </c>
      <c r="BT13" s="355">
        <v>12.81555</v>
      </c>
      <c r="BU13" s="355">
        <v>12.39794</v>
      </c>
      <c r="BV13" s="355">
        <v>12.20219</v>
      </c>
    </row>
    <row r="14" spans="1:74" ht="11.1" customHeight="1" x14ac:dyDescent="0.2">
      <c r="A14" s="119" t="s">
        <v>776</v>
      </c>
      <c r="B14" s="207" t="s">
        <v>575</v>
      </c>
      <c r="C14" s="214">
        <v>13.157398285999999</v>
      </c>
      <c r="D14" s="214">
        <v>12.743953427999999</v>
      </c>
      <c r="E14" s="214">
        <v>12.762831636</v>
      </c>
      <c r="F14" s="214">
        <v>9.7536622857000008</v>
      </c>
      <c r="G14" s="214">
        <v>13.872059659</v>
      </c>
      <c r="H14" s="214">
        <v>14.570927113</v>
      </c>
      <c r="I14" s="214">
        <v>15.260533669999999</v>
      </c>
      <c r="J14" s="214">
        <v>15.594092996000001</v>
      </c>
      <c r="K14" s="214">
        <v>15.653827628</v>
      </c>
      <c r="L14" s="214">
        <v>12.195948191999999</v>
      </c>
      <c r="M14" s="214">
        <v>13.788953849</v>
      </c>
      <c r="N14" s="214">
        <v>13.457250631999999</v>
      </c>
      <c r="O14" s="214">
        <v>13.833182648999999</v>
      </c>
      <c r="P14" s="214">
        <v>13.710145405</v>
      </c>
      <c r="Q14" s="214">
        <v>13.769830987000001</v>
      </c>
      <c r="R14" s="214">
        <v>11.225626708</v>
      </c>
      <c r="S14" s="214">
        <v>14.414780835</v>
      </c>
      <c r="T14" s="214">
        <v>14.742905273</v>
      </c>
      <c r="U14" s="214">
        <v>15.486874632999999</v>
      </c>
      <c r="V14" s="214">
        <v>15.663701432</v>
      </c>
      <c r="W14" s="214">
        <v>16.076137122999999</v>
      </c>
      <c r="X14" s="214">
        <v>13.462507238000001</v>
      </c>
      <c r="Y14" s="214">
        <v>14.24335428</v>
      </c>
      <c r="Z14" s="214">
        <v>13.962643817</v>
      </c>
      <c r="AA14" s="214">
        <v>14.176439116999999</v>
      </c>
      <c r="AB14" s="214">
        <v>14.168701946000001</v>
      </c>
      <c r="AC14" s="214">
        <v>14.222365976000001</v>
      </c>
      <c r="AD14" s="214">
        <v>11.413678592</v>
      </c>
      <c r="AE14" s="214">
        <v>14.882310858</v>
      </c>
      <c r="AF14" s="214">
        <v>15.509237743</v>
      </c>
      <c r="AG14" s="214">
        <v>15.981137624</v>
      </c>
      <c r="AH14" s="214">
        <v>16.406461673999999</v>
      </c>
      <c r="AI14" s="214">
        <v>15.920196214000001</v>
      </c>
      <c r="AJ14" s="214">
        <v>12.561365194</v>
      </c>
      <c r="AK14" s="214">
        <v>14.698629638</v>
      </c>
      <c r="AL14" s="214">
        <v>14.178093766</v>
      </c>
      <c r="AM14" s="214">
        <v>14.261867013</v>
      </c>
      <c r="AN14" s="214">
        <v>14.537785845</v>
      </c>
      <c r="AO14" s="214">
        <v>14.795322728</v>
      </c>
      <c r="AP14" s="214">
        <v>12.253036752</v>
      </c>
      <c r="AQ14" s="214">
        <v>15.153282015</v>
      </c>
      <c r="AR14" s="214">
        <v>16.443330746000001</v>
      </c>
      <c r="AS14" s="214">
        <v>16.315714603</v>
      </c>
      <c r="AT14" s="214">
        <v>16.553701118999999</v>
      </c>
      <c r="AU14" s="214">
        <v>16.643701504999999</v>
      </c>
      <c r="AV14" s="214">
        <v>13.560896063</v>
      </c>
      <c r="AW14" s="214">
        <v>15.061695553</v>
      </c>
      <c r="AX14" s="214">
        <v>14.460833033</v>
      </c>
      <c r="AY14" s="214">
        <v>14.7</v>
      </c>
      <c r="AZ14" s="214">
        <v>14.81</v>
      </c>
      <c r="BA14" s="214">
        <v>15.32565</v>
      </c>
      <c r="BB14" s="214">
        <v>13.277150000000001</v>
      </c>
      <c r="BC14" s="355">
        <v>15.71865</v>
      </c>
      <c r="BD14" s="355">
        <v>16.911819999999999</v>
      </c>
      <c r="BE14" s="355">
        <v>16.584209999999999</v>
      </c>
      <c r="BF14" s="355">
        <v>16.722059999999999</v>
      </c>
      <c r="BG14" s="355">
        <v>16.777999999999999</v>
      </c>
      <c r="BH14" s="355">
        <v>12.956619999999999</v>
      </c>
      <c r="BI14" s="355">
        <v>15.213150000000001</v>
      </c>
      <c r="BJ14" s="355">
        <v>14.6412</v>
      </c>
      <c r="BK14" s="355">
        <v>14.97823</v>
      </c>
      <c r="BL14" s="355">
        <v>15.06982</v>
      </c>
      <c r="BM14" s="355">
        <v>15.6692</v>
      </c>
      <c r="BN14" s="355">
        <v>14.21396</v>
      </c>
      <c r="BO14" s="355">
        <v>16.24933</v>
      </c>
      <c r="BP14" s="355">
        <v>17.622260000000001</v>
      </c>
      <c r="BQ14" s="355">
        <v>17.416699999999999</v>
      </c>
      <c r="BR14" s="355">
        <v>17.671469999999999</v>
      </c>
      <c r="BS14" s="355">
        <v>17.824000000000002</v>
      </c>
      <c r="BT14" s="355">
        <v>13.02258</v>
      </c>
      <c r="BU14" s="355">
        <v>16.10792</v>
      </c>
      <c r="BV14" s="355">
        <v>15.45243</v>
      </c>
    </row>
    <row r="15" spans="1:74" ht="11.1" customHeight="1" x14ac:dyDescent="0.2">
      <c r="A15" s="119" t="s">
        <v>777</v>
      </c>
      <c r="B15" s="207" t="s">
        <v>549</v>
      </c>
      <c r="C15" s="214">
        <v>11.65</v>
      </c>
      <c r="D15" s="214">
        <v>11.94</v>
      </c>
      <c r="E15" s="214">
        <v>12.25</v>
      </c>
      <c r="F15" s="214">
        <v>12.31</v>
      </c>
      <c r="G15" s="214">
        <v>12.85</v>
      </c>
      <c r="H15" s="214">
        <v>12.99</v>
      </c>
      <c r="I15" s="214">
        <v>13.09</v>
      </c>
      <c r="J15" s="214">
        <v>13.04</v>
      </c>
      <c r="K15" s="214">
        <v>12.95</v>
      </c>
      <c r="L15" s="214">
        <v>12.6</v>
      </c>
      <c r="M15" s="214">
        <v>12.48</v>
      </c>
      <c r="N15" s="214">
        <v>12.17</v>
      </c>
      <c r="O15" s="214">
        <v>12.1</v>
      </c>
      <c r="P15" s="214">
        <v>12.29</v>
      </c>
      <c r="Q15" s="214">
        <v>12.33</v>
      </c>
      <c r="R15" s="214">
        <v>12.62</v>
      </c>
      <c r="S15" s="214">
        <v>12.93</v>
      </c>
      <c r="T15" s="214">
        <v>12.92</v>
      </c>
      <c r="U15" s="214">
        <v>12.94</v>
      </c>
      <c r="V15" s="214">
        <v>12.91</v>
      </c>
      <c r="W15" s="214">
        <v>13.03</v>
      </c>
      <c r="X15" s="214">
        <v>12.72</v>
      </c>
      <c r="Y15" s="214">
        <v>12.71</v>
      </c>
      <c r="Z15" s="214">
        <v>12.32</v>
      </c>
      <c r="AA15" s="214">
        <v>11.99</v>
      </c>
      <c r="AB15" s="214">
        <v>12.14</v>
      </c>
      <c r="AC15" s="214">
        <v>12.56</v>
      </c>
      <c r="AD15" s="214">
        <v>12.43</v>
      </c>
      <c r="AE15" s="214">
        <v>12.79</v>
      </c>
      <c r="AF15" s="214">
        <v>12.73</v>
      </c>
      <c r="AG15" s="214">
        <v>12.68</v>
      </c>
      <c r="AH15" s="214">
        <v>12.88</v>
      </c>
      <c r="AI15" s="214">
        <v>12.87</v>
      </c>
      <c r="AJ15" s="214">
        <v>12.46</v>
      </c>
      <c r="AK15" s="214">
        <v>12.75</v>
      </c>
      <c r="AL15" s="214">
        <v>12.23</v>
      </c>
      <c r="AM15" s="214">
        <v>12.21</v>
      </c>
      <c r="AN15" s="214">
        <v>12.78</v>
      </c>
      <c r="AO15" s="214">
        <v>12.89</v>
      </c>
      <c r="AP15" s="214">
        <v>12.69</v>
      </c>
      <c r="AQ15" s="214">
        <v>13.01</v>
      </c>
      <c r="AR15" s="214">
        <v>13.21</v>
      </c>
      <c r="AS15" s="214">
        <v>13.11</v>
      </c>
      <c r="AT15" s="214">
        <v>13.19</v>
      </c>
      <c r="AU15" s="214">
        <v>13.3</v>
      </c>
      <c r="AV15" s="214">
        <v>12.84</v>
      </c>
      <c r="AW15" s="214">
        <v>12.97</v>
      </c>
      <c r="AX15" s="214">
        <v>12.5</v>
      </c>
      <c r="AY15" s="214">
        <v>12.23</v>
      </c>
      <c r="AZ15" s="214">
        <v>12.62</v>
      </c>
      <c r="BA15" s="214">
        <v>13.0219</v>
      </c>
      <c r="BB15" s="214">
        <v>12.85328</v>
      </c>
      <c r="BC15" s="355">
        <v>13.10726</v>
      </c>
      <c r="BD15" s="355">
        <v>13.375120000000001</v>
      </c>
      <c r="BE15" s="355">
        <v>13.37147</v>
      </c>
      <c r="BF15" s="355">
        <v>13.413819999999999</v>
      </c>
      <c r="BG15" s="355">
        <v>13.59498</v>
      </c>
      <c r="BH15" s="355">
        <v>13.14264</v>
      </c>
      <c r="BI15" s="355">
        <v>13.39921</v>
      </c>
      <c r="BJ15" s="355">
        <v>12.961320000000001</v>
      </c>
      <c r="BK15" s="355">
        <v>12.802530000000001</v>
      </c>
      <c r="BL15" s="355">
        <v>13.13823</v>
      </c>
      <c r="BM15" s="355">
        <v>13.52885</v>
      </c>
      <c r="BN15" s="355">
        <v>13.570399999999999</v>
      </c>
      <c r="BO15" s="355">
        <v>13.692</v>
      </c>
      <c r="BP15" s="355">
        <v>13.879720000000001</v>
      </c>
      <c r="BQ15" s="355">
        <v>13.826840000000001</v>
      </c>
      <c r="BR15" s="355">
        <v>13.845510000000001</v>
      </c>
      <c r="BS15" s="355">
        <v>14.00714</v>
      </c>
      <c r="BT15" s="355">
        <v>13.417619999999999</v>
      </c>
      <c r="BU15" s="355">
        <v>13.7454</v>
      </c>
      <c r="BV15" s="355">
        <v>13.27262</v>
      </c>
    </row>
    <row r="16" spans="1:74" ht="11.1" customHeight="1" x14ac:dyDescent="0.2">
      <c r="A16" s="119"/>
      <c r="B16" s="122" t="s">
        <v>11</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0"/>
      <c r="BB16" s="490"/>
      <c r="BC16" s="491"/>
      <c r="BD16" s="491"/>
      <c r="BE16" s="491"/>
      <c r="BF16" s="491"/>
      <c r="BG16" s="491"/>
      <c r="BH16" s="491"/>
      <c r="BI16" s="491"/>
      <c r="BJ16" s="491"/>
      <c r="BK16" s="491"/>
      <c r="BL16" s="491"/>
      <c r="BM16" s="491"/>
      <c r="BN16" s="491"/>
      <c r="BO16" s="491"/>
      <c r="BP16" s="491"/>
      <c r="BQ16" s="491"/>
      <c r="BR16" s="491"/>
      <c r="BS16" s="491"/>
      <c r="BT16" s="491"/>
      <c r="BU16" s="491"/>
      <c r="BV16" s="491"/>
    </row>
    <row r="17" spans="1:74" ht="11.1" customHeight="1" x14ac:dyDescent="0.2">
      <c r="A17" s="119" t="s">
        <v>778</v>
      </c>
      <c r="B17" s="205" t="s">
        <v>568</v>
      </c>
      <c r="C17" s="214">
        <v>15.573821423</v>
      </c>
      <c r="D17" s="214">
        <v>15.974066147</v>
      </c>
      <c r="E17" s="214">
        <v>15.550869575</v>
      </c>
      <c r="F17" s="214">
        <v>14.476761706</v>
      </c>
      <c r="G17" s="214">
        <v>13.982937221</v>
      </c>
      <c r="H17" s="214">
        <v>14.373264212</v>
      </c>
      <c r="I17" s="214">
        <v>14.315950037</v>
      </c>
      <c r="J17" s="214">
        <v>14.65935176</v>
      </c>
      <c r="K17" s="214">
        <v>14.363121622</v>
      </c>
      <c r="L17" s="214">
        <v>14.060485913000001</v>
      </c>
      <c r="M17" s="214">
        <v>13.999395651</v>
      </c>
      <c r="N17" s="214">
        <v>15.003162998000001</v>
      </c>
      <c r="O17" s="214">
        <v>16.314456958000001</v>
      </c>
      <c r="P17" s="214">
        <v>17.253040842000001</v>
      </c>
      <c r="Q17" s="214">
        <v>16.902234652000001</v>
      </c>
      <c r="R17" s="214">
        <v>15.695309827999999</v>
      </c>
      <c r="S17" s="214">
        <v>15.145547477999999</v>
      </c>
      <c r="T17" s="214">
        <v>14.970571458</v>
      </c>
      <c r="U17" s="214">
        <v>14.819655142</v>
      </c>
      <c r="V17" s="214">
        <v>14.906760697999999</v>
      </c>
      <c r="W17" s="214">
        <v>15.029492757</v>
      </c>
      <c r="X17" s="214">
        <v>15.065967892</v>
      </c>
      <c r="Y17" s="214">
        <v>14.636707569</v>
      </c>
      <c r="Z17" s="214">
        <v>14.885184487</v>
      </c>
      <c r="AA17" s="214">
        <v>15.104742558</v>
      </c>
      <c r="AB17" s="214">
        <v>15.602033486</v>
      </c>
      <c r="AC17" s="214">
        <v>15.331411805</v>
      </c>
      <c r="AD17" s="214">
        <v>15.181022395999999</v>
      </c>
      <c r="AE17" s="214">
        <v>14.942792387000001</v>
      </c>
      <c r="AF17" s="214">
        <v>15.159099721</v>
      </c>
      <c r="AG17" s="214">
        <v>15.152492327999999</v>
      </c>
      <c r="AH17" s="214">
        <v>15.177783594999999</v>
      </c>
      <c r="AI17" s="214">
        <v>15.471025470000001</v>
      </c>
      <c r="AJ17" s="214">
        <v>15.39705715</v>
      </c>
      <c r="AK17" s="214">
        <v>14.910925379</v>
      </c>
      <c r="AL17" s="214">
        <v>14.693993809</v>
      </c>
      <c r="AM17" s="214">
        <v>14.537149745000001</v>
      </c>
      <c r="AN17" s="214">
        <v>14.877088104</v>
      </c>
      <c r="AO17" s="214">
        <v>14.519128759999999</v>
      </c>
      <c r="AP17" s="214">
        <v>14.483955158000001</v>
      </c>
      <c r="AQ17" s="214">
        <v>14.42124102</v>
      </c>
      <c r="AR17" s="214">
        <v>14.993756044</v>
      </c>
      <c r="AS17" s="214">
        <v>15.252016838999999</v>
      </c>
      <c r="AT17" s="214">
        <v>15.301887487</v>
      </c>
      <c r="AU17" s="214">
        <v>15.337838055000001</v>
      </c>
      <c r="AV17" s="214">
        <v>15.407689549000001</v>
      </c>
      <c r="AW17" s="214">
        <v>15.036151929000001</v>
      </c>
      <c r="AX17" s="214">
        <v>15.147178519000001</v>
      </c>
      <c r="AY17" s="214">
        <v>16.38</v>
      </c>
      <c r="AZ17" s="214">
        <v>17.04</v>
      </c>
      <c r="BA17" s="214">
        <v>16.305040000000002</v>
      </c>
      <c r="BB17" s="214">
        <v>15.79349</v>
      </c>
      <c r="BC17" s="355">
        <v>15.25746</v>
      </c>
      <c r="BD17" s="355">
        <v>15.740589999999999</v>
      </c>
      <c r="BE17" s="355">
        <v>15.818849999999999</v>
      </c>
      <c r="BF17" s="355">
        <v>15.81231</v>
      </c>
      <c r="BG17" s="355">
        <v>16.13503</v>
      </c>
      <c r="BH17" s="355">
        <v>15.967969999999999</v>
      </c>
      <c r="BI17" s="355">
        <v>15.57117</v>
      </c>
      <c r="BJ17" s="355">
        <v>15.79318</v>
      </c>
      <c r="BK17" s="355">
        <v>16.658280000000001</v>
      </c>
      <c r="BL17" s="355">
        <v>17.133400000000002</v>
      </c>
      <c r="BM17" s="355">
        <v>15.889889999999999</v>
      </c>
      <c r="BN17" s="355">
        <v>15.44163</v>
      </c>
      <c r="BO17" s="355">
        <v>14.820919999999999</v>
      </c>
      <c r="BP17" s="355">
        <v>15.22461</v>
      </c>
      <c r="BQ17" s="355">
        <v>15.28763</v>
      </c>
      <c r="BR17" s="355">
        <v>15.31889</v>
      </c>
      <c r="BS17" s="355">
        <v>15.702730000000001</v>
      </c>
      <c r="BT17" s="355">
        <v>15.62115</v>
      </c>
      <c r="BU17" s="355">
        <v>15.340260000000001</v>
      </c>
      <c r="BV17" s="355">
        <v>15.64814</v>
      </c>
    </row>
    <row r="18" spans="1:74" ht="11.1" customHeight="1" x14ac:dyDescent="0.2">
      <c r="A18" s="119" t="s">
        <v>779</v>
      </c>
      <c r="B18" s="187" t="s">
        <v>601</v>
      </c>
      <c r="C18" s="214">
        <v>14.040020986</v>
      </c>
      <c r="D18" s="214">
        <v>14.646709602</v>
      </c>
      <c r="E18" s="214">
        <v>14.190466059</v>
      </c>
      <c r="F18" s="214">
        <v>13.014075761000001</v>
      </c>
      <c r="G18" s="214">
        <v>13.031627006000001</v>
      </c>
      <c r="H18" s="214">
        <v>13.812274324000001</v>
      </c>
      <c r="I18" s="214">
        <v>14.044981504000001</v>
      </c>
      <c r="J18" s="214">
        <v>13.855209717999999</v>
      </c>
      <c r="K18" s="214">
        <v>14.019689922</v>
      </c>
      <c r="L18" s="214">
        <v>13.186621025999999</v>
      </c>
      <c r="M18" s="214">
        <v>12.958897571</v>
      </c>
      <c r="N18" s="214">
        <v>12.736572652</v>
      </c>
      <c r="O18" s="214">
        <v>12.570255346</v>
      </c>
      <c r="P18" s="214">
        <v>13.343893066</v>
      </c>
      <c r="Q18" s="214">
        <v>13.527020679</v>
      </c>
      <c r="R18" s="214">
        <v>12.732776807</v>
      </c>
      <c r="S18" s="214">
        <v>12.701308815000001</v>
      </c>
      <c r="T18" s="214">
        <v>13.905565158</v>
      </c>
      <c r="U18" s="214">
        <v>13.701838828</v>
      </c>
      <c r="V18" s="214">
        <v>13.569882968</v>
      </c>
      <c r="W18" s="214">
        <v>13.61720877</v>
      </c>
      <c r="X18" s="214">
        <v>12.991960978</v>
      </c>
      <c r="Y18" s="214">
        <v>12.307156946999999</v>
      </c>
      <c r="Z18" s="214">
        <v>12.221743417000001</v>
      </c>
      <c r="AA18" s="214">
        <v>11.882508424999999</v>
      </c>
      <c r="AB18" s="214">
        <v>11.964558072999999</v>
      </c>
      <c r="AC18" s="214">
        <v>12.018360296999999</v>
      </c>
      <c r="AD18" s="214">
        <v>12.1301044</v>
      </c>
      <c r="AE18" s="214">
        <v>12.057739166999999</v>
      </c>
      <c r="AF18" s="214">
        <v>13.011075419999999</v>
      </c>
      <c r="AG18" s="214">
        <v>13.259329985999999</v>
      </c>
      <c r="AH18" s="214">
        <v>13.194758229</v>
      </c>
      <c r="AI18" s="214">
        <v>13.250050395000001</v>
      </c>
      <c r="AJ18" s="214">
        <v>12.544548915</v>
      </c>
      <c r="AK18" s="214">
        <v>12.081446328</v>
      </c>
      <c r="AL18" s="214">
        <v>11.897382086</v>
      </c>
      <c r="AM18" s="214">
        <v>12.038831105</v>
      </c>
      <c r="AN18" s="214">
        <v>11.985273096</v>
      </c>
      <c r="AO18" s="214">
        <v>12.192520846000001</v>
      </c>
      <c r="AP18" s="214">
        <v>12.112454884</v>
      </c>
      <c r="AQ18" s="214">
        <v>12.638704619</v>
      </c>
      <c r="AR18" s="214">
        <v>13.419047622000001</v>
      </c>
      <c r="AS18" s="214">
        <v>13.372012446999999</v>
      </c>
      <c r="AT18" s="214">
        <v>13.368516039999999</v>
      </c>
      <c r="AU18" s="214">
        <v>13.285589003</v>
      </c>
      <c r="AV18" s="214">
        <v>12.523352065999999</v>
      </c>
      <c r="AW18" s="214">
        <v>12.000440672</v>
      </c>
      <c r="AX18" s="214">
        <v>11.705974292000001</v>
      </c>
      <c r="AY18" s="214">
        <v>12.36</v>
      </c>
      <c r="AZ18" s="214">
        <v>12.18</v>
      </c>
      <c r="BA18" s="214">
        <v>12.343590000000001</v>
      </c>
      <c r="BB18" s="214">
        <v>12.236079999999999</v>
      </c>
      <c r="BC18" s="355">
        <v>12.75179</v>
      </c>
      <c r="BD18" s="355">
        <v>13.539429999999999</v>
      </c>
      <c r="BE18" s="355">
        <v>13.497590000000001</v>
      </c>
      <c r="BF18" s="355">
        <v>13.510809999999999</v>
      </c>
      <c r="BG18" s="355">
        <v>13.40371</v>
      </c>
      <c r="BH18" s="355">
        <v>12.63692</v>
      </c>
      <c r="BI18" s="355">
        <v>12.11679</v>
      </c>
      <c r="BJ18" s="355">
        <v>11.83409</v>
      </c>
      <c r="BK18" s="355">
        <v>12.375249999999999</v>
      </c>
      <c r="BL18" s="355">
        <v>12.15719</v>
      </c>
      <c r="BM18" s="355">
        <v>12.34745</v>
      </c>
      <c r="BN18" s="355">
        <v>12.223459999999999</v>
      </c>
      <c r="BO18" s="355">
        <v>12.72198</v>
      </c>
      <c r="BP18" s="355">
        <v>13.505089999999999</v>
      </c>
      <c r="BQ18" s="355">
        <v>13.47668</v>
      </c>
      <c r="BR18" s="355">
        <v>13.51986</v>
      </c>
      <c r="BS18" s="355">
        <v>13.467409999999999</v>
      </c>
      <c r="BT18" s="355">
        <v>12.75511</v>
      </c>
      <c r="BU18" s="355">
        <v>12.28126</v>
      </c>
      <c r="BV18" s="355">
        <v>12.02041</v>
      </c>
    </row>
    <row r="19" spans="1:74" ht="11.1" customHeight="1" x14ac:dyDescent="0.2">
      <c r="A19" s="119" t="s">
        <v>780</v>
      </c>
      <c r="B19" s="205" t="s">
        <v>569</v>
      </c>
      <c r="C19" s="214">
        <v>9.5776526895000007</v>
      </c>
      <c r="D19" s="214">
        <v>9.9371086334999994</v>
      </c>
      <c r="E19" s="214">
        <v>9.9511411110000001</v>
      </c>
      <c r="F19" s="214">
        <v>10.047589083</v>
      </c>
      <c r="G19" s="214">
        <v>10.039934932</v>
      </c>
      <c r="H19" s="214">
        <v>10.246258201</v>
      </c>
      <c r="I19" s="214">
        <v>10.21515943</v>
      </c>
      <c r="J19" s="214">
        <v>10.25278292</v>
      </c>
      <c r="K19" s="214">
        <v>9.7690002220000007</v>
      </c>
      <c r="L19" s="214">
        <v>10.183501510999999</v>
      </c>
      <c r="M19" s="214">
        <v>10.077363099999999</v>
      </c>
      <c r="N19" s="214">
        <v>9.9762280729999997</v>
      </c>
      <c r="O19" s="214">
        <v>9.6229572989999994</v>
      </c>
      <c r="P19" s="214">
        <v>9.8416027902999996</v>
      </c>
      <c r="Q19" s="214">
        <v>10.009736991</v>
      </c>
      <c r="R19" s="214">
        <v>9.9195900860999995</v>
      </c>
      <c r="S19" s="214">
        <v>9.9677579797</v>
      </c>
      <c r="T19" s="214">
        <v>10.100003216999999</v>
      </c>
      <c r="U19" s="214">
        <v>10.193378252</v>
      </c>
      <c r="V19" s="214">
        <v>10.092400929</v>
      </c>
      <c r="W19" s="214">
        <v>10.026771181000001</v>
      </c>
      <c r="X19" s="214">
        <v>9.9756902163000003</v>
      </c>
      <c r="Y19" s="214">
        <v>9.9330590678000004</v>
      </c>
      <c r="Z19" s="214">
        <v>9.6595238749999996</v>
      </c>
      <c r="AA19" s="214">
        <v>9.6059627195000008</v>
      </c>
      <c r="AB19" s="214">
        <v>9.8082229446000007</v>
      </c>
      <c r="AC19" s="214">
        <v>9.8374674377000009</v>
      </c>
      <c r="AD19" s="214">
        <v>9.8830967594000008</v>
      </c>
      <c r="AE19" s="214">
        <v>10.039406247000001</v>
      </c>
      <c r="AF19" s="214">
        <v>9.9865964138999992</v>
      </c>
      <c r="AG19" s="214">
        <v>9.9875006478999993</v>
      </c>
      <c r="AH19" s="214">
        <v>10.010501974</v>
      </c>
      <c r="AI19" s="214">
        <v>10.079436661000001</v>
      </c>
      <c r="AJ19" s="214">
        <v>10.142913457000001</v>
      </c>
      <c r="AK19" s="214">
        <v>10.144413363</v>
      </c>
      <c r="AL19" s="214">
        <v>9.9560592799999998</v>
      </c>
      <c r="AM19" s="214">
        <v>9.7353000396000002</v>
      </c>
      <c r="AN19" s="214">
        <v>10.02459666</v>
      </c>
      <c r="AO19" s="214">
        <v>10.309326123</v>
      </c>
      <c r="AP19" s="214">
        <v>10.159582893</v>
      </c>
      <c r="AQ19" s="214">
        <v>10.353659930999999</v>
      </c>
      <c r="AR19" s="214">
        <v>10.201973972999999</v>
      </c>
      <c r="AS19" s="214">
        <v>9.9680015735000005</v>
      </c>
      <c r="AT19" s="214">
        <v>10.118201482</v>
      </c>
      <c r="AU19" s="214">
        <v>10.077253131000001</v>
      </c>
      <c r="AV19" s="214">
        <v>10.063108232999999</v>
      </c>
      <c r="AW19" s="214">
        <v>10.082799528000001</v>
      </c>
      <c r="AX19" s="214">
        <v>9.8438032353999994</v>
      </c>
      <c r="AY19" s="214">
        <v>10.039999999999999</v>
      </c>
      <c r="AZ19" s="214">
        <v>10.15</v>
      </c>
      <c r="BA19" s="214">
        <v>10.45898</v>
      </c>
      <c r="BB19" s="214">
        <v>10.30673</v>
      </c>
      <c r="BC19" s="355">
        <v>10.5291</v>
      </c>
      <c r="BD19" s="355">
        <v>10.410869999999999</v>
      </c>
      <c r="BE19" s="355">
        <v>10.23265</v>
      </c>
      <c r="BF19" s="355">
        <v>10.43862</v>
      </c>
      <c r="BG19" s="355">
        <v>10.457700000000001</v>
      </c>
      <c r="BH19" s="355">
        <v>10.46138</v>
      </c>
      <c r="BI19" s="355">
        <v>10.51033</v>
      </c>
      <c r="BJ19" s="355">
        <v>10.267989999999999</v>
      </c>
      <c r="BK19" s="355">
        <v>10.418229999999999</v>
      </c>
      <c r="BL19" s="355">
        <v>10.5243</v>
      </c>
      <c r="BM19" s="355">
        <v>10.78928</v>
      </c>
      <c r="BN19" s="355">
        <v>10.616910000000001</v>
      </c>
      <c r="BO19" s="355">
        <v>10.802759999999999</v>
      </c>
      <c r="BP19" s="355">
        <v>10.627689999999999</v>
      </c>
      <c r="BQ19" s="355">
        <v>10.382999999999999</v>
      </c>
      <c r="BR19" s="355">
        <v>10.5243</v>
      </c>
      <c r="BS19" s="355">
        <v>10.487740000000001</v>
      </c>
      <c r="BT19" s="355">
        <v>10.48948</v>
      </c>
      <c r="BU19" s="355">
        <v>10.519</v>
      </c>
      <c r="BV19" s="355">
        <v>10.29189</v>
      </c>
    </row>
    <row r="20" spans="1:74" ht="11.1" customHeight="1" x14ac:dyDescent="0.2">
      <c r="A20" s="119" t="s">
        <v>781</v>
      </c>
      <c r="B20" s="205" t="s">
        <v>570</v>
      </c>
      <c r="C20" s="214">
        <v>8.4532543651999994</v>
      </c>
      <c r="D20" s="214">
        <v>8.6677804620999996</v>
      </c>
      <c r="E20" s="214">
        <v>8.9596146096999991</v>
      </c>
      <c r="F20" s="214">
        <v>8.9897185271000009</v>
      </c>
      <c r="G20" s="214">
        <v>9.3899483876000005</v>
      </c>
      <c r="H20" s="214">
        <v>10.039750980999999</v>
      </c>
      <c r="I20" s="214">
        <v>10.145032848</v>
      </c>
      <c r="J20" s="214">
        <v>10.189072490999999</v>
      </c>
      <c r="K20" s="214">
        <v>9.5706246999999998</v>
      </c>
      <c r="L20" s="214">
        <v>9.0568097321999996</v>
      </c>
      <c r="M20" s="214">
        <v>8.7789776176000007</v>
      </c>
      <c r="N20" s="214">
        <v>8.5673307970000003</v>
      </c>
      <c r="O20" s="214">
        <v>8.5151461275999996</v>
      </c>
      <c r="P20" s="214">
        <v>8.6066145547000001</v>
      </c>
      <c r="Q20" s="214">
        <v>8.6250471405999996</v>
      </c>
      <c r="R20" s="214">
        <v>8.9571513036999999</v>
      </c>
      <c r="S20" s="214">
        <v>9.3983631035999995</v>
      </c>
      <c r="T20" s="214">
        <v>10.198256784</v>
      </c>
      <c r="U20" s="214">
        <v>10.202046221</v>
      </c>
      <c r="V20" s="214">
        <v>10.178145394</v>
      </c>
      <c r="W20" s="214">
        <v>9.5147276351999999</v>
      </c>
      <c r="X20" s="214">
        <v>9.1173378295000003</v>
      </c>
      <c r="Y20" s="214">
        <v>8.8565785197999993</v>
      </c>
      <c r="Z20" s="214">
        <v>8.7418906396999994</v>
      </c>
      <c r="AA20" s="214">
        <v>8.7949072140000002</v>
      </c>
      <c r="AB20" s="214">
        <v>8.9784210425000008</v>
      </c>
      <c r="AC20" s="214">
        <v>9.0223215413000002</v>
      </c>
      <c r="AD20" s="214">
        <v>9.1636530003000001</v>
      </c>
      <c r="AE20" s="214">
        <v>9.6858538451000005</v>
      </c>
      <c r="AF20" s="214">
        <v>10.325402219000001</v>
      </c>
      <c r="AG20" s="214">
        <v>10.303674568</v>
      </c>
      <c r="AH20" s="214">
        <v>10.390038774000001</v>
      </c>
      <c r="AI20" s="214">
        <v>9.9161274533999997</v>
      </c>
      <c r="AJ20" s="214">
        <v>9.2869511938000002</v>
      </c>
      <c r="AK20" s="214">
        <v>9.2697753763000001</v>
      </c>
      <c r="AL20" s="214">
        <v>8.9218862330000004</v>
      </c>
      <c r="AM20" s="214">
        <v>8.8592075199</v>
      </c>
      <c r="AN20" s="214">
        <v>9.3879832895999993</v>
      </c>
      <c r="AO20" s="214">
        <v>9.1307967616999992</v>
      </c>
      <c r="AP20" s="214">
        <v>9.4623717238000005</v>
      </c>
      <c r="AQ20" s="214">
        <v>10.03191528</v>
      </c>
      <c r="AR20" s="214">
        <v>10.734052525999999</v>
      </c>
      <c r="AS20" s="214">
        <v>10.779282275</v>
      </c>
      <c r="AT20" s="214">
        <v>10.806197081000001</v>
      </c>
      <c r="AU20" s="214">
        <v>10.083743274</v>
      </c>
      <c r="AV20" s="214">
        <v>9.5352647381000004</v>
      </c>
      <c r="AW20" s="214">
        <v>9.2415566448999993</v>
      </c>
      <c r="AX20" s="214">
        <v>9.0191346553000002</v>
      </c>
      <c r="AY20" s="214">
        <v>8.98</v>
      </c>
      <c r="AZ20" s="214">
        <v>9.24</v>
      </c>
      <c r="BA20" s="214">
        <v>9.1384849999999993</v>
      </c>
      <c r="BB20" s="214">
        <v>9.5111000000000008</v>
      </c>
      <c r="BC20" s="355">
        <v>10.17337</v>
      </c>
      <c r="BD20" s="355">
        <v>10.97386</v>
      </c>
      <c r="BE20" s="355">
        <v>11.086360000000001</v>
      </c>
      <c r="BF20" s="355">
        <v>11.04373</v>
      </c>
      <c r="BG20" s="355">
        <v>10.443530000000001</v>
      </c>
      <c r="BH20" s="355">
        <v>9.8679509999999997</v>
      </c>
      <c r="BI20" s="355">
        <v>9.5872550000000007</v>
      </c>
      <c r="BJ20" s="355">
        <v>9.3737279999999998</v>
      </c>
      <c r="BK20" s="355">
        <v>9.1975549999999995</v>
      </c>
      <c r="BL20" s="355">
        <v>9.5379710000000006</v>
      </c>
      <c r="BM20" s="355">
        <v>9.4134910000000005</v>
      </c>
      <c r="BN20" s="355">
        <v>9.8242449999999995</v>
      </c>
      <c r="BO20" s="355">
        <v>10.450950000000001</v>
      </c>
      <c r="BP20" s="355">
        <v>11.250640000000001</v>
      </c>
      <c r="BQ20" s="355">
        <v>11.339549999999999</v>
      </c>
      <c r="BR20" s="355">
        <v>11.292339999999999</v>
      </c>
      <c r="BS20" s="355">
        <v>10.68178</v>
      </c>
      <c r="BT20" s="355">
        <v>10.118869999999999</v>
      </c>
      <c r="BU20" s="355">
        <v>9.8370029999999993</v>
      </c>
      <c r="BV20" s="355">
        <v>9.6187050000000003</v>
      </c>
    </row>
    <row r="21" spans="1:74" ht="11.1" customHeight="1" x14ac:dyDescent="0.2">
      <c r="A21" s="119" t="s">
        <v>782</v>
      </c>
      <c r="B21" s="205" t="s">
        <v>571</v>
      </c>
      <c r="C21" s="214">
        <v>9.5955725304000001</v>
      </c>
      <c r="D21" s="214">
        <v>9.8918487508999995</v>
      </c>
      <c r="E21" s="214">
        <v>9.7198953899999996</v>
      </c>
      <c r="F21" s="214">
        <v>9.5974165201999995</v>
      </c>
      <c r="G21" s="214">
        <v>9.5006574628999996</v>
      </c>
      <c r="H21" s="214">
        <v>9.6894003589000004</v>
      </c>
      <c r="I21" s="214">
        <v>9.6657365877999997</v>
      </c>
      <c r="J21" s="214">
        <v>9.5778272642999998</v>
      </c>
      <c r="K21" s="214">
        <v>10.266988648</v>
      </c>
      <c r="L21" s="214">
        <v>9.5126713426999991</v>
      </c>
      <c r="M21" s="214">
        <v>9.6811675496999996</v>
      </c>
      <c r="N21" s="214">
        <v>9.4847299726000003</v>
      </c>
      <c r="O21" s="214">
        <v>9.4961947671000004</v>
      </c>
      <c r="P21" s="214">
        <v>9.7674941190000002</v>
      </c>
      <c r="Q21" s="214">
        <v>9.6356623366999994</v>
      </c>
      <c r="R21" s="214">
        <v>9.4065313331000002</v>
      </c>
      <c r="S21" s="214">
        <v>9.3988216814999994</v>
      </c>
      <c r="T21" s="214">
        <v>9.4589730298999992</v>
      </c>
      <c r="U21" s="214">
        <v>9.7436303438999996</v>
      </c>
      <c r="V21" s="214">
        <v>9.4779786210000001</v>
      </c>
      <c r="W21" s="214">
        <v>9.4745665117000009</v>
      </c>
      <c r="X21" s="214">
        <v>9.4075099056999996</v>
      </c>
      <c r="Y21" s="214">
        <v>9.3022847358000007</v>
      </c>
      <c r="Z21" s="214">
        <v>9.2457469613000001</v>
      </c>
      <c r="AA21" s="214">
        <v>9.3205561284999998</v>
      </c>
      <c r="AB21" s="214">
        <v>9.4463814847999998</v>
      </c>
      <c r="AC21" s="214">
        <v>9.2287710311000009</v>
      </c>
      <c r="AD21" s="214">
        <v>9.1692888617000001</v>
      </c>
      <c r="AE21" s="214">
        <v>9.1984099296000004</v>
      </c>
      <c r="AF21" s="214">
        <v>9.3105224857</v>
      </c>
      <c r="AG21" s="214">
        <v>9.2265688929999996</v>
      </c>
      <c r="AH21" s="214">
        <v>9.2161903181000007</v>
      </c>
      <c r="AI21" s="214">
        <v>9.2031148117000008</v>
      </c>
      <c r="AJ21" s="214">
        <v>9.2352254334000001</v>
      </c>
      <c r="AK21" s="214">
        <v>9.2332733702999992</v>
      </c>
      <c r="AL21" s="214">
        <v>9.1434315697000006</v>
      </c>
      <c r="AM21" s="214">
        <v>9.3811132104000006</v>
      </c>
      <c r="AN21" s="214">
        <v>9.5067388257999994</v>
      </c>
      <c r="AO21" s="214">
        <v>9.4379237519999997</v>
      </c>
      <c r="AP21" s="214">
        <v>9.4188151787999992</v>
      </c>
      <c r="AQ21" s="214">
        <v>9.3284724216000008</v>
      </c>
      <c r="AR21" s="214">
        <v>9.3930182688000006</v>
      </c>
      <c r="AS21" s="214">
        <v>9.4883144306999991</v>
      </c>
      <c r="AT21" s="214">
        <v>9.5228253429999992</v>
      </c>
      <c r="AU21" s="214">
        <v>9.6471741308999999</v>
      </c>
      <c r="AV21" s="214">
        <v>9.6257434913999997</v>
      </c>
      <c r="AW21" s="214">
        <v>9.4644661759000002</v>
      </c>
      <c r="AX21" s="214">
        <v>9.5039197706999996</v>
      </c>
      <c r="AY21" s="214">
        <v>9.6999999999999993</v>
      </c>
      <c r="AZ21" s="214">
        <v>9.58</v>
      </c>
      <c r="BA21" s="214">
        <v>9.5482910000000007</v>
      </c>
      <c r="BB21" s="214">
        <v>9.5421680000000002</v>
      </c>
      <c r="BC21" s="355">
        <v>9.4644650000000006</v>
      </c>
      <c r="BD21" s="355">
        <v>9.5474759999999996</v>
      </c>
      <c r="BE21" s="355">
        <v>9.6922490000000003</v>
      </c>
      <c r="BF21" s="355">
        <v>9.7735780000000005</v>
      </c>
      <c r="BG21" s="355">
        <v>9.9593910000000001</v>
      </c>
      <c r="BH21" s="355">
        <v>9.9791679999999996</v>
      </c>
      <c r="BI21" s="355">
        <v>9.8582289999999997</v>
      </c>
      <c r="BJ21" s="355">
        <v>9.9250059999999998</v>
      </c>
      <c r="BK21" s="355">
        <v>10.36713</v>
      </c>
      <c r="BL21" s="355">
        <v>10.15682</v>
      </c>
      <c r="BM21" s="355">
        <v>10.047689999999999</v>
      </c>
      <c r="BN21" s="355">
        <v>9.9777799999999992</v>
      </c>
      <c r="BO21" s="355">
        <v>9.8294829999999997</v>
      </c>
      <c r="BP21" s="355">
        <v>9.8441829999999992</v>
      </c>
      <c r="BQ21" s="355">
        <v>9.9182079999999999</v>
      </c>
      <c r="BR21" s="355">
        <v>9.9301539999999999</v>
      </c>
      <c r="BS21" s="355">
        <v>10.052339999999999</v>
      </c>
      <c r="BT21" s="355">
        <v>10.040139999999999</v>
      </c>
      <c r="BU21" s="355">
        <v>9.9013390000000001</v>
      </c>
      <c r="BV21" s="355">
        <v>9.9725629999999992</v>
      </c>
    </row>
    <row r="22" spans="1:74" ht="11.1" customHeight="1" x14ac:dyDescent="0.2">
      <c r="A22" s="119" t="s">
        <v>783</v>
      </c>
      <c r="B22" s="205" t="s">
        <v>572</v>
      </c>
      <c r="C22" s="214">
        <v>10.005669799</v>
      </c>
      <c r="D22" s="214">
        <v>10.213771696</v>
      </c>
      <c r="E22" s="214">
        <v>10.591270744999999</v>
      </c>
      <c r="F22" s="214">
        <v>10.464075617000001</v>
      </c>
      <c r="G22" s="214">
        <v>10.469384877</v>
      </c>
      <c r="H22" s="214">
        <v>10.573723655</v>
      </c>
      <c r="I22" s="214">
        <v>10.573064073999999</v>
      </c>
      <c r="J22" s="214">
        <v>10.418290101</v>
      </c>
      <c r="K22" s="214">
        <v>10.175105428</v>
      </c>
      <c r="L22" s="214">
        <v>10.114480685</v>
      </c>
      <c r="M22" s="214">
        <v>10.265060657999999</v>
      </c>
      <c r="N22" s="214">
        <v>10.256305669</v>
      </c>
      <c r="O22" s="214">
        <v>10.0544121</v>
      </c>
      <c r="P22" s="214">
        <v>10.332084921</v>
      </c>
      <c r="Q22" s="214">
        <v>10.175801995</v>
      </c>
      <c r="R22" s="214">
        <v>10.276728962</v>
      </c>
      <c r="S22" s="214">
        <v>10.217670986</v>
      </c>
      <c r="T22" s="214">
        <v>10.379832552</v>
      </c>
      <c r="U22" s="214">
        <v>10.299759205999999</v>
      </c>
      <c r="V22" s="214">
        <v>10.30372537</v>
      </c>
      <c r="W22" s="214">
        <v>10.335453997</v>
      </c>
      <c r="X22" s="214">
        <v>10.176815055</v>
      </c>
      <c r="Y22" s="214">
        <v>10.142356369</v>
      </c>
      <c r="Z22" s="214">
        <v>10.051081553</v>
      </c>
      <c r="AA22" s="214">
        <v>9.9693226834999997</v>
      </c>
      <c r="AB22" s="214">
        <v>10.000310733999999</v>
      </c>
      <c r="AC22" s="214">
        <v>10.010074657000001</v>
      </c>
      <c r="AD22" s="214">
        <v>9.9939415844999999</v>
      </c>
      <c r="AE22" s="214">
        <v>9.9280274829999993</v>
      </c>
      <c r="AF22" s="214">
        <v>10.26148686</v>
      </c>
      <c r="AG22" s="214">
        <v>10.232529728999999</v>
      </c>
      <c r="AH22" s="214">
        <v>10.210977285</v>
      </c>
      <c r="AI22" s="214">
        <v>10.299693940999999</v>
      </c>
      <c r="AJ22" s="214">
        <v>10.393426496</v>
      </c>
      <c r="AK22" s="214">
        <v>10.453388109</v>
      </c>
      <c r="AL22" s="214">
        <v>10.542033696000001</v>
      </c>
      <c r="AM22" s="214">
        <v>10.486692162000001</v>
      </c>
      <c r="AN22" s="214">
        <v>10.667712215</v>
      </c>
      <c r="AO22" s="214">
        <v>10.581147223</v>
      </c>
      <c r="AP22" s="214">
        <v>10.498297892</v>
      </c>
      <c r="AQ22" s="214">
        <v>10.467718011000001</v>
      </c>
      <c r="AR22" s="214">
        <v>10.69097195</v>
      </c>
      <c r="AS22" s="214">
        <v>10.590033740999999</v>
      </c>
      <c r="AT22" s="214">
        <v>10.564085650000001</v>
      </c>
      <c r="AU22" s="214">
        <v>10.707299412999999</v>
      </c>
      <c r="AV22" s="214">
        <v>10.483251045999999</v>
      </c>
      <c r="AW22" s="214">
        <v>10.685060411</v>
      </c>
      <c r="AX22" s="214">
        <v>10.557592204000001</v>
      </c>
      <c r="AY22" s="214">
        <v>10.27</v>
      </c>
      <c r="AZ22" s="214">
        <v>10.56</v>
      </c>
      <c r="BA22" s="214">
        <v>10.61312</v>
      </c>
      <c r="BB22" s="214">
        <v>10.591089999999999</v>
      </c>
      <c r="BC22" s="355">
        <v>10.62767</v>
      </c>
      <c r="BD22" s="355">
        <v>10.94007</v>
      </c>
      <c r="BE22" s="355">
        <v>11.03628</v>
      </c>
      <c r="BF22" s="355">
        <v>11.12022</v>
      </c>
      <c r="BG22" s="355">
        <v>11.41287</v>
      </c>
      <c r="BH22" s="355">
        <v>11.23945</v>
      </c>
      <c r="BI22" s="355">
        <v>11.5167</v>
      </c>
      <c r="BJ22" s="355">
        <v>11.391959999999999</v>
      </c>
      <c r="BK22" s="355">
        <v>10.61567</v>
      </c>
      <c r="BL22" s="355">
        <v>10.93732</v>
      </c>
      <c r="BM22" s="355">
        <v>10.88387</v>
      </c>
      <c r="BN22" s="355">
        <v>10.84517</v>
      </c>
      <c r="BO22" s="355">
        <v>10.79712</v>
      </c>
      <c r="BP22" s="355">
        <v>11.00023</v>
      </c>
      <c r="BQ22" s="355">
        <v>10.97265</v>
      </c>
      <c r="BR22" s="355">
        <v>10.930709999999999</v>
      </c>
      <c r="BS22" s="355">
        <v>11.12429</v>
      </c>
      <c r="BT22" s="355">
        <v>10.99067</v>
      </c>
      <c r="BU22" s="355">
        <v>11.24353</v>
      </c>
      <c r="BV22" s="355">
        <v>11.194330000000001</v>
      </c>
    </row>
    <row r="23" spans="1:74" ht="11.1" customHeight="1" x14ac:dyDescent="0.2">
      <c r="A23" s="119" t="s">
        <v>784</v>
      </c>
      <c r="B23" s="205" t="s">
        <v>573</v>
      </c>
      <c r="C23" s="214">
        <v>8.0099564843</v>
      </c>
      <c r="D23" s="214">
        <v>8.1241035693000008</v>
      </c>
      <c r="E23" s="214">
        <v>8.3422623326000007</v>
      </c>
      <c r="F23" s="214">
        <v>8.3371017516000006</v>
      </c>
      <c r="G23" s="214">
        <v>8.3056419862999995</v>
      </c>
      <c r="H23" s="214">
        <v>8.4382848079000006</v>
      </c>
      <c r="I23" s="214">
        <v>8.4688095700999995</v>
      </c>
      <c r="J23" s="214">
        <v>8.2988578044000008</v>
      </c>
      <c r="K23" s="214">
        <v>8.2473783462999997</v>
      </c>
      <c r="L23" s="214">
        <v>8.2414636474999998</v>
      </c>
      <c r="M23" s="214">
        <v>8.1966905096999998</v>
      </c>
      <c r="N23" s="214">
        <v>8.1014656127000002</v>
      </c>
      <c r="O23" s="214">
        <v>8.2923188279000009</v>
      </c>
      <c r="P23" s="214">
        <v>8.3810549014000006</v>
      </c>
      <c r="Q23" s="214">
        <v>8.3940601840000006</v>
      </c>
      <c r="R23" s="214">
        <v>7.9903938595000001</v>
      </c>
      <c r="S23" s="214">
        <v>8.2128055480000004</v>
      </c>
      <c r="T23" s="214">
        <v>8.2891514418999996</v>
      </c>
      <c r="U23" s="214">
        <v>8.1772034325000007</v>
      </c>
      <c r="V23" s="214">
        <v>8.2481270809999998</v>
      </c>
      <c r="W23" s="214">
        <v>8.2186301891000006</v>
      </c>
      <c r="X23" s="214">
        <v>8.0403781013</v>
      </c>
      <c r="Y23" s="214">
        <v>7.9703493817000002</v>
      </c>
      <c r="Z23" s="214">
        <v>7.8829164396999998</v>
      </c>
      <c r="AA23" s="214">
        <v>8.1755482692000001</v>
      </c>
      <c r="AB23" s="214">
        <v>8.2672297176999994</v>
      </c>
      <c r="AC23" s="214">
        <v>8.2812295918000007</v>
      </c>
      <c r="AD23" s="214">
        <v>8.1543240160000003</v>
      </c>
      <c r="AE23" s="214">
        <v>8.1957976135999999</v>
      </c>
      <c r="AF23" s="214">
        <v>8.2710036457000005</v>
      </c>
      <c r="AG23" s="214">
        <v>8.1658976023999994</v>
      </c>
      <c r="AH23" s="214">
        <v>8.2227453885999999</v>
      </c>
      <c r="AI23" s="214">
        <v>8.3298132034000005</v>
      </c>
      <c r="AJ23" s="214">
        <v>8.3416221890000006</v>
      </c>
      <c r="AK23" s="214">
        <v>8.1617750828000002</v>
      </c>
      <c r="AL23" s="214">
        <v>8.2222224835999995</v>
      </c>
      <c r="AM23" s="214">
        <v>8.2174467618999998</v>
      </c>
      <c r="AN23" s="214">
        <v>8.5574494052999999</v>
      </c>
      <c r="AO23" s="214">
        <v>8.3544857864999997</v>
      </c>
      <c r="AP23" s="214">
        <v>8.4117990185</v>
      </c>
      <c r="AQ23" s="214">
        <v>8.3287222728000003</v>
      </c>
      <c r="AR23" s="214">
        <v>8.4647561272999994</v>
      </c>
      <c r="AS23" s="214">
        <v>8.4313576138999995</v>
      </c>
      <c r="AT23" s="214">
        <v>8.3430357555000008</v>
      </c>
      <c r="AU23" s="214">
        <v>8.3661068201000006</v>
      </c>
      <c r="AV23" s="214">
        <v>8.2906609360000001</v>
      </c>
      <c r="AW23" s="214">
        <v>8.3765977212999996</v>
      </c>
      <c r="AX23" s="214">
        <v>8.1607944494000009</v>
      </c>
      <c r="AY23" s="214">
        <v>8.26</v>
      </c>
      <c r="AZ23" s="214">
        <v>8.5</v>
      </c>
      <c r="BA23" s="214">
        <v>8.3184050000000003</v>
      </c>
      <c r="BB23" s="214">
        <v>8.3871450000000003</v>
      </c>
      <c r="BC23" s="355">
        <v>8.2495689999999993</v>
      </c>
      <c r="BD23" s="355">
        <v>8.4279869999999999</v>
      </c>
      <c r="BE23" s="355">
        <v>8.4597789999999993</v>
      </c>
      <c r="BF23" s="355">
        <v>8.329796</v>
      </c>
      <c r="BG23" s="355">
        <v>8.3822360000000007</v>
      </c>
      <c r="BH23" s="355">
        <v>8.3303589999999996</v>
      </c>
      <c r="BI23" s="355">
        <v>8.4142639999999993</v>
      </c>
      <c r="BJ23" s="355">
        <v>8.2420930000000006</v>
      </c>
      <c r="BK23" s="355">
        <v>8.0586719999999996</v>
      </c>
      <c r="BL23" s="355">
        <v>8.2288879999999995</v>
      </c>
      <c r="BM23" s="355">
        <v>7.9672390000000002</v>
      </c>
      <c r="BN23" s="355">
        <v>8.0441020000000005</v>
      </c>
      <c r="BO23" s="355">
        <v>7.8870750000000003</v>
      </c>
      <c r="BP23" s="355">
        <v>8.0400069999999992</v>
      </c>
      <c r="BQ23" s="355">
        <v>8.083596</v>
      </c>
      <c r="BR23" s="355">
        <v>8.0104389999999999</v>
      </c>
      <c r="BS23" s="355">
        <v>8.1526200000000006</v>
      </c>
      <c r="BT23" s="355">
        <v>8.1971100000000003</v>
      </c>
      <c r="BU23" s="355">
        <v>8.3769360000000006</v>
      </c>
      <c r="BV23" s="355">
        <v>8.2580950000000009</v>
      </c>
    </row>
    <row r="24" spans="1:74" ht="11.1" customHeight="1" x14ac:dyDescent="0.2">
      <c r="A24" s="119" t="s">
        <v>785</v>
      </c>
      <c r="B24" s="205" t="s">
        <v>574</v>
      </c>
      <c r="C24" s="214">
        <v>8.9517560336000006</v>
      </c>
      <c r="D24" s="214">
        <v>9.1760643260000005</v>
      </c>
      <c r="E24" s="214">
        <v>9.2072396178999991</v>
      </c>
      <c r="F24" s="214">
        <v>9.4503151202000009</v>
      </c>
      <c r="G24" s="214">
        <v>9.8440510424000003</v>
      </c>
      <c r="H24" s="214">
        <v>10.264335679</v>
      </c>
      <c r="I24" s="214">
        <v>10.276070167</v>
      </c>
      <c r="J24" s="214">
        <v>10.112946956</v>
      </c>
      <c r="K24" s="214">
        <v>10.081891962</v>
      </c>
      <c r="L24" s="214">
        <v>9.6661244355000004</v>
      </c>
      <c r="M24" s="214">
        <v>9.2964844671000009</v>
      </c>
      <c r="N24" s="214">
        <v>9.0212534367000003</v>
      </c>
      <c r="O24" s="214">
        <v>9.2002639352000006</v>
      </c>
      <c r="P24" s="214">
        <v>9.3995448694999997</v>
      </c>
      <c r="Q24" s="214">
        <v>9.4223776558000001</v>
      </c>
      <c r="R24" s="214">
        <v>9.5777087746999996</v>
      </c>
      <c r="S24" s="214">
        <v>9.9187597306999997</v>
      </c>
      <c r="T24" s="214">
        <v>10.181960432</v>
      </c>
      <c r="U24" s="214">
        <v>10.227659426000001</v>
      </c>
      <c r="V24" s="214">
        <v>10.125158336</v>
      </c>
      <c r="W24" s="214">
        <v>10.085117315</v>
      </c>
      <c r="X24" s="214">
        <v>9.7533903712000001</v>
      </c>
      <c r="Y24" s="214">
        <v>9.2585557201000004</v>
      </c>
      <c r="Z24" s="214">
        <v>8.9902162531999998</v>
      </c>
      <c r="AA24" s="214">
        <v>8.7985608436000007</v>
      </c>
      <c r="AB24" s="214">
        <v>9.0390374805999993</v>
      </c>
      <c r="AC24" s="214">
        <v>9.0286367993999992</v>
      </c>
      <c r="AD24" s="214">
        <v>9.2138058906999998</v>
      </c>
      <c r="AE24" s="214">
        <v>9.6978887407999999</v>
      </c>
      <c r="AF24" s="214">
        <v>10.058980314999999</v>
      </c>
      <c r="AG24" s="214">
        <v>9.9069955044999993</v>
      </c>
      <c r="AH24" s="214">
        <v>9.9297190688000008</v>
      </c>
      <c r="AI24" s="214">
        <v>10.01473665</v>
      </c>
      <c r="AJ24" s="214">
        <v>9.6159147603000008</v>
      </c>
      <c r="AK24" s="214">
        <v>9.2062749112999995</v>
      </c>
      <c r="AL24" s="214">
        <v>8.9676399135999993</v>
      </c>
      <c r="AM24" s="214">
        <v>8.9632087256999995</v>
      </c>
      <c r="AN24" s="214">
        <v>9.2124638171999997</v>
      </c>
      <c r="AO24" s="214">
        <v>9.2444774136000003</v>
      </c>
      <c r="AP24" s="214">
        <v>9.4772883429999997</v>
      </c>
      <c r="AQ24" s="214">
        <v>9.9606307417999993</v>
      </c>
      <c r="AR24" s="214">
        <v>10.260943821</v>
      </c>
      <c r="AS24" s="214">
        <v>10.206055914</v>
      </c>
      <c r="AT24" s="214">
        <v>9.9861133583000008</v>
      </c>
      <c r="AU24" s="214">
        <v>9.9025040756999996</v>
      </c>
      <c r="AV24" s="214">
        <v>9.9578384176999997</v>
      </c>
      <c r="AW24" s="214">
        <v>9.3391350882000008</v>
      </c>
      <c r="AX24" s="214">
        <v>9.1640064887000001</v>
      </c>
      <c r="AY24" s="214">
        <v>9.08</v>
      </c>
      <c r="AZ24" s="214">
        <v>9.36</v>
      </c>
      <c r="BA24" s="214">
        <v>9.4432069999999992</v>
      </c>
      <c r="BB24" s="214">
        <v>9.7019830000000002</v>
      </c>
      <c r="BC24" s="355">
        <v>10.190379999999999</v>
      </c>
      <c r="BD24" s="355">
        <v>10.54684</v>
      </c>
      <c r="BE24" s="355">
        <v>10.494770000000001</v>
      </c>
      <c r="BF24" s="355">
        <v>10.241949999999999</v>
      </c>
      <c r="BG24" s="355">
        <v>10.14678</v>
      </c>
      <c r="BH24" s="355">
        <v>10.24236</v>
      </c>
      <c r="BI24" s="355">
        <v>9.5949249999999999</v>
      </c>
      <c r="BJ24" s="355">
        <v>9.4160319999999995</v>
      </c>
      <c r="BK24" s="355">
        <v>9.1285410000000002</v>
      </c>
      <c r="BL24" s="355">
        <v>9.3843309999999995</v>
      </c>
      <c r="BM24" s="355">
        <v>9.4752720000000004</v>
      </c>
      <c r="BN24" s="355">
        <v>9.7259829999999994</v>
      </c>
      <c r="BO24" s="355">
        <v>10.22289</v>
      </c>
      <c r="BP24" s="355">
        <v>10.58649</v>
      </c>
      <c r="BQ24" s="355">
        <v>10.53336</v>
      </c>
      <c r="BR24" s="355">
        <v>10.28281</v>
      </c>
      <c r="BS24" s="355">
        <v>10.200369999999999</v>
      </c>
      <c r="BT24" s="355">
        <v>10.31284</v>
      </c>
      <c r="BU24" s="355">
        <v>9.6751310000000004</v>
      </c>
      <c r="BV24" s="355">
        <v>9.5033270000000005</v>
      </c>
    </row>
    <row r="25" spans="1:74" ht="11.1" customHeight="1" x14ac:dyDescent="0.2">
      <c r="A25" s="119" t="s">
        <v>786</v>
      </c>
      <c r="B25" s="207" t="s">
        <v>575</v>
      </c>
      <c r="C25" s="214">
        <v>11.601961086999999</v>
      </c>
      <c r="D25" s="214">
        <v>11.729797163000001</v>
      </c>
      <c r="E25" s="214">
        <v>11.845880864</v>
      </c>
      <c r="F25" s="214">
        <v>11.994655748</v>
      </c>
      <c r="G25" s="214">
        <v>12.977206267</v>
      </c>
      <c r="H25" s="214">
        <v>14.354805789</v>
      </c>
      <c r="I25" s="214">
        <v>15.529775195999999</v>
      </c>
      <c r="J25" s="214">
        <v>15.568035653999999</v>
      </c>
      <c r="K25" s="214">
        <v>15.761477362999999</v>
      </c>
      <c r="L25" s="214">
        <v>15.13678863</v>
      </c>
      <c r="M25" s="214">
        <v>13.252276332999999</v>
      </c>
      <c r="N25" s="214">
        <v>12.369294757</v>
      </c>
      <c r="O25" s="214">
        <v>12.156529669999999</v>
      </c>
      <c r="P25" s="214">
        <v>12.278810132</v>
      </c>
      <c r="Q25" s="214">
        <v>12.342855237</v>
      </c>
      <c r="R25" s="214">
        <v>12.325581250000001</v>
      </c>
      <c r="S25" s="214">
        <v>13.007403651000001</v>
      </c>
      <c r="T25" s="214">
        <v>14.460553351</v>
      </c>
      <c r="U25" s="214">
        <v>15.658873226000001</v>
      </c>
      <c r="V25" s="214">
        <v>15.382399469999999</v>
      </c>
      <c r="W25" s="214">
        <v>15.714052283999999</v>
      </c>
      <c r="X25" s="214">
        <v>14.940578136999999</v>
      </c>
      <c r="Y25" s="214">
        <v>13.025062409</v>
      </c>
      <c r="Z25" s="214">
        <v>12.233922644</v>
      </c>
      <c r="AA25" s="214">
        <v>12.063060734</v>
      </c>
      <c r="AB25" s="214">
        <v>12.229446346</v>
      </c>
      <c r="AC25" s="214">
        <v>12.35304792</v>
      </c>
      <c r="AD25" s="214">
        <v>12.256009513</v>
      </c>
      <c r="AE25" s="214">
        <v>12.869049537</v>
      </c>
      <c r="AF25" s="214">
        <v>13.971058669</v>
      </c>
      <c r="AG25" s="214">
        <v>14.570504486999999</v>
      </c>
      <c r="AH25" s="214">
        <v>14.749562432999999</v>
      </c>
      <c r="AI25" s="214">
        <v>14.683351270999999</v>
      </c>
      <c r="AJ25" s="214">
        <v>13.873913225000001</v>
      </c>
      <c r="AK25" s="214">
        <v>12.743183347</v>
      </c>
      <c r="AL25" s="214">
        <v>12.23942055</v>
      </c>
      <c r="AM25" s="214">
        <v>12.231915294</v>
      </c>
      <c r="AN25" s="214">
        <v>12.56450738</v>
      </c>
      <c r="AO25" s="214">
        <v>12.797884599</v>
      </c>
      <c r="AP25" s="214">
        <v>12.335482458</v>
      </c>
      <c r="AQ25" s="214">
        <v>13.175075813999999</v>
      </c>
      <c r="AR25" s="214">
        <v>14.988642179999999</v>
      </c>
      <c r="AS25" s="214">
        <v>15.179286974</v>
      </c>
      <c r="AT25" s="214">
        <v>15.276444933000001</v>
      </c>
      <c r="AU25" s="214">
        <v>15.61990565</v>
      </c>
      <c r="AV25" s="214">
        <v>14.792273093</v>
      </c>
      <c r="AW25" s="214">
        <v>13.325453955</v>
      </c>
      <c r="AX25" s="214">
        <v>12.635325521</v>
      </c>
      <c r="AY25" s="214">
        <v>12.65</v>
      </c>
      <c r="AZ25" s="214">
        <v>12.88</v>
      </c>
      <c r="BA25" s="214">
        <v>12.99844</v>
      </c>
      <c r="BB25" s="214">
        <v>12.608409999999999</v>
      </c>
      <c r="BC25" s="355">
        <v>13.81297</v>
      </c>
      <c r="BD25" s="355">
        <v>15.67695</v>
      </c>
      <c r="BE25" s="355">
        <v>16.100770000000001</v>
      </c>
      <c r="BF25" s="355">
        <v>16.232119999999998</v>
      </c>
      <c r="BG25" s="355">
        <v>16.52441</v>
      </c>
      <c r="BH25" s="355">
        <v>15.581989999999999</v>
      </c>
      <c r="BI25" s="355">
        <v>14.03683</v>
      </c>
      <c r="BJ25" s="355">
        <v>13.25881</v>
      </c>
      <c r="BK25" s="355">
        <v>13.572939999999999</v>
      </c>
      <c r="BL25" s="355">
        <v>13.757759999999999</v>
      </c>
      <c r="BM25" s="355">
        <v>13.6921</v>
      </c>
      <c r="BN25" s="355">
        <v>13.16797</v>
      </c>
      <c r="BO25" s="355">
        <v>14.4237</v>
      </c>
      <c r="BP25" s="355">
        <v>16.29888</v>
      </c>
      <c r="BQ25" s="355">
        <v>16.701319999999999</v>
      </c>
      <c r="BR25" s="355">
        <v>16.726859999999999</v>
      </c>
      <c r="BS25" s="355">
        <v>16.887270000000001</v>
      </c>
      <c r="BT25" s="355">
        <v>15.804500000000001</v>
      </c>
      <c r="BU25" s="355">
        <v>14.20126</v>
      </c>
      <c r="BV25" s="355">
        <v>13.424939999999999</v>
      </c>
    </row>
    <row r="26" spans="1:74" ht="11.1" customHeight="1" x14ac:dyDescent="0.2">
      <c r="A26" s="119" t="s">
        <v>787</v>
      </c>
      <c r="B26" s="207" t="s">
        <v>549</v>
      </c>
      <c r="C26" s="214">
        <v>10.35</v>
      </c>
      <c r="D26" s="214">
        <v>10.68</v>
      </c>
      <c r="E26" s="214">
        <v>10.65</v>
      </c>
      <c r="F26" s="214">
        <v>10.46</v>
      </c>
      <c r="G26" s="214">
        <v>10.54</v>
      </c>
      <c r="H26" s="214">
        <v>10.96</v>
      </c>
      <c r="I26" s="214">
        <v>11.17</v>
      </c>
      <c r="J26" s="214">
        <v>11.05</v>
      </c>
      <c r="K26" s="214">
        <v>11.16</v>
      </c>
      <c r="L26" s="214">
        <v>10.83</v>
      </c>
      <c r="M26" s="214">
        <v>10.52</v>
      </c>
      <c r="N26" s="214">
        <v>10.36</v>
      </c>
      <c r="O26" s="214">
        <v>10.31</v>
      </c>
      <c r="P26" s="214">
        <v>10.62</v>
      </c>
      <c r="Q26" s="214">
        <v>10.63</v>
      </c>
      <c r="R26" s="214">
        <v>10.37</v>
      </c>
      <c r="S26" s="214">
        <v>10.47</v>
      </c>
      <c r="T26" s="214">
        <v>10.89</v>
      </c>
      <c r="U26" s="214">
        <v>11.07</v>
      </c>
      <c r="V26" s="214">
        <v>10.94</v>
      </c>
      <c r="W26" s="214">
        <v>10.98</v>
      </c>
      <c r="X26" s="214">
        <v>10.73</v>
      </c>
      <c r="Y26" s="214">
        <v>10.3</v>
      </c>
      <c r="Z26" s="214">
        <v>10.130000000000001</v>
      </c>
      <c r="AA26" s="214">
        <v>10.08</v>
      </c>
      <c r="AB26" s="214">
        <v>10.25</v>
      </c>
      <c r="AC26" s="214">
        <v>10.23</v>
      </c>
      <c r="AD26" s="214">
        <v>10.19</v>
      </c>
      <c r="AE26" s="214">
        <v>10.31</v>
      </c>
      <c r="AF26" s="214">
        <v>10.66</v>
      </c>
      <c r="AG26" s="214">
        <v>10.68</v>
      </c>
      <c r="AH26" s="214">
        <v>10.76</v>
      </c>
      <c r="AI26" s="214">
        <v>10.77</v>
      </c>
      <c r="AJ26" s="214">
        <v>10.55</v>
      </c>
      <c r="AK26" s="214">
        <v>10.32</v>
      </c>
      <c r="AL26" s="214">
        <v>10.17</v>
      </c>
      <c r="AM26" s="214">
        <v>10.23</v>
      </c>
      <c r="AN26" s="214">
        <v>10.48</v>
      </c>
      <c r="AO26" s="214">
        <v>10.47</v>
      </c>
      <c r="AP26" s="214">
        <v>10.4</v>
      </c>
      <c r="AQ26" s="214">
        <v>10.58</v>
      </c>
      <c r="AR26" s="214">
        <v>11</v>
      </c>
      <c r="AS26" s="214">
        <v>10.99</v>
      </c>
      <c r="AT26" s="214">
        <v>11.04</v>
      </c>
      <c r="AU26" s="214">
        <v>11.07</v>
      </c>
      <c r="AV26" s="214">
        <v>10.82</v>
      </c>
      <c r="AW26" s="214">
        <v>10.53</v>
      </c>
      <c r="AX26" s="214">
        <v>10.32</v>
      </c>
      <c r="AY26" s="214">
        <v>10.47</v>
      </c>
      <c r="AZ26" s="214">
        <v>10.6</v>
      </c>
      <c r="BA26" s="214">
        <v>10.62781</v>
      </c>
      <c r="BB26" s="214">
        <v>10.567690000000001</v>
      </c>
      <c r="BC26" s="355">
        <v>10.765359999999999</v>
      </c>
      <c r="BD26" s="355">
        <v>11.21923</v>
      </c>
      <c r="BE26" s="355">
        <v>11.28046</v>
      </c>
      <c r="BF26" s="355">
        <v>11.33258</v>
      </c>
      <c r="BG26" s="355">
        <v>11.412330000000001</v>
      </c>
      <c r="BH26" s="355">
        <v>11.177759999999999</v>
      </c>
      <c r="BI26" s="355">
        <v>10.90326</v>
      </c>
      <c r="BJ26" s="355">
        <v>10.695690000000001</v>
      </c>
      <c r="BK26" s="355">
        <v>10.814690000000001</v>
      </c>
      <c r="BL26" s="355">
        <v>10.896979999999999</v>
      </c>
      <c r="BM26" s="355">
        <v>10.846690000000001</v>
      </c>
      <c r="BN26" s="355">
        <v>10.74793</v>
      </c>
      <c r="BO26" s="355">
        <v>10.90058</v>
      </c>
      <c r="BP26" s="355">
        <v>11.30983</v>
      </c>
      <c r="BQ26" s="355">
        <v>11.32952</v>
      </c>
      <c r="BR26" s="355">
        <v>11.352320000000001</v>
      </c>
      <c r="BS26" s="355">
        <v>11.41408</v>
      </c>
      <c r="BT26" s="355">
        <v>11.186870000000001</v>
      </c>
      <c r="BU26" s="355">
        <v>10.925280000000001</v>
      </c>
      <c r="BV26" s="355">
        <v>10.74147</v>
      </c>
    </row>
    <row r="27" spans="1:74" ht="11.1" customHeight="1" x14ac:dyDescent="0.2">
      <c r="A27" s="119"/>
      <c r="B27" s="122" t="s">
        <v>32</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0"/>
      <c r="BB27" s="490"/>
      <c r="BC27" s="491"/>
      <c r="BD27" s="491"/>
      <c r="BE27" s="491"/>
      <c r="BF27" s="491"/>
      <c r="BG27" s="491"/>
      <c r="BH27" s="491"/>
      <c r="BI27" s="491"/>
      <c r="BJ27" s="491"/>
      <c r="BK27" s="491"/>
      <c r="BL27" s="491"/>
      <c r="BM27" s="491"/>
      <c r="BN27" s="491"/>
      <c r="BO27" s="491"/>
      <c r="BP27" s="491"/>
      <c r="BQ27" s="491"/>
      <c r="BR27" s="491"/>
      <c r="BS27" s="491"/>
      <c r="BT27" s="491"/>
      <c r="BU27" s="491"/>
      <c r="BV27" s="491"/>
    </row>
    <row r="28" spans="1:74" ht="11.1" customHeight="1" x14ac:dyDescent="0.2">
      <c r="A28" s="119" t="s">
        <v>788</v>
      </c>
      <c r="B28" s="205" t="s">
        <v>568</v>
      </c>
      <c r="C28" s="214">
        <v>12.795406605</v>
      </c>
      <c r="D28" s="214">
        <v>13.345309205</v>
      </c>
      <c r="E28" s="214">
        <v>13.007839386000001</v>
      </c>
      <c r="F28" s="214">
        <v>11.639020626000001</v>
      </c>
      <c r="G28" s="214">
        <v>11.369433217999999</v>
      </c>
      <c r="H28" s="214">
        <v>11.729935714</v>
      </c>
      <c r="I28" s="214">
        <v>11.821028543000001</v>
      </c>
      <c r="J28" s="214">
        <v>11.539090524000001</v>
      </c>
      <c r="K28" s="214">
        <v>11.365723162</v>
      </c>
      <c r="L28" s="214">
        <v>10.901875128</v>
      </c>
      <c r="M28" s="214">
        <v>11.020610399000001</v>
      </c>
      <c r="N28" s="214">
        <v>11.756265436</v>
      </c>
      <c r="O28" s="214">
        <v>12.529511900999999</v>
      </c>
      <c r="P28" s="214">
        <v>13.968123983</v>
      </c>
      <c r="Q28" s="214">
        <v>13.551723524</v>
      </c>
      <c r="R28" s="214">
        <v>12.088108965</v>
      </c>
      <c r="S28" s="214">
        <v>11.89555412</v>
      </c>
      <c r="T28" s="214">
        <v>12.025914339</v>
      </c>
      <c r="U28" s="214">
        <v>11.861919582000001</v>
      </c>
      <c r="V28" s="214">
        <v>12.274356539999999</v>
      </c>
      <c r="W28" s="214">
        <v>12.208239787</v>
      </c>
      <c r="X28" s="214">
        <v>11.839364998000001</v>
      </c>
      <c r="Y28" s="214">
        <v>12.15138529</v>
      </c>
      <c r="Z28" s="214">
        <v>11.978410027000001</v>
      </c>
      <c r="AA28" s="214">
        <v>12.221913176999999</v>
      </c>
      <c r="AB28" s="214">
        <v>12.351034458000001</v>
      </c>
      <c r="AC28" s="214">
        <v>12.268488891000001</v>
      </c>
      <c r="AD28" s="214">
        <v>11.992099654</v>
      </c>
      <c r="AE28" s="214">
        <v>11.882656556000001</v>
      </c>
      <c r="AF28" s="214">
        <v>11.969740572999999</v>
      </c>
      <c r="AG28" s="214">
        <v>12.409880997</v>
      </c>
      <c r="AH28" s="214">
        <v>12.449153411999999</v>
      </c>
      <c r="AI28" s="214">
        <v>12.33454957</v>
      </c>
      <c r="AJ28" s="214">
        <v>12.074569305000001</v>
      </c>
      <c r="AK28" s="214">
        <v>12.065797656000001</v>
      </c>
      <c r="AL28" s="214">
        <v>12.309073605</v>
      </c>
      <c r="AM28" s="214">
        <v>12.493769307000001</v>
      </c>
      <c r="AN28" s="214">
        <v>12.296375848</v>
      </c>
      <c r="AO28" s="214">
        <v>12.340731311000001</v>
      </c>
      <c r="AP28" s="214">
        <v>12.150511261</v>
      </c>
      <c r="AQ28" s="214">
        <v>12.038431671</v>
      </c>
      <c r="AR28" s="214">
        <v>12.364390823999999</v>
      </c>
      <c r="AS28" s="214">
        <v>12.688013952</v>
      </c>
      <c r="AT28" s="214">
        <v>12.565612326</v>
      </c>
      <c r="AU28" s="214">
        <v>12.390234432</v>
      </c>
      <c r="AV28" s="214">
        <v>12.217977688</v>
      </c>
      <c r="AW28" s="214">
        <v>12.261457435000001</v>
      </c>
      <c r="AX28" s="214">
        <v>12.64402115</v>
      </c>
      <c r="AY28" s="214">
        <v>13.75</v>
      </c>
      <c r="AZ28" s="214">
        <v>13.74</v>
      </c>
      <c r="BA28" s="214">
        <v>13.67892</v>
      </c>
      <c r="BB28" s="214">
        <v>13.34538</v>
      </c>
      <c r="BC28" s="355">
        <v>13.1128</v>
      </c>
      <c r="BD28" s="355">
        <v>13.389670000000001</v>
      </c>
      <c r="BE28" s="355">
        <v>13.675750000000001</v>
      </c>
      <c r="BF28" s="355">
        <v>13.478109999999999</v>
      </c>
      <c r="BG28" s="355">
        <v>13.237130000000001</v>
      </c>
      <c r="BH28" s="355">
        <v>13.00027</v>
      </c>
      <c r="BI28" s="355">
        <v>12.98765</v>
      </c>
      <c r="BJ28" s="355">
        <v>13.33854</v>
      </c>
      <c r="BK28" s="355">
        <v>14.709199999999999</v>
      </c>
      <c r="BL28" s="355">
        <v>14.627079999999999</v>
      </c>
      <c r="BM28" s="355">
        <v>14.41591</v>
      </c>
      <c r="BN28" s="355">
        <v>13.97156</v>
      </c>
      <c r="BO28" s="355">
        <v>13.655889999999999</v>
      </c>
      <c r="BP28" s="355">
        <v>13.875500000000001</v>
      </c>
      <c r="BQ28" s="355">
        <v>14.11317</v>
      </c>
      <c r="BR28" s="355">
        <v>13.85426</v>
      </c>
      <c r="BS28" s="355">
        <v>13.550599999999999</v>
      </c>
      <c r="BT28" s="355">
        <v>13.271660000000001</v>
      </c>
      <c r="BU28" s="355">
        <v>13.2302</v>
      </c>
      <c r="BV28" s="355">
        <v>13.54588</v>
      </c>
    </row>
    <row r="29" spans="1:74" ht="11.1" customHeight="1" x14ac:dyDescent="0.2">
      <c r="A29" s="119" t="s">
        <v>789</v>
      </c>
      <c r="B29" s="187" t="s">
        <v>601</v>
      </c>
      <c r="C29" s="214">
        <v>8.8698770996</v>
      </c>
      <c r="D29" s="214">
        <v>8.9473858278999998</v>
      </c>
      <c r="E29" s="214">
        <v>8.3610357462000007</v>
      </c>
      <c r="F29" s="214">
        <v>7.4926100538</v>
      </c>
      <c r="G29" s="214">
        <v>7.1435531812999997</v>
      </c>
      <c r="H29" s="214">
        <v>7.4071280093</v>
      </c>
      <c r="I29" s="214">
        <v>7.4140347705999998</v>
      </c>
      <c r="J29" s="214">
        <v>7.2459637177999996</v>
      </c>
      <c r="K29" s="214">
        <v>7.2422067827000003</v>
      </c>
      <c r="L29" s="214">
        <v>7.0250056495999997</v>
      </c>
      <c r="M29" s="214">
        <v>7.0741574621999996</v>
      </c>
      <c r="N29" s="214">
        <v>7.1326386503999997</v>
      </c>
      <c r="O29" s="214">
        <v>7.1811056358999998</v>
      </c>
      <c r="P29" s="214">
        <v>7.8802580177000001</v>
      </c>
      <c r="Q29" s="214">
        <v>8.1097580424999993</v>
      </c>
      <c r="R29" s="214">
        <v>7.2438021299999997</v>
      </c>
      <c r="S29" s="214">
        <v>7.1518417539000003</v>
      </c>
      <c r="T29" s="214">
        <v>7.1966800351</v>
      </c>
      <c r="U29" s="214">
        <v>7.3343901331000003</v>
      </c>
      <c r="V29" s="214">
        <v>7.3558863076999996</v>
      </c>
      <c r="W29" s="214">
        <v>7.3479797938000004</v>
      </c>
      <c r="X29" s="214">
        <v>7.1981871805999997</v>
      </c>
      <c r="Y29" s="214">
        <v>6.9862255291000004</v>
      </c>
      <c r="Z29" s="214">
        <v>6.8455414113000002</v>
      </c>
      <c r="AA29" s="214">
        <v>6.9299799727</v>
      </c>
      <c r="AB29" s="214">
        <v>7.1016222220999996</v>
      </c>
      <c r="AC29" s="214">
        <v>7.0573750647000004</v>
      </c>
      <c r="AD29" s="214">
        <v>6.9335188709000004</v>
      </c>
      <c r="AE29" s="214">
        <v>6.9132971323000003</v>
      </c>
      <c r="AF29" s="214">
        <v>7.1956887252000001</v>
      </c>
      <c r="AG29" s="214">
        <v>6.9793618853000003</v>
      </c>
      <c r="AH29" s="214">
        <v>7.2841146095999996</v>
      </c>
      <c r="AI29" s="214">
        <v>7.1408326621000002</v>
      </c>
      <c r="AJ29" s="214">
        <v>6.8895679289</v>
      </c>
      <c r="AK29" s="214">
        <v>7.0329963282000003</v>
      </c>
      <c r="AL29" s="214">
        <v>6.8793157254999997</v>
      </c>
      <c r="AM29" s="214">
        <v>7.0509265603999998</v>
      </c>
      <c r="AN29" s="214">
        <v>6.7508770905000004</v>
      </c>
      <c r="AO29" s="214">
        <v>7.0167203793999997</v>
      </c>
      <c r="AP29" s="214">
        <v>6.9109519709000002</v>
      </c>
      <c r="AQ29" s="214">
        <v>6.9661563515999996</v>
      </c>
      <c r="AR29" s="214">
        <v>6.9297399628000003</v>
      </c>
      <c r="AS29" s="214">
        <v>6.8566922076000001</v>
      </c>
      <c r="AT29" s="214">
        <v>6.9047276513</v>
      </c>
      <c r="AU29" s="214">
        <v>6.8801327908000003</v>
      </c>
      <c r="AV29" s="214">
        <v>6.8594253643999998</v>
      </c>
      <c r="AW29" s="214">
        <v>6.7058100070000002</v>
      </c>
      <c r="AX29" s="214">
        <v>6.8599937986999997</v>
      </c>
      <c r="AY29" s="214">
        <v>7.63</v>
      </c>
      <c r="AZ29" s="214">
        <v>7.4</v>
      </c>
      <c r="BA29" s="214">
        <v>7.4722140000000001</v>
      </c>
      <c r="BB29" s="214">
        <v>7.1951409999999996</v>
      </c>
      <c r="BC29" s="355">
        <v>7.1075559999999998</v>
      </c>
      <c r="BD29" s="355">
        <v>7.061337</v>
      </c>
      <c r="BE29" s="355">
        <v>7.0101990000000001</v>
      </c>
      <c r="BF29" s="355">
        <v>7.054227</v>
      </c>
      <c r="BG29" s="355">
        <v>7.0293890000000001</v>
      </c>
      <c r="BH29" s="355">
        <v>7.0312789999999996</v>
      </c>
      <c r="BI29" s="355">
        <v>6.8545470000000002</v>
      </c>
      <c r="BJ29" s="355">
        <v>6.985697</v>
      </c>
      <c r="BK29" s="355">
        <v>7.3817349999999999</v>
      </c>
      <c r="BL29" s="355">
        <v>7.4143140000000001</v>
      </c>
      <c r="BM29" s="355">
        <v>7.3761999999999999</v>
      </c>
      <c r="BN29" s="355">
        <v>7.1189660000000003</v>
      </c>
      <c r="BO29" s="355">
        <v>7.0269760000000003</v>
      </c>
      <c r="BP29" s="355">
        <v>6.9935850000000004</v>
      </c>
      <c r="BQ29" s="355">
        <v>6.9603619999999999</v>
      </c>
      <c r="BR29" s="355">
        <v>7.0183359999999997</v>
      </c>
      <c r="BS29" s="355">
        <v>6.9725450000000002</v>
      </c>
      <c r="BT29" s="355">
        <v>6.9888409999999999</v>
      </c>
      <c r="BU29" s="355">
        <v>6.8339299999999996</v>
      </c>
      <c r="BV29" s="355">
        <v>6.9553750000000001</v>
      </c>
    </row>
    <row r="30" spans="1:74" ht="11.1" customHeight="1" x14ac:dyDescent="0.2">
      <c r="A30" s="119" t="s">
        <v>790</v>
      </c>
      <c r="B30" s="205" t="s">
        <v>569</v>
      </c>
      <c r="C30" s="214">
        <v>7.0988379008000004</v>
      </c>
      <c r="D30" s="214">
        <v>7.2202911436999999</v>
      </c>
      <c r="E30" s="214">
        <v>7.0836616064999998</v>
      </c>
      <c r="F30" s="214">
        <v>6.8132629869999999</v>
      </c>
      <c r="G30" s="214">
        <v>6.8634274950999998</v>
      </c>
      <c r="H30" s="214">
        <v>7.1917046858000004</v>
      </c>
      <c r="I30" s="214">
        <v>7.2043257423</v>
      </c>
      <c r="J30" s="214">
        <v>7.2153734285000004</v>
      </c>
      <c r="K30" s="214">
        <v>7.2270129520999999</v>
      </c>
      <c r="L30" s="214">
        <v>7.0579894506</v>
      </c>
      <c r="M30" s="214">
        <v>6.9304675922000003</v>
      </c>
      <c r="N30" s="214">
        <v>6.9135544878999999</v>
      </c>
      <c r="O30" s="214">
        <v>6.8315525313999999</v>
      </c>
      <c r="P30" s="214">
        <v>7.0130521769999996</v>
      </c>
      <c r="Q30" s="214">
        <v>7.1129209808000002</v>
      </c>
      <c r="R30" s="214">
        <v>6.7310269765999999</v>
      </c>
      <c r="S30" s="214">
        <v>6.7588012954999996</v>
      </c>
      <c r="T30" s="214">
        <v>7.0583076142000003</v>
      </c>
      <c r="U30" s="214">
        <v>7.2793056064000004</v>
      </c>
      <c r="V30" s="214">
        <v>7.2149741972000001</v>
      </c>
      <c r="W30" s="214">
        <v>7.0754691898999997</v>
      </c>
      <c r="X30" s="214">
        <v>6.8985156627000004</v>
      </c>
      <c r="Y30" s="214">
        <v>6.8781105081999998</v>
      </c>
      <c r="Z30" s="214">
        <v>6.7799453221999997</v>
      </c>
      <c r="AA30" s="214">
        <v>6.7740946143</v>
      </c>
      <c r="AB30" s="214">
        <v>6.7778260385999998</v>
      </c>
      <c r="AC30" s="214">
        <v>6.7744088622999996</v>
      </c>
      <c r="AD30" s="214">
        <v>6.8127669921000003</v>
      </c>
      <c r="AE30" s="214">
        <v>6.8884283041999996</v>
      </c>
      <c r="AF30" s="214">
        <v>6.9342707492000004</v>
      </c>
      <c r="AG30" s="214">
        <v>7.0494780884999999</v>
      </c>
      <c r="AH30" s="214">
        <v>7.0821145040999998</v>
      </c>
      <c r="AI30" s="214">
        <v>7.0184065671000004</v>
      </c>
      <c r="AJ30" s="214">
        <v>7.0420186406000003</v>
      </c>
      <c r="AK30" s="214">
        <v>6.9740846014000004</v>
      </c>
      <c r="AL30" s="214">
        <v>6.9314147523000003</v>
      </c>
      <c r="AM30" s="214">
        <v>6.9572569334000001</v>
      </c>
      <c r="AN30" s="214">
        <v>7.0076618402999999</v>
      </c>
      <c r="AO30" s="214">
        <v>7.1216122154999999</v>
      </c>
      <c r="AP30" s="214">
        <v>6.9556599449999998</v>
      </c>
      <c r="AQ30" s="214">
        <v>7.0730466361</v>
      </c>
      <c r="AR30" s="214">
        <v>7.1026507401999996</v>
      </c>
      <c r="AS30" s="214">
        <v>7.0928147978</v>
      </c>
      <c r="AT30" s="214">
        <v>7.0082470286999996</v>
      </c>
      <c r="AU30" s="214">
        <v>7.0116977110000001</v>
      </c>
      <c r="AV30" s="214">
        <v>6.9685134701000004</v>
      </c>
      <c r="AW30" s="214">
        <v>6.9980084803000002</v>
      </c>
      <c r="AX30" s="214">
        <v>6.9035114554000003</v>
      </c>
      <c r="AY30" s="214">
        <v>7.32</v>
      </c>
      <c r="AZ30" s="214">
        <v>7.05</v>
      </c>
      <c r="BA30" s="214">
        <v>7.2918000000000003</v>
      </c>
      <c r="BB30" s="214">
        <v>7.1411420000000003</v>
      </c>
      <c r="BC30" s="355">
        <v>7.2680340000000001</v>
      </c>
      <c r="BD30" s="355">
        <v>7.325183</v>
      </c>
      <c r="BE30" s="355">
        <v>7.3519129999999997</v>
      </c>
      <c r="BF30" s="355">
        <v>7.2808549999999999</v>
      </c>
      <c r="BG30" s="355">
        <v>7.3377790000000003</v>
      </c>
      <c r="BH30" s="355">
        <v>7.2931730000000003</v>
      </c>
      <c r="BI30" s="355">
        <v>7.2968799999999998</v>
      </c>
      <c r="BJ30" s="355">
        <v>7.1650109999999998</v>
      </c>
      <c r="BK30" s="355">
        <v>7.4613680000000002</v>
      </c>
      <c r="BL30" s="355">
        <v>7.2578849999999999</v>
      </c>
      <c r="BM30" s="355">
        <v>7.4081669999999997</v>
      </c>
      <c r="BN30" s="355">
        <v>7.2144890000000004</v>
      </c>
      <c r="BO30" s="355">
        <v>7.3332790000000001</v>
      </c>
      <c r="BP30" s="355">
        <v>7.3910460000000002</v>
      </c>
      <c r="BQ30" s="355">
        <v>7.4141550000000001</v>
      </c>
      <c r="BR30" s="355">
        <v>7.346686</v>
      </c>
      <c r="BS30" s="355">
        <v>7.3771740000000001</v>
      </c>
      <c r="BT30" s="355">
        <v>7.3589989999999998</v>
      </c>
      <c r="BU30" s="355">
        <v>7.3662380000000001</v>
      </c>
      <c r="BV30" s="355">
        <v>7.2166110000000003</v>
      </c>
    </row>
    <row r="31" spans="1:74" ht="11.1" customHeight="1" x14ac:dyDescent="0.2">
      <c r="A31" s="119" t="s">
        <v>791</v>
      </c>
      <c r="B31" s="205" t="s">
        <v>570</v>
      </c>
      <c r="C31" s="214">
        <v>6.3333633878000004</v>
      </c>
      <c r="D31" s="214">
        <v>6.5242748702000002</v>
      </c>
      <c r="E31" s="214">
        <v>6.7069234189999998</v>
      </c>
      <c r="F31" s="214">
        <v>6.5058863897999997</v>
      </c>
      <c r="G31" s="214">
        <v>6.5006920314999999</v>
      </c>
      <c r="H31" s="214">
        <v>7.0267149943999998</v>
      </c>
      <c r="I31" s="214">
        <v>7.4200828182</v>
      </c>
      <c r="J31" s="214">
        <v>7.5407078458000001</v>
      </c>
      <c r="K31" s="214">
        <v>7.1022454112000002</v>
      </c>
      <c r="L31" s="214">
        <v>6.4300927001000003</v>
      </c>
      <c r="M31" s="214">
        <v>6.2378579615999996</v>
      </c>
      <c r="N31" s="214">
        <v>6.2640803808000003</v>
      </c>
      <c r="O31" s="214">
        <v>6.4082482671000003</v>
      </c>
      <c r="P31" s="214">
        <v>6.5681987651</v>
      </c>
      <c r="Q31" s="214">
        <v>6.5950255680999996</v>
      </c>
      <c r="R31" s="214">
        <v>6.5687874953999996</v>
      </c>
      <c r="S31" s="214">
        <v>6.6324075041999997</v>
      </c>
      <c r="T31" s="214">
        <v>7.4882771568999997</v>
      </c>
      <c r="U31" s="214">
        <v>7.8136425715</v>
      </c>
      <c r="V31" s="214">
        <v>7.5513780812000002</v>
      </c>
      <c r="W31" s="214">
        <v>7.2049149169</v>
      </c>
      <c r="X31" s="214">
        <v>6.6677982202999999</v>
      </c>
      <c r="Y31" s="214">
        <v>6.4909570605000004</v>
      </c>
      <c r="Z31" s="214">
        <v>6.3537286127000003</v>
      </c>
      <c r="AA31" s="214">
        <v>6.6044842514999997</v>
      </c>
      <c r="AB31" s="214">
        <v>6.6583585854000003</v>
      </c>
      <c r="AC31" s="214">
        <v>6.8606939714999999</v>
      </c>
      <c r="AD31" s="214">
        <v>6.5705424102999999</v>
      </c>
      <c r="AE31" s="214">
        <v>6.9594603451000001</v>
      </c>
      <c r="AF31" s="214">
        <v>7.8202853599999997</v>
      </c>
      <c r="AG31" s="214">
        <v>8.0453237482999995</v>
      </c>
      <c r="AH31" s="214">
        <v>7.9605418764999998</v>
      </c>
      <c r="AI31" s="214">
        <v>7.3779774449</v>
      </c>
      <c r="AJ31" s="214">
        <v>6.8760797340000002</v>
      </c>
      <c r="AK31" s="214">
        <v>6.6968937689999999</v>
      </c>
      <c r="AL31" s="214">
        <v>6.7277644740999998</v>
      </c>
      <c r="AM31" s="214">
        <v>6.8198224908</v>
      </c>
      <c r="AN31" s="214">
        <v>6.8522932426000001</v>
      </c>
      <c r="AO31" s="214">
        <v>6.9810937932000003</v>
      </c>
      <c r="AP31" s="214">
        <v>6.9991046148000002</v>
      </c>
      <c r="AQ31" s="214">
        <v>7.0850668671000001</v>
      </c>
      <c r="AR31" s="214">
        <v>7.9204775272000001</v>
      </c>
      <c r="AS31" s="214">
        <v>8.3137267749999992</v>
      </c>
      <c r="AT31" s="214">
        <v>8.1027699003000002</v>
      </c>
      <c r="AU31" s="214">
        <v>7.7844024667999996</v>
      </c>
      <c r="AV31" s="214">
        <v>6.9394983229999996</v>
      </c>
      <c r="AW31" s="214">
        <v>6.9244300798999996</v>
      </c>
      <c r="AX31" s="214">
        <v>6.7369431452999997</v>
      </c>
      <c r="AY31" s="214">
        <v>6.94</v>
      </c>
      <c r="AZ31" s="214">
        <v>7.14</v>
      </c>
      <c r="BA31" s="214">
        <v>7.2947559999999996</v>
      </c>
      <c r="BB31" s="214">
        <v>7.2900080000000003</v>
      </c>
      <c r="BC31" s="355">
        <v>7.3592240000000002</v>
      </c>
      <c r="BD31" s="355">
        <v>8.2117540000000009</v>
      </c>
      <c r="BE31" s="355">
        <v>8.6163629999999998</v>
      </c>
      <c r="BF31" s="355">
        <v>8.3927650000000007</v>
      </c>
      <c r="BG31" s="355">
        <v>8.0907280000000004</v>
      </c>
      <c r="BH31" s="355">
        <v>7.2067990000000002</v>
      </c>
      <c r="BI31" s="355">
        <v>7.17537</v>
      </c>
      <c r="BJ31" s="355">
        <v>6.9623980000000003</v>
      </c>
      <c r="BK31" s="355">
        <v>7.1316259999999998</v>
      </c>
      <c r="BL31" s="355">
        <v>7.3353549999999998</v>
      </c>
      <c r="BM31" s="355">
        <v>7.4350040000000002</v>
      </c>
      <c r="BN31" s="355">
        <v>7.4019950000000003</v>
      </c>
      <c r="BO31" s="355">
        <v>7.4690779999999997</v>
      </c>
      <c r="BP31" s="355">
        <v>8.3327489999999997</v>
      </c>
      <c r="BQ31" s="355">
        <v>8.7433560000000003</v>
      </c>
      <c r="BR31" s="355">
        <v>8.5156469999999995</v>
      </c>
      <c r="BS31" s="355">
        <v>8.1938820000000003</v>
      </c>
      <c r="BT31" s="355">
        <v>7.3077509999999997</v>
      </c>
      <c r="BU31" s="355">
        <v>7.2748439999999999</v>
      </c>
      <c r="BV31" s="355">
        <v>7.0492400000000002</v>
      </c>
    </row>
    <row r="32" spans="1:74" ht="11.1" customHeight="1" x14ac:dyDescent="0.2">
      <c r="A32" s="119" t="s">
        <v>792</v>
      </c>
      <c r="B32" s="205" t="s">
        <v>571</v>
      </c>
      <c r="C32" s="214">
        <v>6.9953594823999996</v>
      </c>
      <c r="D32" s="214">
        <v>6.8066041140999998</v>
      </c>
      <c r="E32" s="214">
        <v>6.6663431984999999</v>
      </c>
      <c r="F32" s="214">
        <v>6.5386280105000001</v>
      </c>
      <c r="G32" s="214">
        <v>6.5392883346000001</v>
      </c>
      <c r="H32" s="214">
        <v>6.9949577003999996</v>
      </c>
      <c r="I32" s="214">
        <v>7.1473036041000002</v>
      </c>
      <c r="J32" s="214">
        <v>7.0727811798999998</v>
      </c>
      <c r="K32" s="214">
        <v>6.6725398476000004</v>
      </c>
      <c r="L32" s="214">
        <v>6.6339561716000004</v>
      </c>
      <c r="M32" s="214">
        <v>6.5083080317000004</v>
      </c>
      <c r="N32" s="214">
        <v>6.3937738957999999</v>
      </c>
      <c r="O32" s="214">
        <v>6.6016030552</v>
      </c>
      <c r="P32" s="214">
        <v>6.7321302335000004</v>
      </c>
      <c r="Q32" s="214">
        <v>6.4246608301999997</v>
      </c>
      <c r="R32" s="214">
        <v>6.3508394110999999</v>
      </c>
      <c r="S32" s="214">
        <v>6.4964653970999997</v>
      </c>
      <c r="T32" s="214">
        <v>6.4359163139</v>
      </c>
      <c r="U32" s="214">
        <v>7.2829009309000003</v>
      </c>
      <c r="V32" s="214">
        <v>6.9055903118000002</v>
      </c>
      <c r="W32" s="214">
        <v>6.6708957541</v>
      </c>
      <c r="X32" s="214">
        <v>6.4546433051000003</v>
      </c>
      <c r="Y32" s="214">
        <v>6.1950186617999998</v>
      </c>
      <c r="Z32" s="214">
        <v>6.3248177181000003</v>
      </c>
      <c r="AA32" s="214">
        <v>6.3852516911999997</v>
      </c>
      <c r="AB32" s="214">
        <v>6.2149133831999999</v>
      </c>
      <c r="AC32" s="214">
        <v>5.9887051896000001</v>
      </c>
      <c r="AD32" s="214">
        <v>6.2276023999000003</v>
      </c>
      <c r="AE32" s="214">
        <v>6.2326217847000001</v>
      </c>
      <c r="AF32" s="214">
        <v>6.6911160598999997</v>
      </c>
      <c r="AG32" s="214">
        <v>7.0106394923000002</v>
      </c>
      <c r="AH32" s="214">
        <v>6.7252428932999999</v>
      </c>
      <c r="AI32" s="214">
        <v>6.7496581439999996</v>
      </c>
      <c r="AJ32" s="214">
        <v>6.4286508056000002</v>
      </c>
      <c r="AK32" s="214">
        <v>6.2605158209000003</v>
      </c>
      <c r="AL32" s="214">
        <v>6.4377111517000003</v>
      </c>
      <c r="AM32" s="214">
        <v>6.2895346199000004</v>
      </c>
      <c r="AN32" s="214">
        <v>6.3189692739999996</v>
      </c>
      <c r="AO32" s="214">
        <v>6.3343985370000002</v>
      </c>
      <c r="AP32" s="214">
        <v>6.3222559261000004</v>
      </c>
      <c r="AQ32" s="214">
        <v>6.2760269094999996</v>
      </c>
      <c r="AR32" s="214">
        <v>6.5668107575999999</v>
      </c>
      <c r="AS32" s="214">
        <v>6.9121317643999998</v>
      </c>
      <c r="AT32" s="214">
        <v>6.6993194280999999</v>
      </c>
      <c r="AU32" s="214">
        <v>6.7463823119999997</v>
      </c>
      <c r="AV32" s="214">
        <v>6.4057593093999996</v>
      </c>
      <c r="AW32" s="214">
        <v>6.2733313619000004</v>
      </c>
      <c r="AX32" s="214">
        <v>6.3362182713999999</v>
      </c>
      <c r="AY32" s="214">
        <v>7</v>
      </c>
      <c r="AZ32" s="214">
        <v>6.11</v>
      </c>
      <c r="BA32" s="214">
        <v>6.4951449999999999</v>
      </c>
      <c r="BB32" s="214">
        <v>6.5150199999999998</v>
      </c>
      <c r="BC32" s="355">
        <v>6.4607270000000003</v>
      </c>
      <c r="BD32" s="355">
        <v>6.7999780000000003</v>
      </c>
      <c r="BE32" s="355">
        <v>7.2191749999999999</v>
      </c>
      <c r="BF32" s="355">
        <v>7.0159919999999998</v>
      </c>
      <c r="BG32" s="355">
        <v>7.1366569999999996</v>
      </c>
      <c r="BH32" s="355">
        <v>6.7935970000000001</v>
      </c>
      <c r="BI32" s="355">
        <v>6.6118209999999999</v>
      </c>
      <c r="BJ32" s="355">
        <v>6.6258100000000004</v>
      </c>
      <c r="BK32" s="355">
        <v>7.0305169999999997</v>
      </c>
      <c r="BL32" s="355">
        <v>6.3621449999999999</v>
      </c>
      <c r="BM32" s="355">
        <v>6.6141209999999999</v>
      </c>
      <c r="BN32" s="355">
        <v>6.5717020000000002</v>
      </c>
      <c r="BO32" s="355">
        <v>6.5063009999999997</v>
      </c>
      <c r="BP32" s="355">
        <v>6.8528279999999997</v>
      </c>
      <c r="BQ32" s="355">
        <v>7.2740830000000001</v>
      </c>
      <c r="BR32" s="355">
        <v>7.0787959999999996</v>
      </c>
      <c r="BS32" s="355">
        <v>7.1563480000000004</v>
      </c>
      <c r="BT32" s="355">
        <v>6.8435600000000001</v>
      </c>
      <c r="BU32" s="355">
        <v>6.6720470000000001</v>
      </c>
      <c r="BV32" s="355">
        <v>6.6606329999999998</v>
      </c>
    </row>
    <row r="33" spans="1:74" ht="11.1" customHeight="1" x14ac:dyDescent="0.2">
      <c r="A33" s="119" t="s">
        <v>793</v>
      </c>
      <c r="B33" s="205" t="s">
        <v>572</v>
      </c>
      <c r="C33" s="214">
        <v>6.1659359808999996</v>
      </c>
      <c r="D33" s="214">
        <v>6.0658706526000001</v>
      </c>
      <c r="E33" s="214">
        <v>6.0098558647000004</v>
      </c>
      <c r="F33" s="214">
        <v>5.7477476398</v>
      </c>
      <c r="G33" s="214">
        <v>5.9042534259000004</v>
      </c>
      <c r="H33" s="214">
        <v>6.7497835665999997</v>
      </c>
      <c r="I33" s="214">
        <v>6.8374763732000003</v>
      </c>
      <c r="J33" s="214">
        <v>6.7220490495999998</v>
      </c>
      <c r="K33" s="214">
        <v>6.4877006679999996</v>
      </c>
      <c r="L33" s="214">
        <v>5.6646143336000003</v>
      </c>
      <c r="M33" s="214">
        <v>5.6089711087999996</v>
      </c>
      <c r="N33" s="214">
        <v>5.5209326665000003</v>
      </c>
      <c r="O33" s="214">
        <v>5.6556197627999998</v>
      </c>
      <c r="P33" s="214">
        <v>5.9869274321999999</v>
      </c>
      <c r="Q33" s="214">
        <v>5.5967576822999998</v>
      </c>
      <c r="R33" s="214">
        <v>5.5769124386</v>
      </c>
      <c r="S33" s="214">
        <v>5.7913854893999996</v>
      </c>
      <c r="T33" s="214">
        <v>6.3694493823</v>
      </c>
      <c r="U33" s="214">
        <v>6.5552883197999998</v>
      </c>
      <c r="V33" s="214">
        <v>6.4784855037</v>
      </c>
      <c r="W33" s="214">
        <v>6.5433050014000003</v>
      </c>
      <c r="X33" s="214">
        <v>5.8291583948000003</v>
      </c>
      <c r="Y33" s="214">
        <v>5.6988225577999998</v>
      </c>
      <c r="Z33" s="214">
        <v>5.6103704029000001</v>
      </c>
      <c r="AA33" s="214">
        <v>5.5217609884999996</v>
      </c>
      <c r="AB33" s="214">
        <v>5.3442734031999999</v>
      </c>
      <c r="AC33" s="214">
        <v>5.4304246950000001</v>
      </c>
      <c r="AD33" s="214">
        <v>5.5330276490000001</v>
      </c>
      <c r="AE33" s="214">
        <v>5.5022050013000001</v>
      </c>
      <c r="AF33" s="214">
        <v>6.0362518168000001</v>
      </c>
      <c r="AG33" s="214">
        <v>6.1853353148999997</v>
      </c>
      <c r="AH33" s="214">
        <v>6.1007624229999999</v>
      </c>
      <c r="AI33" s="214">
        <v>6.0941219157999997</v>
      </c>
      <c r="AJ33" s="214">
        <v>5.9742779896</v>
      </c>
      <c r="AK33" s="214">
        <v>5.8261900474999999</v>
      </c>
      <c r="AL33" s="214">
        <v>6.1199847395000004</v>
      </c>
      <c r="AM33" s="214">
        <v>5.8556234960999998</v>
      </c>
      <c r="AN33" s="214">
        <v>5.9349059433000004</v>
      </c>
      <c r="AO33" s="214">
        <v>5.9179031657000003</v>
      </c>
      <c r="AP33" s="214">
        <v>5.8545670423000002</v>
      </c>
      <c r="AQ33" s="214">
        <v>5.8749237761000002</v>
      </c>
      <c r="AR33" s="214">
        <v>6.1380366706</v>
      </c>
      <c r="AS33" s="214">
        <v>6.2572203999999996</v>
      </c>
      <c r="AT33" s="214">
        <v>6.1313140690000001</v>
      </c>
      <c r="AU33" s="214">
        <v>6.1470235392000001</v>
      </c>
      <c r="AV33" s="214">
        <v>5.8722552879999999</v>
      </c>
      <c r="AW33" s="214">
        <v>5.9262609093999998</v>
      </c>
      <c r="AX33" s="214">
        <v>5.8578622256999999</v>
      </c>
      <c r="AY33" s="214">
        <v>5.85</v>
      </c>
      <c r="AZ33" s="214">
        <v>5.71</v>
      </c>
      <c r="BA33" s="214">
        <v>5.9355789999999997</v>
      </c>
      <c r="BB33" s="214">
        <v>5.9266300000000003</v>
      </c>
      <c r="BC33" s="355">
        <v>5.9681749999999996</v>
      </c>
      <c r="BD33" s="355">
        <v>6.297167</v>
      </c>
      <c r="BE33" s="355">
        <v>6.4994730000000001</v>
      </c>
      <c r="BF33" s="355">
        <v>6.4056819999999997</v>
      </c>
      <c r="BG33" s="355">
        <v>6.5140789999999997</v>
      </c>
      <c r="BH33" s="355">
        <v>6.2410189999999997</v>
      </c>
      <c r="BI33" s="355">
        <v>6.2604579999999999</v>
      </c>
      <c r="BJ33" s="355">
        <v>6.1379169999999998</v>
      </c>
      <c r="BK33" s="355">
        <v>6.0539880000000004</v>
      </c>
      <c r="BL33" s="355">
        <v>6.0642959999999997</v>
      </c>
      <c r="BM33" s="355">
        <v>6.1515380000000004</v>
      </c>
      <c r="BN33" s="355">
        <v>6.0641179999999997</v>
      </c>
      <c r="BO33" s="355">
        <v>6.0911439999999999</v>
      </c>
      <c r="BP33" s="355">
        <v>6.4240640000000004</v>
      </c>
      <c r="BQ33" s="355">
        <v>6.6185039999999997</v>
      </c>
      <c r="BR33" s="355">
        <v>6.5293060000000001</v>
      </c>
      <c r="BS33" s="355">
        <v>6.5950530000000001</v>
      </c>
      <c r="BT33" s="355">
        <v>6.3540549999999998</v>
      </c>
      <c r="BU33" s="355">
        <v>6.3798729999999999</v>
      </c>
      <c r="BV33" s="355">
        <v>6.2277950000000004</v>
      </c>
    </row>
    <row r="34" spans="1:74" ht="11.1" customHeight="1" x14ac:dyDescent="0.2">
      <c r="A34" s="119" t="s">
        <v>794</v>
      </c>
      <c r="B34" s="205" t="s">
        <v>573</v>
      </c>
      <c r="C34" s="214">
        <v>5.6944395930000002</v>
      </c>
      <c r="D34" s="214">
        <v>6.0641686354999997</v>
      </c>
      <c r="E34" s="214">
        <v>5.9638639672</v>
      </c>
      <c r="F34" s="214">
        <v>5.9523563401999997</v>
      </c>
      <c r="G34" s="214">
        <v>5.9159064683000002</v>
      </c>
      <c r="H34" s="214">
        <v>6.3769394527000003</v>
      </c>
      <c r="I34" s="214">
        <v>6.5776159755999997</v>
      </c>
      <c r="J34" s="214">
        <v>6.3970765616999996</v>
      </c>
      <c r="K34" s="214">
        <v>6.2291351545999998</v>
      </c>
      <c r="L34" s="214">
        <v>6.0623536638999997</v>
      </c>
      <c r="M34" s="214">
        <v>5.7857922574999998</v>
      </c>
      <c r="N34" s="214">
        <v>6.0287045236000001</v>
      </c>
      <c r="O34" s="214">
        <v>5.7510209204000002</v>
      </c>
      <c r="P34" s="214">
        <v>5.7109084619999999</v>
      </c>
      <c r="Q34" s="214">
        <v>5.6659387614999996</v>
      </c>
      <c r="R34" s="214">
        <v>5.4756268079000003</v>
      </c>
      <c r="S34" s="214">
        <v>5.5881751057000004</v>
      </c>
      <c r="T34" s="214">
        <v>5.6428616613000004</v>
      </c>
      <c r="U34" s="214">
        <v>5.7498572283999998</v>
      </c>
      <c r="V34" s="214">
        <v>5.8712929399</v>
      </c>
      <c r="W34" s="214">
        <v>5.6968881978999999</v>
      </c>
      <c r="X34" s="214">
        <v>5.4138279970000003</v>
      </c>
      <c r="Y34" s="214">
        <v>5.2685972927</v>
      </c>
      <c r="Z34" s="214">
        <v>5.2134898688</v>
      </c>
      <c r="AA34" s="214">
        <v>5.1820360868000002</v>
      </c>
      <c r="AB34" s="214">
        <v>5.1050500896999997</v>
      </c>
      <c r="AC34" s="214">
        <v>5.2029957991</v>
      </c>
      <c r="AD34" s="214">
        <v>5.0427350534000004</v>
      </c>
      <c r="AE34" s="214">
        <v>5.1467947360000004</v>
      </c>
      <c r="AF34" s="214">
        <v>5.3191057466</v>
      </c>
      <c r="AG34" s="214">
        <v>5.4603491361999996</v>
      </c>
      <c r="AH34" s="214">
        <v>5.5167238074</v>
      </c>
      <c r="AI34" s="214">
        <v>5.6050211455000003</v>
      </c>
      <c r="AJ34" s="214">
        <v>5.3882807590999997</v>
      </c>
      <c r="AK34" s="214">
        <v>5.3225988960999997</v>
      </c>
      <c r="AL34" s="214">
        <v>5.4203498838000002</v>
      </c>
      <c r="AM34" s="214">
        <v>5.1813243815999996</v>
      </c>
      <c r="AN34" s="214">
        <v>5.2743810165999996</v>
      </c>
      <c r="AO34" s="214">
        <v>5.3966259044999996</v>
      </c>
      <c r="AP34" s="214">
        <v>5.4184303494000003</v>
      </c>
      <c r="AQ34" s="214">
        <v>5.5881661494000001</v>
      </c>
      <c r="AR34" s="214">
        <v>5.6443706477999998</v>
      </c>
      <c r="AS34" s="214">
        <v>5.8587529372000002</v>
      </c>
      <c r="AT34" s="214">
        <v>5.6194008084</v>
      </c>
      <c r="AU34" s="214">
        <v>5.6748852381999999</v>
      </c>
      <c r="AV34" s="214">
        <v>5.5006907504000004</v>
      </c>
      <c r="AW34" s="214">
        <v>5.3785823834000004</v>
      </c>
      <c r="AX34" s="214">
        <v>5.3522909051000003</v>
      </c>
      <c r="AY34" s="214">
        <v>5.56</v>
      </c>
      <c r="AZ34" s="214">
        <v>5.37</v>
      </c>
      <c r="BA34" s="214">
        <v>5.644679</v>
      </c>
      <c r="BB34" s="214">
        <v>5.6176640000000004</v>
      </c>
      <c r="BC34" s="355">
        <v>5.7420650000000002</v>
      </c>
      <c r="BD34" s="355">
        <v>5.8387580000000003</v>
      </c>
      <c r="BE34" s="355">
        <v>6.1422850000000002</v>
      </c>
      <c r="BF34" s="355">
        <v>5.9189970000000001</v>
      </c>
      <c r="BG34" s="355">
        <v>6.0608420000000001</v>
      </c>
      <c r="BH34" s="355">
        <v>5.8704599999999996</v>
      </c>
      <c r="BI34" s="355">
        <v>5.6774069999999996</v>
      </c>
      <c r="BJ34" s="355">
        <v>5.5876700000000001</v>
      </c>
      <c r="BK34" s="355">
        <v>5.5590539999999997</v>
      </c>
      <c r="BL34" s="355">
        <v>5.5830929999999999</v>
      </c>
      <c r="BM34" s="355">
        <v>5.7332739999999998</v>
      </c>
      <c r="BN34" s="355">
        <v>5.6695270000000004</v>
      </c>
      <c r="BO34" s="355">
        <v>5.785615</v>
      </c>
      <c r="BP34" s="355">
        <v>5.8993840000000004</v>
      </c>
      <c r="BQ34" s="355">
        <v>6.2100169999999997</v>
      </c>
      <c r="BR34" s="355">
        <v>6.0056989999999999</v>
      </c>
      <c r="BS34" s="355">
        <v>6.1017080000000004</v>
      </c>
      <c r="BT34" s="355">
        <v>5.9737130000000001</v>
      </c>
      <c r="BU34" s="355">
        <v>5.8011160000000004</v>
      </c>
      <c r="BV34" s="355">
        <v>5.6859780000000004</v>
      </c>
    </row>
    <row r="35" spans="1:74" s="120" customFormat="1" ht="11.1" customHeight="1" x14ac:dyDescent="0.2">
      <c r="A35" s="119" t="s">
        <v>795</v>
      </c>
      <c r="B35" s="205" t="s">
        <v>574</v>
      </c>
      <c r="C35" s="214">
        <v>6.0613179305999996</v>
      </c>
      <c r="D35" s="214">
        <v>6.256016593</v>
      </c>
      <c r="E35" s="214">
        <v>6.3312378412000001</v>
      </c>
      <c r="F35" s="214">
        <v>6.3139319316</v>
      </c>
      <c r="G35" s="214">
        <v>6.5519837129000003</v>
      </c>
      <c r="H35" s="214">
        <v>7.1555243320999997</v>
      </c>
      <c r="I35" s="214">
        <v>7.5452007675999999</v>
      </c>
      <c r="J35" s="214">
        <v>7.3099171137000001</v>
      </c>
      <c r="K35" s="214">
        <v>7.2439542384999998</v>
      </c>
      <c r="L35" s="214">
        <v>6.8098044440000001</v>
      </c>
      <c r="M35" s="214">
        <v>5.9723374692000002</v>
      </c>
      <c r="N35" s="214">
        <v>6.1065660847999998</v>
      </c>
      <c r="O35" s="214">
        <v>6.1055820460000003</v>
      </c>
      <c r="P35" s="214">
        <v>6.2526322966999999</v>
      </c>
      <c r="Q35" s="214">
        <v>6.3613808435000001</v>
      </c>
      <c r="R35" s="214">
        <v>6.3842104965999997</v>
      </c>
      <c r="S35" s="214">
        <v>6.6260694297000002</v>
      </c>
      <c r="T35" s="214">
        <v>7.0681810096</v>
      </c>
      <c r="U35" s="214">
        <v>7.4082426298000001</v>
      </c>
      <c r="V35" s="214">
        <v>7.2269500265</v>
      </c>
      <c r="W35" s="214">
        <v>7.0791671391</v>
      </c>
      <c r="X35" s="214">
        <v>6.4048750846000004</v>
      </c>
      <c r="Y35" s="214">
        <v>5.9569378324000004</v>
      </c>
      <c r="Z35" s="214">
        <v>5.8184458996000004</v>
      </c>
      <c r="AA35" s="214">
        <v>5.8334736812000001</v>
      </c>
      <c r="AB35" s="214">
        <v>5.8972449047</v>
      </c>
      <c r="AC35" s="214">
        <v>5.9098078233000004</v>
      </c>
      <c r="AD35" s="214">
        <v>5.9691439794000001</v>
      </c>
      <c r="AE35" s="214">
        <v>6.1227806584</v>
      </c>
      <c r="AF35" s="214">
        <v>6.8115690543999996</v>
      </c>
      <c r="AG35" s="214">
        <v>7.1596605395999999</v>
      </c>
      <c r="AH35" s="214">
        <v>7.1099751383000003</v>
      </c>
      <c r="AI35" s="214">
        <v>6.9219673614000001</v>
      </c>
      <c r="AJ35" s="214">
        <v>6.5230546006000001</v>
      </c>
      <c r="AK35" s="214">
        <v>5.7787142420000004</v>
      </c>
      <c r="AL35" s="214">
        <v>6.0385924759999998</v>
      </c>
      <c r="AM35" s="214">
        <v>5.9598074041000002</v>
      </c>
      <c r="AN35" s="214">
        <v>6.0892781948000003</v>
      </c>
      <c r="AO35" s="214">
        <v>6.1884300396</v>
      </c>
      <c r="AP35" s="214">
        <v>6.0167388544999998</v>
      </c>
      <c r="AQ35" s="214">
        <v>6.4281922171000003</v>
      </c>
      <c r="AR35" s="214">
        <v>7.0940276986999997</v>
      </c>
      <c r="AS35" s="214">
        <v>7.1632385428000003</v>
      </c>
      <c r="AT35" s="214">
        <v>7.1969077719000003</v>
      </c>
      <c r="AU35" s="214">
        <v>6.9938839530000001</v>
      </c>
      <c r="AV35" s="214">
        <v>6.3830915492999996</v>
      </c>
      <c r="AW35" s="214">
        <v>6.0674879520999996</v>
      </c>
      <c r="AX35" s="214">
        <v>5.9370952529999999</v>
      </c>
      <c r="AY35" s="214">
        <v>6.03</v>
      </c>
      <c r="AZ35" s="214">
        <v>6.18</v>
      </c>
      <c r="BA35" s="214">
        <v>6.3020209999999999</v>
      </c>
      <c r="BB35" s="214">
        <v>6.1298320000000004</v>
      </c>
      <c r="BC35" s="355">
        <v>6.5448079999999997</v>
      </c>
      <c r="BD35" s="355">
        <v>7.2284459999999999</v>
      </c>
      <c r="BE35" s="355">
        <v>7.3102850000000004</v>
      </c>
      <c r="BF35" s="355">
        <v>7.3523149999999999</v>
      </c>
      <c r="BG35" s="355">
        <v>7.1562549999999998</v>
      </c>
      <c r="BH35" s="355">
        <v>6.531701</v>
      </c>
      <c r="BI35" s="355">
        <v>6.2087490000000001</v>
      </c>
      <c r="BJ35" s="355">
        <v>6.0742459999999996</v>
      </c>
      <c r="BK35" s="355">
        <v>6.2206140000000003</v>
      </c>
      <c r="BL35" s="355">
        <v>6.3861429999999997</v>
      </c>
      <c r="BM35" s="355">
        <v>6.501169</v>
      </c>
      <c r="BN35" s="355">
        <v>6.3161290000000001</v>
      </c>
      <c r="BO35" s="355">
        <v>6.7398870000000004</v>
      </c>
      <c r="BP35" s="355">
        <v>7.4409749999999999</v>
      </c>
      <c r="BQ35" s="355">
        <v>7.5218980000000002</v>
      </c>
      <c r="BR35" s="355">
        <v>7.5645610000000003</v>
      </c>
      <c r="BS35" s="355">
        <v>7.3585900000000004</v>
      </c>
      <c r="BT35" s="355">
        <v>6.7192040000000004</v>
      </c>
      <c r="BU35" s="355">
        <v>6.3870240000000003</v>
      </c>
      <c r="BV35" s="355">
        <v>6.2466359999999996</v>
      </c>
    </row>
    <row r="36" spans="1:74" s="120" customFormat="1" ht="11.1" customHeight="1" x14ac:dyDescent="0.2">
      <c r="A36" s="119" t="s">
        <v>796</v>
      </c>
      <c r="B36" s="207" t="s">
        <v>575</v>
      </c>
      <c r="C36" s="214">
        <v>7.7369845351000004</v>
      </c>
      <c r="D36" s="214">
        <v>8.0445712992999994</v>
      </c>
      <c r="E36" s="214">
        <v>7.8668393795</v>
      </c>
      <c r="F36" s="214">
        <v>7.9245334640999996</v>
      </c>
      <c r="G36" s="214">
        <v>8.4245171115000002</v>
      </c>
      <c r="H36" s="214">
        <v>9.6751134264999994</v>
      </c>
      <c r="I36" s="214">
        <v>10.326406935</v>
      </c>
      <c r="J36" s="214">
        <v>10.174005003</v>
      </c>
      <c r="K36" s="214">
        <v>10.372971471</v>
      </c>
      <c r="L36" s="214">
        <v>10.227374694</v>
      </c>
      <c r="M36" s="214">
        <v>9.0796407169000002</v>
      </c>
      <c r="N36" s="214">
        <v>8.0376436100999999</v>
      </c>
      <c r="O36" s="214">
        <v>7.7288201042000004</v>
      </c>
      <c r="P36" s="214">
        <v>7.9269008998999997</v>
      </c>
      <c r="Q36" s="214">
        <v>7.8971649236000001</v>
      </c>
      <c r="R36" s="214">
        <v>7.9352571658000004</v>
      </c>
      <c r="S36" s="214">
        <v>8.5599645578000008</v>
      </c>
      <c r="T36" s="214">
        <v>9.7654559225999993</v>
      </c>
      <c r="U36" s="214">
        <v>10.429158824</v>
      </c>
      <c r="V36" s="214">
        <v>10.111332064000001</v>
      </c>
      <c r="W36" s="214">
        <v>10.223876978</v>
      </c>
      <c r="X36" s="214">
        <v>10.057718999</v>
      </c>
      <c r="Y36" s="214">
        <v>8.9872185699999996</v>
      </c>
      <c r="Z36" s="214">
        <v>7.9239208297000001</v>
      </c>
      <c r="AA36" s="214">
        <v>7.6987706936000002</v>
      </c>
      <c r="AB36" s="214">
        <v>7.7489934837999996</v>
      </c>
      <c r="AC36" s="214">
        <v>7.9256788951999999</v>
      </c>
      <c r="AD36" s="214">
        <v>8.0555463793000008</v>
      </c>
      <c r="AE36" s="214">
        <v>8.5691209557000008</v>
      </c>
      <c r="AF36" s="214">
        <v>9.9075253108000005</v>
      </c>
      <c r="AG36" s="214">
        <v>10.306360959999999</v>
      </c>
      <c r="AH36" s="214">
        <v>10.392962916</v>
      </c>
      <c r="AI36" s="214">
        <v>10.279197339</v>
      </c>
      <c r="AJ36" s="214">
        <v>8.2889192301999994</v>
      </c>
      <c r="AK36" s="214">
        <v>8.9337565880999996</v>
      </c>
      <c r="AL36" s="214">
        <v>8.1369997788999999</v>
      </c>
      <c r="AM36" s="214">
        <v>8.0968654516999994</v>
      </c>
      <c r="AN36" s="214">
        <v>8.1909249167000002</v>
      </c>
      <c r="AO36" s="214">
        <v>8.3896644870999992</v>
      </c>
      <c r="AP36" s="214">
        <v>7.7887493189999999</v>
      </c>
      <c r="AQ36" s="214">
        <v>9.1032128935000003</v>
      </c>
      <c r="AR36" s="214">
        <v>10.942531485</v>
      </c>
      <c r="AS36" s="214">
        <v>10.589299221999999</v>
      </c>
      <c r="AT36" s="214">
        <v>10.832355310000001</v>
      </c>
      <c r="AU36" s="214">
        <v>10.777814263</v>
      </c>
      <c r="AV36" s="214">
        <v>10.735945986000001</v>
      </c>
      <c r="AW36" s="214">
        <v>9.8281074881000006</v>
      </c>
      <c r="AX36" s="214">
        <v>8.5118744814999996</v>
      </c>
      <c r="AY36" s="214">
        <v>8.59</v>
      </c>
      <c r="AZ36" s="214">
        <v>8.58</v>
      </c>
      <c r="BA36" s="214">
        <v>8.7018050000000002</v>
      </c>
      <c r="BB36" s="214">
        <v>8.0861140000000002</v>
      </c>
      <c r="BC36" s="355">
        <v>9.4378119999999992</v>
      </c>
      <c r="BD36" s="355">
        <v>11.286199999999999</v>
      </c>
      <c r="BE36" s="355">
        <v>10.859859999999999</v>
      </c>
      <c r="BF36" s="355">
        <v>11.04616</v>
      </c>
      <c r="BG36" s="355">
        <v>10.9276</v>
      </c>
      <c r="BH36" s="355">
        <v>10.878830000000001</v>
      </c>
      <c r="BI36" s="355">
        <v>9.9678179999999994</v>
      </c>
      <c r="BJ36" s="355">
        <v>8.6383749999999999</v>
      </c>
      <c r="BK36" s="355">
        <v>8.7554759999999998</v>
      </c>
      <c r="BL36" s="355">
        <v>8.6750880000000006</v>
      </c>
      <c r="BM36" s="355">
        <v>8.7413360000000004</v>
      </c>
      <c r="BN36" s="355">
        <v>8.1569219999999998</v>
      </c>
      <c r="BO36" s="355">
        <v>9.5223519999999997</v>
      </c>
      <c r="BP36" s="355">
        <v>11.39371</v>
      </c>
      <c r="BQ36" s="355">
        <v>10.937939999999999</v>
      </c>
      <c r="BR36" s="355">
        <v>11.11974</v>
      </c>
      <c r="BS36" s="355">
        <v>11.01238</v>
      </c>
      <c r="BT36" s="355">
        <v>10.941190000000001</v>
      </c>
      <c r="BU36" s="355">
        <v>10.020759999999999</v>
      </c>
      <c r="BV36" s="355">
        <v>8.6885019999999997</v>
      </c>
    </row>
    <row r="37" spans="1:74" s="120" customFormat="1" ht="11.1" customHeight="1" x14ac:dyDescent="0.2">
      <c r="A37" s="119" t="s">
        <v>797</v>
      </c>
      <c r="B37" s="207" t="s">
        <v>549</v>
      </c>
      <c r="C37" s="214">
        <v>6.98</v>
      </c>
      <c r="D37" s="214">
        <v>7.12</v>
      </c>
      <c r="E37" s="214">
        <v>6.99</v>
      </c>
      <c r="F37" s="214">
        <v>6.77</v>
      </c>
      <c r="G37" s="214">
        <v>6.83</v>
      </c>
      <c r="H37" s="214">
        <v>7.39</v>
      </c>
      <c r="I37" s="214">
        <v>7.62</v>
      </c>
      <c r="J37" s="214">
        <v>7.51</v>
      </c>
      <c r="K37" s="214">
        <v>7.37</v>
      </c>
      <c r="L37" s="214">
        <v>7.07</v>
      </c>
      <c r="M37" s="214">
        <v>6.75</v>
      </c>
      <c r="N37" s="214">
        <v>6.7</v>
      </c>
      <c r="O37" s="214">
        <v>6.67</v>
      </c>
      <c r="P37" s="214">
        <v>6.88</v>
      </c>
      <c r="Q37" s="214">
        <v>6.83</v>
      </c>
      <c r="R37" s="214">
        <v>6.61</v>
      </c>
      <c r="S37" s="214">
        <v>6.74</v>
      </c>
      <c r="T37" s="214">
        <v>7.11</v>
      </c>
      <c r="U37" s="214">
        <v>7.45</v>
      </c>
      <c r="V37" s="214">
        <v>7.35</v>
      </c>
      <c r="W37" s="214">
        <v>7.21</v>
      </c>
      <c r="X37" s="214">
        <v>6.88</v>
      </c>
      <c r="Y37" s="214">
        <v>6.61</v>
      </c>
      <c r="Z37" s="214">
        <v>6.45</v>
      </c>
      <c r="AA37" s="214">
        <v>6.44</v>
      </c>
      <c r="AB37" s="214">
        <v>6.42</v>
      </c>
      <c r="AC37" s="214">
        <v>6.46</v>
      </c>
      <c r="AD37" s="214">
        <v>6.44</v>
      </c>
      <c r="AE37" s="214">
        <v>6.57</v>
      </c>
      <c r="AF37" s="214">
        <v>7.03</v>
      </c>
      <c r="AG37" s="214">
        <v>7.23</v>
      </c>
      <c r="AH37" s="214">
        <v>7.23</v>
      </c>
      <c r="AI37" s="214">
        <v>7.14</v>
      </c>
      <c r="AJ37" s="214">
        <v>6.73</v>
      </c>
      <c r="AK37" s="214">
        <v>6.66</v>
      </c>
      <c r="AL37" s="214">
        <v>6.67</v>
      </c>
      <c r="AM37" s="214">
        <v>6.58</v>
      </c>
      <c r="AN37" s="214">
        <v>6.62</v>
      </c>
      <c r="AO37" s="214">
        <v>6.73</v>
      </c>
      <c r="AP37" s="214">
        <v>6.61</v>
      </c>
      <c r="AQ37" s="214">
        <v>6.81</v>
      </c>
      <c r="AR37" s="214">
        <v>7.22</v>
      </c>
      <c r="AS37" s="214">
        <v>7.35</v>
      </c>
      <c r="AT37" s="214">
        <v>7.25</v>
      </c>
      <c r="AU37" s="214">
        <v>7.22</v>
      </c>
      <c r="AV37" s="214">
        <v>6.95</v>
      </c>
      <c r="AW37" s="214">
        <v>6.79</v>
      </c>
      <c r="AX37" s="214">
        <v>6.63</v>
      </c>
      <c r="AY37" s="214">
        <v>6.97</v>
      </c>
      <c r="AZ37" s="214">
        <v>6.75</v>
      </c>
      <c r="BA37" s="214">
        <v>6.9685170000000003</v>
      </c>
      <c r="BB37" s="214">
        <v>6.833647</v>
      </c>
      <c r="BC37" s="355">
        <v>7.0138420000000004</v>
      </c>
      <c r="BD37" s="355">
        <v>7.4542669999999998</v>
      </c>
      <c r="BE37" s="355">
        <v>7.6204939999999999</v>
      </c>
      <c r="BF37" s="355">
        <v>7.5214449999999999</v>
      </c>
      <c r="BG37" s="355">
        <v>7.5306850000000001</v>
      </c>
      <c r="BH37" s="355">
        <v>7.2570779999999999</v>
      </c>
      <c r="BI37" s="355">
        <v>7.0624190000000002</v>
      </c>
      <c r="BJ37" s="355">
        <v>6.8613679999999997</v>
      </c>
      <c r="BK37" s="355">
        <v>7.0589380000000004</v>
      </c>
      <c r="BL37" s="355">
        <v>6.9732079999999996</v>
      </c>
      <c r="BM37" s="355">
        <v>7.0967250000000002</v>
      </c>
      <c r="BN37" s="355">
        <v>6.914898</v>
      </c>
      <c r="BO37" s="355">
        <v>7.0949799999999996</v>
      </c>
      <c r="BP37" s="355">
        <v>7.545312</v>
      </c>
      <c r="BQ37" s="355">
        <v>7.7110729999999998</v>
      </c>
      <c r="BR37" s="355">
        <v>7.6158510000000001</v>
      </c>
      <c r="BS37" s="355">
        <v>7.595987</v>
      </c>
      <c r="BT37" s="355">
        <v>7.3420030000000001</v>
      </c>
      <c r="BU37" s="355">
        <v>7.1534610000000001</v>
      </c>
      <c r="BV37" s="355">
        <v>6.9334049999999996</v>
      </c>
    </row>
    <row r="38" spans="1:74" ht="11.1" customHeight="1" x14ac:dyDescent="0.2">
      <c r="A38" s="119"/>
      <c r="B38" s="122" t="s">
        <v>259</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490"/>
      <c r="BC38" s="491"/>
      <c r="BD38" s="491"/>
      <c r="BE38" s="491"/>
      <c r="BF38" s="491"/>
      <c r="BG38" s="491"/>
      <c r="BH38" s="491"/>
      <c r="BI38" s="491"/>
      <c r="BJ38" s="491"/>
      <c r="BK38" s="491"/>
      <c r="BL38" s="491"/>
      <c r="BM38" s="491"/>
      <c r="BN38" s="491"/>
      <c r="BO38" s="491"/>
      <c r="BP38" s="491"/>
      <c r="BQ38" s="491"/>
      <c r="BR38" s="491"/>
      <c r="BS38" s="491"/>
      <c r="BT38" s="491"/>
      <c r="BU38" s="491"/>
      <c r="BV38" s="491"/>
    </row>
    <row r="39" spans="1:74" ht="11.1" customHeight="1" x14ac:dyDescent="0.2">
      <c r="A39" s="265" t="s">
        <v>202</v>
      </c>
      <c r="B39" s="205" t="s">
        <v>568</v>
      </c>
      <c r="C39" s="261">
        <v>15.794403635</v>
      </c>
      <c r="D39" s="261">
        <v>16.341673528000001</v>
      </c>
      <c r="E39" s="261">
        <v>16.022700179000001</v>
      </c>
      <c r="F39" s="261">
        <v>15.426461421999999</v>
      </c>
      <c r="G39" s="261">
        <v>14.994940759</v>
      </c>
      <c r="H39" s="261">
        <v>15.069678379999999</v>
      </c>
      <c r="I39" s="261">
        <v>15.092686592</v>
      </c>
      <c r="J39" s="261">
        <v>15.459114288</v>
      </c>
      <c r="K39" s="261">
        <v>15.11726498</v>
      </c>
      <c r="L39" s="261">
        <v>14.782793755</v>
      </c>
      <c r="M39" s="261">
        <v>14.965949367</v>
      </c>
      <c r="N39" s="261">
        <v>16.142932056999999</v>
      </c>
      <c r="O39" s="261">
        <v>17.340830916000002</v>
      </c>
      <c r="P39" s="261">
        <v>18.312635122</v>
      </c>
      <c r="Q39" s="261">
        <v>17.997268972000001</v>
      </c>
      <c r="R39" s="261">
        <v>17.002186130999998</v>
      </c>
      <c r="S39" s="261">
        <v>16.423230061000002</v>
      </c>
      <c r="T39" s="261">
        <v>16.166327625000001</v>
      </c>
      <c r="U39" s="261">
        <v>15.771609995</v>
      </c>
      <c r="V39" s="261">
        <v>15.794660416999999</v>
      </c>
      <c r="W39" s="261">
        <v>15.994561035</v>
      </c>
      <c r="X39" s="261">
        <v>15.702529402</v>
      </c>
      <c r="Y39" s="261">
        <v>15.605887904999999</v>
      </c>
      <c r="Z39" s="261">
        <v>15.958031088</v>
      </c>
      <c r="AA39" s="261">
        <v>16.225829396999998</v>
      </c>
      <c r="AB39" s="261">
        <v>16.606979820999999</v>
      </c>
      <c r="AC39" s="261">
        <v>16.357681349</v>
      </c>
      <c r="AD39" s="261">
        <v>16.256933607000001</v>
      </c>
      <c r="AE39" s="261">
        <v>15.883431049</v>
      </c>
      <c r="AF39" s="261">
        <v>15.978756298</v>
      </c>
      <c r="AG39" s="261">
        <v>15.990349514</v>
      </c>
      <c r="AH39" s="261">
        <v>16.028572158999999</v>
      </c>
      <c r="AI39" s="261">
        <v>16.422082495000002</v>
      </c>
      <c r="AJ39" s="261">
        <v>16.033653480000002</v>
      </c>
      <c r="AK39" s="261">
        <v>15.871025081000001</v>
      </c>
      <c r="AL39" s="261">
        <v>15.845880518</v>
      </c>
      <c r="AM39" s="261">
        <v>15.876245690999999</v>
      </c>
      <c r="AN39" s="261">
        <v>16.111019255999999</v>
      </c>
      <c r="AO39" s="261">
        <v>15.818494389</v>
      </c>
      <c r="AP39" s="261">
        <v>15.933155373</v>
      </c>
      <c r="AQ39" s="261">
        <v>15.651899234</v>
      </c>
      <c r="AR39" s="261">
        <v>16.014076262</v>
      </c>
      <c r="AS39" s="261">
        <v>16.342829788</v>
      </c>
      <c r="AT39" s="261">
        <v>16.344394254000001</v>
      </c>
      <c r="AU39" s="261">
        <v>16.348722994999999</v>
      </c>
      <c r="AV39" s="261">
        <v>16.344750417</v>
      </c>
      <c r="AW39" s="261">
        <v>16.238654881999999</v>
      </c>
      <c r="AX39" s="261">
        <v>16.446536112</v>
      </c>
      <c r="AY39" s="261">
        <v>17.64</v>
      </c>
      <c r="AZ39" s="261">
        <v>18.18</v>
      </c>
      <c r="BA39" s="261">
        <v>17.594460000000002</v>
      </c>
      <c r="BB39" s="261">
        <v>17.34835</v>
      </c>
      <c r="BC39" s="384">
        <v>16.64357</v>
      </c>
      <c r="BD39" s="384">
        <v>16.931419999999999</v>
      </c>
      <c r="BE39" s="384">
        <v>17.10716</v>
      </c>
      <c r="BF39" s="384">
        <v>17.076319999999999</v>
      </c>
      <c r="BG39" s="384">
        <v>17.289400000000001</v>
      </c>
      <c r="BH39" s="384">
        <v>17.149159999999998</v>
      </c>
      <c r="BI39" s="384">
        <v>17.036069999999999</v>
      </c>
      <c r="BJ39" s="384">
        <v>17.333670000000001</v>
      </c>
      <c r="BK39" s="384">
        <v>18.447369999999999</v>
      </c>
      <c r="BL39" s="384">
        <v>18.85005</v>
      </c>
      <c r="BM39" s="384">
        <v>18.002300000000002</v>
      </c>
      <c r="BN39" s="384">
        <v>17.73733</v>
      </c>
      <c r="BO39" s="384">
        <v>17.00629</v>
      </c>
      <c r="BP39" s="384">
        <v>17.244309999999999</v>
      </c>
      <c r="BQ39" s="384">
        <v>17.442229999999999</v>
      </c>
      <c r="BR39" s="384">
        <v>17.39527</v>
      </c>
      <c r="BS39" s="384">
        <v>17.56597</v>
      </c>
      <c r="BT39" s="384">
        <v>17.43242</v>
      </c>
      <c r="BU39" s="384">
        <v>17.36647</v>
      </c>
      <c r="BV39" s="384">
        <v>17.714569999999998</v>
      </c>
    </row>
    <row r="40" spans="1:74" ht="11.1" customHeight="1" x14ac:dyDescent="0.2">
      <c r="A40" s="265" t="s">
        <v>203</v>
      </c>
      <c r="B40" s="187" t="s">
        <v>601</v>
      </c>
      <c r="C40" s="261">
        <v>13.704220367</v>
      </c>
      <c r="D40" s="261">
        <v>14.391519811</v>
      </c>
      <c r="E40" s="261">
        <v>13.878468825000001</v>
      </c>
      <c r="F40" s="261">
        <v>12.87002676</v>
      </c>
      <c r="G40" s="261">
        <v>12.819292372</v>
      </c>
      <c r="H40" s="261">
        <v>13.586371129</v>
      </c>
      <c r="I40" s="261">
        <v>13.95868099</v>
      </c>
      <c r="J40" s="261">
        <v>13.531310862</v>
      </c>
      <c r="K40" s="261">
        <v>13.454922098000001</v>
      </c>
      <c r="L40" s="261">
        <v>12.755806186999999</v>
      </c>
      <c r="M40" s="261">
        <v>12.757024473</v>
      </c>
      <c r="N40" s="261">
        <v>12.788469929</v>
      </c>
      <c r="O40" s="261">
        <v>12.815494831000001</v>
      </c>
      <c r="P40" s="261">
        <v>13.281197195000001</v>
      </c>
      <c r="Q40" s="261">
        <v>13.251592942</v>
      </c>
      <c r="R40" s="261">
        <v>12.498220347</v>
      </c>
      <c r="S40" s="261">
        <v>12.614944896000001</v>
      </c>
      <c r="T40" s="261">
        <v>13.350193109999999</v>
      </c>
      <c r="U40" s="261">
        <v>13.509824814</v>
      </c>
      <c r="V40" s="261">
        <v>13.517725296</v>
      </c>
      <c r="W40" s="261">
        <v>13.359682111</v>
      </c>
      <c r="X40" s="261">
        <v>12.734578813000001</v>
      </c>
      <c r="Y40" s="261">
        <v>12.346288744000001</v>
      </c>
      <c r="Z40" s="261">
        <v>12.358873689999999</v>
      </c>
      <c r="AA40" s="261">
        <v>12.158868701999999</v>
      </c>
      <c r="AB40" s="261">
        <v>12.229037018</v>
      </c>
      <c r="AC40" s="261">
        <v>12.133290450000001</v>
      </c>
      <c r="AD40" s="261">
        <v>12.145797399999999</v>
      </c>
      <c r="AE40" s="261">
        <v>12.129694615</v>
      </c>
      <c r="AF40" s="261">
        <v>12.842353541</v>
      </c>
      <c r="AG40" s="261">
        <v>13.177121395</v>
      </c>
      <c r="AH40" s="261">
        <v>13.312404211</v>
      </c>
      <c r="AI40" s="261">
        <v>13.214819138999999</v>
      </c>
      <c r="AJ40" s="261">
        <v>12.475485256000001</v>
      </c>
      <c r="AK40" s="261">
        <v>12.226639183</v>
      </c>
      <c r="AL40" s="261">
        <v>12.156250775</v>
      </c>
      <c r="AM40" s="261">
        <v>12.428792517</v>
      </c>
      <c r="AN40" s="261">
        <v>12.272158045999999</v>
      </c>
      <c r="AO40" s="261">
        <v>12.343745451</v>
      </c>
      <c r="AP40" s="261">
        <v>12.164188359000001</v>
      </c>
      <c r="AQ40" s="261">
        <v>12.618863673</v>
      </c>
      <c r="AR40" s="261">
        <v>13.200536161</v>
      </c>
      <c r="AS40" s="261">
        <v>13.403330747</v>
      </c>
      <c r="AT40" s="261">
        <v>13.269982236000001</v>
      </c>
      <c r="AU40" s="261">
        <v>13.083677960999999</v>
      </c>
      <c r="AV40" s="261">
        <v>12.545022833999999</v>
      </c>
      <c r="AW40" s="261">
        <v>12.166193782000001</v>
      </c>
      <c r="AX40" s="261">
        <v>12.17551783</v>
      </c>
      <c r="AY40" s="261">
        <v>12.76</v>
      </c>
      <c r="AZ40" s="261">
        <v>12.58</v>
      </c>
      <c r="BA40" s="261">
        <v>12.57142</v>
      </c>
      <c r="BB40" s="261">
        <v>12.40911</v>
      </c>
      <c r="BC40" s="384">
        <v>12.821999999999999</v>
      </c>
      <c r="BD40" s="384">
        <v>13.39279</v>
      </c>
      <c r="BE40" s="384">
        <v>13.607810000000001</v>
      </c>
      <c r="BF40" s="384">
        <v>13.52191</v>
      </c>
      <c r="BG40" s="384">
        <v>13.27914</v>
      </c>
      <c r="BH40" s="384">
        <v>12.76319</v>
      </c>
      <c r="BI40" s="384">
        <v>12.390689999999999</v>
      </c>
      <c r="BJ40" s="384">
        <v>12.392060000000001</v>
      </c>
      <c r="BK40" s="384">
        <v>12.892720000000001</v>
      </c>
      <c r="BL40" s="384">
        <v>12.78018</v>
      </c>
      <c r="BM40" s="384">
        <v>12.72148</v>
      </c>
      <c r="BN40" s="384">
        <v>12.54373</v>
      </c>
      <c r="BO40" s="384">
        <v>12.94214</v>
      </c>
      <c r="BP40" s="384">
        <v>13.545349999999999</v>
      </c>
      <c r="BQ40" s="384">
        <v>13.786</v>
      </c>
      <c r="BR40" s="384">
        <v>13.696009999999999</v>
      </c>
      <c r="BS40" s="384">
        <v>13.44131</v>
      </c>
      <c r="BT40" s="384">
        <v>12.935750000000001</v>
      </c>
      <c r="BU40" s="384">
        <v>12.58225</v>
      </c>
      <c r="BV40" s="384">
        <v>12.596489999999999</v>
      </c>
    </row>
    <row r="41" spans="1:74" ht="11.1" customHeight="1" x14ac:dyDescent="0.2">
      <c r="A41" s="265" t="s">
        <v>204</v>
      </c>
      <c r="B41" s="205" t="s">
        <v>569</v>
      </c>
      <c r="C41" s="261">
        <v>9.5249263895999992</v>
      </c>
      <c r="D41" s="261">
        <v>9.7195238531000001</v>
      </c>
      <c r="E41" s="261">
        <v>9.6944528101999996</v>
      </c>
      <c r="F41" s="261">
        <v>9.6692589672999993</v>
      </c>
      <c r="G41" s="261">
        <v>9.6980537436999992</v>
      </c>
      <c r="H41" s="261">
        <v>10.123940586</v>
      </c>
      <c r="I41" s="261">
        <v>10.172064481</v>
      </c>
      <c r="J41" s="261">
        <v>10.198743404</v>
      </c>
      <c r="K41" s="261">
        <v>9.7597344376000006</v>
      </c>
      <c r="L41" s="261">
        <v>9.8802685913000001</v>
      </c>
      <c r="M41" s="261">
        <v>9.8664582433000003</v>
      </c>
      <c r="N41" s="261">
        <v>9.8379555958000005</v>
      </c>
      <c r="O41" s="261">
        <v>9.6942644266000002</v>
      </c>
      <c r="P41" s="261">
        <v>9.8092073451000008</v>
      </c>
      <c r="Q41" s="261">
        <v>9.8050173425999994</v>
      </c>
      <c r="R41" s="261">
        <v>9.6350999446000003</v>
      </c>
      <c r="S41" s="261">
        <v>9.6898823091999997</v>
      </c>
      <c r="T41" s="261">
        <v>9.9849408708999992</v>
      </c>
      <c r="U41" s="261">
        <v>10.340826953000001</v>
      </c>
      <c r="V41" s="261">
        <v>10.235754428</v>
      </c>
      <c r="W41" s="261">
        <v>9.9785635881000001</v>
      </c>
      <c r="X41" s="261">
        <v>9.7834907780000009</v>
      </c>
      <c r="Y41" s="261">
        <v>9.8501701178999994</v>
      </c>
      <c r="Z41" s="261">
        <v>9.7097855798000001</v>
      </c>
      <c r="AA41" s="261">
        <v>9.7235569550999994</v>
      </c>
      <c r="AB41" s="261">
        <v>9.7205937432000002</v>
      </c>
      <c r="AC41" s="261">
        <v>9.6974702943000004</v>
      </c>
      <c r="AD41" s="261">
        <v>9.7376903995999999</v>
      </c>
      <c r="AE41" s="261">
        <v>9.8915104375999992</v>
      </c>
      <c r="AF41" s="261">
        <v>10.018803639</v>
      </c>
      <c r="AG41" s="261">
        <v>10.18477128</v>
      </c>
      <c r="AH41" s="261">
        <v>10.225991233</v>
      </c>
      <c r="AI41" s="261">
        <v>10.033247995</v>
      </c>
      <c r="AJ41" s="261">
        <v>9.9410443412999996</v>
      </c>
      <c r="AK41" s="261">
        <v>9.9594638610999997</v>
      </c>
      <c r="AL41" s="261">
        <v>9.9891884435999998</v>
      </c>
      <c r="AM41" s="261">
        <v>9.8498358258999996</v>
      </c>
      <c r="AN41" s="261">
        <v>9.9619728353999992</v>
      </c>
      <c r="AO41" s="261">
        <v>10.203939192</v>
      </c>
      <c r="AP41" s="261">
        <v>9.9528654022000005</v>
      </c>
      <c r="AQ41" s="261">
        <v>10.137625276</v>
      </c>
      <c r="AR41" s="261">
        <v>10.265827184999999</v>
      </c>
      <c r="AS41" s="261">
        <v>10.239430969000001</v>
      </c>
      <c r="AT41" s="261">
        <v>10.164999947</v>
      </c>
      <c r="AU41" s="261">
        <v>10.076563270999999</v>
      </c>
      <c r="AV41" s="261">
        <v>9.9155262706999991</v>
      </c>
      <c r="AW41" s="261">
        <v>10.099811062000001</v>
      </c>
      <c r="AX41" s="261">
        <v>10.012266556</v>
      </c>
      <c r="AY41" s="261">
        <v>10.26</v>
      </c>
      <c r="AZ41" s="261">
        <v>10.1</v>
      </c>
      <c r="BA41" s="261">
        <v>10.41005</v>
      </c>
      <c r="BB41" s="261">
        <v>10.20246</v>
      </c>
      <c r="BC41" s="384">
        <v>10.37683</v>
      </c>
      <c r="BD41" s="384">
        <v>10.53257</v>
      </c>
      <c r="BE41" s="384">
        <v>10.567600000000001</v>
      </c>
      <c r="BF41" s="384">
        <v>10.59263</v>
      </c>
      <c r="BG41" s="384">
        <v>10.489000000000001</v>
      </c>
      <c r="BH41" s="384">
        <v>10.36542</v>
      </c>
      <c r="BI41" s="384">
        <v>10.567159999999999</v>
      </c>
      <c r="BJ41" s="384">
        <v>10.4656</v>
      </c>
      <c r="BK41" s="384">
        <v>10.665850000000001</v>
      </c>
      <c r="BL41" s="384">
        <v>10.556649999999999</v>
      </c>
      <c r="BM41" s="384">
        <v>10.71222</v>
      </c>
      <c r="BN41" s="384">
        <v>10.47784</v>
      </c>
      <c r="BO41" s="384">
        <v>10.69312</v>
      </c>
      <c r="BP41" s="384">
        <v>10.856059999999999</v>
      </c>
      <c r="BQ41" s="384">
        <v>10.865349999999999</v>
      </c>
      <c r="BR41" s="384">
        <v>10.8383</v>
      </c>
      <c r="BS41" s="384">
        <v>10.670489999999999</v>
      </c>
      <c r="BT41" s="384">
        <v>10.53436</v>
      </c>
      <c r="BU41" s="384">
        <v>10.735530000000001</v>
      </c>
      <c r="BV41" s="384">
        <v>10.63489</v>
      </c>
    </row>
    <row r="42" spans="1:74" ht="11.1" customHeight="1" x14ac:dyDescent="0.2">
      <c r="A42" s="265" t="s">
        <v>205</v>
      </c>
      <c r="B42" s="205" t="s">
        <v>570</v>
      </c>
      <c r="C42" s="261">
        <v>8.4273229768999993</v>
      </c>
      <c r="D42" s="261">
        <v>8.5816015079000003</v>
      </c>
      <c r="E42" s="261">
        <v>8.8522183738999995</v>
      </c>
      <c r="F42" s="261">
        <v>8.8213436851000004</v>
      </c>
      <c r="G42" s="261">
        <v>9.1126392743999993</v>
      </c>
      <c r="H42" s="261">
        <v>9.8670263096999999</v>
      </c>
      <c r="I42" s="261">
        <v>10.127467049</v>
      </c>
      <c r="J42" s="261">
        <v>10.196704108</v>
      </c>
      <c r="K42" s="261">
        <v>9.4734225258000002</v>
      </c>
      <c r="L42" s="261">
        <v>8.8215033133999992</v>
      </c>
      <c r="M42" s="261">
        <v>8.5797026890999994</v>
      </c>
      <c r="N42" s="261">
        <v>8.4810894060000006</v>
      </c>
      <c r="O42" s="261">
        <v>8.5610997267000002</v>
      </c>
      <c r="P42" s="261">
        <v>8.6690802856999998</v>
      </c>
      <c r="Q42" s="261">
        <v>8.6288235795000006</v>
      </c>
      <c r="R42" s="261">
        <v>8.8753773192000001</v>
      </c>
      <c r="S42" s="261">
        <v>9.2269008292999999</v>
      </c>
      <c r="T42" s="261">
        <v>10.210100125</v>
      </c>
      <c r="U42" s="261">
        <v>10.425515795999999</v>
      </c>
      <c r="V42" s="261">
        <v>10.226950533</v>
      </c>
      <c r="W42" s="261">
        <v>9.6525172240000003</v>
      </c>
      <c r="X42" s="261">
        <v>9.0266356771999998</v>
      </c>
      <c r="Y42" s="261">
        <v>8.8301109299</v>
      </c>
      <c r="Z42" s="261">
        <v>8.7829844967999993</v>
      </c>
      <c r="AA42" s="261">
        <v>8.8275866761999993</v>
      </c>
      <c r="AB42" s="261">
        <v>8.8940170901000002</v>
      </c>
      <c r="AC42" s="261">
        <v>9.0695600211999992</v>
      </c>
      <c r="AD42" s="261">
        <v>9.0426343508000002</v>
      </c>
      <c r="AE42" s="261">
        <v>9.5982114545999995</v>
      </c>
      <c r="AF42" s="261">
        <v>10.484066761999999</v>
      </c>
      <c r="AG42" s="261">
        <v>10.640113510000001</v>
      </c>
      <c r="AH42" s="261">
        <v>10.61912893</v>
      </c>
      <c r="AI42" s="261">
        <v>9.9834773742999996</v>
      </c>
      <c r="AJ42" s="261">
        <v>9.2507127089000001</v>
      </c>
      <c r="AK42" s="261">
        <v>9.1853315966999993</v>
      </c>
      <c r="AL42" s="261">
        <v>8.9830778428000002</v>
      </c>
      <c r="AM42" s="261">
        <v>8.9870479980999995</v>
      </c>
      <c r="AN42" s="261">
        <v>9.2540231061</v>
      </c>
      <c r="AO42" s="261">
        <v>9.2472761957999996</v>
      </c>
      <c r="AP42" s="261">
        <v>9.4051737357</v>
      </c>
      <c r="AQ42" s="261">
        <v>9.8552092752</v>
      </c>
      <c r="AR42" s="261">
        <v>10.802614705</v>
      </c>
      <c r="AS42" s="261">
        <v>11.085972234</v>
      </c>
      <c r="AT42" s="261">
        <v>10.866274416</v>
      </c>
      <c r="AU42" s="261">
        <v>10.223885719</v>
      </c>
      <c r="AV42" s="261">
        <v>9.4477059102999998</v>
      </c>
      <c r="AW42" s="261">
        <v>9.2720168884999996</v>
      </c>
      <c r="AX42" s="261">
        <v>9.1676850069999993</v>
      </c>
      <c r="AY42" s="261">
        <v>9.09</v>
      </c>
      <c r="AZ42" s="261">
        <v>9.31</v>
      </c>
      <c r="BA42" s="261">
        <v>9.3932830000000003</v>
      </c>
      <c r="BB42" s="261">
        <v>9.5886099999999992</v>
      </c>
      <c r="BC42" s="384">
        <v>10.061310000000001</v>
      </c>
      <c r="BD42" s="384">
        <v>11.071400000000001</v>
      </c>
      <c r="BE42" s="384">
        <v>11.395860000000001</v>
      </c>
      <c r="BF42" s="384">
        <v>11.168760000000001</v>
      </c>
      <c r="BG42" s="384">
        <v>10.575609999999999</v>
      </c>
      <c r="BH42" s="384">
        <v>9.7789789999999996</v>
      </c>
      <c r="BI42" s="384">
        <v>9.6102810000000005</v>
      </c>
      <c r="BJ42" s="384">
        <v>9.507733</v>
      </c>
      <c r="BK42" s="384">
        <v>9.3727169999999997</v>
      </c>
      <c r="BL42" s="384">
        <v>9.6273839999999993</v>
      </c>
      <c r="BM42" s="384">
        <v>9.6599470000000007</v>
      </c>
      <c r="BN42" s="384">
        <v>9.8298729999999992</v>
      </c>
      <c r="BO42" s="384">
        <v>10.314030000000001</v>
      </c>
      <c r="BP42" s="384">
        <v>11.33962</v>
      </c>
      <c r="BQ42" s="384">
        <v>11.64898</v>
      </c>
      <c r="BR42" s="384">
        <v>11.399150000000001</v>
      </c>
      <c r="BS42" s="384">
        <v>10.773709999999999</v>
      </c>
      <c r="BT42" s="384">
        <v>9.9679079999999995</v>
      </c>
      <c r="BU42" s="384">
        <v>9.794359</v>
      </c>
      <c r="BV42" s="384">
        <v>9.6853280000000002</v>
      </c>
    </row>
    <row r="43" spans="1:74" ht="11.1" customHeight="1" x14ac:dyDescent="0.2">
      <c r="A43" s="265" t="s">
        <v>206</v>
      </c>
      <c r="B43" s="205" t="s">
        <v>571</v>
      </c>
      <c r="C43" s="261">
        <v>9.9427577247999999</v>
      </c>
      <c r="D43" s="261">
        <v>10.114635098999999</v>
      </c>
      <c r="E43" s="261">
        <v>9.9384570744000005</v>
      </c>
      <c r="F43" s="261">
        <v>9.8720276091999999</v>
      </c>
      <c r="G43" s="261">
        <v>9.8672038728999993</v>
      </c>
      <c r="H43" s="261">
        <v>10.259209254</v>
      </c>
      <c r="I43" s="261">
        <v>10.382392064999999</v>
      </c>
      <c r="J43" s="261">
        <v>10.285075951</v>
      </c>
      <c r="K43" s="261">
        <v>10.483502968</v>
      </c>
      <c r="L43" s="261">
        <v>9.9171053362000006</v>
      </c>
      <c r="M43" s="261">
        <v>9.8383783066999992</v>
      </c>
      <c r="N43" s="261">
        <v>9.7833243112999995</v>
      </c>
      <c r="O43" s="261">
        <v>9.8727152074000006</v>
      </c>
      <c r="P43" s="261">
        <v>10.040653338</v>
      </c>
      <c r="Q43" s="261">
        <v>9.9071204715000007</v>
      </c>
      <c r="R43" s="261">
        <v>9.7482798801000001</v>
      </c>
      <c r="S43" s="261">
        <v>9.7868559511999997</v>
      </c>
      <c r="T43" s="261">
        <v>10.049843483</v>
      </c>
      <c r="U43" s="261">
        <v>10.510176012000001</v>
      </c>
      <c r="V43" s="261">
        <v>10.219616652999999</v>
      </c>
      <c r="W43" s="261">
        <v>10.123553450999999</v>
      </c>
      <c r="X43" s="261">
        <v>9.8156136625000006</v>
      </c>
      <c r="Y43" s="261">
        <v>9.6464072324999997</v>
      </c>
      <c r="Z43" s="261">
        <v>9.6111386140999997</v>
      </c>
      <c r="AA43" s="261">
        <v>9.7164810962000008</v>
      </c>
      <c r="AB43" s="261">
        <v>9.7412390301999991</v>
      </c>
      <c r="AC43" s="261">
        <v>9.6268939448000008</v>
      </c>
      <c r="AD43" s="261">
        <v>9.5348894611000006</v>
      </c>
      <c r="AE43" s="261">
        <v>9.5702859277000005</v>
      </c>
      <c r="AF43" s="261">
        <v>10.013318178</v>
      </c>
      <c r="AG43" s="261">
        <v>10.097223001</v>
      </c>
      <c r="AH43" s="261">
        <v>10.080974786000001</v>
      </c>
      <c r="AI43" s="261">
        <v>9.9793311433999996</v>
      </c>
      <c r="AJ43" s="261">
        <v>9.6797463491000002</v>
      </c>
      <c r="AK43" s="261">
        <v>9.5959473710999994</v>
      </c>
      <c r="AL43" s="261">
        <v>9.5762073307000009</v>
      </c>
      <c r="AM43" s="261">
        <v>9.8011550992000007</v>
      </c>
      <c r="AN43" s="261">
        <v>9.9286784115</v>
      </c>
      <c r="AO43" s="261">
        <v>9.8700737013000008</v>
      </c>
      <c r="AP43" s="261">
        <v>9.8038387663000002</v>
      </c>
      <c r="AQ43" s="261">
        <v>9.7976593665999996</v>
      </c>
      <c r="AR43" s="261">
        <v>10.163901318000001</v>
      </c>
      <c r="AS43" s="261">
        <v>10.380969251</v>
      </c>
      <c r="AT43" s="261">
        <v>10.330806954</v>
      </c>
      <c r="AU43" s="261">
        <v>10.348773139</v>
      </c>
      <c r="AV43" s="261">
        <v>10.082684760999999</v>
      </c>
      <c r="AW43" s="261">
        <v>9.8334358858000002</v>
      </c>
      <c r="AX43" s="261">
        <v>9.8710677181000008</v>
      </c>
      <c r="AY43" s="261">
        <v>10.19</v>
      </c>
      <c r="AZ43" s="261">
        <v>9.9600000000000009</v>
      </c>
      <c r="BA43" s="261">
        <v>10.003729999999999</v>
      </c>
      <c r="BB43" s="261">
        <v>9.9602079999999997</v>
      </c>
      <c r="BC43" s="384">
        <v>9.9313570000000002</v>
      </c>
      <c r="BD43" s="384">
        <v>10.33075</v>
      </c>
      <c r="BE43" s="384">
        <v>10.596819999999999</v>
      </c>
      <c r="BF43" s="384">
        <v>10.59172</v>
      </c>
      <c r="BG43" s="384">
        <v>10.674530000000001</v>
      </c>
      <c r="BH43" s="384">
        <v>10.455780000000001</v>
      </c>
      <c r="BI43" s="384">
        <v>10.234500000000001</v>
      </c>
      <c r="BJ43" s="384">
        <v>10.28248</v>
      </c>
      <c r="BK43" s="384">
        <v>10.671799999999999</v>
      </c>
      <c r="BL43" s="384">
        <v>10.45195</v>
      </c>
      <c r="BM43" s="384">
        <v>10.45557</v>
      </c>
      <c r="BN43" s="384">
        <v>10.32038</v>
      </c>
      <c r="BO43" s="384">
        <v>10.295299999999999</v>
      </c>
      <c r="BP43" s="384">
        <v>10.67629</v>
      </c>
      <c r="BQ43" s="384">
        <v>10.90624</v>
      </c>
      <c r="BR43" s="384">
        <v>10.85671</v>
      </c>
      <c r="BS43" s="384">
        <v>10.881399999999999</v>
      </c>
      <c r="BT43" s="384">
        <v>10.628590000000001</v>
      </c>
      <c r="BU43" s="384">
        <v>10.381019999999999</v>
      </c>
      <c r="BV43" s="384">
        <v>10.41577</v>
      </c>
    </row>
    <row r="44" spans="1:74" ht="11.1" customHeight="1" x14ac:dyDescent="0.2">
      <c r="A44" s="265" t="s">
        <v>207</v>
      </c>
      <c r="B44" s="205" t="s">
        <v>572</v>
      </c>
      <c r="C44" s="261">
        <v>8.9128931174999995</v>
      </c>
      <c r="D44" s="261">
        <v>8.9880903784000008</v>
      </c>
      <c r="E44" s="261">
        <v>9.0877645058999992</v>
      </c>
      <c r="F44" s="261">
        <v>8.9367734914000003</v>
      </c>
      <c r="G44" s="261">
        <v>8.9881710192999993</v>
      </c>
      <c r="H44" s="261">
        <v>9.5071439224999992</v>
      </c>
      <c r="I44" s="261">
        <v>9.5999760823999996</v>
      </c>
      <c r="J44" s="261">
        <v>9.4389379474999995</v>
      </c>
      <c r="K44" s="261">
        <v>9.2156329419999992</v>
      </c>
      <c r="L44" s="261">
        <v>8.7160721290000005</v>
      </c>
      <c r="M44" s="261">
        <v>8.6999273670000008</v>
      </c>
      <c r="N44" s="261">
        <v>8.7218714599999991</v>
      </c>
      <c r="O44" s="261">
        <v>8.8193737823999996</v>
      </c>
      <c r="P44" s="261">
        <v>9.0685915887000004</v>
      </c>
      <c r="Q44" s="261">
        <v>8.8093156380999993</v>
      </c>
      <c r="R44" s="261">
        <v>8.8268562121999992</v>
      </c>
      <c r="S44" s="261">
        <v>8.9040994630999997</v>
      </c>
      <c r="T44" s="261">
        <v>9.3137344511000002</v>
      </c>
      <c r="U44" s="261">
        <v>9.4084861013999994</v>
      </c>
      <c r="V44" s="261">
        <v>9.4204208001000005</v>
      </c>
      <c r="W44" s="261">
        <v>9.3910675603999998</v>
      </c>
      <c r="X44" s="261">
        <v>8.9242349736000008</v>
      </c>
      <c r="Y44" s="261">
        <v>8.8355077716999997</v>
      </c>
      <c r="Z44" s="261">
        <v>8.7996161381999993</v>
      </c>
      <c r="AA44" s="261">
        <v>8.7700196997000006</v>
      </c>
      <c r="AB44" s="261">
        <v>8.6744082347999996</v>
      </c>
      <c r="AC44" s="261">
        <v>8.6802342304</v>
      </c>
      <c r="AD44" s="261">
        <v>8.6594477151000007</v>
      </c>
      <c r="AE44" s="261">
        <v>8.6585608501000006</v>
      </c>
      <c r="AF44" s="261">
        <v>9.1959633829000005</v>
      </c>
      <c r="AG44" s="261">
        <v>9.3629862560999992</v>
      </c>
      <c r="AH44" s="261">
        <v>9.3519368894999992</v>
      </c>
      <c r="AI44" s="261">
        <v>9.3588308522000005</v>
      </c>
      <c r="AJ44" s="261">
        <v>9.1751703220999996</v>
      </c>
      <c r="AK44" s="261">
        <v>9.0827522617999996</v>
      </c>
      <c r="AL44" s="261">
        <v>9.2765964123</v>
      </c>
      <c r="AM44" s="261">
        <v>9.1754857796000007</v>
      </c>
      <c r="AN44" s="261">
        <v>9.2737355808000004</v>
      </c>
      <c r="AO44" s="261">
        <v>9.1640671859000005</v>
      </c>
      <c r="AP44" s="261">
        <v>9.1163944741999998</v>
      </c>
      <c r="AQ44" s="261">
        <v>9.1521000373000003</v>
      </c>
      <c r="AR44" s="261">
        <v>9.5057461158999992</v>
      </c>
      <c r="AS44" s="261">
        <v>9.6176779186000001</v>
      </c>
      <c r="AT44" s="261">
        <v>9.5129949979999999</v>
      </c>
      <c r="AU44" s="261">
        <v>9.5175556923000002</v>
      </c>
      <c r="AV44" s="261">
        <v>9.2186912387</v>
      </c>
      <c r="AW44" s="261">
        <v>9.2625055687</v>
      </c>
      <c r="AX44" s="261">
        <v>9.2091269227999994</v>
      </c>
      <c r="AY44" s="261">
        <v>9.19</v>
      </c>
      <c r="AZ44" s="261">
        <v>9.27</v>
      </c>
      <c r="BA44" s="261">
        <v>9.2837250000000004</v>
      </c>
      <c r="BB44" s="261">
        <v>9.2645400000000002</v>
      </c>
      <c r="BC44" s="384">
        <v>9.269183</v>
      </c>
      <c r="BD44" s="384">
        <v>9.7199139999999993</v>
      </c>
      <c r="BE44" s="384">
        <v>9.9640900000000006</v>
      </c>
      <c r="BF44" s="384">
        <v>9.9642780000000002</v>
      </c>
      <c r="BG44" s="384">
        <v>10.085610000000001</v>
      </c>
      <c r="BH44" s="384">
        <v>9.8290539999999993</v>
      </c>
      <c r="BI44" s="384">
        <v>9.9097720000000002</v>
      </c>
      <c r="BJ44" s="384">
        <v>9.8414429999999999</v>
      </c>
      <c r="BK44" s="384">
        <v>9.6771449999999994</v>
      </c>
      <c r="BL44" s="384">
        <v>9.7777329999999996</v>
      </c>
      <c r="BM44" s="384">
        <v>9.6462350000000008</v>
      </c>
      <c r="BN44" s="384">
        <v>9.4986759999999997</v>
      </c>
      <c r="BO44" s="384">
        <v>9.5442839999999993</v>
      </c>
      <c r="BP44" s="384">
        <v>9.9350050000000003</v>
      </c>
      <c r="BQ44" s="384">
        <v>10.08867</v>
      </c>
      <c r="BR44" s="384">
        <v>10.00348</v>
      </c>
      <c r="BS44" s="384">
        <v>10.03955</v>
      </c>
      <c r="BT44" s="384">
        <v>9.7983049999999992</v>
      </c>
      <c r="BU44" s="384">
        <v>9.8821279999999998</v>
      </c>
      <c r="BV44" s="384">
        <v>9.8309339999999992</v>
      </c>
    </row>
    <row r="45" spans="1:74" ht="11.1" customHeight="1" x14ac:dyDescent="0.2">
      <c r="A45" s="265" t="s">
        <v>208</v>
      </c>
      <c r="B45" s="205" t="s">
        <v>573</v>
      </c>
      <c r="C45" s="261">
        <v>8.2835607226000008</v>
      </c>
      <c r="D45" s="261">
        <v>8.4383791197000004</v>
      </c>
      <c r="E45" s="261">
        <v>8.4557058981999997</v>
      </c>
      <c r="F45" s="261">
        <v>8.4084345665000004</v>
      </c>
      <c r="G45" s="261">
        <v>8.4502626716000009</v>
      </c>
      <c r="H45" s="261">
        <v>8.9753227809999991</v>
      </c>
      <c r="I45" s="261">
        <v>9.1460664949999995</v>
      </c>
      <c r="J45" s="261">
        <v>9.0052001798999992</v>
      </c>
      <c r="K45" s="261">
        <v>8.9396275737999993</v>
      </c>
      <c r="L45" s="261">
        <v>8.6256203882999998</v>
      </c>
      <c r="M45" s="261">
        <v>8.2837778755000002</v>
      </c>
      <c r="N45" s="261">
        <v>8.4068151224999994</v>
      </c>
      <c r="O45" s="261">
        <v>8.4908958499999994</v>
      </c>
      <c r="P45" s="261">
        <v>8.4799347183999991</v>
      </c>
      <c r="Q45" s="261">
        <v>8.4325287734999996</v>
      </c>
      <c r="R45" s="261">
        <v>8.1786008452000001</v>
      </c>
      <c r="S45" s="261">
        <v>8.3784336458999995</v>
      </c>
      <c r="T45" s="261">
        <v>8.5726254148999992</v>
      </c>
      <c r="U45" s="261">
        <v>8.6691018705000005</v>
      </c>
      <c r="V45" s="261">
        <v>8.7807012025999995</v>
      </c>
      <c r="W45" s="261">
        <v>8.6319207598999999</v>
      </c>
      <c r="X45" s="261">
        <v>8.2139078602000009</v>
      </c>
      <c r="Y45" s="261">
        <v>7.8929936109999996</v>
      </c>
      <c r="Z45" s="261">
        <v>7.8776666732000002</v>
      </c>
      <c r="AA45" s="261">
        <v>7.9826758053000004</v>
      </c>
      <c r="AB45" s="261">
        <v>7.9978511977000002</v>
      </c>
      <c r="AC45" s="261">
        <v>7.9758277706999996</v>
      </c>
      <c r="AD45" s="261">
        <v>7.8616534920000003</v>
      </c>
      <c r="AE45" s="261">
        <v>8.0096294393999994</v>
      </c>
      <c r="AF45" s="261">
        <v>8.2736713551999994</v>
      </c>
      <c r="AG45" s="261">
        <v>8.4499587267000003</v>
      </c>
      <c r="AH45" s="261">
        <v>8.5353161053999997</v>
      </c>
      <c r="AI45" s="261">
        <v>8.5873875700000006</v>
      </c>
      <c r="AJ45" s="261">
        <v>8.2618322785</v>
      </c>
      <c r="AK45" s="261">
        <v>7.9597636293000003</v>
      </c>
      <c r="AL45" s="261">
        <v>8.0586585617999997</v>
      </c>
      <c r="AM45" s="261">
        <v>7.9901694443000002</v>
      </c>
      <c r="AN45" s="261">
        <v>8.2083437964999995</v>
      </c>
      <c r="AO45" s="261">
        <v>8.1197537364999999</v>
      </c>
      <c r="AP45" s="261">
        <v>8.1779807171000005</v>
      </c>
      <c r="AQ45" s="261">
        <v>8.2771360489999992</v>
      </c>
      <c r="AR45" s="261">
        <v>8.5501251633000006</v>
      </c>
      <c r="AS45" s="261">
        <v>8.7305492861000005</v>
      </c>
      <c r="AT45" s="261">
        <v>8.6370015532999993</v>
      </c>
      <c r="AU45" s="261">
        <v>8.6302480404999997</v>
      </c>
      <c r="AV45" s="261">
        <v>8.3735134927000008</v>
      </c>
      <c r="AW45" s="261">
        <v>8.1658562827000001</v>
      </c>
      <c r="AX45" s="261">
        <v>8.0586610583000002</v>
      </c>
      <c r="AY45" s="261">
        <v>8.3699999999999992</v>
      </c>
      <c r="AZ45" s="261">
        <v>8.34</v>
      </c>
      <c r="BA45" s="261">
        <v>8.2179509999999993</v>
      </c>
      <c r="BB45" s="261">
        <v>8.2101559999999996</v>
      </c>
      <c r="BC45" s="384">
        <v>8.2449250000000003</v>
      </c>
      <c r="BD45" s="384">
        <v>8.5665859999999991</v>
      </c>
      <c r="BE45" s="384">
        <v>8.7898849999999999</v>
      </c>
      <c r="BF45" s="384">
        <v>8.7152419999999999</v>
      </c>
      <c r="BG45" s="384">
        <v>8.7629129999999993</v>
      </c>
      <c r="BH45" s="384">
        <v>8.5348039999999994</v>
      </c>
      <c r="BI45" s="384">
        <v>8.3365349999999996</v>
      </c>
      <c r="BJ45" s="384">
        <v>8.2371580000000009</v>
      </c>
      <c r="BK45" s="384">
        <v>8.378152</v>
      </c>
      <c r="BL45" s="384">
        <v>8.4228620000000003</v>
      </c>
      <c r="BM45" s="384">
        <v>8.1536659999999994</v>
      </c>
      <c r="BN45" s="384">
        <v>8.1299159999999997</v>
      </c>
      <c r="BO45" s="384">
        <v>8.2417090000000002</v>
      </c>
      <c r="BP45" s="384">
        <v>8.5793199999999992</v>
      </c>
      <c r="BQ45" s="384">
        <v>8.8101400000000005</v>
      </c>
      <c r="BR45" s="384">
        <v>8.7461310000000001</v>
      </c>
      <c r="BS45" s="384">
        <v>8.7899229999999999</v>
      </c>
      <c r="BT45" s="384">
        <v>8.5915920000000003</v>
      </c>
      <c r="BU45" s="384">
        <v>8.4226069999999993</v>
      </c>
      <c r="BV45" s="384">
        <v>8.3288960000000003</v>
      </c>
    </row>
    <row r="46" spans="1:74" s="120" customFormat="1" ht="11.1" customHeight="1" x14ac:dyDescent="0.2">
      <c r="A46" s="265" t="s">
        <v>209</v>
      </c>
      <c r="B46" s="205" t="s">
        <v>574</v>
      </c>
      <c r="C46" s="261">
        <v>8.7685245125000009</v>
      </c>
      <c r="D46" s="261">
        <v>8.8738481077000007</v>
      </c>
      <c r="E46" s="261">
        <v>8.8948182786000007</v>
      </c>
      <c r="F46" s="261">
        <v>9.0214897187999998</v>
      </c>
      <c r="G46" s="261">
        <v>9.4096766653999993</v>
      </c>
      <c r="H46" s="261">
        <v>10.026586939</v>
      </c>
      <c r="I46" s="261">
        <v>10.306538083</v>
      </c>
      <c r="J46" s="261">
        <v>10.099089769000001</v>
      </c>
      <c r="K46" s="261">
        <v>9.9599578979000007</v>
      </c>
      <c r="L46" s="261">
        <v>9.3940283373</v>
      </c>
      <c r="M46" s="261">
        <v>8.8040122558</v>
      </c>
      <c r="N46" s="261">
        <v>8.7913852882000008</v>
      </c>
      <c r="O46" s="261">
        <v>8.9717513772000004</v>
      </c>
      <c r="P46" s="261">
        <v>9.0382848096000004</v>
      </c>
      <c r="Q46" s="261">
        <v>9.0914873802000002</v>
      </c>
      <c r="R46" s="261">
        <v>9.1752935696000009</v>
      </c>
      <c r="S46" s="261">
        <v>9.5410256320000002</v>
      </c>
      <c r="T46" s="261">
        <v>10.054053739</v>
      </c>
      <c r="U46" s="261">
        <v>10.259765376000001</v>
      </c>
      <c r="V46" s="261">
        <v>10.130172985</v>
      </c>
      <c r="W46" s="261">
        <v>9.9837168086000005</v>
      </c>
      <c r="X46" s="261">
        <v>9.3723096881999997</v>
      </c>
      <c r="Y46" s="261">
        <v>8.7556385308000007</v>
      </c>
      <c r="Z46" s="261">
        <v>8.7607532657</v>
      </c>
      <c r="AA46" s="261">
        <v>8.6819844744000001</v>
      </c>
      <c r="AB46" s="261">
        <v>8.7367812879999995</v>
      </c>
      <c r="AC46" s="261">
        <v>8.7370038575999995</v>
      </c>
      <c r="AD46" s="261">
        <v>8.8491311422999992</v>
      </c>
      <c r="AE46" s="261">
        <v>9.2458550771999999</v>
      </c>
      <c r="AF46" s="261">
        <v>9.8651229237999996</v>
      </c>
      <c r="AG46" s="261">
        <v>10.007925885000001</v>
      </c>
      <c r="AH46" s="261">
        <v>9.9862174737</v>
      </c>
      <c r="AI46" s="261">
        <v>9.8540021325999998</v>
      </c>
      <c r="AJ46" s="261">
        <v>9.3116308238999999</v>
      </c>
      <c r="AK46" s="261">
        <v>8.8294577402000005</v>
      </c>
      <c r="AL46" s="261">
        <v>8.8818303708999995</v>
      </c>
      <c r="AM46" s="261">
        <v>8.8914312855999995</v>
      </c>
      <c r="AN46" s="261">
        <v>8.9928295940999998</v>
      </c>
      <c r="AO46" s="261">
        <v>9.0271539627999999</v>
      </c>
      <c r="AP46" s="261">
        <v>9.1098915819999995</v>
      </c>
      <c r="AQ46" s="261">
        <v>9.5887526145000006</v>
      </c>
      <c r="AR46" s="261">
        <v>10.153575055999999</v>
      </c>
      <c r="AS46" s="261">
        <v>10.262306719</v>
      </c>
      <c r="AT46" s="261">
        <v>10.126221923999999</v>
      </c>
      <c r="AU46" s="261">
        <v>9.9453297831</v>
      </c>
      <c r="AV46" s="261">
        <v>9.5808887806000005</v>
      </c>
      <c r="AW46" s="261">
        <v>9.0947387407000004</v>
      </c>
      <c r="AX46" s="261">
        <v>9.0742446309000009</v>
      </c>
      <c r="AY46" s="261">
        <v>9.0500000000000007</v>
      </c>
      <c r="AZ46" s="261">
        <v>9.17</v>
      </c>
      <c r="BA46" s="261">
        <v>9.2257940000000005</v>
      </c>
      <c r="BB46" s="261">
        <v>9.2774190000000001</v>
      </c>
      <c r="BC46" s="384">
        <v>9.7621140000000004</v>
      </c>
      <c r="BD46" s="384">
        <v>10.340009999999999</v>
      </c>
      <c r="BE46" s="384">
        <v>10.455640000000001</v>
      </c>
      <c r="BF46" s="384">
        <v>10.367470000000001</v>
      </c>
      <c r="BG46" s="384">
        <v>10.214</v>
      </c>
      <c r="BH46" s="384">
        <v>9.8124169999999999</v>
      </c>
      <c r="BI46" s="384">
        <v>9.3369850000000003</v>
      </c>
      <c r="BJ46" s="384">
        <v>9.3499040000000004</v>
      </c>
      <c r="BK46" s="384">
        <v>9.2728920000000006</v>
      </c>
      <c r="BL46" s="384">
        <v>9.3689</v>
      </c>
      <c r="BM46" s="384">
        <v>9.3606750000000005</v>
      </c>
      <c r="BN46" s="384">
        <v>9.4172069999999994</v>
      </c>
      <c r="BO46" s="384">
        <v>9.9672680000000007</v>
      </c>
      <c r="BP46" s="384">
        <v>10.55026</v>
      </c>
      <c r="BQ46" s="384">
        <v>10.669779999999999</v>
      </c>
      <c r="BR46" s="384">
        <v>10.578950000000001</v>
      </c>
      <c r="BS46" s="384">
        <v>10.4156</v>
      </c>
      <c r="BT46" s="384">
        <v>9.996442</v>
      </c>
      <c r="BU46" s="384">
        <v>9.5134729999999994</v>
      </c>
      <c r="BV46" s="384">
        <v>9.5273730000000008</v>
      </c>
    </row>
    <row r="47" spans="1:74" s="120" customFormat="1" ht="11.1" customHeight="1" x14ac:dyDescent="0.2">
      <c r="A47" s="265" t="s">
        <v>210</v>
      </c>
      <c r="B47" s="207" t="s">
        <v>575</v>
      </c>
      <c r="C47" s="261">
        <v>11.445494908000001</v>
      </c>
      <c r="D47" s="261">
        <v>11.308972021000001</v>
      </c>
      <c r="E47" s="261">
        <v>11.284895533</v>
      </c>
      <c r="F47" s="261">
        <v>10.244741164000001</v>
      </c>
      <c r="G47" s="261">
        <v>12.102016075</v>
      </c>
      <c r="H47" s="261">
        <v>13.248108083</v>
      </c>
      <c r="I47" s="261">
        <v>14.166243973</v>
      </c>
      <c r="J47" s="261">
        <v>14.267956644</v>
      </c>
      <c r="K47" s="261">
        <v>14.455966215</v>
      </c>
      <c r="L47" s="261">
        <v>12.987488221</v>
      </c>
      <c r="M47" s="261">
        <v>12.414726525000001</v>
      </c>
      <c r="N47" s="261">
        <v>11.84739246</v>
      </c>
      <c r="O47" s="261">
        <v>11.892761303</v>
      </c>
      <c r="P47" s="261">
        <v>11.805263974000001</v>
      </c>
      <c r="Q47" s="261">
        <v>11.798914330000001</v>
      </c>
      <c r="R47" s="261">
        <v>10.85856439</v>
      </c>
      <c r="S47" s="261">
        <v>12.306610761</v>
      </c>
      <c r="T47" s="261">
        <v>13.386375721</v>
      </c>
      <c r="U47" s="261">
        <v>14.377250878</v>
      </c>
      <c r="V47" s="261">
        <v>14.221404479</v>
      </c>
      <c r="W47" s="261">
        <v>14.581517472</v>
      </c>
      <c r="X47" s="261">
        <v>13.288538832</v>
      </c>
      <c r="Y47" s="261">
        <v>12.512448202</v>
      </c>
      <c r="Z47" s="261">
        <v>12.033384842</v>
      </c>
      <c r="AA47" s="261">
        <v>12.081372213</v>
      </c>
      <c r="AB47" s="261">
        <v>12.002573949</v>
      </c>
      <c r="AC47" s="261">
        <v>11.989813861</v>
      </c>
      <c r="AD47" s="261">
        <v>10.962573969999999</v>
      </c>
      <c r="AE47" s="261">
        <v>12.450028684999999</v>
      </c>
      <c r="AF47" s="261">
        <v>13.503010263</v>
      </c>
      <c r="AG47" s="261">
        <v>14.068066259</v>
      </c>
      <c r="AH47" s="261">
        <v>14.382511969999999</v>
      </c>
      <c r="AI47" s="261">
        <v>14.059625924000001</v>
      </c>
      <c r="AJ47" s="261">
        <v>12.115473398000001</v>
      </c>
      <c r="AK47" s="261">
        <v>12.520949219</v>
      </c>
      <c r="AL47" s="261">
        <v>12.191356553</v>
      </c>
      <c r="AM47" s="261">
        <v>12.339148980999999</v>
      </c>
      <c r="AN47" s="261">
        <v>12.462628521999999</v>
      </c>
      <c r="AO47" s="261">
        <v>12.658554448</v>
      </c>
      <c r="AP47" s="261">
        <v>11.249441092</v>
      </c>
      <c r="AQ47" s="261">
        <v>12.926379364000001</v>
      </c>
      <c r="AR47" s="261">
        <v>14.541812676999999</v>
      </c>
      <c r="AS47" s="261">
        <v>14.609060552000001</v>
      </c>
      <c r="AT47" s="261">
        <v>14.806861094</v>
      </c>
      <c r="AU47" s="261">
        <v>14.956684439</v>
      </c>
      <c r="AV47" s="261">
        <v>13.453306908</v>
      </c>
      <c r="AW47" s="261">
        <v>13.184136017</v>
      </c>
      <c r="AX47" s="261">
        <v>12.545754261000001</v>
      </c>
      <c r="AY47" s="261">
        <v>12.69</v>
      </c>
      <c r="AZ47" s="261">
        <v>12.7</v>
      </c>
      <c r="BA47" s="261">
        <v>13.030150000000001</v>
      </c>
      <c r="BB47" s="261">
        <v>11.7357</v>
      </c>
      <c r="BC47" s="384">
        <v>13.420949999999999</v>
      </c>
      <c r="BD47" s="384">
        <v>15.03966</v>
      </c>
      <c r="BE47" s="384">
        <v>15.067769999999999</v>
      </c>
      <c r="BF47" s="384">
        <v>15.237439999999999</v>
      </c>
      <c r="BG47" s="384">
        <v>15.375540000000001</v>
      </c>
      <c r="BH47" s="384">
        <v>13.61192</v>
      </c>
      <c r="BI47" s="384">
        <v>13.568479999999999</v>
      </c>
      <c r="BJ47" s="384">
        <v>12.91961</v>
      </c>
      <c r="BK47" s="384">
        <v>13.238</v>
      </c>
      <c r="BL47" s="384">
        <v>13.18899</v>
      </c>
      <c r="BM47" s="384">
        <v>13.28851</v>
      </c>
      <c r="BN47" s="384">
        <v>12.312430000000001</v>
      </c>
      <c r="BO47" s="384">
        <v>13.890930000000001</v>
      </c>
      <c r="BP47" s="384">
        <v>15.56781</v>
      </c>
      <c r="BQ47" s="384">
        <v>15.62243</v>
      </c>
      <c r="BR47" s="384">
        <v>15.79514</v>
      </c>
      <c r="BS47" s="384">
        <v>15.924329999999999</v>
      </c>
      <c r="BT47" s="384">
        <v>13.74272</v>
      </c>
      <c r="BU47" s="384">
        <v>13.97058</v>
      </c>
      <c r="BV47" s="384">
        <v>13.325850000000001</v>
      </c>
    </row>
    <row r="48" spans="1:74" s="120" customFormat="1" ht="11.1" customHeight="1" x14ac:dyDescent="0.2">
      <c r="A48" s="265" t="s">
        <v>211</v>
      </c>
      <c r="B48" s="208" t="s">
        <v>549</v>
      </c>
      <c r="C48" s="215">
        <v>10.119999999999999</v>
      </c>
      <c r="D48" s="215">
        <v>10.33</v>
      </c>
      <c r="E48" s="215">
        <v>10.28</v>
      </c>
      <c r="F48" s="215">
        <v>10</v>
      </c>
      <c r="G48" s="215">
        <v>10.210000000000001</v>
      </c>
      <c r="H48" s="215">
        <v>10.75</v>
      </c>
      <c r="I48" s="215">
        <v>11.03</v>
      </c>
      <c r="J48" s="215">
        <v>10.91</v>
      </c>
      <c r="K48" s="215">
        <v>10.83</v>
      </c>
      <c r="L48" s="215">
        <v>10.34</v>
      </c>
      <c r="M48" s="215">
        <v>10.130000000000001</v>
      </c>
      <c r="N48" s="215">
        <v>10.119999999999999</v>
      </c>
      <c r="O48" s="215">
        <v>10.18</v>
      </c>
      <c r="P48" s="215">
        <v>10.36</v>
      </c>
      <c r="Q48" s="215">
        <v>10.29</v>
      </c>
      <c r="R48" s="215">
        <v>10.01</v>
      </c>
      <c r="S48" s="215">
        <v>10.210000000000001</v>
      </c>
      <c r="T48" s="215">
        <v>10.64</v>
      </c>
      <c r="U48" s="215">
        <v>10.95</v>
      </c>
      <c r="V48" s="215">
        <v>10.85</v>
      </c>
      <c r="W48" s="215">
        <v>10.79</v>
      </c>
      <c r="X48" s="215">
        <v>10.31</v>
      </c>
      <c r="Y48" s="215">
        <v>10.050000000000001</v>
      </c>
      <c r="Z48" s="215">
        <v>9.98</v>
      </c>
      <c r="AA48" s="215">
        <v>9.9700000000000006</v>
      </c>
      <c r="AB48" s="215">
        <v>10</v>
      </c>
      <c r="AC48" s="215">
        <v>10</v>
      </c>
      <c r="AD48" s="215">
        <v>9.83</v>
      </c>
      <c r="AE48" s="215">
        <v>10.06</v>
      </c>
      <c r="AF48" s="215">
        <v>10.52</v>
      </c>
      <c r="AG48" s="215">
        <v>10.7</v>
      </c>
      <c r="AH48" s="215">
        <v>10.81</v>
      </c>
      <c r="AI48" s="215">
        <v>10.68</v>
      </c>
      <c r="AJ48" s="215">
        <v>10.15</v>
      </c>
      <c r="AK48" s="215">
        <v>10.1</v>
      </c>
      <c r="AL48" s="215">
        <v>10.09</v>
      </c>
      <c r="AM48" s="215">
        <v>10.16</v>
      </c>
      <c r="AN48" s="215">
        <v>10.31</v>
      </c>
      <c r="AO48" s="215">
        <v>10.33</v>
      </c>
      <c r="AP48" s="215">
        <v>10.1</v>
      </c>
      <c r="AQ48" s="215">
        <v>10.37</v>
      </c>
      <c r="AR48" s="215">
        <v>10.87</v>
      </c>
      <c r="AS48" s="215">
        <v>11.02</v>
      </c>
      <c r="AT48" s="215">
        <v>10.98</v>
      </c>
      <c r="AU48" s="215">
        <v>10.93</v>
      </c>
      <c r="AV48" s="215">
        <v>10.48</v>
      </c>
      <c r="AW48" s="215">
        <v>10.36</v>
      </c>
      <c r="AX48" s="215">
        <v>10.26</v>
      </c>
      <c r="AY48" s="215">
        <v>10.46</v>
      </c>
      <c r="AZ48" s="215">
        <v>10.43</v>
      </c>
      <c r="BA48" s="215">
        <v>10.545629999999999</v>
      </c>
      <c r="BB48" s="215">
        <v>10.33389</v>
      </c>
      <c r="BC48" s="386">
        <v>10.55148</v>
      </c>
      <c r="BD48" s="386">
        <v>11.07718</v>
      </c>
      <c r="BE48" s="386">
        <v>11.2746</v>
      </c>
      <c r="BF48" s="386">
        <v>11.260859999999999</v>
      </c>
      <c r="BG48" s="386">
        <v>11.24187</v>
      </c>
      <c r="BH48" s="386">
        <v>10.80518</v>
      </c>
      <c r="BI48" s="386">
        <v>10.72912</v>
      </c>
      <c r="BJ48" s="386">
        <v>10.62669</v>
      </c>
      <c r="BK48" s="386">
        <v>10.81035</v>
      </c>
      <c r="BL48" s="386">
        <v>10.802960000000001</v>
      </c>
      <c r="BM48" s="386">
        <v>10.78993</v>
      </c>
      <c r="BN48" s="386">
        <v>10.56512</v>
      </c>
      <c r="BO48" s="386">
        <v>10.8033</v>
      </c>
      <c r="BP48" s="386">
        <v>11.32414</v>
      </c>
      <c r="BQ48" s="386">
        <v>11.50474</v>
      </c>
      <c r="BR48" s="386">
        <v>11.46561</v>
      </c>
      <c r="BS48" s="386">
        <v>11.413790000000001</v>
      </c>
      <c r="BT48" s="386">
        <v>10.92934</v>
      </c>
      <c r="BU48" s="386">
        <v>10.885439999999999</v>
      </c>
      <c r="BV48" s="386">
        <v>10.78547</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295"/>
      <c r="BE49" s="295"/>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800" t="s">
        <v>1016</v>
      </c>
      <c r="C50" s="797"/>
      <c r="D50" s="797"/>
      <c r="E50" s="797"/>
      <c r="F50" s="797"/>
      <c r="G50" s="797"/>
      <c r="H50" s="797"/>
      <c r="I50" s="797"/>
      <c r="J50" s="797"/>
      <c r="K50" s="797"/>
      <c r="L50" s="797"/>
      <c r="M50" s="797"/>
      <c r="N50" s="797"/>
      <c r="O50" s="797"/>
      <c r="P50" s="797"/>
      <c r="Q50" s="797"/>
      <c r="AY50" s="514"/>
      <c r="AZ50" s="514"/>
      <c r="BA50" s="514"/>
      <c r="BB50" s="514"/>
      <c r="BC50" s="514"/>
      <c r="BD50" s="692"/>
      <c r="BE50" s="692"/>
      <c r="BF50" s="692"/>
      <c r="BG50" s="514"/>
      <c r="BH50" s="514"/>
      <c r="BI50" s="514"/>
      <c r="BJ50" s="514"/>
    </row>
    <row r="51" spans="1:74" s="296" customFormat="1" ht="12" customHeight="1" x14ac:dyDescent="0.2">
      <c r="A51" s="119"/>
      <c r="B51" s="802" t="s">
        <v>138</v>
      </c>
      <c r="C51" s="797"/>
      <c r="D51" s="797"/>
      <c r="E51" s="797"/>
      <c r="F51" s="797"/>
      <c r="G51" s="797"/>
      <c r="H51" s="797"/>
      <c r="I51" s="797"/>
      <c r="J51" s="797"/>
      <c r="K51" s="797"/>
      <c r="L51" s="797"/>
      <c r="M51" s="797"/>
      <c r="N51" s="797"/>
      <c r="O51" s="797"/>
      <c r="P51" s="797"/>
      <c r="Q51" s="797"/>
      <c r="AY51" s="514"/>
      <c r="AZ51" s="514"/>
      <c r="BA51" s="514"/>
      <c r="BB51" s="514"/>
      <c r="BC51" s="514"/>
      <c r="BD51" s="692"/>
      <c r="BE51" s="692"/>
      <c r="BF51" s="692"/>
      <c r="BG51" s="514"/>
      <c r="BH51" s="514"/>
      <c r="BI51" s="514"/>
      <c r="BJ51" s="514"/>
    </row>
    <row r="52" spans="1:74" s="465" customFormat="1" ht="12" customHeight="1" x14ac:dyDescent="0.2">
      <c r="A52" s="464"/>
      <c r="B52" s="840" t="s">
        <v>1090</v>
      </c>
      <c r="C52" s="783"/>
      <c r="D52" s="783"/>
      <c r="E52" s="783"/>
      <c r="F52" s="783"/>
      <c r="G52" s="783"/>
      <c r="H52" s="783"/>
      <c r="I52" s="783"/>
      <c r="J52" s="783"/>
      <c r="K52" s="783"/>
      <c r="L52" s="783"/>
      <c r="M52" s="783"/>
      <c r="N52" s="783"/>
      <c r="O52" s="783"/>
      <c r="P52" s="783"/>
      <c r="Q52" s="783"/>
      <c r="AY52" s="515"/>
      <c r="AZ52" s="515"/>
      <c r="BA52" s="515"/>
      <c r="BB52" s="515"/>
      <c r="BC52" s="515"/>
      <c r="BD52" s="693"/>
      <c r="BE52" s="693"/>
      <c r="BF52" s="693"/>
      <c r="BG52" s="515"/>
      <c r="BH52" s="515"/>
      <c r="BI52" s="515"/>
      <c r="BJ52" s="515"/>
    </row>
    <row r="53" spans="1:74" s="465" customFormat="1" ht="12" customHeight="1" x14ac:dyDescent="0.2">
      <c r="A53" s="466"/>
      <c r="B53" s="786" t="s">
        <v>1041</v>
      </c>
      <c r="C53" s="787"/>
      <c r="D53" s="787"/>
      <c r="E53" s="787"/>
      <c r="F53" s="787"/>
      <c r="G53" s="787"/>
      <c r="H53" s="787"/>
      <c r="I53" s="787"/>
      <c r="J53" s="787"/>
      <c r="K53" s="787"/>
      <c r="L53" s="787"/>
      <c r="M53" s="787"/>
      <c r="N53" s="787"/>
      <c r="O53" s="787"/>
      <c r="P53" s="787"/>
      <c r="Q53" s="783"/>
      <c r="AY53" s="515"/>
      <c r="AZ53" s="515"/>
      <c r="BA53" s="515"/>
      <c r="BB53" s="515"/>
      <c r="BC53" s="515"/>
      <c r="BD53" s="693"/>
      <c r="BE53" s="693"/>
      <c r="BF53" s="693"/>
      <c r="BG53" s="515"/>
      <c r="BH53" s="515"/>
      <c r="BI53" s="515"/>
      <c r="BJ53" s="515"/>
    </row>
    <row r="54" spans="1:74" s="465" customFormat="1" ht="12" customHeight="1" x14ac:dyDescent="0.2">
      <c r="A54" s="466"/>
      <c r="B54" s="781" t="s">
        <v>1078</v>
      </c>
      <c r="C54" s="787"/>
      <c r="D54" s="787"/>
      <c r="E54" s="787"/>
      <c r="F54" s="787"/>
      <c r="G54" s="787"/>
      <c r="H54" s="787"/>
      <c r="I54" s="787"/>
      <c r="J54" s="787"/>
      <c r="K54" s="787"/>
      <c r="L54" s="787"/>
      <c r="M54" s="787"/>
      <c r="N54" s="787"/>
      <c r="O54" s="787"/>
      <c r="P54" s="787"/>
      <c r="Q54" s="783"/>
      <c r="AY54" s="515"/>
      <c r="AZ54" s="515"/>
      <c r="BA54" s="515"/>
      <c r="BB54" s="515"/>
      <c r="BC54" s="515"/>
      <c r="BD54" s="693"/>
      <c r="BE54" s="693"/>
      <c r="BF54" s="693"/>
      <c r="BG54" s="515"/>
      <c r="BH54" s="515"/>
      <c r="BI54" s="515"/>
      <c r="BJ54" s="515"/>
    </row>
    <row r="55" spans="1:74" s="465" customFormat="1" ht="12" customHeight="1" x14ac:dyDescent="0.2">
      <c r="A55" s="466"/>
      <c r="B55" s="825" t="s">
        <v>1079</v>
      </c>
      <c r="C55" s="783"/>
      <c r="D55" s="783"/>
      <c r="E55" s="783"/>
      <c r="F55" s="783"/>
      <c r="G55" s="783"/>
      <c r="H55" s="783"/>
      <c r="I55" s="783"/>
      <c r="J55" s="783"/>
      <c r="K55" s="783"/>
      <c r="L55" s="783"/>
      <c r="M55" s="783"/>
      <c r="N55" s="783"/>
      <c r="O55" s="783"/>
      <c r="P55" s="783"/>
      <c r="Q55" s="783"/>
      <c r="AY55" s="515"/>
      <c r="AZ55" s="515"/>
      <c r="BA55" s="515"/>
      <c r="BB55" s="515"/>
      <c r="BC55" s="515"/>
      <c r="BD55" s="693"/>
      <c r="BE55" s="693"/>
      <c r="BF55" s="693"/>
      <c r="BG55" s="515"/>
      <c r="BH55" s="515"/>
      <c r="BI55" s="515"/>
      <c r="BJ55" s="515"/>
    </row>
    <row r="56" spans="1:74" s="465" customFormat="1" ht="22.35" customHeight="1" x14ac:dyDescent="0.2">
      <c r="A56" s="466"/>
      <c r="B56" s="786" t="s">
        <v>1086</v>
      </c>
      <c r="C56" s="787"/>
      <c r="D56" s="787"/>
      <c r="E56" s="787"/>
      <c r="F56" s="787"/>
      <c r="G56" s="787"/>
      <c r="H56" s="787"/>
      <c r="I56" s="787"/>
      <c r="J56" s="787"/>
      <c r="K56" s="787"/>
      <c r="L56" s="787"/>
      <c r="M56" s="787"/>
      <c r="N56" s="787"/>
      <c r="O56" s="787"/>
      <c r="P56" s="787"/>
      <c r="Q56" s="783"/>
      <c r="AY56" s="515"/>
      <c r="AZ56" s="515"/>
      <c r="BA56" s="515"/>
      <c r="BB56" s="515"/>
      <c r="BC56" s="515"/>
      <c r="BD56" s="693"/>
      <c r="BE56" s="693"/>
      <c r="BF56" s="693"/>
      <c r="BG56" s="515"/>
      <c r="BH56" s="515"/>
      <c r="BI56" s="515"/>
      <c r="BJ56" s="515"/>
    </row>
    <row r="57" spans="1:74" s="465" customFormat="1" ht="12" customHeight="1" x14ac:dyDescent="0.2">
      <c r="A57" s="466"/>
      <c r="B57" s="781" t="s">
        <v>1045</v>
      </c>
      <c r="C57" s="782"/>
      <c r="D57" s="782"/>
      <c r="E57" s="782"/>
      <c r="F57" s="782"/>
      <c r="G57" s="782"/>
      <c r="H57" s="782"/>
      <c r="I57" s="782"/>
      <c r="J57" s="782"/>
      <c r="K57" s="782"/>
      <c r="L57" s="782"/>
      <c r="M57" s="782"/>
      <c r="N57" s="782"/>
      <c r="O57" s="782"/>
      <c r="P57" s="782"/>
      <c r="Q57" s="783"/>
      <c r="AY57" s="515"/>
      <c r="AZ57" s="515"/>
      <c r="BA57" s="515"/>
      <c r="BB57" s="515"/>
      <c r="BC57" s="515"/>
      <c r="BD57" s="693"/>
      <c r="BE57" s="693"/>
      <c r="BF57" s="693"/>
      <c r="BG57" s="515"/>
      <c r="BH57" s="515"/>
      <c r="BI57" s="515"/>
      <c r="BJ57" s="515"/>
    </row>
    <row r="58" spans="1:74" s="461" customFormat="1" ht="12" customHeight="1" x14ac:dyDescent="0.2">
      <c r="A58" s="436"/>
      <c r="B58" s="803" t="s">
        <v>1147</v>
      </c>
      <c r="C58" s="783"/>
      <c r="D58" s="783"/>
      <c r="E58" s="783"/>
      <c r="F58" s="783"/>
      <c r="G58" s="783"/>
      <c r="H58" s="783"/>
      <c r="I58" s="783"/>
      <c r="J58" s="783"/>
      <c r="K58" s="783"/>
      <c r="L58" s="783"/>
      <c r="M58" s="783"/>
      <c r="N58" s="783"/>
      <c r="O58" s="783"/>
      <c r="P58" s="783"/>
      <c r="Q58" s="783"/>
      <c r="AY58" s="513"/>
      <c r="AZ58" s="513"/>
      <c r="BA58" s="513"/>
      <c r="BB58" s="513"/>
      <c r="BC58" s="513"/>
      <c r="BD58" s="686"/>
      <c r="BE58" s="686"/>
      <c r="BF58" s="686"/>
      <c r="BG58" s="513"/>
      <c r="BH58" s="513"/>
      <c r="BI58" s="513"/>
      <c r="BJ58" s="513"/>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694"/>
      <c r="BE59" s="694"/>
      <c r="BF59" s="694"/>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694"/>
      <c r="BE60" s="694"/>
      <c r="BF60" s="694"/>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694"/>
      <c r="BE61" s="694"/>
      <c r="BF61" s="694"/>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694"/>
      <c r="BE62" s="694"/>
      <c r="BF62" s="694"/>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694"/>
      <c r="BE63" s="694"/>
      <c r="BF63" s="694"/>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694"/>
      <c r="BE64" s="694"/>
      <c r="BF64" s="694"/>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694"/>
      <c r="BE65" s="694"/>
      <c r="BF65" s="694"/>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694"/>
      <c r="BE66" s="694"/>
      <c r="BF66" s="694"/>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694"/>
      <c r="BE67" s="694"/>
      <c r="BF67" s="694"/>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694"/>
      <c r="BE69" s="694"/>
      <c r="BF69" s="694"/>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694"/>
      <c r="BE70" s="694"/>
      <c r="BF70" s="694"/>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694"/>
      <c r="BE71" s="694"/>
      <c r="BF71" s="694"/>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694"/>
      <c r="BE72" s="694"/>
      <c r="BF72" s="694"/>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694"/>
      <c r="BE73" s="694"/>
      <c r="BF73" s="694"/>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694"/>
      <c r="BE74" s="694"/>
      <c r="BF74" s="694"/>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694"/>
      <c r="BE75" s="694"/>
      <c r="BF75" s="694"/>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694"/>
      <c r="BE76" s="694"/>
      <c r="BF76" s="694"/>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694"/>
      <c r="BE77" s="694"/>
      <c r="BF77" s="694"/>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695"/>
      <c r="BE80" s="695"/>
      <c r="BF80" s="695"/>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696"/>
      <c r="BE90" s="696"/>
      <c r="BF90" s="696"/>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696"/>
      <c r="BE91" s="696"/>
      <c r="BF91" s="696"/>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696"/>
      <c r="BE92" s="696"/>
      <c r="BF92" s="696"/>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696"/>
      <c r="BE93" s="696"/>
      <c r="BF93" s="696"/>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696"/>
      <c r="BE94" s="696"/>
      <c r="BF94" s="696"/>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696"/>
      <c r="BE95" s="696"/>
      <c r="BF95" s="696"/>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696"/>
      <c r="BE96" s="696"/>
      <c r="BF96" s="696"/>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696"/>
      <c r="BE97" s="696"/>
      <c r="BF97" s="696"/>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696"/>
      <c r="BE98" s="696"/>
      <c r="BF98" s="696"/>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697"/>
      <c r="BE100" s="697"/>
      <c r="BF100" s="697"/>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B6" sqref="BB6:BB60"/>
    </sheetView>
  </sheetViews>
  <sheetFormatPr defaultColWidth="11" defaultRowHeight="11.25" x14ac:dyDescent="0.2"/>
  <cols>
    <col min="1" max="1" width="10.5703125" style="548" customWidth="1"/>
    <col min="2" max="2" width="24.42578125" style="548" customWidth="1"/>
    <col min="3" max="55" width="6.5703125" style="548" customWidth="1"/>
    <col min="56" max="58" width="6.5703125" style="707" customWidth="1"/>
    <col min="59" max="74" width="6.5703125" style="548" customWidth="1"/>
    <col min="75" max="238" width="11" style="548"/>
    <col min="239" max="239" width="1.5703125" style="548" customWidth="1"/>
    <col min="240" max="16384" width="11" style="548"/>
  </cols>
  <sheetData>
    <row r="1" spans="1:74" ht="12.75" customHeight="1" x14ac:dyDescent="0.2">
      <c r="A1" s="789" t="s">
        <v>995</v>
      </c>
      <c r="B1" s="546" t="s">
        <v>483</v>
      </c>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c r="AY1" s="546"/>
      <c r="AZ1" s="546"/>
      <c r="BA1" s="546"/>
      <c r="BB1" s="546"/>
      <c r="BC1" s="546"/>
      <c r="BD1" s="546"/>
      <c r="BE1" s="546"/>
      <c r="BF1" s="546"/>
      <c r="BG1" s="546"/>
      <c r="BH1" s="546"/>
      <c r="BI1" s="546"/>
      <c r="BJ1" s="546"/>
      <c r="BK1" s="546"/>
      <c r="BL1" s="546"/>
      <c r="BM1" s="546"/>
      <c r="BN1" s="546"/>
      <c r="BO1" s="546"/>
      <c r="BP1" s="546"/>
      <c r="BQ1" s="546"/>
      <c r="BR1" s="546"/>
      <c r="BS1" s="546"/>
      <c r="BT1" s="546"/>
      <c r="BU1" s="546"/>
      <c r="BV1" s="546"/>
    </row>
    <row r="2" spans="1:74" ht="12.75" customHeight="1" x14ac:dyDescent="0.2">
      <c r="A2" s="790"/>
      <c r="B2" s="541" t="str">
        <f>"U.S. Energy Information Administration  |  Short-Term Energy Outlook  - "&amp;Dates!D1</f>
        <v>U.S. Energy Information Administration  |  Short-Term Energy Outlook  - May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50"/>
      <c r="B3" s="551"/>
      <c r="C3" s="798">
        <f>Dates!D3</f>
        <v>2014</v>
      </c>
      <c r="D3" s="799"/>
      <c r="E3" s="799"/>
      <c r="F3" s="799"/>
      <c r="G3" s="799"/>
      <c r="H3" s="799"/>
      <c r="I3" s="799"/>
      <c r="J3" s="799"/>
      <c r="K3" s="799"/>
      <c r="L3" s="799"/>
      <c r="M3" s="799"/>
      <c r="N3" s="842"/>
      <c r="O3" s="798">
        <f>C3+1</f>
        <v>2015</v>
      </c>
      <c r="P3" s="799"/>
      <c r="Q3" s="799"/>
      <c r="R3" s="799"/>
      <c r="S3" s="799"/>
      <c r="T3" s="799"/>
      <c r="U3" s="799"/>
      <c r="V3" s="799"/>
      <c r="W3" s="799"/>
      <c r="X3" s="799"/>
      <c r="Y3" s="799"/>
      <c r="Z3" s="842"/>
      <c r="AA3" s="798">
        <f>O3+1</f>
        <v>2016</v>
      </c>
      <c r="AB3" s="799"/>
      <c r="AC3" s="799"/>
      <c r="AD3" s="799"/>
      <c r="AE3" s="799"/>
      <c r="AF3" s="799"/>
      <c r="AG3" s="799"/>
      <c r="AH3" s="799"/>
      <c r="AI3" s="799"/>
      <c r="AJ3" s="799"/>
      <c r="AK3" s="799"/>
      <c r="AL3" s="842"/>
      <c r="AM3" s="798">
        <f>AA3+1</f>
        <v>2017</v>
      </c>
      <c r="AN3" s="799"/>
      <c r="AO3" s="799"/>
      <c r="AP3" s="799"/>
      <c r="AQ3" s="799"/>
      <c r="AR3" s="799"/>
      <c r="AS3" s="799"/>
      <c r="AT3" s="799"/>
      <c r="AU3" s="799"/>
      <c r="AV3" s="799"/>
      <c r="AW3" s="799"/>
      <c r="AX3" s="842"/>
      <c r="AY3" s="798">
        <f>AM3+1</f>
        <v>2018</v>
      </c>
      <c r="AZ3" s="799"/>
      <c r="BA3" s="799"/>
      <c r="BB3" s="799"/>
      <c r="BC3" s="799"/>
      <c r="BD3" s="799"/>
      <c r="BE3" s="799"/>
      <c r="BF3" s="799"/>
      <c r="BG3" s="799"/>
      <c r="BH3" s="799"/>
      <c r="BI3" s="799"/>
      <c r="BJ3" s="842"/>
      <c r="BK3" s="798">
        <f>AY3+1</f>
        <v>2019</v>
      </c>
      <c r="BL3" s="799"/>
      <c r="BM3" s="799"/>
      <c r="BN3" s="799"/>
      <c r="BO3" s="799"/>
      <c r="BP3" s="799"/>
      <c r="BQ3" s="799"/>
      <c r="BR3" s="799"/>
      <c r="BS3" s="799"/>
      <c r="BT3" s="799"/>
      <c r="BU3" s="799"/>
      <c r="BV3" s="842"/>
    </row>
    <row r="4" spans="1:74" ht="12.75" customHeight="1" x14ac:dyDescent="0.2">
      <c r="A4" s="550"/>
      <c r="B4" s="552"/>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550"/>
      <c r="B5" s="129" t="s">
        <v>358</v>
      </c>
      <c r="C5" s="553"/>
      <c r="D5" s="554"/>
      <c r="E5" s="554"/>
      <c r="F5" s="554"/>
      <c r="G5" s="554"/>
      <c r="H5" s="554"/>
      <c r="I5" s="554"/>
      <c r="J5" s="554"/>
      <c r="K5" s="554"/>
      <c r="L5" s="554"/>
      <c r="M5" s="554"/>
      <c r="N5" s="555"/>
      <c r="O5" s="553"/>
      <c r="P5" s="554"/>
      <c r="Q5" s="554"/>
      <c r="R5" s="554"/>
      <c r="S5" s="554"/>
      <c r="T5" s="554"/>
      <c r="U5" s="554"/>
      <c r="V5" s="554"/>
      <c r="W5" s="554"/>
      <c r="X5" s="554"/>
      <c r="Y5" s="554"/>
      <c r="Z5" s="555"/>
      <c r="AA5" s="553"/>
      <c r="AB5" s="554"/>
      <c r="AC5" s="554"/>
      <c r="AD5" s="554"/>
      <c r="AE5" s="554"/>
      <c r="AF5" s="554"/>
      <c r="AG5" s="554"/>
      <c r="AH5" s="554"/>
      <c r="AI5" s="554"/>
      <c r="AJ5" s="554"/>
      <c r="AK5" s="554"/>
      <c r="AL5" s="555"/>
      <c r="AM5" s="553"/>
      <c r="AN5" s="554"/>
      <c r="AO5" s="554"/>
      <c r="AP5" s="554"/>
      <c r="AQ5" s="554"/>
      <c r="AR5" s="554"/>
      <c r="AS5" s="554"/>
      <c r="AT5" s="554"/>
      <c r="AU5" s="554"/>
      <c r="AV5" s="554"/>
      <c r="AW5" s="554"/>
      <c r="AX5" s="555"/>
      <c r="AY5" s="553"/>
      <c r="AZ5" s="554"/>
      <c r="BA5" s="554"/>
      <c r="BB5" s="554"/>
      <c r="BC5" s="554"/>
      <c r="BD5" s="554"/>
      <c r="BE5" s="554"/>
      <c r="BF5" s="554"/>
      <c r="BG5" s="554"/>
      <c r="BH5" s="554"/>
      <c r="BI5" s="554"/>
      <c r="BJ5" s="555"/>
      <c r="BK5" s="553"/>
      <c r="BL5" s="554"/>
      <c r="BM5" s="554"/>
      <c r="BN5" s="554"/>
      <c r="BO5" s="554"/>
      <c r="BP5" s="554"/>
      <c r="BQ5" s="554"/>
      <c r="BR5" s="554"/>
      <c r="BS5" s="554"/>
      <c r="BT5" s="554"/>
      <c r="BU5" s="554"/>
      <c r="BV5" s="555"/>
    </row>
    <row r="6" spans="1:74" ht="11.1" customHeight="1" x14ac:dyDescent="0.2">
      <c r="A6" s="556" t="s">
        <v>373</v>
      </c>
      <c r="B6" s="557" t="s">
        <v>90</v>
      </c>
      <c r="C6" s="275">
        <v>5067.6570326000001</v>
      </c>
      <c r="D6" s="275">
        <v>5117.6602479000003</v>
      </c>
      <c r="E6" s="275">
        <v>4401.3742184000002</v>
      </c>
      <c r="F6" s="275">
        <v>3642.6863712999998</v>
      </c>
      <c r="G6" s="275">
        <v>3831.8000035</v>
      </c>
      <c r="H6" s="275">
        <v>4585.8973660000001</v>
      </c>
      <c r="I6" s="275">
        <v>4826.6792603000004</v>
      </c>
      <c r="J6" s="275">
        <v>4788.7620270999996</v>
      </c>
      <c r="K6" s="275">
        <v>4203.6794687000001</v>
      </c>
      <c r="L6" s="275">
        <v>3590.1921639000002</v>
      </c>
      <c r="M6" s="275">
        <v>3970.9146286999999</v>
      </c>
      <c r="N6" s="275">
        <v>4020.0037323000001</v>
      </c>
      <c r="O6" s="275">
        <v>4272.5974248000002</v>
      </c>
      <c r="P6" s="275">
        <v>4534.8868386000004</v>
      </c>
      <c r="Q6" s="275">
        <v>3499.5980032000002</v>
      </c>
      <c r="R6" s="275">
        <v>2966.3047350000002</v>
      </c>
      <c r="S6" s="275">
        <v>3373.6943928999999</v>
      </c>
      <c r="T6" s="275">
        <v>4189.1037710000001</v>
      </c>
      <c r="U6" s="275">
        <v>4487.0925176999999</v>
      </c>
      <c r="V6" s="275">
        <v>4344.2034952000004</v>
      </c>
      <c r="W6" s="275">
        <v>3932.8543909999999</v>
      </c>
      <c r="X6" s="275">
        <v>3121.2420532000001</v>
      </c>
      <c r="Y6" s="275">
        <v>2907.5711857000001</v>
      </c>
      <c r="Z6" s="275">
        <v>2886.9378176999999</v>
      </c>
      <c r="AA6" s="275">
        <v>3659.9799757999999</v>
      </c>
      <c r="AB6" s="275">
        <v>3196.7175003000002</v>
      </c>
      <c r="AC6" s="275">
        <v>2328.1460132000002</v>
      </c>
      <c r="AD6" s="275">
        <v>2403.7620473000002</v>
      </c>
      <c r="AE6" s="275">
        <v>2635.3067689999998</v>
      </c>
      <c r="AF6" s="275">
        <v>3867.8127890000001</v>
      </c>
      <c r="AG6" s="275">
        <v>4397.3043054999998</v>
      </c>
      <c r="AH6" s="275">
        <v>4375.3139619000003</v>
      </c>
      <c r="AI6" s="275">
        <v>3804.5922577000001</v>
      </c>
      <c r="AJ6" s="275">
        <v>3199.8046184</v>
      </c>
      <c r="AK6" s="275">
        <v>2898.015398</v>
      </c>
      <c r="AL6" s="275">
        <v>3830.5432719</v>
      </c>
      <c r="AM6" s="275">
        <v>3725.8515803</v>
      </c>
      <c r="AN6" s="275">
        <v>3102.5990393000002</v>
      </c>
      <c r="AO6" s="275">
        <v>2884.7358709999999</v>
      </c>
      <c r="AP6" s="275">
        <v>2717.7667977000001</v>
      </c>
      <c r="AQ6" s="275">
        <v>2996.1470073999999</v>
      </c>
      <c r="AR6" s="275">
        <v>3590.9273816999998</v>
      </c>
      <c r="AS6" s="275">
        <v>4127.7065525999997</v>
      </c>
      <c r="AT6" s="275">
        <v>3863.8807526000001</v>
      </c>
      <c r="AU6" s="275">
        <v>3280.1349767000002</v>
      </c>
      <c r="AV6" s="275">
        <v>2906.0356474</v>
      </c>
      <c r="AW6" s="275">
        <v>3038.3575962999998</v>
      </c>
      <c r="AX6" s="275">
        <v>3437.9950081000002</v>
      </c>
      <c r="AY6" s="275">
        <v>3828.8910093999998</v>
      </c>
      <c r="AZ6" s="275">
        <v>2930.3849519999999</v>
      </c>
      <c r="BA6" s="275">
        <v>2962.3989999999999</v>
      </c>
      <c r="BB6" s="275">
        <v>2713.3049999999998</v>
      </c>
      <c r="BC6" s="338">
        <v>2843.2269999999999</v>
      </c>
      <c r="BD6" s="338">
        <v>3437.971</v>
      </c>
      <c r="BE6" s="338">
        <v>3903.6410000000001</v>
      </c>
      <c r="BF6" s="338">
        <v>3904.3470000000002</v>
      </c>
      <c r="BG6" s="338">
        <v>3113.424</v>
      </c>
      <c r="BH6" s="338">
        <v>2836.067</v>
      </c>
      <c r="BI6" s="338">
        <v>2854.453</v>
      </c>
      <c r="BJ6" s="338">
        <v>3349.3069999999998</v>
      </c>
      <c r="BK6" s="338">
        <v>3848.4659999999999</v>
      </c>
      <c r="BL6" s="338">
        <v>3344.6959999999999</v>
      </c>
      <c r="BM6" s="338">
        <v>2905.5659999999998</v>
      </c>
      <c r="BN6" s="338">
        <v>2508.0770000000002</v>
      </c>
      <c r="BO6" s="338">
        <v>2821.7510000000002</v>
      </c>
      <c r="BP6" s="338">
        <v>3409.386</v>
      </c>
      <c r="BQ6" s="338">
        <v>3857.9140000000002</v>
      </c>
      <c r="BR6" s="338">
        <v>3819.8820000000001</v>
      </c>
      <c r="BS6" s="338">
        <v>3059.9580000000001</v>
      </c>
      <c r="BT6" s="338">
        <v>2809.55</v>
      </c>
      <c r="BU6" s="338">
        <v>2863.7939999999999</v>
      </c>
      <c r="BV6" s="338">
        <v>3268.5360000000001</v>
      </c>
    </row>
    <row r="7" spans="1:74" ht="11.1" customHeight="1" x14ac:dyDescent="0.2">
      <c r="A7" s="556" t="s">
        <v>374</v>
      </c>
      <c r="B7" s="557" t="s">
        <v>91</v>
      </c>
      <c r="C7" s="275">
        <v>2937.4494665000002</v>
      </c>
      <c r="D7" s="275">
        <v>2712.2254839000002</v>
      </c>
      <c r="E7" s="275">
        <v>2520.997339</v>
      </c>
      <c r="F7" s="275">
        <v>2559.3959503000001</v>
      </c>
      <c r="G7" s="275">
        <v>2874.8282465000002</v>
      </c>
      <c r="H7" s="275">
        <v>3282.2535573</v>
      </c>
      <c r="I7" s="275">
        <v>3712.2989868</v>
      </c>
      <c r="J7" s="275">
        <v>3946.7232887</v>
      </c>
      <c r="K7" s="275">
        <v>3552.7194880000002</v>
      </c>
      <c r="L7" s="275">
        <v>3151.0649939</v>
      </c>
      <c r="M7" s="275">
        <v>2811.7837436999998</v>
      </c>
      <c r="N7" s="275">
        <v>2936.7038545</v>
      </c>
      <c r="O7" s="275">
        <v>3280.2384400000001</v>
      </c>
      <c r="P7" s="275">
        <v>3261.25585</v>
      </c>
      <c r="Q7" s="275">
        <v>3207.1844861</v>
      </c>
      <c r="R7" s="275">
        <v>3093.5332443000002</v>
      </c>
      <c r="S7" s="275">
        <v>3274.7210805999998</v>
      </c>
      <c r="T7" s="275">
        <v>4049.2582769999999</v>
      </c>
      <c r="U7" s="275">
        <v>4552.2283974000002</v>
      </c>
      <c r="V7" s="275">
        <v>4486.5726916000003</v>
      </c>
      <c r="W7" s="275">
        <v>4101.1973822999998</v>
      </c>
      <c r="X7" s="275">
        <v>3548.5496168</v>
      </c>
      <c r="Y7" s="275">
        <v>3407.8751299999999</v>
      </c>
      <c r="Z7" s="275">
        <v>3541.1831587000001</v>
      </c>
      <c r="AA7" s="275">
        <v>3549.7982510000002</v>
      </c>
      <c r="AB7" s="275">
        <v>3398.3509703</v>
      </c>
      <c r="AC7" s="275">
        <v>3351.2882767999999</v>
      </c>
      <c r="AD7" s="275">
        <v>3295.8648797000001</v>
      </c>
      <c r="AE7" s="275">
        <v>3562.2642384000001</v>
      </c>
      <c r="AF7" s="275">
        <v>4379.8409426999997</v>
      </c>
      <c r="AG7" s="275">
        <v>4888.8345499999996</v>
      </c>
      <c r="AH7" s="275">
        <v>4992.2474939000003</v>
      </c>
      <c r="AI7" s="275">
        <v>4186.7579636999999</v>
      </c>
      <c r="AJ7" s="275">
        <v>3319.2898461</v>
      </c>
      <c r="AK7" s="275">
        <v>3131.3944532999999</v>
      </c>
      <c r="AL7" s="275">
        <v>3108.5030747999999</v>
      </c>
      <c r="AM7" s="275">
        <v>2949.8879947999999</v>
      </c>
      <c r="AN7" s="275">
        <v>2894.2932707</v>
      </c>
      <c r="AO7" s="275">
        <v>3055.0948084000001</v>
      </c>
      <c r="AP7" s="275">
        <v>2872.6031637000001</v>
      </c>
      <c r="AQ7" s="275">
        <v>3121.8392026000001</v>
      </c>
      <c r="AR7" s="275">
        <v>3868.6974879999998</v>
      </c>
      <c r="AS7" s="275">
        <v>4668.3751364999998</v>
      </c>
      <c r="AT7" s="275">
        <v>4503.5350445000004</v>
      </c>
      <c r="AU7" s="275">
        <v>3890.946997</v>
      </c>
      <c r="AV7" s="275">
        <v>3447.3224322999999</v>
      </c>
      <c r="AW7" s="275">
        <v>3086.1578869999998</v>
      </c>
      <c r="AX7" s="275">
        <v>3424.0027432000002</v>
      </c>
      <c r="AY7" s="275">
        <v>3535.5182169999998</v>
      </c>
      <c r="AZ7" s="275">
        <v>3439.9045378999999</v>
      </c>
      <c r="BA7" s="275">
        <v>3252.13</v>
      </c>
      <c r="BB7" s="275">
        <v>3164.2979999999998</v>
      </c>
      <c r="BC7" s="338">
        <v>3525.5949999999998</v>
      </c>
      <c r="BD7" s="338">
        <v>4217.7979999999998</v>
      </c>
      <c r="BE7" s="338">
        <v>4766.1660000000002</v>
      </c>
      <c r="BF7" s="338">
        <v>4829.0600000000004</v>
      </c>
      <c r="BG7" s="338">
        <v>4082.2809999999999</v>
      </c>
      <c r="BH7" s="338">
        <v>3603.6529999999998</v>
      </c>
      <c r="BI7" s="338">
        <v>3371.069</v>
      </c>
      <c r="BJ7" s="338">
        <v>3505.7759999999998</v>
      </c>
      <c r="BK7" s="338">
        <v>3647.1550000000002</v>
      </c>
      <c r="BL7" s="338">
        <v>3407.8040000000001</v>
      </c>
      <c r="BM7" s="338">
        <v>3254.049</v>
      </c>
      <c r="BN7" s="338">
        <v>3102.0970000000002</v>
      </c>
      <c r="BO7" s="338">
        <v>3613.7370000000001</v>
      </c>
      <c r="BP7" s="338">
        <v>4320.2359999999999</v>
      </c>
      <c r="BQ7" s="338">
        <v>4932.1790000000001</v>
      </c>
      <c r="BR7" s="338">
        <v>4975.7129999999997</v>
      </c>
      <c r="BS7" s="338">
        <v>4211.6869999999999</v>
      </c>
      <c r="BT7" s="338">
        <v>3694.1190000000001</v>
      </c>
      <c r="BU7" s="338">
        <v>3415.9989999999998</v>
      </c>
      <c r="BV7" s="338">
        <v>3596.1329999999998</v>
      </c>
    </row>
    <row r="8" spans="1:74" ht="11.1" customHeight="1" x14ac:dyDescent="0.2">
      <c r="A8" s="558" t="s">
        <v>375</v>
      </c>
      <c r="B8" s="559" t="s">
        <v>376</v>
      </c>
      <c r="C8" s="275">
        <v>228.11466451999999</v>
      </c>
      <c r="D8" s="275">
        <v>98.671567143000004</v>
      </c>
      <c r="E8" s="275">
        <v>102.83503</v>
      </c>
      <c r="F8" s="275">
        <v>58.439846332999998</v>
      </c>
      <c r="G8" s="275">
        <v>65.934124194000006</v>
      </c>
      <c r="H8" s="275">
        <v>67.353088999999997</v>
      </c>
      <c r="I8" s="275">
        <v>65.875549676999995</v>
      </c>
      <c r="J8" s="275">
        <v>66.138972902999996</v>
      </c>
      <c r="K8" s="275">
        <v>64.948837333</v>
      </c>
      <c r="L8" s="275">
        <v>48.959015805999996</v>
      </c>
      <c r="M8" s="275">
        <v>57.934908333000003</v>
      </c>
      <c r="N8" s="275">
        <v>67.585959677000005</v>
      </c>
      <c r="O8" s="275">
        <v>95.902111613000002</v>
      </c>
      <c r="P8" s="275">
        <v>225.73642892999999</v>
      </c>
      <c r="Q8" s="275">
        <v>57.370646452000003</v>
      </c>
      <c r="R8" s="275">
        <v>57.589368</v>
      </c>
      <c r="S8" s="275">
        <v>62.541078386999999</v>
      </c>
      <c r="T8" s="275">
        <v>62.016523999999997</v>
      </c>
      <c r="U8" s="275">
        <v>74.328336128999993</v>
      </c>
      <c r="V8" s="275">
        <v>68.813079999999999</v>
      </c>
      <c r="W8" s="275">
        <v>67.810143999999994</v>
      </c>
      <c r="X8" s="275">
        <v>57.135201289999998</v>
      </c>
      <c r="Y8" s="275">
        <v>56.996214999999999</v>
      </c>
      <c r="Z8" s="275">
        <v>54.740085806000003</v>
      </c>
      <c r="AA8" s="275">
        <v>76.175876451999997</v>
      </c>
      <c r="AB8" s="275">
        <v>76.182812068999993</v>
      </c>
      <c r="AC8" s="275">
        <v>58.098517418999997</v>
      </c>
      <c r="AD8" s="275">
        <v>61.301630666999998</v>
      </c>
      <c r="AE8" s="275">
        <v>63.166216773999999</v>
      </c>
      <c r="AF8" s="275">
        <v>65.892931666999999</v>
      </c>
      <c r="AG8" s="275">
        <v>74.888652902999993</v>
      </c>
      <c r="AH8" s="275">
        <v>75.337468064999996</v>
      </c>
      <c r="AI8" s="275">
        <v>64.204449332999999</v>
      </c>
      <c r="AJ8" s="275">
        <v>50.689560323000002</v>
      </c>
      <c r="AK8" s="275">
        <v>62.302370666999998</v>
      </c>
      <c r="AL8" s="275">
        <v>65.658228386999994</v>
      </c>
      <c r="AM8" s="275">
        <v>66.895020000000002</v>
      </c>
      <c r="AN8" s="275">
        <v>56.850769999999997</v>
      </c>
      <c r="AO8" s="275">
        <v>54.400005806000003</v>
      </c>
      <c r="AP8" s="275">
        <v>42.916682667000003</v>
      </c>
      <c r="AQ8" s="275">
        <v>57.218533870999998</v>
      </c>
      <c r="AR8" s="275">
        <v>62.651694667000001</v>
      </c>
      <c r="AS8" s="275">
        <v>56.353834194000001</v>
      </c>
      <c r="AT8" s="275">
        <v>55.616219031999997</v>
      </c>
      <c r="AU8" s="275">
        <v>55.499675332999999</v>
      </c>
      <c r="AV8" s="275">
        <v>49.463470968000003</v>
      </c>
      <c r="AW8" s="275">
        <v>53.857558666999999</v>
      </c>
      <c r="AX8" s="275">
        <v>81.071306452000002</v>
      </c>
      <c r="AY8" s="275">
        <v>197.90938919000001</v>
      </c>
      <c r="AZ8" s="275">
        <v>53.904956429000002</v>
      </c>
      <c r="BA8" s="275">
        <v>56.831209999999999</v>
      </c>
      <c r="BB8" s="275">
        <v>51.919469999999997</v>
      </c>
      <c r="BC8" s="338">
        <v>59.402169999999998</v>
      </c>
      <c r="BD8" s="338">
        <v>63.366889999999998</v>
      </c>
      <c r="BE8" s="338">
        <v>67.107349999999997</v>
      </c>
      <c r="BF8" s="338">
        <v>63.985550000000003</v>
      </c>
      <c r="BG8" s="338">
        <v>58.732979999999998</v>
      </c>
      <c r="BH8" s="338">
        <v>51.276690000000002</v>
      </c>
      <c r="BI8" s="338">
        <v>53.078279999999999</v>
      </c>
      <c r="BJ8" s="338">
        <v>62.421759999999999</v>
      </c>
      <c r="BK8" s="338">
        <v>98.462360000000004</v>
      </c>
      <c r="BL8" s="338">
        <v>66.639700000000005</v>
      </c>
      <c r="BM8" s="338">
        <v>57.370449999999998</v>
      </c>
      <c r="BN8" s="338">
        <v>51.005560000000003</v>
      </c>
      <c r="BO8" s="338">
        <v>60.902909999999999</v>
      </c>
      <c r="BP8" s="338">
        <v>62.957940000000001</v>
      </c>
      <c r="BQ8" s="338">
        <v>66.677300000000002</v>
      </c>
      <c r="BR8" s="338">
        <v>64.571100000000001</v>
      </c>
      <c r="BS8" s="338">
        <v>59.849110000000003</v>
      </c>
      <c r="BT8" s="338">
        <v>51.859909999999999</v>
      </c>
      <c r="BU8" s="338">
        <v>52.97963</v>
      </c>
      <c r="BV8" s="338">
        <v>62.679490000000001</v>
      </c>
    </row>
    <row r="9" spans="1:74" ht="11.1" customHeight="1" x14ac:dyDescent="0.2">
      <c r="A9" s="558" t="s">
        <v>377</v>
      </c>
      <c r="B9" s="559" t="s">
        <v>92</v>
      </c>
      <c r="C9" s="275">
        <v>30.092340645</v>
      </c>
      <c r="D9" s="275">
        <v>29.186982857</v>
      </c>
      <c r="E9" s="275">
        <v>27.922579032000002</v>
      </c>
      <c r="F9" s="275">
        <v>28.472912999999998</v>
      </c>
      <c r="G9" s="275">
        <v>30.46443</v>
      </c>
      <c r="H9" s="275">
        <v>32.289174666999997</v>
      </c>
      <c r="I9" s="275">
        <v>34.472307419000003</v>
      </c>
      <c r="J9" s="275">
        <v>36.617236128999998</v>
      </c>
      <c r="K9" s="275">
        <v>37.545623667000001</v>
      </c>
      <c r="L9" s="275">
        <v>34.911545484000001</v>
      </c>
      <c r="M9" s="275">
        <v>35.781815332999997</v>
      </c>
      <c r="N9" s="275">
        <v>37.192565483999999</v>
      </c>
      <c r="O9" s="275">
        <v>40.204608387</v>
      </c>
      <c r="P9" s="275">
        <v>36.606423214000003</v>
      </c>
      <c r="Q9" s="275">
        <v>35.180682580999999</v>
      </c>
      <c r="R9" s="275">
        <v>32.644445666999999</v>
      </c>
      <c r="S9" s="275">
        <v>35.442749354999997</v>
      </c>
      <c r="T9" s="275">
        <v>37.253622667000002</v>
      </c>
      <c r="U9" s="275">
        <v>39.853004515999999</v>
      </c>
      <c r="V9" s="275">
        <v>38.567025483999998</v>
      </c>
      <c r="W9" s="275">
        <v>40.337338000000003</v>
      </c>
      <c r="X9" s="275">
        <v>29.241212258000001</v>
      </c>
      <c r="Y9" s="275">
        <v>30.055639332999998</v>
      </c>
      <c r="Z9" s="275">
        <v>35.800570323000002</v>
      </c>
      <c r="AA9" s="275">
        <v>38.543542258000002</v>
      </c>
      <c r="AB9" s="275">
        <v>36.605451723999998</v>
      </c>
      <c r="AC9" s="275">
        <v>38.624294194000001</v>
      </c>
      <c r="AD9" s="275">
        <v>37.733352666999998</v>
      </c>
      <c r="AE9" s="275">
        <v>33.977949676999998</v>
      </c>
      <c r="AF9" s="275">
        <v>34.773960332999998</v>
      </c>
      <c r="AG9" s="275">
        <v>34.737150323000002</v>
      </c>
      <c r="AH9" s="275">
        <v>34.320072258000003</v>
      </c>
      <c r="AI9" s="275">
        <v>34.010946666999999</v>
      </c>
      <c r="AJ9" s="275">
        <v>29.459464193999999</v>
      </c>
      <c r="AK9" s="275">
        <v>33.777533333000001</v>
      </c>
      <c r="AL9" s="275">
        <v>33.466502902999999</v>
      </c>
      <c r="AM9" s="275">
        <v>36.138738064999998</v>
      </c>
      <c r="AN9" s="275">
        <v>42.520369285999998</v>
      </c>
      <c r="AO9" s="275">
        <v>40.564434515999999</v>
      </c>
      <c r="AP9" s="275">
        <v>38.561935333000001</v>
      </c>
      <c r="AQ9" s="275">
        <v>38.119411935000002</v>
      </c>
      <c r="AR9" s="275">
        <v>40.364907332999998</v>
      </c>
      <c r="AS9" s="275">
        <v>40.664955161000002</v>
      </c>
      <c r="AT9" s="275">
        <v>42.602099676999998</v>
      </c>
      <c r="AU9" s="275">
        <v>37.343007999999998</v>
      </c>
      <c r="AV9" s="275">
        <v>32.702757742000003</v>
      </c>
      <c r="AW9" s="275">
        <v>39.939264000000001</v>
      </c>
      <c r="AX9" s="275">
        <v>36.369567418999999</v>
      </c>
      <c r="AY9" s="275">
        <v>34.197053257999997</v>
      </c>
      <c r="AZ9" s="275">
        <v>39.004757607000002</v>
      </c>
      <c r="BA9" s="275">
        <v>39.685070000000003</v>
      </c>
      <c r="BB9" s="275">
        <v>38.300600000000003</v>
      </c>
      <c r="BC9" s="338">
        <v>38.292099999999998</v>
      </c>
      <c r="BD9" s="338">
        <v>40.382269999999998</v>
      </c>
      <c r="BE9" s="338">
        <v>40.086559999999999</v>
      </c>
      <c r="BF9" s="338">
        <v>42.953229999999998</v>
      </c>
      <c r="BG9" s="338">
        <v>37.00112</v>
      </c>
      <c r="BH9" s="338">
        <v>32.50515</v>
      </c>
      <c r="BI9" s="338">
        <v>40.008069999999996</v>
      </c>
      <c r="BJ9" s="338">
        <v>36.185969999999998</v>
      </c>
      <c r="BK9" s="338">
        <v>34.976819999999996</v>
      </c>
      <c r="BL9" s="338">
        <v>39.088140000000003</v>
      </c>
      <c r="BM9" s="338">
        <v>39.710979999999999</v>
      </c>
      <c r="BN9" s="338">
        <v>38.340420000000002</v>
      </c>
      <c r="BO9" s="338">
        <v>38.747660000000003</v>
      </c>
      <c r="BP9" s="338">
        <v>40.914279999999998</v>
      </c>
      <c r="BQ9" s="338">
        <v>40.552779999999998</v>
      </c>
      <c r="BR9" s="338">
        <v>43.585369999999998</v>
      </c>
      <c r="BS9" s="338">
        <v>37.340269999999997</v>
      </c>
      <c r="BT9" s="338">
        <v>32.601739999999999</v>
      </c>
      <c r="BU9" s="338">
        <v>40.3733</v>
      </c>
      <c r="BV9" s="338">
        <v>36.517229999999998</v>
      </c>
    </row>
    <row r="10" spans="1:74" ht="11.1" customHeight="1" x14ac:dyDescent="0.2">
      <c r="A10" s="558" t="s">
        <v>378</v>
      </c>
      <c r="B10" s="559" t="s">
        <v>93</v>
      </c>
      <c r="C10" s="275">
        <v>2360.0841612999998</v>
      </c>
      <c r="D10" s="275">
        <v>2237.1053571000002</v>
      </c>
      <c r="E10" s="275">
        <v>2012.8090322999999</v>
      </c>
      <c r="F10" s="275">
        <v>1879.4862667</v>
      </c>
      <c r="G10" s="275">
        <v>2030.5622581</v>
      </c>
      <c r="H10" s="275">
        <v>2271.2743999999998</v>
      </c>
      <c r="I10" s="275">
        <v>2320.6492257999998</v>
      </c>
      <c r="J10" s="275">
        <v>2294.4756774000002</v>
      </c>
      <c r="K10" s="275">
        <v>2251.15</v>
      </c>
      <c r="L10" s="275">
        <v>2012.6125161</v>
      </c>
      <c r="M10" s="275">
        <v>2171.3395</v>
      </c>
      <c r="N10" s="275">
        <v>2366.5338065000001</v>
      </c>
      <c r="O10" s="275">
        <v>2395.8056129000001</v>
      </c>
      <c r="P10" s="275">
        <v>2266.4818928999998</v>
      </c>
      <c r="Q10" s="275">
        <v>2082.1548065000002</v>
      </c>
      <c r="R10" s="275">
        <v>1992.8164999999999</v>
      </c>
      <c r="S10" s="275">
        <v>2123.4362903000001</v>
      </c>
      <c r="T10" s="275">
        <v>2283.8721667</v>
      </c>
      <c r="U10" s="275">
        <v>2303.6185805999999</v>
      </c>
      <c r="V10" s="275">
        <v>2335.9790968000002</v>
      </c>
      <c r="W10" s="275">
        <v>2215.8790666999998</v>
      </c>
      <c r="X10" s="275">
        <v>1953.9006773999999</v>
      </c>
      <c r="Y10" s="275">
        <v>2008.7980333</v>
      </c>
      <c r="Z10" s="275">
        <v>2246.2472257999998</v>
      </c>
      <c r="AA10" s="275">
        <v>2339.508871</v>
      </c>
      <c r="AB10" s="275">
        <v>2263.3841723999999</v>
      </c>
      <c r="AC10" s="275">
        <v>2133.8352903</v>
      </c>
      <c r="AD10" s="275">
        <v>2091.0614999999998</v>
      </c>
      <c r="AE10" s="275">
        <v>2147.6288064999999</v>
      </c>
      <c r="AF10" s="275">
        <v>2239.1774667</v>
      </c>
      <c r="AG10" s="275">
        <v>2269.3337741999999</v>
      </c>
      <c r="AH10" s="275">
        <v>2307.3033870999998</v>
      </c>
      <c r="AI10" s="275">
        <v>2181.6058667000002</v>
      </c>
      <c r="AJ10" s="275">
        <v>1959.1400968</v>
      </c>
      <c r="AK10" s="275">
        <v>2172.6258667000002</v>
      </c>
      <c r="AL10" s="275">
        <v>2311.6912581000001</v>
      </c>
      <c r="AM10" s="275">
        <v>2358.7294194000001</v>
      </c>
      <c r="AN10" s="275">
        <v>2270.01325</v>
      </c>
      <c r="AO10" s="275">
        <v>2099.7806452</v>
      </c>
      <c r="AP10" s="275">
        <v>1891.4450667000001</v>
      </c>
      <c r="AQ10" s="275">
        <v>1977.8307419</v>
      </c>
      <c r="AR10" s="275">
        <v>2233.6927332999999</v>
      </c>
      <c r="AS10" s="275">
        <v>2300.4586773999999</v>
      </c>
      <c r="AT10" s="275">
        <v>2334.9747742</v>
      </c>
      <c r="AU10" s="275">
        <v>2269.9306000000001</v>
      </c>
      <c r="AV10" s="275">
        <v>2128.8640323</v>
      </c>
      <c r="AW10" s="275">
        <v>2220.5951</v>
      </c>
      <c r="AX10" s="275">
        <v>2377.4055484</v>
      </c>
      <c r="AY10" s="275">
        <v>2408.0335484000002</v>
      </c>
      <c r="AZ10" s="275">
        <v>2313.9296429000001</v>
      </c>
      <c r="BA10" s="275">
        <v>2160.4720000000002</v>
      </c>
      <c r="BB10" s="275">
        <v>1961.6859999999999</v>
      </c>
      <c r="BC10" s="338">
        <v>2069.797</v>
      </c>
      <c r="BD10" s="338">
        <v>2260.5529999999999</v>
      </c>
      <c r="BE10" s="338">
        <v>2301.6840000000002</v>
      </c>
      <c r="BF10" s="338">
        <v>2314.8960000000002</v>
      </c>
      <c r="BG10" s="338">
        <v>2226.16</v>
      </c>
      <c r="BH10" s="338">
        <v>2011.2380000000001</v>
      </c>
      <c r="BI10" s="338">
        <v>2132.4630000000002</v>
      </c>
      <c r="BJ10" s="338">
        <v>2318.0149999999999</v>
      </c>
      <c r="BK10" s="338">
        <v>2317.518</v>
      </c>
      <c r="BL10" s="338">
        <v>2215.904</v>
      </c>
      <c r="BM10" s="338">
        <v>2042.222</v>
      </c>
      <c r="BN10" s="338">
        <v>1923.03</v>
      </c>
      <c r="BO10" s="338">
        <v>2030.33</v>
      </c>
      <c r="BP10" s="338">
        <v>2202.0500000000002</v>
      </c>
      <c r="BQ10" s="338">
        <v>2242.1170000000002</v>
      </c>
      <c r="BR10" s="338">
        <v>2254.9870000000001</v>
      </c>
      <c r="BS10" s="338">
        <v>2168.547</v>
      </c>
      <c r="BT10" s="338">
        <v>1942.9760000000001</v>
      </c>
      <c r="BU10" s="338">
        <v>2072.395</v>
      </c>
      <c r="BV10" s="338">
        <v>2249.1880000000001</v>
      </c>
    </row>
    <row r="11" spans="1:74" ht="11.1" customHeight="1" x14ac:dyDescent="0.2">
      <c r="A11" s="556" t="s">
        <v>1240</v>
      </c>
      <c r="B11" s="560" t="s">
        <v>381</v>
      </c>
      <c r="C11" s="275">
        <v>1520.2262126000001</v>
      </c>
      <c r="D11" s="275">
        <v>1371.3196614000001</v>
      </c>
      <c r="E11" s="275">
        <v>1616.3808251999999</v>
      </c>
      <c r="F11" s="275">
        <v>1730.5236757</v>
      </c>
      <c r="G11" s="275">
        <v>1624.7157668</v>
      </c>
      <c r="H11" s="275">
        <v>1673.6001616999999</v>
      </c>
      <c r="I11" s="275">
        <v>1464.5672571</v>
      </c>
      <c r="J11" s="275">
        <v>1252.5178510000001</v>
      </c>
      <c r="K11" s="275">
        <v>1198.9227377</v>
      </c>
      <c r="L11" s="275">
        <v>1286.3761519</v>
      </c>
      <c r="M11" s="275">
        <v>1514.413192</v>
      </c>
      <c r="N11" s="275">
        <v>1450.0079089999999</v>
      </c>
      <c r="O11" s="275">
        <v>1524.4977965</v>
      </c>
      <c r="P11" s="275">
        <v>1601.6925043000001</v>
      </c>
      <c r="Q11" s="275">
        <v>1555.6196947999999</v>
      </c>
      <c r="R11" s="275">
        <v>1632.1777159999999</v>
      </c>
      <c r="S11" s="275">
        <v>1493.7941464999999</v>
      </c>
      <c r="T11" s="275">
        <v>1432.4911583000001</v>
      </c>
      <c r="U11" s="275">
        <v>1434.4747119000001</v>
      </c>
      <c r="V11" s="275">
        <v>1353.0159774000001</v>
      </c>
      <c r="W11" s="275">
        <v>1291.3833586999999</v>
      </c>
      <c r="X11" s="275">
        <v>1333.4974603000001</v>
      </c>
      <c r="Y11" s="275">
        <v>1580.0883497</v>
      </c>
      <c r="Z11" s="275">
        <v>1669.9181497</v>
      </c>
      <c r="AA11" s="275">
        <v>1686.88913</v>
      </c>
      <c r="AB11" s="275">
        <v>1823.3407407</v>
      </c>
      <c r="AC11" s="275">
        <v>1886.2563293999999</v>
      </c>
      <c r="AD11" s="275">
        <v>1851.4823696999999</v>
      </c>
      <c r="AE11" s="275">
        <v>1748.3045281</v>
      </c>
      <c r="AF11" s="275">
        <v>1649.107534</v>
      </c>
      <c r="AG11" s="275">
        <v>1607.34807</v>
      </c>
      <c r="AH11" s="275">
        <v>1420.479621</v>
      </c>
      <c r="AI11" s="275">
        <v>1429.9020370000001</v>
      </c>
      <c r="AJ11" s="275">
        <v>1518.9620152</v>
      </c>
      <c r="AK11" s="275">
        <v>1587.5790043</v>
      </c>
      <c r="AL11" s="275">
        <v>1777.7624197</v>
      </c>
      <c r="AM11" s="275">
        <v>1858.2417826000001</v>
      </c>
      <c r="AN11" s="275">
        <v>1984.2648478999999</v>
      </c>
      <c r="AO11" s="275">
        <v>2180.2581958000001</v>
      </c>
      <c r="AP11" s="275">
        <v>2208.2708997</v>
      </c>
      <c r="AQ11" s="275">
        <v>2163.2697515999998</v>
      </c>
      <c r="AR11" s="275">
        <v>2099.0658403000002</v>
      </c>
      <c r="AS11" s="275">
        <v>1743.996909</v>
      </c>
      <c r="AT11" s="275">
        <v>1507.8339705999999</v>
      </c>
      <c r="AU11" s="275">
        <v>1592.6406577</v>
      </c>
      <c r="AV11" s="275">
        <v>1722.0879660999999</v>
      </c>
      <c r="AW11" s="275">
        <v>1763.1907716999999</v>
      </c>
      <c r="AX11" s="275">
        <v>1786.7214567999999</v>
      </c>
      <c r="AY11" s="275">
        <v>2016.2765194000001</v>
      </c>
      <c r="AZ11" s="275">
        <v>2143.3990113999998</v>
      </c>
      <c r="BA11" s="275">
        <v>1978.645</v>
      </c>
      <c r="BB11" s="275">
        <v>2109.4699999999998</v>
      </c>
      <c r="BC11" s="338">
        <v>2100.154</v>
      </c>
      <c r="BD11" s="338">
        <v>2057.154</v>
      </c>
      <c r="BE11" s="338">
        <v>1838.289</v>
      </c>
      <c r="BF11" s="338">
        <v>1654.4380000000001</v>
      </c>
      <c r="BG11" s="338">
        <v>1640.1089999999999</v>
      </c>
      <c r="BH11" s="338">
        <v>1693.02</v>
      </c>
      <c r="BI11" s="338">
        <v>1804.529</v>
      </c>
      <c r="BJ11" s="338">
        <v>1824.432</v>
      </c>
      <c r="BK11" s="338">
        <v>1828.126</v>
      </c>
      <c r="BL11" s="338">
        <v>1922.09</v>
      </c>
      <c r="BM11" s="338">
        <v>2054.6030000000001</v>
      </c>
      <c r="BN11" s="338">
        <v>2169.2860000000001</v>
      </c>
      <c r="BO11" s="338">
        <v>2157.0120000000002</v>
      </c>
      <c r="BP11" s="338">
        <v>2155.3649999999998</v>
      </c>
      <c r="BQ11" s="338">
        <v>1914.87</v>
      </c>
      <c r="BR11" s="338">
        <v>1737.633</v>
      </c>
      <c r="BS11" s="338">
        <v>1702.394</v>
      </c>
      <c r="BT11" s="338">
        <v>1767.3430000000001</v>
      </c>
      <c r="BU11" s="338">
        <v>1872.846</v>
      </c>
      <c r="BV11" s="338">
        <v>1953.0809999999999</v>
      </c>
    </row>
    <row r="12" spans="1:74" ht="11.1" customHeight="1" x14ac:dyDescent="0.2">
      <c r="A12" s="556" t="s">
        <v>379</v>
      </c>
      <c r="B12" s="557" t="s">
        <v>441</v>
      </c>
      <c r="C12" s="275">
        <v>697.86432935000005</v>
      </c>
      <c r="D12" s="275">
        <v>621.29030428999999</v>
      </c>
      <c r="E12" s="275">
        <v>782.48802548000003</v>
      </c>
      <c r="F12" s="275">
        <v>847.99687432999997</v>
      </c>
      <c r="G12" s="275">
        <v>856.25434515999996</v>
      </c>
      <c r="H12" s="275">
        <v>858.12924333000001</v>
      </c>
      <c r="I12" s="275">
        <v>785.72264194000002</v>
      </c>
      <c r="J12" s="275">
        <v>638.94342710000001</v>
      </c>
      <c r="K12" s="275">
        <v>535.810878</v>
      </c>
      <c r="L12" s="275">
        <v>553.52296225999999</v>
      </c>
      <c r="M12" s="275">
        <v>620.83074767000005</v>
      </c>
      <c r="N12" s="275">
        <v>720.28348903000006</v>
      </c>
      <c r="O12" s="275">
        <v>778.65753128999995</v>
      </c>
      <c r="P12" s="275">
        <v>795.93126857000004</v>
      </c>
      <c r="Q12" s="275">
        <v>783.25497871000005</v>
      </c>
      <c r="R12" s="275">
        <v>749.03256133000002</v>
      </c>
      <c r="S12" s="275">
        <v>649.20694160999994</v>
      </c>
      <c r="T12" s="275">
        <v>680.46945200000005</v>
      </c>
      <c r="U12" s="275">
        <v>677.87809838999999</v>
      </c>
      <c r="V12" s="275">
        <v>616.84208774000001</v>
      </c>
      <c r="W12" s="275">
        <v>536.47073166999996</v>
      </c>
      <c r="X12" s="275">
        <v>536.46455193999998</v>
      </c>
      <c r="Y12" s="275">
        <v>644.59434867000004</v>
      </c>
      <c r="Z12" s="275">
        <v>747.27617968000004</v>
      </c>
      <c r="AA12" s="275">
        <v>826.27554515999998</v>
      </c>
      <c r="AB12" s="275">
        <v>832.37982966000004</v>
      </c>
      <c r="AC12" s="275">
        <v>883.54441128999997</v>
      </c>
      <c r="AD12" s="275">
        <v>862.60094500000002</v>
      </c>
      <c r="AE12" s="275">
        <v>822.14132257999995</v>
      </c>
      <c r="AF12" s="275">
        <v>774.56223199999999</v>
      </c>
      <c r="AG12" s="275">
        <v>692.10711226000001</v>
      </c>
      <c r="AH12" s="275">
        <v>631.27576354999997</v>
      </c>
      <c r="AI12" s="275">
        <v>545.58945232999997</v>
      </c>
      <c r="AJ12" s="275">
        <v>559.31794032000005</v>
      </c>
      <c r="AK12" s="275">
        <v>626.94216067000002</v>
      </c>
      <c r="AL12" s="275">
        <v>726.70206902999996</v>
      </c>
      <c r="AM12" s="275">
        <v>898.48915612999997</v>
      </c>
      <c r="AN12" s="275">
        <v>876.48764643000004</v>
      </c>
      <c r="AO12" s="275">
        <v>974.86822934999998</v>
      </c>
      <c r="AP12" s="275">
        <v>977.32141566999996</v>
      </c>
      <c r="AQ12" s="275">
        <v>1037.9677426000001</v>
      </c>
      <c r="AR12" s="275">
        <v>1014.127963</v>
      </c>
      <c r="AS12" s="275">
        <v>830.48461419</v>
      </c>
      <c r="AT12" s="275">
        <v>685.18530612999996</v>
      </c>
      <c r="AU12" s="275">
        <v>632.15315499999997</v>
      </c>
      <c r="AV12" s="275">
        <v>555.17787257999998</v>
      </c>
      <c r="AW12" s="275">
        <v>661.34901600000001</v>
      </c>
      <c r="AX12" s="275">
        <v>726.03024805999996</v>
      </c>
      <c r="AY12" s="275">
        <v>820.06455613000003</v>
      </c>
      <c r="AZ12" s="275">
        <v>914.04367206999996</v>
      </c>
      <c r="BA12" s="275">
        <v>759.64380000000006</v>
      </c>
      <c r="BB12" s="275">
        <v>835.58500000000004</v>
      </c>
      <c r="BC12" s="338">
        <v>903.2183</v>
      </c>
      <c r="BD12" s="338">
        <v>886.42129999999997</v>
      </c>
      <c r="BE12" s="338">
        <v>823.2518</v>
      </c>
      <c r="BF12" s="338">
        <v>704.80769999999995</v>
      </c>
      <c r="BG12" s="338">
        <v>639.41449999999998</v>
      </c>
      <c r="BH12" s="338">
        <v>576.0421</v>
      </c>
      <c r="BI12" s="338">
        <v>622.82979999999998</v>
      </c>
      <c r="BJ12" s="338">
        <v>723.72029999999995</v>
      </c>
      <c r="BK12" s="338">
        <v>743.25210000000004</v>
      </c>
      <c r="BL12" s="338">
        <v>756.30650000000003</v>
      </c>
      <c r="BM12" s="338">
        <v>784.89</v>
      </c>
      <c r="BN12" s="338">
        <v>827.58040000000005</v>
      </c>
      <c r="BO12" s="338">
        <v>887.50800000000004</v>
      </c>
      <c r="BP12" s="338">
        <v>903.32240000000002</v>
      </c>
      <c r="BQ12" s="338">
        <v>826.10640000000001</v>
      </c>
      <c r="BR12" s="338">
        <v>714.75379999999996</v>
      </c>
      <c r="BS12" s="338">
        <v>624.48509999999999</v>
      </c>
      <c r="BT12" s="338">
        <v>560.54960000000005</v>
      </c>
      <c r="BU12" s="338">
        <v>609.10350000000005</v>
      </c>
      <c r="BV12" s="338">
        <v>727.96140000000003</v>
      </c>
    </row>
    <row r="13" spans="1:74" ht="11.1" customHeight="1" x14ac:dyDescent="0.2">
      <c r="A13" s="556" t="s">
        <v>382</v>
      </c>
      <c r="B13" s="557" t="s">
        <v>96</v>
      </c>
      <c r="C13" s="275">
        <v>577.78109773999995</v>
      </c>
      <c r="D13" s="275">
        <v>500.30929250000003</v>
      </c>
      <c r="E13" s="275">
        <v>572.12524515999996</v>
      </c>
      <c r="F13" s="275">
        <v>621.18496300000004</v>
      </c>
      <c r="G13" s="275">
        <v>503.26988774</v>
      </c>
      <c r="H13" s="275">
        <v>526.62722667000003</v>
      </c>
      <c r="I13" s="275">
        <v>393.14168194000001</v>
      </c>
      <c r="J13" s="275">
        <v>328.08130516</v>
      </c>
      <c r="K13" s="275">
        <v>383.99227100000002</v>
      </c>
      <c r="L13" s="275">
        <v>467.99776806</v>
      </c>
      <c r="M13" s="275">
        <v>628.89761633000001</v>
      </c>
      <c r="N13" s="275">
        <v>474.55642581000001</v>
      </c>
      <c r="O13" s="275">
        <v>489.10148548000001</v>
      </c>
      <c r="P13" s="275">
        <v>532.91232392999996</v>
      </c>
      <c r="Q13" s="275">
        <v>493.80415065</v>
      </c>
      <c r="R13" s="275">
        <v>595.57162966999999</v>
      </c>
      <c r="S13" s="275">
        <v>553.26906484000006</v>
      </c>
      <c r="T13" s="275">
        <v>447.37553066999999</v>
      </c>
      <c r="U13" s="275">
        <v>441.14351806000002</v>
      </c>
      <c r="V13" s="275">
        <v>421.93636257999998</v>
      </c>
      <c r="W13" s="275">
        <v>465.71887600000002</v>
      </c>
      <c r="X13" s="275">
        <v>528.38833096999997</v>
      </c>
      <c r="Y13" s="275">
        <v>656.05717900000002</v>
      </c>
      <c r="Z13" s="275">
        <v>648.33459581</v>
      </c>
      <c r="AA13" s="275">
        <v>595.69036065</v>
      </c>
      <c r="AB13" s="275">
        <v>694.42163655000002</v>
      </c>
      <c r="AC13" s="275">
        <v>707.72287226000003</v>
      </c>
      <c r="AD13" s="275">
        <v>693.31010432999994</v>
      </c>
      <c r="AE13" s="275">
        <v>607.99672225999996</v>
      </c>
      <c r="AF13" s="275">
        <v>543.44803300000001</v>
      </c>
      <c r="AG13" s="275">
        <v>568.33409031999997</v>
      </c>
      <c r="AH13" s="275">
        <v>438.36534999999998</v>
      </c>
      <c r="AI13" s="275">
        <v>546.78799432999995</v>
      </c>
      <c r="AJ13" s="275">
        <v>655.98030515999994</v>
      </c>
      <c r="AK13" s="275">
        <v>646.85472600000003</v>
      </c>
      <c r="AL13" s="275">
        <v>746.62982</v>
      </c>
      <c r="AM13" s="275">
        <v>669.30993645000001</v>
      </c>
      <c r="AN13" s="275">
        <v>793.86433999999997</v>
      </c>
      <c r="AO13" s="275">
        <v>842.99022032000005</v>
      </c>
      <c r="AP13" s="275">
        <v>858.42991532999997</v>
      </c>
      <c r="AQ13" s="275">
        <v>730.38326355000004</v>
      </c>
      <c r="AR13" s="275">
        <v>657.03619900000001</v>
      </c>
      <c r="AS13" s="275">
        <v>508.54717484000003</v>
      </c>
      <c r="AT13" s="275">
        <v>422.22035548000002</v>
      </c>
      <c r="AU13" s="275">
        <v>575.60182832999999</v>
      </c>
      <c r="AV13" s="275">
        <v>800.68387386999996</v>
      </c>
      <c r="AW13" s="275">
        <v>777.33785233000003</v>
      </c>
      <c r="AX13" s="275">
        <v>734.70261031999996</v>
      </c>
      <c r="AY13" s="275">
        <v>865.60128560999999</v>
      </c>
      <c r="AZ13" s="275">
        <v>854.84569764000003</v>
      </c>
      <c r="BA13" s="275">
        <v>824.61659999999995</v>
      </c>
      <c r="BB13" s="275">
        <v>871.35559999999998</v>
      </c>
      <c r="BC13" s="338">
        <v>769.91679999999997</v>
      </c>
      <c r="BD13" s="338">
        <v>713.06169999999997</v>
      </c>
      <c r="BE13" s="338">
        <v>570.93370000000004</v>
      </c>
      <c r="BF13" s="338">
        <v>507.71359999999999</v>
      </c>
      <c r="BG13" s="338">
        <v>588.58500000000004</v>
      </c>
      <c r="BH13" s="338">
        <v>736.71699999999998</v>
      </c>
      <c r="BI13" s="338">
        <v>833.00210000000004</v>
      </c>
      <c r="BJ13" s="338">
        <v>763.46489999999994</v>
      </c>
      <c r="BK13" s="338">
        <v>767.43830000000003</v>
      </c>
      <c r="BL13" s="338">
        <v>805.35159999999996</v>
      </c>
      <c r="BM13" s="338">
        <v>866.72649999999999</v>
      </c>
      <c r="BN13" s="338">
        <v>917.90409999999997</v>
      </c>
      <c r="BO13" s="338">
        <v>810.46609999999998</v>
      </c>
      <c r="BP13" s="338">
        <v>754.10820000000001</v>
      </c>
      <c r="BQ13" s="338">
        <v>602.30830000000003</v>
      </c>
      <c r="BR13" s="338">
        <v>536.05460000000005</v>
      </c>
      <c r="BS13" s="338">
        <v>624.14919999999995</v>
      </c>
      <c r="BT13" s="338">
        <v>785.33299999999997</v>
      </c>
      <c r="BU13" s="338">
        <v>884.30200000000002</v>
      </c>
      <c r="BV13" s="338">
        <v>848.63530000000003</v>
      </c>
    </row>
    <row r="14" spans="1:74" ht="11.1" customHeight="1" x14ac:dyDescent="0.2">
      <c r="A14" s="556" t="s">
        <v>383</v>
      </c>
      <c r="B14" s="557" t="s">
        <v>384</v>
      </c>
      <c r="C14" s="275">
        <v>116.97896129</v>
      </c>
      <c r="D14" s="275">
        <v>116.59294679</v>
      </c>
      <c r="E14" s="275">
        <v>116.42238032</v>
      </c>
      <c r="F14" s="275">
        <v>107.66819833</v>
      </c>
      <c r="G14" s="275">
        <v>106.12126065</v>
      </c>
      <c r="H14" s="275">
        <v>120.74236333</v>
      </c>
      <c r="I14" s="275">
        <v>122.82011194</v>
      </c>
      <c r="J14" s="275">
        <v>121.33034581</v>
      </c>
      <c r="K14" s="275">
        <v>115.40750967</v>
      </c>
      <c r="L14" s="275">
        <v>110.39448194000001</v>
      </c>
      <c r="M14" s="275">
        <v>116.93062166999999</v>
      </c>
      <c r="N14" s="275">
        <v>120.53433419</v>
      </c>
      <c r="O14" s="275">
        <v>119.8989629</v>
      </c>
      <c r="P14" s="275">
        <v>120.42648607</v>
      </c>
      <c r="Q14" s="275">
        <v>111.51092806</v>
      </c>
      <c r="R14" s="275">
        <v>108.21349499999999</v>
      </c>
      <c r="S14" s="275">
        <v>107.67121161</v>
      </c>
      <c r="T14" s="275">
        <v>116.53676133</v>
      </c>
      <c r="U14" s="275">
        <v>122.78962065</v>
      </c>
      <c r="V14" s="275">
        <v>122.20132226</v>
      </c>
      <c r="W14" s="275">
        <v>115.011352</v>
      </c>
      <c r="X14" s="275">
        <v>104.91017644999999</v>
      </c>
      <c r="Y14" s="275">
        <v>113.92909667000001</v>
      </c>
      <c r="Z14" s="275">
        <v>115.72227581</v>
      </c>
      <c r="AA14" s="275">
        <v>116.13752645</v>
      </c>
      <c r="AB14" s="275">
        <v>117.46172724</v>
      </c>
      <c r="AC14" s="275">
        <v>109.76880226</v>
      </c>
      <c r="AD14" s="275">
        <v>98.900148999999999</v>
      </c>
      <c r="AE14" s="275">
        <v>102.81055741999999</v>
      </c>
      <c r="AF14" s="275">
        <v>113.78541333</v>
      </c>
      <c r="AG14" s="275">
        <v>117.99024903</v>
      </c>
      <c r="AH14" s="275">
        <v>120.07211323</v>
      </c>
      <c r="AI14" s="275">
        <v>113.57858333</v>
      </c>
      <c r="AJ14" s="275">
        <v>102.45427419000001</v>
      </c>
      <c r="AK14" s="275">
        <v>113.04072866999999</v>
      </c>
      <c r="AL14" s="275">
        <v>116.62736581</v>
      </c>
      <c r="AM14" s="275">
        <v>115.7742729</v>
      </c>
      <c r="AN14" s="275">
        <v>121.60414286</v>
      </c>
      <c r="AO14" s="275">
        <v>118.12688355</v>
      </c>
      <c r="AP14" s="275">
        <v>112.424316</v>
      </c>
      <c r="AQ14" s="275">
        <v>110.89854161</v>
      </c>
      <c r="AR14" s="275">
        <v>120.81855133000001</v>
      </c>
      <c r="AS14" s="275">
        <v>126.50823613</v>
      </c>
      <c r="AT14" s="275">
        <v>125.15249355</v>
      </c>
      <c r="AU14" s="275">
        <v>113.46391367</v>
      </c>
      <c r="AV14" s="275">
        <v>115.13766387</v>
      </c>
      <c r="AW14" s="275">
        <v>118.65557767</v>
      </c>
      <c r="AX14" s="275">
        <v>124.47052128999999</v>
      </c>
      <c r="AY14" s="275">
        <v>124.08418823</v>
      </c>
      <c r="AZ14" s="275">
        <v>123.59765843</v>
      </c>
      <c r="BA14" s="275">
        <v>117.45269999999999</v>
      </c>
      <c r="BB14" s="275">
        <v>111.1301</v>
      </c>
      <c r="BC14" s="338">
        <v>108.5484</v>
      </c>
      <c r="BD14" s="338">
        <v>120.67440000000001</v>
      </c>
      <c r="BE14" s="338">
        <v>127.02030000000001</v>
      </c>
      <c r="BF14" s="338">
        <v>127.8426</v>
      </c>
      <c r="BG14" s="338">
        <v>116.0665</v>
      </c>
      <c r="BH14" s="338">
        <v>110.72669999999999</v>
      </c>
      <c r="BI14" s="338">
        <v>116.72629999999999</v>
      </c>
      <c r="BJ14" s="338">
        <v>124.1258</v>
      </c>
      <c r="BK14" s="338">
        <v>120.2015</v>
      </c>
      <c r="BL14" s="338">
        <v>121.9491</v>
      </c>
      <c r="BM14" s="338">
        <v>117.3193</v>
      </c>
      <c r="BN14" s="338">
        <v>111.4432</v>
      </c>
      <c r="BO14" s="338">
        <v>109.6544</v>
      </c>
      <c r="BP14" s="338">
        <v>122.1598</v>
      </c>
      <c r="BQ14" s="338">
        <v>128.6636</v>
      </c>
      <c r="BR14" s="338">
        <v>129.64830000000001</v>
      </c>
      <c r="BS14" s="338">
        <v>117.7004</v>
      </c>
      <c r="BT14" s="338">
        <v>112.08029999999999</v>
      </c>
      <c r="BU14" s="338">
        <v>118.2869</v>
      </c>
      <c r="BV14" s="338">
        <v>125.8871</v>
      </c>
    </row>
    <row r="15" spans="1:74" ht="11.1" customHeight="1" x14ac:dyDescent="0.2">
      <c r="A15" s="556" t="s">
        <v>385</v>
      </c>
      <c r="B15" s="557" t="s">
        <v>386</v>
      </c>
      <c r="C15" s="275">
        <v>59.662018387000003</v>
      </c>
      <c r="D15" s="275">
        <v>60.229916428999999</v>
      </c>
      <c r="E15" s="275">
        <v>59.707788065000003</v>
      </c>
      <c r="F15" s="275">
        <v>60.319254333000003</v>
      </c>
      <c r="G15" s="275">
        <v>59.650429355</v>
      </c>
      <c r="H15" s="275">
        <v>60.877974999999999</v>
      </c>
      <c r="I15" s="275">
        <v>62.648289032000001</v>
      </c>
      <c r="J15" s="275">
        <v>60.656626774000003</v>
      </c>
      <c r="K15" s="275">
        <v>59.052759999999999</v>
      </c>
      <c r="L15" s="275">
        <v>55.686304516</v>
      </c>
      <c r="M15" s="275">
        <v>56.350578667000001</v>
      </c>
      <c r="N15" s="275">
        <v>56.996776451999999</v>
      </c>
      <c r="O15" s="275">
        <v>55.637714193999997</v>
      </c>
      <c r="P15" s="275">
        <v>54.434829999999998</v>
      </c>
      <c r="Q15" s="275">
        <v>55.235085806000001</v>
      </c>
      <c r="R15" s="275">
        <v>57.641843999999999</v>
      </c>
      <c r="S15" s="275">
        <v>58.024363547999997</v>
      </c>
      <c r="T15" s="275">
        <v>59.469230332999999</v>
      </c>
      <c r="U15" s="275">
        <v>64.154108386999994</v>
      </c>
      <c r="V15" s="275">
        <v>61.981508065</v>
      </c>
      <c r="W15" s="275">
        <v>60.182892332999998</v>
      </c>
      <c r="X15" s="275">
        <v>59.456605484000001</v>
      </c>
      <c r="Y15" s="275">
        <v>63.398084666999999</v>
      </c>
      <c r="Z15" s="275">
        <v>63.524352903</v>
      </c>
      <c r="AA15" s="275">
        <v>57.888681935000001</v>
      </c>
      <c r="AB15" s="275">
        <v>58.906966552</v>
      </c>
      <c r="AC15" s="275">
        <v>58.361838386999999</v>
      </c>
      <c r="AD15" s="275">
        <v>60.382793667000001</v>
      </c>
      <c r="AE15" s="275">
        <v>61.580974515999998</v>
      </c>
      <c r="AF15" s="275">
        <v>59.815518666999999</v>
      </c>
      <c r="AG15" s="275">
        <v>59.367979677000001</v>
      </c>
      <c r="AH15" s="275">
        <v>60.009957419000003</v>
      </c>
      <c r="AI15" s="275">
        <v>58.554518000000002</v>
      </c>
      <c r="AJ15" s="275">
        <v>54.616231612999997</v>
      </c>
      <c r="AK15" s="275">
        <v>63.041595332999997</v>
      </c>
      <c r="AL15" s="275">
        <v>62.725529354999999</v>
      </c>
      <c r="AM15" s="275">
        <v>60.107578386999997</v>
      </c>
      <c r="AN15" s="275">
        <v>58.809110713999999</v>
      </c>
      <c r="AO15" s="275">
        <v>56.773559355000003</v>
      </c>
      <c r="AP15" s="275">
        <v>55.711141667</v>
      </c>
      <c r="AQ15" s="275">
        <v>56.234212257999999</v>
      </c>
      <c r="AR15" s="275">
        <v>56.514220000000002</v>
      </c>
      <c r="AS15" s="275">
        <v>56.766711290000003</v>
      </c>
      <c r="AT15" s="275">
        <v>57.264210644999999</v>
      </c>
      <c r="AU15" s="275">
        <v>54.981751000000003</v>
      </c>
      <c r="AV15" s="275">
        <v>54.601343548000003</v>
      </c>
      <c r="AW15" s="275">
        <v>57.364212666999997</v>
      </c>
      <c r="AX15" s="275">
        <v>57.891526452000001</v>
      </c>
      <c r="AY15" s="275">
        <v>56.997709032000003</v>
      </c>
      <c r="AZ15" s="275">
        <v>60.197578464000003</v>
      </c>
      <c r="BA15" s="275">
        <v>59.730269999999997</v>
      </c>
      <c r="BB15" s="275">
        <v>59.1068</v>
      </c>
      <c r="BC15" s="338">
        <v>59.380879999999998</v>
      </c>
      <c r="BD15" s="338">
        <v>59.659930000000003</v>
      </c>
      <c r="BE15" s="338">
        <v>60.274889999999999</v>
      </c>
      <c r="BF15" s="338">
        <v>60.151710000000001</v>
      </c>
      <c r="BG15" s="338">
        <v>58.306330000000003</v>
      </c>
      <c r="BH15" s="338">
        <v>56.697330000000001</v>
      </c>
      <c r="BI15" s="338">
        <v>60.27957</v>
      </c>
      <c r="BJ15" s="338">
        <v>61.105910000000002</v>
      </c>
      <c r="BK15" s="338">
        <v>58.088610000000003</v>
      </c>
      <c r="BL15" s="338">
        <v>58.456029999999998</v>
      </c>
      <c r="BM15" s="338">
        <v>58.761650000000003</v>
      </c>
      <c r="BN15" s="338">
        <v>58.386769999999999</v>
      </c>
      <c r="BO15" s="338">
        <v>59.015129999999999</v>
      </c>
      <c r="BP15" s="338">
        <v>59.61985</v>
      </c>
      <c r="BQ15" s="338">
        <v>60.368769999999998</v>
      </c>
      <c r="BR15" s="338">
        <v>60.32882</v>
      </c>
      <c r="BS15" s="338">
        <v>58.525930000000002</v>
      </c>
      <c r="BT15" s="338">
        <v>56.92454</v>
      </c>
      <c r="BU15" s="338">
        <v>60.539679999999997</v>
      </c>
      <c r="BV15" s="338">
        <v>61.065339999999999</v>
      </c>
    </row>
    <row r="16" spans="1:74" ht="11.1" customHeight="1" x14ac:dyDescent="0.2">
      <c r="A16" s="556" t="s">
        <v>387</v>
      </c>
      <c r="B16" s="557" t="s">
        <v>94</v>
      </c>
      <c r="C16" s="275">
        <v>43.710177418999997</v>
      </c>
      <c r="D16" s="275">
        <v>43.076061428999999</v>
      </c>
      <c r="E16" s="275">
        <v>43.150503225999998</v>
      </c>
      <c r="F16" s="275">
        <v>43.784486999999999</v>
      </c>
      <c r="G16" s="275">
        <v>42.979379999999999</v>
      </c>
      <c r="H16" s="275">
        <v>43.112500666999999</v>
      </c>
      <c r="I16" s="275">
        <v>42.566835806</v>
      </c>
      <c r="J16" s="275">
        <v>42.877702257999999</v>
      </c>
      <c r="K16" s="275">
        <v>43.583976999999997</v>
      </c>
      <c r="L16" s="275">
        <v>43.390032257999998</v>
      </c>
      <c r="M16" s="275">
        <v>45.415638999999999</v>
      </c>
      <c r="N16" s="275">
        <v>44.354815160999998</v>
      </c>
      <c r="O16" s="275">
        <v>43.932736452</v>
      </c>
      <c r="P16" s="275">
        <v>45.003540000000001</v>
      </c>
      <c r="Q16" s="275">
        <v>44.967559354999999</v>
      </c>
      <c r="R16" s="275">
        <v>42.414259999999999</v>
      </c>
      <c r="S16" s="275">
        <v>44.843578065000003</v>
      </c>
      <c r="T16" s="275">
        <v>43.386921332999997</v>
      </c>
      <c r="U16" s="275">
        <v>43.765389999999996</v>
      </c>
      <c r="V16" s="275">
        <v>43.359441935</v>
      </c>
      <c r="W16" s="275">
        <v>40.095380667000001</v>
      </c>
      <c r="X16" s="275">
        <v>42.678458065000001</v>
      </c>
      <c r="Y16" s="275">
        <v>44.454274333000001</v>
      </c>
      <c r="Z16" s="275">
        <v>44.418981934999998</v>
      </c>
      <c r="AA16" s="275">
        <v>42.967937419000002</v>
      </c>
      <c r="AB16" s="275">
        <v>42.875302413999997</v>
      </c>
      <c r="AC16" s="275">
        <v>42.424471935</v>
      </c>
      <c r="AD16" s="275">
        <v>40.298993666999998</v>
      </c>
      <c r="AE16" s="275">
        <v>43.285173870999998</v>
      </c>
      <c r="AF16" s="275">
        <v>41.713087332999997</v>
      </c>
      <c r="AG16" s="275">
        <v>42.297266452000002</v>
      </c>
      <c r="AH16" s="275">
        <v>42.718181289999997</v>
      </c>
      <c r="AI16" s="275">
        <v>44.222527333000002</v>
      </c>
      <c r="AJ16" s="275">
        <v>43.650560968000001</v>
      </c>
      <c r="AK16" s="275">
        <v>45.461655667000002</v>
      </c>
      <c r="AL16" s="275">
        <v>46.899470968000003</v>
      </c>
      <c r="AM16" s="275">
        <v>45.143929677000003</v>
      </c>
      <c r="AN16" s="275">
        <v>44.332764642999997</v>
      </c>
      <c r="AO16" s="275">
        <v>44.510654193999997</v>
      </c>
      <c r="AP16" s="275">
        <v>45.244958666999999</v>
      </c>
      <c r="AQ16" s="275">
        <v>41.776176452000001</v>
      </c>
      <c r="AR16" s="275">
        <v>42.158126000000003</v>
      </c>
      <c r="AS16" s="275">
        <v>44.122833225999997</v>
      </c>
      <c r="AT16" s="275">
        <v>43.775544193999998</v>
      </c>
      <c r="AU16" s="275">
        <v>44.181192332999998</v>
      </c>
      <c r="AV16" s="275">
        <v>40.674313226000002</v>
      </c>
      <c r="AW16" s="275">
        <v>44.470197667000001</v>
      </c>
      <c r="AX16" s="275">
        <v>44.934898386999997</v>
      </c>
      <c r="AY16" s="275">
        <v>44.301826742000003</v>
      </c>
      <c r="AZ16" s="275">
        <v>46.519978285999997</v>
      </c>
      <c r="BA16" s="275">
        <v>46.469580000000001</v>
      </c>
      <c r="BB16" s="275">
        <v>45.252090000000003</v>
      </c>
      <c r="BC16" s="338">
        <v>45.533079999999998</v>
      </c>
      <c r="BD16" s="338">
        <v>44.91131</v>
      </c>
      <c r="BE16" s="338">
        <v>44.793080000000003</v>
      </c>
      <c r="BF16" s="338">
        <v>44.742240000000002</v>
      </c>
      <c r="BG16" s="338">
        <v>45.287590000000002</v>
      </c>
      <c r="BH16" s="338">
        <v>44.321840000000002</v>
      </c>
      <c r="BI16" s="338">
        <v>46.26831</v>
      </c>
      <c r="BJ16" s="338">
        <v>46.254530000000003</v>
      </c>
      <c r="BK16" s="338">
        <v>45.781280000000002</v>
      </c>
      <c r="BL16" s="338">
        <v>45.584099999999999</v>
      </c>
      <c r="BM16" s="338">
        <v>45.820860000000003</v>
      </c>
      <c r="BN16" s="338">
        <v>44.810189999999999</v>
      </c>
      <c r="BO16" s="338">
        <v>45.246160000000003</v>
      </c>
      <c r="BP16" s="338">
        <v>44.735439999999997</v>
      </c>
      <c r="BQ16" s="338">
        <v>44.699570000000001</v>
      </c>
      <c r="BR16" s="338">
        <v>44.709150000000001</v>
      </c>
      <c r="BS16" s="338">
        <v>45.300490000000003</v>
      </c>
      <c r="BT16" s="338">
        <v>44.364370000000001</v>
      </c>
      <c r="BU16" s="338">
        <v>46.340409999999999</v>
      </c>
      <c r="BV16" s="338">
        <v>46.951419999999999</v>
      </c>
    </row>
    <row r="17" spans="1:74" ht="11.1" customHeight="1" x14ac:dyDescent="0.2">
      <c r="A17" s="556" t="s">
        <v>388</v>
      </c>
      <c r="B17" s="557" t="s">
        <v>95</v>
      </c>
      <c r="C17" s="275">
        <v>24.229628387000002</v>
      </c>
      <c r="D17" s="275">
        <v>29.82114</v>
      </c>
      <c r="E17" s="275">
        <v>42.486882903000001</v>
      </c>
      <c r="F17" s="275">
        <v>49.569898666999997</v>
      </c>
      <c r="G17" s="275">
        <v>56.440463870999999</v>
      </c>
      <c r="H17" s="275">
        <v>64.110852667000003</v>
      </c>
      <c r="I17" s="275">
        <v>57.667696452000001</v>
      </c>
      <c r="J17" s="275">
        <v>60.628443871000002</v>
      </c>
      <c r="K17" s="275">
        <v>61.075341999999999</v>
      </c>
      <c r="L17" s="275">
        <v>55.384602903000001</v>
      </c>
      <c r="M17" s="275">
        <v>45.987988667000003</v>
      </c>
      <c r="N17" s="275">
        <v>33.282068387000002</v>
      </c>
      <c r="O17" s="275">
        <v>37.269366128999998</v>
      </c>
      <c r="P17" s="275">
        <v>52.984055714</v>
      </c>
      <c r="Q17" s="275">
        <v>66.846992258</v>
      </c>
      <c r="R17" s="275">
        <v>79.303926000000004</v>
      </c>
      <c r="S17" s="275">
        <v>80.778986774000003</v>
      </c>
      <c r="T17" s="275">
        <v>85.253262667000001</v>
      </c>
      <c r="U17" s="275">
        <v>84.743976451999998</v>
      </c>
      <c r="V17" s="275">
        <v>86.695254839</v>
      </c>
      <c r="W17" s="275">
        <v>73.904126000000005</v>
      </c>
      <c r="X17" s="275">
        <v>61.599337419000001</v>
      </c>
      <c r="Y17" s="275">
        <v>57.655366333000003</v>
      </c>
      <c r="Z17" s="275">
        <v>50.641763548</v>
      </c>
      <c r="AA17" s="275">
        <v>47.929078386999997</v>
      </c>
      <c r="AB17" s="275">
        <v>77.295278276000005</v>
      </c>
      <c r="AC17" s="275">
        <v>84.433933225999994</v>
      </c>
      <c r="AD17" s="275">
        <v>95.989384000000001</v>
      </c>
      <c r="AE17" s="275">
        <v>110.48977742</v>
      </c>
      <c r="AF17" s="275">
        <v>115.78324967</v>
      </c>
      <c r="AG17" s="275">
        <v>127.25137226</v>
      </c>
      <c r="AH17" s="275">
        <v>128.03825548</v>
      </c>
      <c r="AI17" s="275">
        <v>121.16896167</v>
      </c>
      <c r="AJ17" s="275">
        <v>102.9427029</v>
      </c>
      <c r="AK17" s="275">
        <v>92.238138000000006</v>
      </c>
      <c r="AL17" s="275">
        <v>78.178164515999995</v>
      </c>
      <c r="AM17" s="275">
        <v>69.416909032000007</v>
      </c>
      <c r="AN17" s="275">
        <v>89.166843213999996</v>
      </c>
      <c r="AO17" s="275">
        <v>142.98864903</v>
      </c>
      <c r="AP17" s="275">
        <v>159.13915233</v>
      </c>
      <c r="AQ17" s="275">
        <v>186.00981515999999</v>
      </c>
      <c r="AR17" s="275">
        <v>208.41078099999999</v>
      </c>
      <c r="AS17" s="275">
        <v>177.56733935</v>
      </c>
      <c r="AT17" s="275">
        <v>174.23606065000001</v>
      </c>
      <c r="AU17" s="275">
        <v>172.25881733</v>
      </c>
      <c r="AV17" s="275">
        <v>155.81289903000001</v>
      </c>
      <c r="AW17" s="275">
        <v>104.01391533</v>
      </c>
      <c r="AX17" s="275">
        <v>98.691652258000005</v>
      </c>
      <c r="AY17" s="275">
        <v>105.22695367999999</v>
      </c>
      <c r="AZ17" s="275">
        <v>144.19442653999999</v>
      </c>
      <c r="BA17" s="275">
        <v>170.7321</v>
      </c>
      <c r="BB17" s="275">
        <v>187.04040000000001</v>
      </c>
      <c r="BC17" s="338">
        <v>213.55629999999999</v>
      </c>
      <c r="BD17" s="338">
        <v>232.42519999999999</v>
      </c>
      <c r="BE17" s="338">
        <v>212.0154</v>
      </c>
      <c r="BF17" s="338">
        <v>209.1807</v>
      </c>
      <c r="BG17" s="338">
        <v>192.44900000000001</v>
      </c>
      <c r="BH17" s="338">
        <v>168.51480000000001</v>
      </c>
      <c r="BI17" s="338">
        <v>125.4228</v>
      </c>
      <c r="BJ17" s="338">
        <v>105.7607</v>
      </c>
      <c r="BK17" s="338">
        <v>93.364050000000006</v>
      </c>
      <c r="BL17" s="338">
        <v>134.4426</v>
      </c>
      <c r="BM17" s="338">
        <v>181.08420000000001</v>
      </c>
      <c r="BN17" s="338">
        <v>209.16120000000001</v>
      </c>
      <c r="BO17" s="338">
        <v>245.12209999999999</v>
      </c>
      <c r="BP17" s="338">
        <v>271.41899999999998</v>
      </c>
      <c r="BQ17" s="338">
        <v>252.72380000000001</v>
      </c>
      <c r="BR17" s="338">
        <v>252.13829999999999</v>
      </c>
      <c r="BS17" s="338">
        <v>232.23249999999999</v>
      </c>
      <c r="BT17" s="338">
        <v>208.0916</v>
      </c>
      <c r="BU17" s="338">
        <v>154.27359999999999</v>
      </c>
      <c r="BV17" s="338">
        <v>142.58070000000001</v>
      </c>
    </row>
    <row r="18" spans="1:74" ht="11.1" customHeight="1" x14ac:dyDescent="0.2">
      <c r="A18" s="556" t="s">
        <v>380</v>
      </c>
      <c r="B18" s="557" t="s">
        <v>442</v>
      </c>
      <c r="C18" s="275">
        <v>-9.3446774194</v>
      </c>
      <c r="D18" s="275">
        <v>-15.898285714</v>
      </c>
      <c r="E18" s="275">
        <v>-13.593645161</v>
      </c>
      <c r="F18" s="275">
        <v>-12.603633332999999</v>
      </c>
      <c r="G18" s="275">
        <v>-19.379096774000001</v>
      </c>
      <c r="H18" s="275">
        <v>-21.7682</v>
      </c>
      <c r="I18" s="275">
        <v>-17.569548387000001</v>
      </c>
      <c r="J18" s="275">
        <v>-27.108290322999999</v>
      </c>
      <c r="K18" s="275">
        <v>-18.062533333000001</v>
      </c>
      <c r="L18" s="275">
        <v>-14.439</v>
      </c>
      <c r="M18" s="275">
        <v>-17.7014</v>
      </c>
      <c r="N18" s="275">
        <v>-15.479387097</v>
      </c>
      <c r="O18" s="275">
        <v>-17.775806452000001</v>
      </c>
      <c r="P18" s="275">
        <v>-16.287857143</v>
      </c>
      <c r="Q18" s="275">
        <v>-13.203387097</v>
      </c>
      <c r="R18" s="275">
        <v>-7.1470333332999996</v>
      </c>
      <c r="S18" s="275">
        <v>-11.942225806</v>
      </c>
      <c r="T18" s="275">
        <v>-13.260366667</v>
      </c>
      <c r="U18" s="275">
        <v>-16.56183871</v>
      </c>
      <c r="V18" s="275">
        <v>-20.189612903</v>
      </c>
      <c r="W18" s="275">
        <v>-18.134733333</v>
      </c>
      <c r="X18" s="275">
        <v>-14.300870968</v>
      </c>
      <c r="Y18" s="275">
        <v>-9.5091999999999999</v>
      </c>
      <c r="Z18" s="275">
        <v>-9.0549032258000004</v>
      </c>
      <c r="AA18" s="275">
        <v>-10.056709677000001</v>
      </c>
      <c r="AB18" s="275">
        <v>-13.74337931</v>
      </c>
      <c r="AC18" s="275">
        <v>-12.389258065</v>
      </c>
      <c r="AD18" s="275">
        <v>-15.0626</v>
      </c>
      <c r="AE18" s="275">
        <v>-10.345709677</v>
      </c>
      <c r="AF18" s="275">
        <v>-16.576766667000001</v>
      </c>
      <c r="AG18" s="275">
        <v>-25.286903226</v>
      </c>
      <c r="AH18" s="275">
        <v>-29.098967741999999</v>
      </c>
      <c r="AI18" s="275">
        <v>-23.844999999999999</v>
      </c>
      <c r="AJ18" s="275">
        <v>-18.089354838999999</v>
      </c>
      <c r="AK18" s="275">
        <v>-20.229833332999998</v>
      </c>
      <c r="AL18" s="275">
        <v>-24.286096774000001</v>
      </c>
      <c r="AM18" s="275">
        <v>-14.044064516000001</v>
      </c>
      <c r="AN18" s="275">
        <v>-18.139678571000001</v>
      </c>
      <c r="AO18" s="275">
        <v>-16.807580645000002</v>
      </c>
      <c r="AP18" s="275">
        <v>-14.6243</v>
      </c>
      <c r="AQ18" s="275">
        <v>-13.650580645</v>
      </c>
      <c r="AR18" s="275">
        <v>-18.917200000000001</v>
      </c>
      <c r="AS18" s="275">
        <v>-24.499806452000001</v>
      </c>
      <c r="AT18" s="275">
        <v>-20.588193548</v>
      </c>
      <c r="AU18" s="275">
        <v>-20.2027</v>
      </c>
      <c r="AV18" s="275">
        <v>-14.934903225999999</v>
      </c>
      <c r="AW18" s="275">
        <v>-15.9369</v>
      </c>
      <c r="AX18" s="275">
        <v>-21.158870967999999</v>
      </c>
      <c r="AY18" s="275">
        <v>-17.655838710000001</v>
      </c>
      <c r="AZ18" s="275">
        <v>-11.255142856999999</v>
      </c>
      <c r="BA18" s="275">
        <v>-11.74253</v>
      </c>
      <c r="BB18" s="275">
        <v>-10.99071</v>
      </c>
      <c r="BC18" s="338">
        <v>-11.67165</v>
      </c>
      <c r="BD18" s="338">
        <v>-14.11805</v>
      </c>
      <c r="BE18" s="338">
        <v>-17.748290000000001</v>
      </c>
      <c r="BF18" s="338">
        <v>-19.662669999999999</v>
      </c>
      <c r="BG18" s="338">
        <v>-16.14528</v>
      </c>
      <c r="BH18" s="338">
        <v>-14.01549</v>
      </c>
      <c r="BI18" s="338">
        <v>-13.62871</v>
      </c>
      <c r="BJ18" s="338">
        <v>-15.23809</v>
      </c>
      <c r="BK18" s="338">
        <v>-14.54937</v>
      </c>
      <c r="BL18" s="338">
        <v>-13.6381</v>
      </c>
      <c r="BM18" s="338">
        <v>-11.750540000000001</v>
      </c>
      <c r="BN18" s="338">
        <v>-10.72052</v>
      </c>
      <c r="BO18" s="338">
        <v>-11.44333</v>
      </c>
      <c r="BP18" s="338">
        <v>-13.97424</v>
      </c>
      <c r="BQ18" s="338">
        <v>-17.52825</v>
      </c>
      <c r="BR18" s="338">
        <v>-19.548780000000001</v>
      </c>
      <c r="BS18" s="338">
        <v>-16.307680000000001</v>
      </c>
      <c r="BT18" s="338">
        <v>-13.976660000000001</v>
      </c>
      <c r="BU18" s="338">
        <v>-13.760719999999999</v>
      </c>
      <c r="BV18" s="338">
        <v>-15.284929999999999</v>
      </c>
    </row>
    <row r="19" spans="1:74" ht="11.1" customHeight="1" x14ac:dyDescent="0.2">
      <c r="A19" s="556" t="s">
        <v>389</v>
      </c>
      <c r="B19" s="559" t="s">
        <v>390</v>
      </c>
      <c r="C19" s="275">
        <v>35.227427097000003</v>
      </c>
      <c r="D19" s="275">
        <v>33.601501429000002</v>
      </c>
      <c r="E19" s="275">
        <v>35.244100322999998</v>
      </c>
      <c r="F19" s="275">
        <v>34.618025666999998</v>
      </c>
      <c r="G19" s="275">
        <v>36.051527419000003</v>
      </c>
      <c r="H19" s="275">
        <v>37.235033999999999</v>
      </c>
      <c r="I19" s="275">
        <v>37.528457742000001</v>
      </c>
      <c r="J19" s="275">
        <v>39.974626129000001</v>
      </c>
      <c r="K19" s="275">
        <v>38.646393666999998</v>
      </c>
      <c r="L19" s="275">
        <v>36.193364838999997</v>
      </c>
      <c r="M19" s="275">
        <v>38.700403332999997</v>
      </c>
      <c r="N19" s="275">
        <v>39.279004516000001</v>
      </c>
      <c r="O19" s="275">
        <v>36.115683226000002</v>
      </c>
      <c r="P19" s="275">
        <v>35.182960713999996</v>
      </c>
      <c r="Q19" s="275">
        <v>33.897924838999998</v>
      </c>
      <c r="R19" s="275">
        <v>36.525607333000004</v>
      </c>
      <c r="S19" s="275">
        <v>38.212715160999998</v>
      </c>
      <c r="T19" s="275">
        <v>39.571400333</v>
      </c>
      <c r="U19" s="275">
        <v>41.703308710000002</v>
      </c>
      <c r="V19" s="275">
        <v>41.947852902999998</v>
      </c>
      <c r="W19" s="275">
        <v>39.394487667</v>
      </c>
      <c r="X19" s="275">
        <v>38.853189677000003</v>
      </c>
      <c r="Y19" s="275">
        <v>39.900061000000001</v>
      </c>
      <c r="Z19" s="275">
        <v>39.622039676999997</v>
      </c>
      <c r="AA19" s="275">
        <v>37.195283871000001</v>
      </c>
      <c r="AB19" s="275">
        <v>35.899506207000002</v>
      </c>
      <c r="AC19" s="275">
        <v>35.159114193999997</v>
      </c>
      <c r="AD19" s="275">
        <v>36.974993667</v>
      </c>
      <c r="AE19" s="275">
        <v>38.550483225999997</v>
      </c>
      <c r="AF19" s="275">
        <v>39.344165332999999</v>
      </c>
      <c r="AG19" s="275">
        <v>39.515790000000003</v>
      </c>
      <c r="AH19" s="275">
        <v>40.252013226000003</v>
      </c>
      <c r="AI19" s="275">
        <v>38.920236666999998</v>
      </c>
      <c r="AJ19" s="275">
        <v>35.748875806000001</v>
      </c>
      <c r="AK19" s="275">
        <v>36.594092000000003</v>
      </c>
      <c r="AL19" s="275">
        <v>36.744293226000003</v>
      </c>
      <c r="AM19" s="275">
        <v>35.014433226000001</v>
      </c>
      <c r="AN19" s="275">
        <v>35.342111785999997</v>
      </c>
      <c r="AO19" s="275">
        <v>33.938267097000001</v>
      </c>
      <c r="AP19" s="275">
        <v>34.805942999999999</v>
      </c>
      <c r="AQ19" s="275">
        <v>34.876685483999999</v>
      </c>
      <c r="AR19" s="275">
        <v>36.531761000000003</v>
      </c>
      <c r="AS19" s="275">
        <v>38.866632903000003</v>
      </c>
      <c r="AT19" s="275">
        <v>39.244520645000001</v>
      </c>
      <c r="AU19" s="275">
        <v>34.327812667000003</v>
      </c>
      <c r="AV19" s="275">
        <v>33.075647418999999</v>
      </c>
      <c r="AW19" s="275">
        <v>35.828733999999997</v>
      </c>
      <c r="AX19" s="275">
        <v>36.927673871000003</v>
      </c>
      <c r="AY19" s="275">
        <v>35.962142065000002</v>
      </c>
      <c r="AZ19" s="275">
        <v>35.672148536000002</v>
      </c>
      <c r="BA19" s="275">
        <v>37.818399999999997</v>
      </c>
      <c r="BB19" s="275">
        <v>37.616430000000001</v>
      </c>
      <c r="BC19" s="338">
        <v>37.449199999999998</v>
      </c>
      <c r="BD19" s="338">
        <v>39.171550000000003</v>
      </c>
      <c r="BE19" s="338">
        <v>40.760269999999998</v>
      </c>
      <c r="BF19" s="338">
        <v>41.084510000000002</v>
      </c>
      <c r="BG19" s="338">
        <v>36.32996</v>
      </c>
      <c r="BH19" s="338">
        <v>35.313650000000003</v>
      </c>
      <c r="BI19" s="338">
        <v>37.507800000000003</v>
      </c>
      <c r="BJ19" s="338">
        <v>37.952390000000001</v>
      </c>
      <c r="BK19" s="338">
        <v>36.047649999999997</v>
      </c>
      <c r="BL19" s="338">
        <v>33.96228</v>
      </c>
      <c r="BM19" s="338">
        <v>36.212739999999997</v>
      </c>
      <c r="BN19" s="338">
        <v>35.694870000000002</v>
      </c>
      <c r="BO19" s="338">
        <v>36.540390000000002</v>
      </c>
      <c r="BP19" s="338">
        <v>38.378459999999997</v>
      </c>
      <c r="BQ19" s="338">
        <v>40.148940000000003</v>
      </c>
      <c r="BR19" s="338">
        <v>40.495579999999997</v>
      </c>
      <c r="BS19" s="338">
        <v>35.883049999999997</v>
      </c>
      <c r="BT19" s="338">
        <v>35.004730000000002</v>
      </c>
      <c r="BU19" s="338">
        <v>37.259</v>
      </c>
      <c r="BV19" s="338">
        <v>37.690399999999997</v>
      </c>
    </row>
    <row r="20" spans="1:74" ht="11.1" customHeight="1" x14ac:dyDescent="0.2">
      <c r="A20" s="556" t="s">
        <v>391</v>
      </c>
      <c r="B20" s="557" t="s">
        <v>392</v>
      </c>
      <c r="C20" s="275">
        <v>12169.506627999999</v>
      </c>
      <c r="D20" s="275">
        <v>11583.872515999999</v>
      </c>
      <c r="E20" s="275">
        <v>10703.969478999999</v>
      </c>
      <c r="F20" s="275">
        <v>9921.0194157000005</v>
      </c>
      <c r="G20" s="275">
        <v>10474.97726</v>
      </c>
      <c r="H20" s="275">
        <v>11928.134582999999</v>
      </c>
      <c r="I20" s="275">
        <v>12444.501496000001</v>
      </c>
      <c r="J20" s="275">
        <v>12398.101388999999</v>
      </c>
      <c r="K20" s="275">
        <v>11329.550015999999</v>
      </c>
      <c r="L20" s="275">
        <v>10145.870752000001</v>
      </c>
      <c r="M20" s="275">
        <v>10583.166791</v>
      </c>
      <c r="N20" s="275">
        <v>10901.827445000001</v>
      </c>
      <c r="O20" s="275">
        <v>11627.585870999999</v>
      </c>
      <c r="P20" s="275">
        <v>11945.555041</v>
      </c>
      <c r="Q20" s="275">
        <v>10457.802857000001</v>
      </c>
      <c r="R20" s="275">
        <v>9804.4445830000004</v>
      </c>
      <c r="S20" s="275">
        <v>10389.900227</v>
      </c>
      <c r="T20" s="275">
        <v>12080.306553</v>
      </c>
      <c r="U20" s="275">
        <v>12916.737018</v>
      </c>
      <c r="V20" s="275">
        <v>12648.909605999999</v>
      </c>
      <c r="W20" s="275">
        <v>11670.721434999999</v>
      </c>
      <c r="X20" s="275">
        <v>10068.118539999999</v>
      </c>
      <c r="Y20" s="275">
        <v>10021.775414</v>
      </c>
      <c r="Z20" s="275">
        <v>10465.394145</v>
      </c>
      <c r="AA20" s="275">
        <v>11378.034221</v>
      </c>
      <c r="AB20" s="275">
        <v>10816.737773999999</v>
      </c>
      <c r="AC20" s="275">
        <v>9819.0185774000001</v>
      </c>
      <c r="AD20" s="275">
        <v>9763.1181737000006</v>
      </c>
      <c r="AE20" s="275">
        <v>10218.853282</v>
      </c>
      <c r="AF20" s="275">
        <v>12259.373023</v>
      </c>
      <c r="AG20" s="275">
        <v>13286.67539</v>
      </c>
      <c r="AH20" s="275">
        <v>13216.155049999999</v>
      </c>
      <c r="AI20" s="275">
        <v>11716.148757999999</v>
      </c>
      <c r="AJ20" s="275">
        <v>10095.005122</v>
      </c>
      <c r="AK20" s="275">
        <v>9902.0588850000004</v>
      </c>
      <c r="AL20" s="275">
        <v>11140.082952000001</v>
      </c>
      <c r="AM20" s="275">
        <v>11016.714904</v>
      </c>
      <c r="AN20" s="275">
        <v>10367.743979999999</v>
      </c>
      <c r="AO20" s="275">
        <v>10331.964647000001</v>
      </c>
      <c r="AP20" s="275">
        <v>9791.7461887000009</v>
      </c>
      <c r="AQ20" s="275">
        <v>10375.650754</v>
      </c>
      <c r="AR20" s="275">
        <v>11913.014606000001</v>
      </c>
      <c r="AS20" s="275">
        <v>12951.922891</v>
      </c>
      <c r="AT20" s="275">
        <v>12327.099188</v>
      </c>
      <c r="AU20" s="275">
        <v>11140.621026999999</v>
      </c>
      <c r="AV20" s="275">
        <v>10304.617050999999</v>
      </c>
      <c r="AW20" s="275">
        <v>10221.990012</v>
      </c>
      <c r="AX20" s="275">
        <v>11159.334433</v>
      </c>
      <c r="AY20" s="275">
        <v>12039.13204</v>
      </c>
      <c r="AZ20" s="275">
        <v>10944.944863999999</v>
      </c>
      <c r="BA20" s="275">
        <v>10476.24</v>
      </c>
      <c r="BB20" s="275">
        <v>10065.61</v>
      </c>
      <c r="BC20" s="338">
        <v>10662.24</v>
      </c>
      <c r="BD20" s="338">
        <v>12102.28</v>
      </c>
      <c r="BE20" s="338">
        <v>12939.99</v>
      </c>
      <c r="BF20" s="338">
        <v>12831.1</v>
      </c>
      <c r="BG20" s="338">
        <v>11177.89</v>
      </c>
      <c r="BH20" s="338">
        <v>10249.06</v>
      </c>
      <c r="BI20" s="338">
        <v>10279.48</v>
      </c>
      <c r="BJ20" s="338">
        <v>11118.85</v>
      </c>
      <c r="BK20" s="338">
        <v>11796.2</v>
      </c>
      <c r="BL20" s="338">
        <v>11016.55</v>
      </c>
      <c r="BM20" s="338">
        <v>10377.98</v>
      </c>
      <c r="BN20" s="338">
        <v>9816.81</v>
      </c>
      <c r="BO20" s="338">
        <v>10747.58</v>
      </c>
      <c r="BP20" s="338">
        <v>12215.31</v>
      </c>
      <c r="BQ20" s="338">
        <v>13076.93</v>
      </c>
      <c r="BR20" s="338">
        <v>12917.32</v>
      </c>
      <c r="BS20" s="338">
        <v>11259.35</v>
      </c>
      <c r="BT20" s="338">
        <v>10319.48</v>
      </c>
      <c r="BU20" s="338">
        <v>10341.89</v>
      </c>
      <c r="BV20" s="338">
        <v>11188.54</v>
      </c>
    </row>
    <row r="21" spans="1:74" ht="11.1" customHeight="1" x14ac:dyDescent="0.2">
      <c r="A21" s="550"/>
      <c r="B21" s="131" t="s">
        <v>393</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364"/>
      <c r="BD21" s="364"/>
      <c r="BE21" s="364"/>
      <c r="BF21" s="364"/>
      <c r="BG21" s="364"/>
      <c r="BH21" s="364"/>
      <c r="BI21" s="364"/>
      <c r="BJ21" s="364"/>
      <c r="BK21" s="364"/>
      <c r="BL21" s="364"/>
      <c r="BM21" s="364"/>
      <c r="BN21" s="364"/>
      <c r="BO21" s="364"/>
      <c r="BP21" s="364"/>
      <c r="BQ21" s="364"/>
      <c r="BR21" s="364"/>
      <c r="BS21" s="364"/>
      <c r="BT21" s="364"/>
      <c r="BU21" s="364"/>
      <c r="BV21" s="364"/>
    </row>
    <row r="22" spans="1:74" ht="11.1" customHeight="1" x14ac:dyDescent="0.2">
      <c r="A22" s="556" t="s">
        <v>394</v>
      </c>
      <c r="B22" s="557" t="s">
        <v>90</v>
      </c>
      <c r="C22" s="275">
        <v>344.31317547999998</v>
      </c>
      <c r="D22" s="275">
        <v>371.29738250000003</v>
      </c>
      <c r="E22" s="275">
        <v>330.89506999999998</v>
      </c>
      <c r="F22" s="275">
        <v>260.99429133000001</v>
      </c>
      <c r="G22" s="275">
        <v>210.28247644999999</v>
      </c>
      <c r="H22" s="275">
        <v>255.99097</v>
      </c>
      <c r="I22" s="275">
        <v>237.28212418999999</v>
      </c>
      <c r="J22" s="275">
        <v>205.33649097</v>
      </c>
      <c r="K22" s="275">
        <v>178.69662167000001</v>
      </c>
      <c r="L22" s="275">
        <v>158.20483257999999</v>
      </c>
      <c r="M22" s="275">
        <v>226.67636032999999</v>
      </c>
      <c r="N22" s="275">
        <v>224.64239903000001</v>
      </c>
      <c r="O22" s="275">
        <v>301.47949548000003</v>
      </c>
      <c r="P22" s="275">
        <v>335.40133929000001</v>
      </c>
      <c r="Q22" s="275">
        <v>238.50713451999999</v>
      </c>
      <c r="R22" s="275">
        <v>149.24730532999999</v>
      </c>
      <c r="S22" s="275">
        <v>185.37340387</v>
      </c>
      <c r="T22" s="275">
        <v>182.18187767000001</v>
      </c>
      <c r="U22" s="275">
        <v>192.36114355000001</v>
      </c>
      <c r="V22" s="275">
        <v>208.84314548</v>
      </c>
      <c r="W22" s="275">
        <v>194.36913533000001</v>
      </c>
      <c r="X22" s="275">
        <v>123.92572516</v>
      </c>
      <c r="Y22" s="275">
        <v>154.399856</v>
      </c>
      <c r="Z22" s="275">
        <v>132.11985741999999</v>
      </c>
      <c r="AA22" s="275">
        <v>218.62229354999999</v>
      </c>
      <c r="AB22" s="275">
        <v>185.06204621000001</v>
      </c>
      <c r="AC22" s="275">
        <v>84.822597419000004</v>
      </c>
      <c r="AD22" s="275">
        <v>123.96186833</v>
      </c>
      <c r="AE22" s="275">
        <v>133.23418710000001</v>
      </c>
      <c r="AF22" s="275">
        <v>167.05662867000001</v>
      </c>
      <c r="AG22" s="275">
        <v>224.09198194000001</v>
      </c>
      <c r="AH22" s="275">
        <v>220.55428677</v>
      </c>
      <c r="AI22" s="275">
        <v>168.33157499999999</v>
      </c>
      <c r="AJ22" s="275">
        <v>115.25277323</v>
      </c>
      <c r="AK22" s="275">
        <v>130.10520099999999</v>
      </c>
      <c r="AL22" s="275">
        <v>205.05069419</v>
      </c>
      <c r="AM22" s="275">
        <v>160.16455644999999</v>
      </c>
      <c r="AN22" s="275">
        <v>138.76199249999999</v>
      </c>
      <c r="AO22" s="275">
        <v>161.45259709999999</v>
      </c>
      <c r="AP22" s="275">
        <v>116.868132</v>
      </c>
      <c r="AQ22" s="275">
        <v>137.61882452</v>
      </c>
      <c r="AR22" s="275">
        <v>145.99188633</v>
      </c>
      <c r="AS22" s="275">
        <v>164.23347709999999</v>
      </c>
      <c r="AT22" s="275">
        <v>137.62975419</v>
      </c>
      <c r="AU22" s="275">
        <v>105.334918</v>
      </c>
      <c r="AV22" s="275">
        <v>93.899925160999999</v>
      </c>
      <c r="AW22" s="275">
        <v>131.92114000000001</v>
      </c>
      <c r="AX22" s="275">
        <v>191.62799999999999</v>
      </c>
      <c r="AY22" s="275">
        <v>194.18653171</v>
      </c>
      <c r="AZ22" s="275">
        <v>131.27404146000001</v>
      </c>
      <c r="BA22" s="275">
        <v>319.92669999999998</v>
      </c>
      <c r="BB22" s="275">
        <v>225.3682</v>
      </c>
      <c r="BC22" s="338">
        <v>206.03919999999999</v>
      </c>
      <c r="BD22" s="338">
        <v>248.0531</v>
      </c>
      <c r="BE22" s="338">
        <v>275.92059999999998</v>
      </c>
      <c r="BF22" s="338">
        <v>269.57150000000001</v>
      </c>
      <c r="BG22" s="338">
        <v>176.3347</v>
      </c>
      <c r="BH22" s="338">
        <v>186.1232</v>
      </c>
      <c r="BI22" s="338">
        <v>202.36070000000001</v>
      </c>
      <c r="BJ22" s="338">
        <v>255.6816</v>
      </c>
      <c r="BK22" s="338">
        <v>241.9633</v>
      </c>
      <c r="BL22" s="338">
        <v>226.45509999999999</v>
      </c>
      <c r="BM22" s="338">
        <v>264.88799999999998</v>
      </c>
      <c r="BN22" s="338">
        <v>137.6174</v>
      </c>
      <c r="BO22" s="338">
        <v>156.8006</v>
      </c>
      <c r="BP22" s="338">
        <v>228.90969999999999</v>
      </c>
      <c r="BQ22" s="338">
        <v>275.3263</v>
      </c>
      <c r="BR22" s="338">
        <v>266.47539999999998</v>
      </c>
      <c r="BS22" s="338">
        <v>180.96109999999999</v>
      </c>
      <c r="BT22" s="338">
        <v>206.614</v>
      </c>
      <c r="BU22" s="338">
        <v>210.40180000000001</v>
      </c>
      <c r="BV22" s="338">
        <v>255.2749</v>
      </c>
    </row>
    <row r="23" spans="1:74" ht="11.1" customHeight="1" x14ac:dyDescent="0.2">
      <c r="A23" s="556" t="s">
        <v>395</v>
      </c>
      <c r="B23" s="557" t="s">
        <v>91</v>
      </c>
      <c r="C23" s="275">
        <v>397.39647323000003</v>
      </c>
      <c r="D23" s="275">
        <v>436.47780179</v>
      </c>
      <c r="E23" s="275">
        <v>421.64657419000002</v>
      </c>
      <c r="F23" s="275">
        <v>422.18298099999998</v>
      </c>
      <c r="G23" s="275">
        <v>463.49657225999999</v>
      </c>
      <c r="H23" s="275">
        <v>588.58224367000003</v>
      </c>
      <c r="I23" s="275">
        <v>683.86744677000002</v>
      </c>
      <c r="J23" s="275">
        <v>629.43537031999995</v>
      </c>
      <c r="K23" s="275">
        <v>593.13482733000001</v>
      </c>
      <c r="L23" s="275">
        <v>532.17323968000005</v>
      </c>
      <c r="M23" s="275">
        <v>462.55630967000002</v>
      </c>
      <c r="N23" s="275">
        <v>500.24148418999999</v>
      </c>
      <c r="O23" s="275">
        <v>480.59963193999999</v>
      </c>
      <c r="P23" s="275">
        <v>434.07704143000001</v>
      </c>
      <c r="Q23" s="275">
        <v>520.61673323000002</v>
      </c>
      <c r="R23" s="275">
        <v>462.55996133000002</v>
      </c>
      <c r="S23" s="275">
        <v>546.20087032000004</v>
      </c>
      <c r="T23" s="275">
        <v>592.73205132999999</v>
      </c>
      <c r="U23" s="275">
        <v>739.82728323000003</v>
      </c>
      <c r="V23" s="275">
        <v>745.96166547999997</v>
      </c>
      <c r="W23" s="275">
        <v>666.13928967000004</v>
      </c>
      <c r="X23" s="275">
        <v>579.51356032000001</v>
      </c>
      <c r="Y23" s="275">
        <v>527.43344533000004</v>
      </c>
      <c r="Z23" s="275">
        <v>506.41513515999998</v>
      </c>
      <c r="AA23" s="275">
        <v>515.70664581000005</v>
      </c>
      <c r="AB23" s="275">
        <v>501.15103930999999</v>
      </c>
      <c r="AC23" s="275">
        <v>512.73254128999997</v>
      </c>
      <c r="AD23" s="275">
        <v>541.31177066999999</v>
      </c>
      <c r="AE23" s="275">
        <v>569.84905871000001</v>
      </c>
      <c r="AF23" s="275">
        <v>685.96702100000005</v>
      </c>
      <c r="AG23" s="275">
        <v>839.12878548000003</v>
      </c>
      <c r="AH23" s="275">
        <v>868.49936806000005</v>
      </c>
      <c r="AI23" s="275">
        <v>685.53290267</v>
      </c>
      <c r="AJ23" s="275">
        <v>531.47592968000004</v>
      </c>
      <c r="AK23" s="275">
        <v>506.22516899999999</v>
      </c>
      <c r="AL23" s="275">
        <v>523.11188742000002</v>
      </c>
      <c r="AM23" s="275">
        <v>479.31099323000001</v>
      </c>
      <c r="AN23" s="275">
        <v>463.01141286000001</v>
      </c>
      <c r="AO23" s="275">
        <v>513.74090193999996</v>
      </c>
      <c r="AP23" s="275">
        <v>439.55188833</v>
      </c>
      <c r="AQ23" s="275">
        <v>439.73849323000002</v>
      </c>
      <c r="AR23" s="275">
        <v>567.36329699999999</v>
      </c>
      <c r="AS23" s="275">
        <v>686.10304613000005</v>
      </c>
      <c r="AT23" s="275">
        <v>640.98479644999998</v>
      </c>
      <c r="AU23" s="275">
        <v>582.41626067000004</v>
      </c>
      <c r="AV23" s="275">
        <v>524.69871354999998</v>
      </c>
      <c r="AW23" s="275">
        <v>455.80173266999998</v>
      </c>
      <c r="AX23" s="275">
        <v>495.74477903000002</v>
      </c>
      <c r="AY23" s="275">
        <v>471.81217506000002</v>
      </c>
      <c r="AZ23" s="275">
        <v>505.43741585999999</v>
      </c>
      <c r="BA23" s="275">
        <v>490.16039999999998</v>
      </c>
      <c r="BB23" s="275">
        <v>456.08569999999997</v>
      </c>
      <c r="BC23" s="338">
        <v>505.98230000000001</v>
      </c>
      <c r="BD23" s="338">
        <v>649.68370000000004</v>
      </c>
      <c r="BE23" s="338">
        <v>753.45619999999997</v>
      </c>
      <c r="BF23" s="338">
        <v>762.08</v>
      </c>
      <c r="BG23" s="338">
        <v>644.25019999999995</v>
      </c>
      <c r="BH23" s="338">
        <v>578.32569999999998</v>
      </c>
      <c r="BI23" s="338">
        <v>558.35509999999999</v>
      </c>
      <c r="BJ23" s="338">
        <v>564.90279999999996</v>
      </c>
      <c r="BK23" s="338">
        <v>567.89009999999996</v>
      </c>
      <c r="BL23" s="338">
        <v>558.48099999999999</v>
      </c>
      <c r="BM23" s="338">
        <v>593.48889999999994</v>
      </c>
      <c r="BN23" s="338">
        <v>509.5797</v>
      </c>
      <c r="BO23" s="338">
        <v>562.63120000000004</v>
      </c>
      <c r="BP23" s="338">
        <v>697.77869999999996</v>
      </c>
      <c r="BQ23" s="338">
        <v>794.36580000000004</v>
      </c>
      <c r="BR23" s="338">
        <v>790.94380000000001</v>
      </c>
      <c r="BS23" s="338">
        <v>662.6585</v>
      </c>
      <c r="BT23" s="338">
        <v>598.44539999999995</v>
      </c>
      <c r="BU23" s="338">
        <v>584.49720000000002</v>
      </c>
      <c r="BV23" s="338">
        <v>590.63040000000001</v>
      </c>
    </row>
    <row r="24" spans="1:74" ht="11.1" customHeight="1" x14ac:dyDescent="0.2">
      <c r="A24" s="556" t="s">
        <v>396</v>
      </c>
      <c r="B24" s="559" t="s">
        <v>376</v>
      </c>
      <c r="C24" s="275">
        <v>106.26682934999999</v>
      </c>
      <c r="D24" s="275">
        <v>28.938771071000001</v>
      </c>
      <c r="E24" s="275">
        <v>27.759764193999999</v>
      </c>
      <c r="F24" s="275">
        <v>1.5723689999999999</v>
      </c>
      <c r="G24" s="275">
        <v>2.2529745161000001</v>
      </c>
      <c r="H24" s="275">
        <v>2.1411833332999999</v>
      </c>
      <c r="I24" s="275">
        <v>3.0921970968000001</v>
      </c>
      <c r="J24" s="275">
        <v>3.2880348386999998</v>
      </c>
      <c r="K24" s="275">
        <v>2.0424329999999999</v>
      </c>
      <c r="L24" s="275">
        <v>1.4075925806</v>
      </c>
      <c r="M24" s="275">
        <v>2.4224933332999998</v>
      </c>
      <c r="N24" s="275">
        <v>3.8468545161000001</v>
      </c>
      <c r="O24" s="275">
        <v>23.200439676999999</v>
      </c>
      <c r="P24" s="275">
        <v>119.56993357</v>
      </c>
      <c r="Q24" s="275">
        <v>6.4290329032000004</v>
      </c>
      <c r="R24" s="275">
        <v>2.0073370000000001</v>
      </c>
      <c r="S24" s="275">
        <v>2.5658312902999998</v>
      </c>
      <c r="T24" s="275">
        <v>2.1096110000000001</v>
      </c>
      <c r="U24" s="275">
        <v>4.5978787096999998</v>
      </c>
      <c r="V24" s="275">
        <v>3.5464693548000001</v>
      </c>
      <c r="W24" s="275">
        <v>4.2955750000000004</v>
      </c>
      <c r="X24" s="275">
        <v>2.1991425805999998</v>
      </c>
      <c r="Y24" s="275">
        <v>2.130487</v>
      </c>
      <c r="Z24" s="275">
        <v>2.2188041935</v>
      </c>
      <c r="AA24" s="275">
        <v>6.4746664516000001</v>
      </c>
      <c r="AB24" s="275">
        <v>13.729066207000001</v>
      </c>
      <c r="AC24" s="275">
        <v>1.8494803226000001</v>
      </c>
      <c r="AD24" s="275">
        <v>1.7825470000000001</v>
      </c>
      <c r="AE24" s="275">
        <v>2.2043525806000002</v>
      </c>
      <c r="AF24" s="275">
        <v>2.0441483332999999</v>
      </c>
      <c r="AG24" s="275">
        <v>5.3244261289999999</v>
      </c>
      <c r="AH24" s="275">
        <v>6.6829535484000004</v>
      </c>
      <c r="AI24" s="275">
        <v>3.4786843332999999</v>
      </c>
      <c r="AJ24" s="275">
        <v>3.3629464516000001</v>
      </c>
      <c r="AK24" s="275">
        <v>7.5605770000000003</v>
      </c>
      <c r="AL24" s="275">
        <v>6.3984432258000004</v>
      </c>
      <c r="AM24" s="275">
        <v>4.6167748386999996</v>
      </c>
      <c r="AN24" s="275">
        <v>3.9508778571000001</v>
      </c>
      <c r="AO24" s="275">
        <v>2.4788935483999999</v>
      </c>
      <c r="AP24" s="275">
        <v>1.4755703333000001</v>
      </c>
      <c r="AQ24" s="275">
        <v>2.6905245161</v>
      </c>
      <c r="AR24" s="275">
        <v>2.9985460000000002</v>
      </c>
      <c r="AS24" s="275">
        <v>2.2899135483999999</v>
      </c>
      <c r="AT24" s="275">
        <v>2.5291109676999999</v>
      </c>
      <c r="AU24" s="275">
        <v>2.9834653332999999</v>
      </c>
      <c r="AV24" s="275">
        <v>1.7835683871000001</v>
      </c>
      <c r="AW24" s="275">
        <v>2.8340896667000002</v>
      </c>
      <c r="AX24" s="275">
        <v>28.065525161</v>
      </c>
      <c r="AY24" s="275">
        <v>89.642738323000003</v>
      </c>
      <c r="AZ24" s="275">
        <v>2.3518212856999998</v>
      </c>
      <c r="BA24" s="275">
        <v>3.014599</v>
      </c>
      <c r="BB24" s="275">
        <v>1.8311999999999999</v>
      </c>
      <c r="BC24" s="338">
        <v>2.1119539999999999</v>
      </c>
      <c r="BD24" s="338">
        <v>3.7152919999999998</v>
      </c>
      <c r="BE24" s="338">
        <v>5.22133</v>
      </c>
      <c r="BF24" s="338">
        <v>3.9572590000000001</v>
      </c>
      <c r="BG24" s="338">
        <v>2.8095050000000001</v>
      </c>
      <c r="BH24" s="338">
        <v>2.3850690000000001</v>
      </c>
      <c r="BI24" s="338">
        <v>3.127885</v>
      </c>
      <c r="BJ24" s="338">
        <v>5.6458779999999997</v>
      </c>
      <c r="BK24" s="338">
        <v>27.248760000000001</v>
      </c>
      <c r="BL24" s="338">
        <v>7.3761809999999999</v>
      </c>
      <c r="BM24" s="338">
        <v>4.347537</v>
      </c>
      <c r="BN24" s="338">
        <v>1.8717980000000001</v>
      </c>
      <c r="BO24" s="338">
        <v>2.549947</v>
      </c>
      <c r="BP24" s="338">
        <v>3.2095020000000001</v>
      </c>
      <c r="BQ24" s="338">
        <v>4.9247550000000002</v>
      </c>
      <c r="BR24" s="338">
        <v>3.9403440000000001</v>
      </c>
      <c r="BS24" s="338">
        <v>3.1275200000000001</v>
      </c>
      <c r="BT24" s="338">
        <v>2.4771260000000002</v>
      </c>
      <c r="BU24" s="338">
        <v>3.2943880000000001</v>
      </c>
      <c r="BV24" s="338">
        <v>6.2012600000000004</v>
      </c>
    </row>
    <row r="25" spans="1:74" ht="11.1" customHeight="1" x14ac:dyDescent="0.2">
      <c r="A25" s="556" t="s">
        <v>397</v>
      </c>
      <c r="B25" s="559" t="s">
        <v>92</v>
      </c>
      <c r="C25" s="275">
        <v>2.1183838709999998</v>
      </c>
      <c r="D25" s="275">
        <v>1.7249003570999999</v>
      </c>
      <c r="E25" s="275">
        <v>1.2949948387000001</v>
      </c>
      <c r="F25" s="275">
        <v>1.8171453333000001</v>
      </c>
      <c r="G25" s="275">
        <v>1.7500458065</v>
      </c>
      <c r="H25" s="275">
        <v>1.6954223333</v>
      </c>
      <c r="I25" s="275">
        <v>1.8368693547999999</v>
      </c>
      <c r="J25" s="275">
        <v>1.8206745161</v>
      </c>
      <c r="K25" s="275">
        <v>1.8394566667000001</v>
      </c>
      <c r="L25" s="275">
        <v>1.6418699999999999</v>
      </c>
      <c r="M25" s="275">
        <v>1.9303506667000001</v>
      </c>
      <c r="N25" s="275">
        <v>1.9787748386999999</v>
      </c>
      <c r="O25" s="275">
        <v>1.9850977419</v>
      </c>
      <c r="P25" s="275">
        <v>1.6350939285999999</v>
      </c>
      <c r="Q25" s="275">
        <v>1.8638345161000001</v>
      </c>
      <c r="R25" s="275">
        <v>2.1015853333000001</v>
      </c>
      <c r="S25" s="275">
        <v>1.7998412903000001</v>
      </c>
      <c r="T25" s="275">
        <v>1.6528776667</v>
      </c>
      <c r="U25" s="275">
        <v>1.7227780644999999</v>
      </c>
      <c r="V25" s="275">
        <v>1.7013632258</v>
      </c>
      <c r="W25" s="275">
        <v>1.6931816666999999</v>
      </c>
      <c r="X25" s="275">
        <v>1.6829383871000001</v>
      </c>
      <c r="Y25" s="275">
        <v>1.6772386667000001</v>
      </c>
      <c r="Z25" s="275">
        <v>1.5583522581</v>
      </c>
      <c r="AA25" s="275">
        <v>1.5218787096999999</v>
      </c>
      <c r="AB25" s="275">
        <v>2.005117931</v>
      </c>
      <c r="AC25" s="275">
        <v>2.1343748386999999</v>
      </c>
      <c r="AD25" s="275">
        <v>2.2855759999999998</v>
      </c>
      <c r="AE25" s="275">
        <v>2.1254300000000002</v>
      </c>
      <c r="AF25" s="275">
        <v>1.7123833333</v>
      </c>
      <c r="AG25" s="275">
        <v>1.9410183871</v>
      </c>
      <c r="AH25" s="275">
        <v>1.9239490322999999</v>
      </c>
      <c r="AI25" s="275">
        <v>1.6462336666999999</v>
      </c>
      <c r="AJ25" s="275">
        <v>1.6615025805999999</v>
      </c>
      <c r="AK25" s="275">
        <v>1.9741423333000001</v>
      </c>
      <c r="AL25" s="275">
        <v>1.8561764516000001</v>
      </c>
      <c r="AM25" s="275">
        <v>2.1068974194000001</v>
      </c>
      <c r="AN25" s="275">
        <v>2.5823996429</v>
      </c>
      <c r="AO25" s="275">
        <v>2.5837167742</v>
      </c>
      <c r="AP25" s="275">
        <v>2.0973389999999998</v>
      </c>
      <c r="AQ25" s="275">
        <v>2.0179025805999999</v>
      </c>
      <c r="AR25" s="275">
        <v>2.3843586666999999</v>
      </c>
      <c r="AS25" s="275">
        <v>2.4356306451999998</v>
      </c>
      <c r="AT25" s="275">
        <v>2.5539129032000001</v>
      </c>
      <c r="AU25" s="275">
        <v>2.0199926666999999</v>
      </c>
      <c r="AV25" s="275">
        <v>1.7763</v>
      </c>
      <c r="AW25" s="275">
        <v>2.4530023333000002</v>
      </c>
      <c r="AX25" s="275">
        <v>1.9256032258</v>
      </c>
      <c r="AY25" s="275">
        <v>1.8794273871</v>
      </c>
      <c r="AZ25" s="275">
        <v>2.1989093570999998</v>
      </c>
      <c r="BA25" s="275">
        <v>2.583717</v>
      </c>
      <c r="BB25" s="275">
        <v>2.0973389999999998</v>
      </c>
      <c r="BC25" s="338">
        <v>2.017903</v>
      </c>
      <c r="BD25" s="338">
        <v>2.3843589999999999</v>
      </c>
      <c r="BE25" s="338">
        <v>2.4356309999999999</v>
      </c>
      <c r="BF25" s="338">
        <v>2.5539130000000001</v>
      </c>
      <c r="BG25" s="338">
        <v>2.0199929999999999</v>
      </c>
      <c r="BH25" s="338">
        <v>1.7763</v>
      </c>
      <c r="BI25" s="338">
        <v>2.4530029999999998</v>
      </c>
      <c r="BJ25" s="338">
        <v>1.925603</v>
      </c>
      <c r="BK25" s="338">
        <v>1.879427</v>
      </c>
      <c r="BL25" s="338">
        <v>2.198909</v>
      </c>
      <c r="BM25" s="338">
        <v>2.5837189999999999</v>
      </c>
      <c r="BN25" s="338">
        <v>2.097343</v>
      </c>
      <c r="BO25" s="338">
        <v>2.017903</v>
      </c>
      <c r="BP25" s="338">
        <v>2.3843589999999999</v>
      </c>
      <c r="BQ25" s="338">
        <v>2.4356309999999999</v>
      </c>
      <c r="BR25" s="338">
        <v>2.5539130000000001</v>
      </c>
      <c r="BS25" s="338">
        <v>2.0199929999999999</v>
      </c>
      <c r="BT25" s="338">
        <v>1.7763</v>
      </c>
      <c r="BU25" s="338">
        <v>2.4530029999999998</v>
      </c>
      <c r="BV25" s="338">
        <v>1.925603</v>
      </c>
    </row>
    <row r="26" spans="1:74" ht="11.1" customHeight="1" x14ac:dyDescent="0.2">
      <c r="A26" s="556" t="s">
        <v>398</v>
      </c>
      <c r="B26" s="559" t="s">
        <v>93</v>
      </c>
      <c r="C26" s="275">
        <v>561.76225806000002</v>
      </c>
      <c r="D26" s="275">
        <v>567.38092857000004</v>
      </c>
      <c r="E26" s="275">
        <v>499.13374193999999</v>
      </c>
      <c r="F26" s="275">
        <v>433.56959999999998</v>
      </c>
      <c r="G26" s="275">
        <v>457.31193547999999</v>
      </c>
      <c r="H26" s="275">
        <v>522.86966667000002</v>
      </c>
      <c r="I26" s="275">
        <v>539.76841935000004</v>
      </c>
      <c r="J26" s="275">
        <v>554.11306451999997</v>
      </c>
      <c r="K26" s="275">
        <v>522.17769999999996</v>
      </c>
      <c r="L26" s="275">
        <v>512.15022581000005</v>
      </c>
      <c r="M26" s="275">
        <v>513.35373332999995</v>
      </c>
      <c r="N26" s="275">
        <v>567.80025806000003</v>
      </c>
      <c r="O26" s="275">
        <v>566.40729032000002</v>
      </c>
      <c r="P26" s="275">
        <v>547.83707143000004</v>
      </c>
      <c r="Q26" s="275">
        <v>519.65599999999995</v>
      </c>
      <c r="R26" s="275">
        <v>479.36856667000001</v>
      </c>
      <c r="S26" s="275">
        <v>462.58164515999999</v>
      </c>
      <c r="T26" s="275">
        <v>557.24666666999997</v>
      </c>
      <c r="U26" s="275">
        <v>553.77574193999999</v>
      </c>
      <c r="V26" s="275">
        <v>548.19193547999998</v>
      </c>
      <c r="W26" s="275">
        <v>523.89596667000001</v>
      </c>
      <c r="X26" s="275">
        <v>456.87277418999997</v>
      </c>
      <c r="Y26" s="275">
        <v>486.92919999999998</v>
      </c>
      <c r="Z26" s="275">
        <v>554.08429032000004</v>
      </c>
      <c r="AA26" s="275">
        <v>563.29370968000001</v>
      </c>
      <c r="AB26" s="275">
        <v>554.28082758999994</v>
      </c>
      <c r="AC26" s="275">
        <v>512.40658065000002</v>
      </c>
      <c r="AD26" s="275">
        <v>438.58833333000001</v>
      </c>
      <c r="AE26" s="275">
        <v>477.96261290000001</v>
      </c>
      <c r="AF26" s="275">
        <v>466.50613333000001</v>
      </c>
      <c r="AG26" s="275">
        <v>494.33712903000003</v>
      </c>
      <c r="AH26" s="275">
        <v>534.16603225999995</v>
      </c>
      <c r="AI26" s="275">
        <v>519.83860000000004</v>
      </c>
      <c r="AJ26" s="275">
        <v>501.58583871000002</v>
      </c>
      <c r="AK26" s="275">
        <v>528.71983333000003</v>
      </c>
      <c r="AL26" s="275">
        <v>543.58454839000001</v>
      </c>
      <c r="AM26" s="275">
        <v>556.14474194000002</v>
      </c>
      <c r="AN26" s="275">
        <v>544.23299999999995</v>
      </c>
      <c r="AO26" s="275">
        <v>516.55022581000003</v>
      </c>
      <c r="AP26" s="275">
        <v>423.9135</v>
      </c>
      <c r="AQ26" s="275">
        <v>455.39193547999997</v>
      </c>
      <c r="AR26" s="275">
        <v>548.73363332999998</v>
      </c>
      <c r="AS26" s="275">
        <v>555.19716129000005</v>
      </c>
      <c r="AT26" s="275">
        <v>549.60664515999997</v>
      </c>
      <c r="AU26" s="275">
        <v>540.60733332999996</v>
      </c>
      <c r="AV26" s="275">
        <v>498.15300000000002</v>
      </c>
      <c r="AW26" s="275">
        <v>527.81933332999995</v>
      </c>
      <c r="AX26" s="275">
        <v>561.43035483999995</v>
      </c>
      <c r="AY26" s="275">
        <v>570.33490323000001</v>
      </c>
      <c r="AZ26" s="275">
        <v>557.43553570999995</v>
      </c>
      <c r="BA26" s="275">
        <v>459.06189999999998</v>
      </c>
      <c r="BB26" s="275">
        <v>420.25060000000002</v>
      </c>
      <c r="BC26" s="338">
        <v>429.3177</v>
      </c>
      <c r="BD26" s="338">
        <v>468.15249999999997</v>
      </c>
      <c r="BE26" s="338">
        <v>476.67059999999998</v>
      </c>
      <c r="BF26" s="338">
        <v>479.40679999999998</v>
      </c>
      <c r="BG26" s="338">
        <v>461.02980000000002</v>
      </c>
      <c r="BH26" s="338">
        <v>416.52019999999999</v>
      </c>
      <c r="BI26" s="338">
        <v>431.13470000000001</v>
      </c>
      <c r="BJ26" s="338">
        <v>467.91430000000003</v>
      </c>
      <c r="BK26" s="338">
        <v>467.10789999999997</v>
      </c>
      <c r="BL26" s="338">
        <v>446.62709999999998</v>
      </c>
      <c r="BM26" s="338">
        <v>411.62060000000002</v>
      </c>
      <c r="BN26" s="338">
        <v>387.5967</v>
      </c>
      <c r="BO26" s="338">
        <v>409.22359999999998</v>
      </c>
      <c r="BP26" s="338">
        <v>430.76</v>
      </c>
      <c r="BQ26" s="338">
        <v>438.59780000000001</v>
      </c>
      <c r="BR26" s="338">
        <v>441.11540000000002</v>
      </c>
      <c r="BS26" s="338">
        <v>424.2063</v>
      </c>
      <c r="BT26" s="338">
        <v>367.04129999999998</v>
      </c>
      <c r="BU26" s="338">
        <v>391.48930000000001</v>
      </c>
      <c r="BV26" s="338">
        <v>424.88679999999999</v>
      </c>
    </row>
    <row r="27" spans="1:74" ht="11.1" customHeight="1" x14ac:dyDescent="0.2">
      <c r="A27" s="556" t="s">
        <v>399</v>
      </c>
      <c r="B27" s="559" t="s">
        <v>400</v>
      </c>
      <c r="C27" s="275">
        <v>94.861914193999993</v>
      </c>
      <c r="D27" s="275">
        <v>88.234561786</v>
      </c>
      <c r="E27" s="275">
        <v>90.879187419000004</v>
      </c>
      <c r="F27" s="275">
        <v>110.30682433</v>
      </c>
      <c r="G27" s="275">
        <v>114.42208194</v>
      </c>
      <c r="H27" s="275">
        <v>97.798197333000005</v>
      </c>
      <c r="I27" s="275">
        <v>92.135398386999995</v>
      </c>
      <c r="J27" s="275">
        <v>89.286024515999998</v>
      </c>
      <c r="K27" s="275">
        <v>78.615817332999995</v>
      </c>
      <c r="L27" s="275">
        <v>83.094933225999995</v>
      </c>
      <c r="M27" s="275">
        <v>90.028127999999995</v>
      </c>
      <c r="N27" s="275">
        <v>104.1587529</v>
      </c>
      <c r="O27" s="275">
        <v>90.430774193999994</v>
      </c>
      <c r="P27" s="275">
        <v>81.355725714000002</v>
      </c>
      <c r="Q27" s="275">
        <v>89.229164515999997</v>
      </c>
      <c r="R27" s="275">
        <v>107.23759533</v>
      </c>
      <c r="S27" s="275">
        <v>90.027708709999999</v>
      </c>
      <c r="T27" s="275">
        <v>101.620013</v>
      </c>
      <c r="U27" s="275">
        <v>104.92501935</v>
      </c>
      <c r="V27" s="275">
        <v>88.301981290000001</v>
      </c>
      <c r="W27" s="275">
        <v>81.933304332999995</v>
      </c>
      <c r="X27" s="275">
        <v>83.779735806000005</v>
      </c>
      <c r="Y27" s="275">
        <v>94.722343667000004</v>
      </c>
      <c r="Z27" s="275">
        <v>101.96846128999999</v>
      </c>
      <c r="AA27" s="275">
        <v>103.59140581</v>
      </c>
      <c r="AB27" s="275">
        <v>110.37136103</v>
      </c>
      <c r="AC27" s="275">
        <v>109.42482097</v>
      </c>
      <c r="AD27" s="275">
        <v>110.13357967</v>
      </c>
      <c r="AE27" s="275">
        <v>99.519352581000007</v>
      </c>
      <c r="AF27" s="275">
        <v>87.085843667000006</v>
      </c>
      <c r="AG27" s="275">
        <v>80.853206451999995</v>
      </c>
      <c r="AH27" s="275">
        <v>77.615406773999993</v>
      </c>
      <c r="AI27" s="275">
        <v>71.917047667000006</v>
      </c>
      <c r="AJ27" s="275">
        <v>74.495124193999999</v>
      </c>
      <c r="AK27" s="275">
        <v>86.436520333000004</v>
      </c>
      <c r="AL27" s="275">
        <v>94.307336774000007</v>
      </c>
      <c r="AM27" s="275">
        <v>100.87820096999999</v>
      </c>
      <c r="AN27" s="275">
        <v>100.32806463999999</v>
      </c>
      <c r="AO27" s="275">
        <v>105.02654419</v>
      </c>
      <c r="AP27" s="275">
        <v>103.95848866999999</v>
      </c>
      <c r="AQ27" s="275">
        <v>109.3592929</v>
      </c>
      <c r="AR27" s="275">
        <v>106.293699</v>
      </c>
      <c r="AS27" s="275">
        <v>103.53471935</v>
      </c>
      <c r="AT27" s="275">
        <v>99.206650323000005</v>
      </c>
      <c r="AU27" s="275">
        <v>93.254847667000007</v>
      </c>
      <c r="AV27" s="275">
        <v>90.441706773999996</v>
      </c>
      <c r="AW27" s="275">
        <v>106.944273</v>
      </c>
      <c r="AX27" s="275">
        <v>100.7205629</v>
      </c>
      <c r="AY27" s="275">
        <v>92.386928710000007</v>
      </c>
      <c r="AZ27" s="275">
        <v>106.29546904</v>
      </c>
      <c r="BA27" s="275">
        <v>85.165539999999993</v>
      </c>
      <c r="BB27" s="275">
        <v>89.590879999999999</v>
      </c>
      <c r="BC27" s="338">
        <v>85.082459999999998</v>
      </c>
      <c r="BD27" s="338">
        <v>87.355620000000002</v>
      </c>
      <c r="BE27" s="338">
        <v>92.872159999999994</v>
      </c>
      <c r="BF27" s="338">
        <v>87.763649999999998</v>
      </c>
      <c r="BG27" s="338">
        <v>82.367500000000007</v>
      </c>
      <c r="BH27" s="338">
        <v>83.920079999999999</v>
      </c>
      <c r="BI27" s="338">
        <v>95.937179999999998</v>
      </c>
      <c r="BJ27" s="338">
        <v>102.98180000000001</v>
      </c>
      <c r="BK27" s="338">
        <v>96.137460000000004</v>
      </c>
      <c r="BL27" s="338">
        <v>95.961910000000003</v>
      </c>
      <c r="BM27" s="338">
        <v>82.86936</v>
      </c>
      <c r="BN27" s="338">
        <v>86.598929999999996</v>
      </c>
      <c r="BO27" s="338">
        <v>88.891949999999994</v>
      </c>
      <c r="BP27" s="338">
        <v>91.827430000000007</v>
      </c>
      <c r="BQ27" s="338">
        <v>96.324129999999997</v>
      </c>
      <c r="BR27" s="338">
        <v>93.892009999999999</v>
      </c>
      <c r="BS27" s="338">
        <v>84.937020000000004</v>
      </c>
      <c r="BT27" s="338">
        <v>85.149990000000003</v>
      </c>
      <c r="BU27" s="338">
        <v>94.212459999999993</v>
      </c>
      <c r="BV27" s="338">
        <v>102.4713</v>
      </c>
    </row>
    <row r="28" spans="1:74" ht="11.1" customHeight="1" x14ac:dyDescent="0.2">
      <c r="A28" s="556" t="s">
        <v>401</v>
      </c>
      <c r="B28" s="557" t="s">
        <v>443</v>
      </c>
      <c r="C28" s="275">
        <v>72.571528709999995</v>
      </c>
      <c r="D28" s="275">
        <v>69.176563571000003</v>
      </c>
      <c r="E28" s="275">
        <v>73.380071290000004</v>
      </c>
      <c r="F28" s="275">
        <v>71.544529667000006</v>
      </c>
      <c r="G28" s="275">
        <v>58.273171290000001</v>
      </c>
      <c r="H28" s="275">
        <v>56.512513333000001</v>
      </c>
      <c r="I28" s="275">
        <v>59.542444516000003</v>
      </c>
      <c r="J28" s="275">
        <v>55.763563226000002</v>
      </c>
      <c r="K28" s="275">
        <v>59.378524667000001</v>
      </c>
      <c r="L28" s="275">
        <v>67.548927418999995</v>
      </c>
      <c r="M28" s="275">
        <v>77.659654666999998</v>
      </c>
      <c r="N28" s="275">
        <v>68.715320968</v>
      </c>
      <c r="O28" s="275">
        <v>75.558163871000005</v>
      </c>
      <c r="P28" s="275">
        <v>69.735666070999997</v>
      </c>
      <c r="Q28" s="275">
        <v>74.407206451999997</v>
      </c>
      <c r="R28" s="275">
        <v>69.188451333000003</v>
      </c>
      <c r="S28" s="275">
        <v>59.305727742000002</v>
      </c>
      <c r="T28" s="275">
        <v>58.153454332999999</v>
      </c>
      <c r="U28" s="275">
        <v>55.571797097000001</v>
      </c>
      <c r="V28" s="275">
        <v>56.138848709999998</v>
      </c>
      <c r="W28" s="275">
        <v>56.226597667</v>
      </c>
      <c r="X28" s="275">
        <v>67.784682580999998</v>
      </c>
      <c r="Y28" s="275">
        <v>74.138346333000001</v>
      </c>
      <c r="Z28" s="275">
        <v>71.179994839000003</v>
      </c>
      <c r="AA28" s="275">
        <v>77.266930645000002</v>
      </c>
      <c r="AB28" s="275">
        <v>78.167674137999995</v>
      </c>
      <c r="AC28" s="275">
        <v>71.707420967999994</v>
      </c>
      <c r="AD28" s="275">
        <v>60.505159667000001</v>
      </c>
      <c r="AE28" s="275">
        <v>58.047239032</v>
      </c>
      <c r="AF28" s="275">
        <v>64.641616999999997</v>
      </c>
      <c r="AG28" s="275">
        <v>59.785901934999998</v>
      </c>
      <c r="AH28" s="275">
        <v>59.617389355</v>
      </c>
      <c r="AI28" s="275">
        <v>58.188195667000002</v>
      </c>
      <c r="AJ28" s="275">
        <v>64.932718386999994</v>
      </c>
      <c r="AK28" s="275">
        <v>72.657719</v>
      </c>
      <c r="AL28" s="275">
        <v>83.841235806</v>
      </c>
      <c r="AM28" s="275">
        <v>64.499464193999998</v>
      </c>
      <c r="AN28" s="275">
        <v>73.992963928999998</v>
      </c>
      <c r="AO28" s="275">
        <v>77.456578386999993</v>
      </c>
      <c r="AP28" s="275">
        <v>76.741075667000004</v>
      </c>
      <c r="AQ28" s="275">
        <v>72.857392258000004</v>
      </c>
      <c r="AR28" s="275">
        <v>79.748767333000004</v>
      </c>
      <c r="AS28" s="275">
        <v>73.505981934999994</v>
      </c>
      <c r="AT28" s="275">
        <v>67.202175806</v>
      </c>
      <c r="AU28" s="275">
        <v>64.032583333000005</v>
      </c>
      <c r="AV28" s="275">
        <v>78.023382581000007</v>
      </c>
      <c r="AW28" s="275">
        <v>74.333355333</v>
      </c>
      <c r="AX28" s="275">
        <v>69.937882258000002</v>
      </c>
      <c r="AY28" s="275">
        <v>76.386707935000004</v>
      </c>
      <c r="AZ28" s="275">
        <v>85.566088929000003</v>
      </c>
      <c r="BA28" s="275">
        <v>81.035749999999993</v>
      </c>
      <c r="BB28" s="275">
        <v>77.752080000000007</v>
      </c>
      <c r="BC28" s="338">
        <v>67.81165</v>
      </c>
      <c r="BD28" s="338">
        <v>70.076480000000004</v>
      </c>
      <c r="BE28" s="338">
        <v>65.441820000000007</v>
      </c>
      <c r="BF28" s="338">
        <v>64.005409999999998</v>
      </c>
      <c r="BG28" s="338">
        <v>65.771159999999995</v>
      </c>
      <c r="BH28" s="338">
        <v>73.965130000000002</v>
      </c>
      <c r="BI28" s="338">
        <v>80.259730000000005</v>
      </c>
      <c r="BJ28" s="338">
        <v>78.205089999999998</v>
      </c>
      <c r="BK28" s="338">
        <v>78.517359999999996</v>
      </c>
      <c r="BL28" s="338">
        <v>80.156720000000007</v>
      </c>
      <c r="BM28" s="338">
        <v>80.427809999999994</v>
      </c>
      <c r="BN28" s="338">
        <v>77.955629999999999</v>
      </c>
      <c r="BO28" s="338">
        <v>67.937759999999997</v>
      </c>
      <c r="BP28" s="338">
        <v>70.370180000000005</v>
      </c>
      <c r="BQ28" s="338">
        <v>65.797659999999993</v>
      </c>
      <c r="BR28" s="338">
        <v>64.591859999999997</v>
      </c>
      <c r="BS28" s="338">
        <v>66.664649999999995</v>
      </c>
      <c r="BT28" s="338">
        <v>75.397989999999993</v>
      </c>
      <c r="BU28" s="338">
        <v>81.271240000000006</v>
      </c>
      <c r="BV28" s="338">
        <v>83.011619999999994</v>
      </c>
    </row>
    <row r="29" spans="1:74" ht="11.1" customHeight="1" x14ac:dyDescent="0.2">
      <c r="A29" s="556" t="s">
        <v>402</v>
      </c>
      <c r="B29" s="559" t="s">
        <v>390</v>
      </c>
      <c r="C29" s="275">
        <v>10.552771935000001</v>
      </c>
      <c r="D29" s="275">
        <v>10.281851429</v>
      </c>
      <c r="E29" s="275">
        <v>11.666199032</v>
      </c>
      <c r="F29" s="275">
        <v>11.441092666999999</v>
      </c>
      <c r="G29" s="275">
        <v>12.201034194</v>
      </c>
      <c r="H29" s="275">
        <v>12.679752333</v>
      </c>
      <c r="I29" s="275">
        <v>12.81438129</v>
      </c>
      <c r="J29" s="275">
        <v>12.876300968000001</v>
      </c>
      <c r="K29" s="275">
        <v>12.813057667000001</v>
      </c>
      <c r="L29" s="275">
        <v>12.051536452000001</v>
      </c>
      <c r="M29" s="275">
        <v>12.898610667</v>
      </c>
      <c r="N29" s="275">
        <v>12.608391613</v>
      </c>
      <c r="O29" s="275">
        <v>11.326132257999999</v>
      </c>
      <c r="P29" s="275">
        <v>10.208188571000001</v>
      </c>
      <c r="Q29" s="275">
        <v>10.457227097000001</v>
      </c>
      <c r="R29" s="275">
        <v>10.800702333</v>
      </c>
      <c r="S29" s="275">
        <v>11.271848387</v>
      </c>
      <c r="T29" s="275">
        <v>11.935196667</v>
      </c>
      <c r="U29" s="275">
        <v>11.997068387000001</v>
      </c>
      <c r="V29" s="275">
        <v>12.367820968</v>
      </c>
      <c r="W29" s="275">
        <v>12.088352667000001</v>
      </c>
      <c r="X29" s="275">
        <v>11.207636451999999</v>
      </c>
      <c r="Y29" s="275">
        <v>12.460825</v>
      </c>
      <c r="Z29" s="275">
        <v>12.325805484</v>
      </c>
      <c r="AA29" s="275">
        <v>11.654644515999999</v>
      </c>
      <c r="AB29" s="275">
        <v>11.440333448000001</v>
      </c>
      <c r="AC29" s="275">
        <v>10.979887742000001</v>
      </c>
      <c r="AD29" s="275">
        <v>11.115980333</v>
      </c>
      <c r="AE29" s="275">
        <v>11.602644839</v>
      </c>
      <c r="AF29" s="275">
        <v>11.495900667000001</v>
      </c>
      <c r="AG29" s="275">
        <v>11.705233548000001</v>
      </c>
      <c r="AH29" s="275">
        <v>11.867179354999999</v>
      </c>
      <c r="AI29" s="275">
        <v>11.237517</v>
      </c>
      <c r="AJ29" s="275">
        <v>10.834777097</v>
      </c>
      <c r="AK29" s="275">
        <v>11.533239667</v>
      </c>
      <c r="AL29" s="275">
        <v>11.814403226</v>
      </c>
      <c r="AM29" s="275">
        <v>11.253087419</v>
      </c>
      <c r="AN29" s="275">
        <v>11.103388928999999</v>
      </c>
      <c r="AO29" s="275">
        <v>10.786810322999999</v>
      </c>
      <c r="AP29" s="275">
        <v>10.658414667000001</v>
      </c>
      <c r="AQ29" s="275">
        <v>11.378081290000001</v>
      </c>
      <c r="AR29" s="275">
        <v>11.800470333</v>
      </c>
      <c r="AS29" s="275">
        <v>11.994885805999999</v>
      </c>
      <c r="AT29" s="275">
        <v>12.357485806</v>
      </c>
      <c r="AU29" s="275">
        <v>11.202601</v>
      </c>
      <c r="AV29" s="275">
        <v>10.627419677000001</v>
      </c>
      <c r="AW29" s="275">
        <v>11.802561000000001</v>
      </c>
      <c r="AX29" s="275">
        <v>12.172516452</v>
      </c>
      <c r="AY29" s="275">
        <v>10.994247129</v>
      </c>
      <c r="AZ29" s="275">
        <v>11.469950071</v>
      </c>
      <c r="BA29" s="275">
        <v>12.56732</v>
      </c>
      <c r="BB29" s="275">
        <v>11.870039999999999</v>
      </c>
      <c r="BC29" s="338">
        <v>11.876720000000001</v>
      </c>
      <c r="BD29" s="338">
        <v>12.628500000000001</v>
      </c>
      <c r="BE29" s="338">
        <v>12.407069999999999</v>
      </c>
      <c r="BF29" s="338">
        <v>12.764810000000001</v>
      </c>
      <c r="BG29" s="338">
        <v>11.86617</v>
      </c>
      <c r="BH29" s="338">
        <v>11.83924</v>
      </c>
      <c r="BI29" s="338">
        <v>12.434530000000001</v>
      </c>
      <c r="BJ29" s="338">
        <v>12.55744</v>
      </c>
      <c r="BK29" s="338">
        <v>11.13358</v>
      </c>
      <c r="BL29" s="338">
        <v>10.6092</v>
      </c>
      <c r="BM29" s="338">
        <v>11.94839</v>
      </c>
      <c r="BN29" s="338">
        <v>11.021409999999999</v>
      </c>
      <c r="BO29" s="338">
        <v>11.629530000000001</v>
      </c>
      <c r="BP29" s="338">
        <v>12.47368</v>
      </c>
      <c r="BQ29" s="338">
        <v>12.36322</v>
      </c>
      <c r="BR29" s="338">
        <v>12.679679999999999</v>
      </c>
      <c r="BS29" s="338">
        <v>11.76915</v>
      </c>
      <c r="BT29" s="338">
        <v>11.777049999999999</v>
      </c>
      <c r="BU29" s="338">
        <v>12.377840000000001</v>
      </c>
      <c r="BV29" s="338">
        <v>12.457090000000001</v>
      </c>
    </row>
    <row r="30" spans="1:74" ht="11.1" customHeight="1" x14ac:dyDescent="0.2">
      <c r="A30" s="556" t="s">
        <v>403</v>
      </c>
      <c r="B30" s="557" t="s">
        <v>392</v>
      </c>
      <c r="C30" s="275">
        <v>1589.8433348000001</v>
      </c>
      <c r="D30" s="275">
        <v>1573.5127611</v>
      </c>
      <c r="E30" s="275">
        <v>1456.6556029000001</v>
      </c>
      <c r="F30" s="275">
        <v>1313.4288333</v>
      </c>
      <c r="G30" s="275">
        <v>1319.9902919000001</v>
      </c>
      <c r="H30" s="275">
        <v>1538.269949</v>
      </c>
      <c r="I30" s="275">
        <v>1630.339281</v>
      </c>
      <c r="J30" s="275">
        <v>1551.9195239000001</v>
      </c>
      <c r="K30" s="275">
        <v>1448.6984382999999</v>
      </c>
      <c r="L30" s="275">
        <v>1368.2731577</v>
      </c>
      <c r="M30" s="275">
        <v>1387.5256406999999</v>
      </c>
      <c r="N30" s="275">
        <v>1483.9922360999999</v>
      </c>
      <c r="O30" s="275">
        <v>1550.9870255000001</v>
      </c>
      <c r="P30" s="275">
        <v>1599.82006</v>
      </c>
      <c r="Q30" s="275">
        <v>1461.1663332000001</v>
      </c>
      <c r="R30" s="275">
        <v>1282.5115046999999</v>
      </c>
      <c r="S30" s="275">
        <v>1359.1268768</v>
      </c>
      <c r="T30" s="275">
        <v>1507.6317483</v>
      </c>
      <c r="U30" s="275">
        <v>1664.7787103000001</v>
      </c>
      <c r="V30" s="275">
        <v>1665.05323</v>
      </c>
      <c r="W30" s="275">
        <v>1540.6414030000001</v>
      </c>
      <c r="X30" s="275">
        <v>1326.9661954999999</v>
      </c>
      <c r="Y30" s="275">
        <v>1353.891742</v>
      </c>
      <c r="Z30" s="275">
        <v>1381.8707010000001</v>
      </c>
      <c r="AA30" s="275">
        <v>1498.1321751999999</v>
      </c>
      <c r="AB30" s="275">
        <v>1456.2074659</v>
      </c>
      <c r="AC30" s="275">
        <v>1306.0577042</v>
      </c>
      <c r="AD30" s="275">
        <v>1289.6848150000001</v>
      </c>
      <c r="AE30" s="275">
        <v>1354.5448776999999</v>
      </c>
      <c r="AF30" s="275">
        <v>1486.5096759999999</v>
      </c>
      <c r="AG30" s="275">
        <v>1717.1676829</v>
      </c>
      <c r="AH30" s="275">
        <v>1780.9265651999999</v>
      </c>
      <c r="AI30" s="275">
        <v>1520.170756</v>
      </c>
      <c r="AJ30" s="275">
        <v>1303.6016102999999</v>
      </c>
      <c r="AK30" s="275">
        <v>1345.2124017000001</v>
      </c>
      <c r="AL30" s="275">
        <v>1469.9647255</v>
      </c>
      <c r="AM30" s="275">
        <v>1378.9747165000001</v>
      </c>
      <c r="AN30" s="275">
        <v>1337.9641004</v>
      </c>
      <c r="AO30" s="275">
        <v>1390.0762681000001</v>
      </c>
      <c r="AP30" s="275">
        <v>1175.2644087000001</v>
      </c>
      <c r="AQ30" s="275">
        <v>1231.0524468000001</v>
      </c>
      <c r="AR30" s="275">
        <v>1465.314658</v>
      </c>
      <c r="AS30" s="275">
        <v>1599.2948157999999</v>
      </c>
      <c r="AT30" s="275">
        <v>1512.0705316000001</v>
      </c>
      <c r="AU30" s="275">
        <v>1401.8520020000001</v>
      </c>
      <c r="AV30" s="275">
        <v>1299.4040161</v>
      </c>
      <c r="AW30" s="275">
        <v>1313.9094872999999</v>
      </c>
      <c r="AX30" s="275">
        <v>1461.6252239</v>
      </c>
      <c r="AY30" s="275">
        <v>1507.6236595</v>
      </c>
      <c r="AZ30" s="275">
        <v>1402.0292317000001</v>
      </c>
      <c r="BA30" s="275">
        <v>1453.5160000000001</v>
      </c>
      <c r="BB30" s="275">
        <v>1284.846</v>
      </c>
      <c r="BC30" s="338">
        <v>1310.24</v>
      </c>
      <c r="BD30" s="338">
        <v>1542.049</v>
      </c>
      <c r="BE30" s="338">
        <v>1684.425</v>
      </c>
      <c r="BF30" s="338">
        <v>1682.1030000000001</v>
      </c>
      <c r="BG30" s="338">
        <v>1446.4490000000001</v>
      </c>
      <c r="BH30" s="338">
        <v>1354.855</v>
      </c>
      <c r="BI30" s="338">
        <v>1386.0630000000001</v>
      </c>
      <c r="BJ30" s="338">
        <v>1489.8140000000001</v>
      </c>
      <c r="BK30" s="338">
        <v>1491.8779999999999</v>
      </c>
      <c r="BL30" s="338">
        <v>1427.866</v>
      </c>
      <c r="BM30" s="338">
        <v>1452.174</v>
      </c>
      <c r="BN30" s="338">
        <v>1214.3389999999999</v>
      </c>
      <c r="BO30" s="338">
        <v>1301.682</v>
      </c>
      <c r="BP30" s="338">
        <v>1537.7139999999999</v>
      </c>
      <c r="BQ30" s="338">
        <v>1690.135</v>
      </c>
      <c r="BR30" s="338">
        <v>1676.192</v>
      </c>
      <c r="BS30" s="338">
        <v>1436.3440000000001</v>
      </c>
      <c r="BT30" s="338">
        <v>1348.6790000000001</v>
      </c>
      <c r="BU30" s="338">
        <v>1379.9970000000001</v>
      </c>
      <c r="BV30" s="338">
        <v>1476.8589999999999</v>
      </c>
    </row>
    <row r="31" spans="1:74" ht="11.1" customHeight="1" x14ac:dyDescent="0.2">
      <c r="A31" s="550"/>
      <c r="B31" s="131" t="s">
        <v>404</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364"/>
      <c r="BD31" s="364"/>
      <c r="BE31" s="364"/>
      <c r="BF31" s="364"/>
      <c r="BG31" s="364"/>
      <c r="BH31" s="364"/>
      <c r="BI31" s="364"/>
      <c r="BJ31" s="364"/>
      <c r="BK31" s="364"/>
      <c r="BL31" s="364"/>
      <c r="BM31" s="364"/>
      <c r="BN31" s="364"/>
      <c r="BO31" s="364"/>
      <c r="BP31" s="364"/>
      <c r="BQ31" s="364"/>
      <c r="BR31" s="364"/>
      <c r="BS31" s="364"/>
      <c r="BT31" s="364"/>
      <c r="BU31" s="364"/>
      <c r="BV31" s="364"/>
    </row>
    <row r="32" spans="1:74" ht="11.1" customHeight="1" x14ac:dyDescent="0.2">
      <c r="A32" s="556" t="s">
        <v>405</v>
      </c>
      <c r="B32" s="557" t="s">
        <v>90</v>
      </c>
      <c r="C32" s="275">
        <v>2230.6687206000001</v>
      </c>
      <c r="D32" s="275">
        <v>2269.5339189000001</v>
      </c>
      <c r="E32" s="275">
        <v>1887.6465396999999</v>
      </c>
      <c r="F32" s="275">
        <v>1593.2668557</v>
      </c>
      <c r="G32" s="275">
        <v>1818.1188806</v>
      </c>
      <c r="H32" s="275">
        <v>2126.4678453000001</v>
      </c>
      <c r="I32" s="275">
        <v>2205.0200884000001</v>
      </c>
      <c r="J32" s="275">
        <v>2133.5623270999999</v>
      </c>
      <c r="K32" s="275">
        <v>1944.8939817</v>
      </c>
      <c r="L32" s="275">
        <v>1510.7587045</v>
      </c>
      <c r="M32" s="275">
        <v>1669.0261539999999</v>
      </c>
      <c r="N32" s="275">
        <v>1659.0247661000001</v>
      </c>
      <c r="O32" s="275">
        <v>1792.5531226000001</v>
      </c>
      <c r="P32" s="275">
        <v>1988.7357896000001</v>
      </c>
      <c r="Q32" s="275">
        <v>1391.8587606000001</v>
      </c>
      <c r="R32" s="275">
        <v>1183.6588617</v>
      </c>
      <c r="S32" s="275">
        <v>1503.6827900000001</v>
      </c>
      <c r="T32" s="275">
        <v>1941.2723913</v>
      </c>
      <c r="U32" s="275">
        <v>2045.1243942000001</v>
      </c>
      <c r="V32" s="275">
        <v>1937.4068826</v>
      </c>
      <c r="W32" s="275">
        <v>1716.3979053</v>
      </c>
      <c r="X32" s="275">
        <v>1233.8193113</v>
      </c>
      <c r="Y32" s="275">
        <v>1156.2614037000001</v>
      </c>
      <c r="Z32" s="275">
        <v>1099.7634613</v>
      </c>
      <c r="AA32" s="275">
        <v>1485.2562074</v>
      </c>
      <c r="AB32" s="275">
        <v>1359.3663876000001</v>
      </c>
      <c r="AC32" s="275">
        <v>971.36918613</v>
      </c>
      <c r="AD32" s="275">
        <v>1033.525496</v>
      </c>
      <c r="AE32" s="275">
        <v>1202.5180987000001</v>
      </c>
      <c r="AF32" s="275">
        <v>1809.1858216999999</v>
      </c>
      <c r="AG32" s="275">
        <v>2053.0686231999998</v>
      </c>
      <c r="AH32" s="275">
        <v>2010.4383613</v>
      </c>
      <c r="AI32" s="275">
        <v>1774.5340450000001</v>
      </c>
      <c r="AJ32" s="275">
        <v>1462.8773377</v>
      </c>
      <c r="AK32" s="275">
        <v>1237.1069967000001</v>
      </c>
      <c r="AL32" s="275">
        <v>1679.5429283999999</v>
      </c>
      <c r="AM32" s="275">
        <v>1581.5244399999999</v>
      </c>
      <c r="AN32" s="275">
        <v>1227.0813868</v>
      </c>
      <c r="AO32" s="275">
        <v>1170.0889135</v>
      </c>
      <c r="AP32" s="275">
        <v>1207.9332959999999</v>
      </c>
      <c r="AQ32" s="275">
        <v>1386.7349254999999</v>
      </c>
      <c r="AR32" s="275">
        <v>1655.7759887</v>
      </c>
      <c r="AS32" s="275">
        <v>1865.9394454999999</v>
      </c>
      <c r="AT32" s="275">
        <v>1733.6438502999999</v>
      </c>
      <c r="AU32" s="275">
        <v>1435.6190167</v>
      </c>
      <c r="AV32" s="275">
        <v>1243.3116944999999</v>
      </c>
      <c r="AW32" s="275">
        <v>1205.4437223</v>
      </c>
      <c r="AX32" s="275">
        <v>1428.1958135</v>
      </c>
      <c r="AY32" s="275">
        <v>1719.6548143</v>
      </c>
      <c r="AZ32" s="275">
        <v>1093.2175778000001</v>
      </c>
      <c r="BA32" s="275">
        <v>1105.643</v>
      </c>
      <c r="BB32" s="275">
        <v>1143.569</v>
      </c>
      <c r="BC32" s="338">
        <v>1309.9680000000001</v>
      </c>
      <c r="BD32" s="338">
        <v>1550.2070000000001</v>
      </c>
      <c r="BE32" s="338">
        <v>1728.662</v>
      </c>
      <c r="BF32" s="338">
        <v>1751.06</v>
      </c>
      <c r="BG32" s="338">
        <v>1390.8440000000001</v>
      </c>
      <c r="BH32" s="338">
        <v>1201.489</v>
      </c>
      <c r="BI32" s="338">
        <v>1132.5029999999999</v>
      </c>
      <c r="BJ32" s="338">
        <v>1371.7550000000001</v>
      </c>
      <c r="BK32" s="338">
        <v>1664.1320000000001</v>
      </c>
      <c r="BL32" s="338">
        <v>1299.1020000000001</v>
      </c>
      <c r="BM32" s="338">
        <v>1102.598</v>
      </c>
      <c r="BN32" s="338">
        <v>971.34590000000003</v>
      </c>
      <c r="BO32" s="338">
        <v>1271.6289999999999</v>
      </c>
      <c r="BP32" s="338">
        <v>1492.0619999999999</v>
      </c>
      <c r="BQ32" s="338">
        <v>1665.7070000000001</v>
      </c>
      <c r="BR32" s="338">
        <v>1655.1949999999999</v>
      </c>
      <c r="BS32" s="338">
        <v>1304.3019999999999</v>
      </c>
      <c r="BT32" s="338">
        <v>1140.625</v>
      </c>
      <c r="BU32" s="338">
        <v>1090.4829999999999</v>
      </c>
      <c r="BV32" s="338">
        <v>1302.943</v>
      </c>
    </row>
    <row r="33" spans="1:74" ht="11.1" customHeight="1" x14ac:dyDescent="0.2">
      <c r="A33" s="556" t="s">
        <v>406</v>
      </c>
      <c r="B33" s="557" t="s">
        <v>91</v>
      </c>
      <c r="C33" s="275">
        <v>1691.1470529000001</v>
      </c>
      <c r="D33" s="275">
        <v>1442.3796057</v>
      </c>
      <c r="E33" s="275">
        <v>1468.6768767999999</v>
      </c>
      <c r="F33" s="275">
        <v>1530.8294149999999</v>
      </c>
      <c r="G33" s="275">
        <v>1710.0982905999999</v>
      </c>
      <c r="H33" s="275">
        <v>1937.0347707000001</v>
      </c>
      <c r="I33" s="275">
        <v>2055.1175748000001</v>
      </c>
      <c r="J33" s="275">
        <v>2257.8103823000001</v>
      </c>
      <c r="K33" s="275">
        <v>1947.3600193</v>
      </c>
      <c r="L33" s="275">
        <v>1692.1022</v>
      </c>
      <c r="M33" s="275">
        <v>1575.6271907</v>
      </c>
      <c r="N33" s="275">
        <v>1644.5609035</v>
      </c>
      <c r="O33" s="275">
        <v>1964.8143623000001</v>
      </c>
      <c r="P33" s="275">
        <v>2039.0010189</v>
      </c>
      <c r="Q33" s="275">
        <v>1901.809381</v>
      </c>
      <c r="R33" s="275">
        <v>1860.9320660000001</v>
      </c>
      <c r="S33" s="275">
        <v>2002.5611154999999</v>
      </c>
      <c r="T33" s="275">
        <v>2373.7419399999999</v>
      </c>
      <c r="U33" s="275">
        <v>2592.0675554999998</v>
      </c>
      <c r="V33" s="275">
        <v>2526.6230725999999</v>
      </c>
      <c r="W33" s="275">
        <v>2267.9478377</v>
      </c>
      <c r="X33" s="275">
        <v>1945.9828190000001</v>
      </c>
      <c r="Y33" s="275">
        <v>1949.6924246999999</v>
      </c>
      <c r="Z33" s="275">
        <v>2031.0029497</v>
      </c>
      <c r="AA33" s="275">
        <v>2054.5396934999999</v>
      </c>
      <c r="AB33" s="275">
        <v>1980.5972855</v>
      </c>
      <c r="AC33" s="275">
        <v>2004.6320229</v>
      </c>
      <c r="AD33" s="275">
        <v>1958.2331567000001</v>
      </c>
      <c r="AE33" s="275">
        <v>2176.2812484000001</v>
      </c>
      <c r="AF33" s="275">
        <v>2564.365417</v>
      </c>
      <c r="AG33" s="275">
        <v>2755.8516534999999</v>
      </c>
      <c r="AH33" s="275">
        <v>2751.1950628999998</v>
      </c>
      <c r="AI33" s="275">
        <v>2423.1269782999998</v>
      </c>
      <c r="AJ33" s="275">
        <v>1897.2531380999999</v>
      </c>
      <c r="AK33" s="275">
        <v>1814.9277973000001</v>
      </c>
      <c r="AL33" s="275">
        <v>1737.1003023000001</v>
      </c>
      <c r="AM33" s="275">
        <v>1649.8338377</v>
      </c>
      <c r="AN33" s="275">
        <v>1761.8249396000001</v>
      </c>
      <c r="AO33" s="275">
        <v>1877.8484857999999</v>
      </c>
      <c r="AP33" s="275">
        <v>1843.9264230000001</v>
      </c>
      <c r="AQ33" s="275">
        <v>2026.0098625999999</v>
      </c>
      <c r="AR33" s="275">
        <v>2392.1937200000002</v>
      </c>
      <c r="AS33" s="275">
        <v>2761.2735742</v>
      </c>
      <c r="AT33" s="275">
        <v>2652.0876729000001</v>
      </c>
      <c r="AU33" s="275">
        <v>2271.670799</v>
      </c>
      <c r="AV33" s="275">
        <v>1974.9844848</v>
      </c>
      <c r="AW33" s="275">
        <v>1803.3920257</v>
      </c>
      <c r="AX33" s="275">
        <v>1983.3138745000001</v>
      </c>
      <c r="AY33" s="275">
        <v>2134.2037994000002</v>
      </c>
      <c r="AZ33" s="275">
        <v>2081.8474778</v>
      </c>
      <c r="BA33" s="275">
        <v>1950.8030000000001</v>
      </c>
      <c r="BB33" s="275">
        <v>1982.027</v>
      </c>
      <c r="BC33" s="338">
        <v>2226.3649999999998</v>
      </c>
      <c r="BD33" s="338">
        <v>2582.6590000000001</v>
      </c>
      <c r="BE33" s="338">
        <v>2791.1579999999999</v>
      </c>
      <c r="BF33" s="338">
        <v>2782.9679999999998</v>
      </c>
      <c r="BG33" s="338">
        <v>2378.5439999999999</v>
      </c>
      <c r="BH33" s="338">
        <v>2064.3270000000002</v>
      </c>
      <c r="BI33" s="338">
        <v>1921.4960000000001</v>
      </c>
      <c r="BJ33" s="338">
        <v>2013.742</v>
      </c>
      <c r="BK33" s="338">
        <v>2109.125</v>
      </c>
      <c r="BL33" s="338">
        <v>2009.441</v>
      </c>
      <c r="BM33" s="338">
        <v>1906.7829999999999</v>
      </c>
      <c r="BN33" s="338">
        <v>1891.663</v>
      </c>
      <c r="BO33" s="338">
        <v>2273.9290000000001</v>
      </c>
      <c r="BP33" s="338">
        <v>2665.5439999999999</v>
      </c>
      <c r="BQ33" s="338">
        <v>2895.0230000000001</v>
      </c>
      <c r="BR33" s="338">
        <v>2884.4340000000002</v>
      </c>
      <c r="BS33" s="338">
        <v>2469.2530000000002</v>
      </c>
      <c r="BT33" s="338">
        <v>2114.1489999999999</v>
      </c>
      <c r="BU33" s="338">
        <v>1956.1990000000001</v>
      </c>
      <c r="BV33" s="338">
        <v>2061.451</v>
      </c>
    </row>
    <row r="34" spans="1:74" ht="11.1" customHeight="1" x14ac:dyDescent="0.2">
      <c r="A34" s="556" t="s">
        <v>407</v>
      </c>
      <c r="B34" s="559" t="s">
        <v>376</v>
      </c>
      <c r="C34" s="275">
        <v>85.351634838999999</v>
      </c>
      <c r="D34" s="275">
        <v>33.916667142999998</v>
      </c>
      <c r="E34" s="275">
        <v>37.045199031999999</v>
      </c>
      <c r="F34" s="275">
        <v>23.995639000000001</v>
      </c>
      <c r="G34" s="275">
        <v>28.926227419</v>
      </c>
      <c r="H34" s="275">
        <v>31.385268332999999</v>
      </c>
      <c r="I34" s="275">
        <v>27.870739031999999</v>
      </c>
      <c r="J34" s="275">
        <v>27.031188709999999</v>
      </c>
      <c r="K34" s="275">
        <v>24.787393333000001</v>
      </c>
      <c r="L34" s="275">
        <v>18.162210323</v>
      </c>
      <c r="M34" s="275">
        <v>23.716175667000002</v>
      </c>
      <c r="N34" s="275">
        <v>30.799765806</v>
      </c>
      <c r="O34" s="275">
        <v>37.499222258000003</v>
      </c>
      <c r="P34" s="275">
        <v>69.190273214000001</v>
      </c>
      <c r="Q34" s="275">
        <v>21.186645806000001</v>
      </c>
      <c r="R34" s="275">
        <v>23.948297</v>
      </c>
      <c r="S34" s="275">
        <v>27.165100323000001</v>
      </c>
      <c r="T34" s="275">
        <v>21.405768667</v>
      </c>
      <c r="U34" s="275">
        <v>31.455662258</v>
      </c>
      <c r="V34" s="275">
        <v>26.707334839000001</v>
      </c>
      <c r="W34" s="275">
        <v>26.673217999999999</v>
      </c>
      <c r="X34" s="275">
        <v>23.588510968000001</v>
      </c>
      <c r="Y34" s="275">
        <v>19.161936333</v>
      </c>
      <c r="Z34" s="275">
        <v>21.619371935</v>
      </c>
      <c r="AA34" s="275">
        <v>36.717470644999999</v>
      </c>
      <c r="AB34" s="275">
        <v>26.492349310000002</v>
      </c>
      <c r="AC34" s="275">
        <v>25.477342580999998</v>
      </c>
      <c r="AD34" s="275">
        <v>28.262100666999999</v>
      </c>
      <c r="AE34" s="275">
        <v>29.429300968</v>
      </c>
      <c r="AF34" s="275">
        <v>32.846693666999997</v>
      </c>
      <c r="AG34" s="275">
        <v>37.867905483999998</v>
      </c>
      <c r="AH34" s="275">
        <v>36.220622257999999</v>
      </c>
      <c r="AI34" s="275">
        <v>30.436114</v>
      </c>
      <c r="AJ34" s="275">
        <v>17.769836129000002</v>
      </c>
      <c r="AK34" s="275">
        <v>24.790329332999999</v>
      </c>
      <c r="AL34" s="275">
        <v>26.199654839000001</v>
      </c>
      <c r="AM34" s="275">
        <v>28.462510323</v>
      </c>
      <c r="AN34" s="275">
        <v>23.910030357</v>
      </c>
      <c r="AO34" s="275">
        <v>22.352748065</v>
      </c>
      <c r="AP34" s="275">
        <v>12.722949667</v>
      </c>
      <c r="AQ34" s="275">
        <v>26.606461934999999</v>
      </c>
      <c r="AR34" s="275">
        <v>27.930432332999999</v>
      </c>
      <c r="AS34" s="275">
        <v>25.362781612999999</v>
      </c>
      <c r="AT34" s="275">
        <v>21.303913548000001</v>
      </c>
      <c r="AU34" s="275">
        <v>21.013202667000002</v>
      </c>
      <c r="AV34" s="275">
        <v>16.309263548000001</v>
      </c>
      <c r="AW34" s="275">
        <v>22.696267667000001</v>
      </c>
      <c r="AX34" s="275">
        <v>23.448937097000002</v>
      </c>
      <c r="AY34" s="275">
        <v>75.212097322999995</v>
      </c>
      <c r="AZ34" s="275">
        <v>20.131651893000001</v>
      </c>
      <c r="BA34" s="275">
        <v>23.016190000000002</v>
      </c>
      <c r="BB34" s="275">
        <v>21.645900000000001</v>
      </c>
      <c r="BC34" s="338">
        <v>27.096250000000001</v>
      </c>
      <c r="BD34" s="338">
        <v>27.465630000000001</v>
      </c>
      <c r="BE34" s="338">
        <v>30.384830000000001</v>
      </c>
      <c r="BF34" s="338">
        <v>26.709879999999998</v>
      </c>
      <c r="BG34" s="338">
        <v>24.673629999999999</v>
      </c>
      <c r="BH34" s="338">
        <v>20.262029999999999</v>
      </c>
      <c r="BI34" s="338">
        <v>19.815110000000001</v>
      </c>
      <c r="BJ34" s="338">
        <v>25.752680000000002</v>
      </c>
      <c r="BK34" s="338">
        <v>38.100540000000002</v>
      </c>
      <c r="BL34" s="338">
        <v>26.356870000000001</v>
      </c>
      <c r="BM34" s="338">
        <v>23.467009999999998</v>
      </c>
      <c r="BN34" s="338">
        <v>20.26144</v>
      </c>
      <c r="BO34" s="338">
        <v>27.870159999999998</v>
      </c>
      <c r="BP34" s="338">
        <v>27.593910000000001</v>
      </c>
      <c r="BQ34" s="338">
        <v>30.378599999999999</v>
      </c>
      <c r="BR34" s="338">
        <v>27.455909999999999</v>
      </c>
      <c r="BS34" s="338">
        <v>25.203959999999999</v>
      </c>
      <c r="BT34" s="338">
        <v>20.928080000000001</v>
      </c>
      <c r="BU34" s="338">
        <v>19.803640000000001</v>
      </c>
      <c r="BV34" s="338">
        <v>25.69275</v>
      </c>
    </row>
    <row r="35" spans="1:74" ht="11.1" customHeight="1" x14ac:dyDescent="0.2">
      <c r="A35" s="556" t="s">
        <v>408</v>
      </c>
      <c r="B35" s="559" t="s">
        <v>92</v>
      </c>
      <c r="C35" s="275">
        <v>11.571497097</v>
      </c>
      <c r="D35" s="275">
        <v>10.6855425</v>
      </c>
      <c r="E35" s="275">
        <v>10.531371934999999</v>
      </c>
      <c r="F35" s="275">
        <v>10.129813333</v>
      </c>
      <c r="G35" s="275">
        <v>10.613297419</v>
      </c>
      <c r="H35" s="275">
        <v>13.343446999999999</v>
      </c>
      <c r="I35" s="275">
        <v>14.139970645</v>
      </c>
      <c r="J35" s="275">
        <v>14.189857419000001</v>
      </c>
      <c r="K35" s="275">
        <v>15.830172333</v>
      </c>
      <c r="L35" s="275">
        <v>14.74654129</v>
      </c>
      <c r="M35" s="275">
        <v>14.751784667000001</v>
      </c>
      <c r="N35" s="275">
        <v>14.071047741999999</v>
      </c>
      <c r="O35" s="275">
        <v>14.981497419</v>
      </c>
      <c r="P35" s="275">
        <v>15.432137143</v>
      </c>
      <c r="Q35" s="275">
        <v>14.824492902999999</v>
      </c>
      <c r="R35" s="275">
        <v>13.573748999999999</v>
      </c>
      <c r="S35" s="275">
        <v>12.873467097000001</v>
      </c>
      <c r="T35" s="275">
        <v>13.843386667000001</v>
      </c>
      <c r="U35" s="275">
        <v>15.227577096999999</v>
      </c>
      <c r="V35" s="275">
        <v>14.778106451999999</v>
      </c>
      <c r="W35" s="275">
        <v>15.767148667000001</v>
      </c>
      <c r="X35" s="275">
        <v>12.772756451999999</v>
      </c>
      <c r="Y35" s="275">
        <v>13.691338</v>
      </c>
      <c r="Z35" s="275">
        <v>16.523856128999999</v>
      </c>
      <c r="AA35" s="275">
        <v>15.127264516</v>
      </c>
      <c r="AB35" s="275">
        <v>12.697045171999999</v>
      </c>
      <c r="AC35" s="275">
        <v>16.425708709999999</v>
      </c>
      <c r="AD35" s="275">
        <v>15.133729000000001</v>
      </c>
      <c r="AE35" s="275">
        <v>11.385797418999999</v>
      </c>
      <c r="AF35" s="275">
        <v>13.192627333000001</v>
      </c>
      <c r="AG35" s="275">
        <v>14.116604516000001</v>
      </c>
      <c r="AH35" s="275">
        <v>13.757107097</v>
      </c>
      <c r="AI35" s="275">
        <v>13.34545</v>
      </c>
      <c r="AJ35" s="275">
        <v>11.529456129</v>
      </c>
      <c r="AK35" s="275">
        <v>13.048512000000001</v>
      </c>
      <c r="AL35" s="275">
        <v>12.795977097</v>
      </c>
      <c r="AM35" s="275">
        <v>14.180850323</v>
      </c>
      <c r="AN35" s="275">
        <v>15.375747857</v>
      </c>
      <c r="AO35" s="275">
        <v>14.135922258000001</v>
      </c>
      <c r="AP35" s="275">
        <v>15.108794</v>
      </c>
      <c r="AQ35" s="275">
        <v>14.465233226</v>
      </c>
      <c r="AR35" s="275">
        <v>15.438647</v>
      </c>
      <c r="AS35" s="275">
        <v>15.104624839</v>
      </c>
      <c r="AT35" s="275">
        <v>15.674932581</v>
      </c>
      <c r="AU35" s="275">
        <v>14.387086</v>
      </c>
      <c r="AV35" s="275">
        <v>11.976957419</v>
      </c>
      <c r="AW35" s="275">
        <v>13.912456333</v>
      </c>
      <c r="AX35" s="275">
        <v>13.568347419</v>
      </c>
      <c r="AY35" s="275">
        <v>12.820157387</v>
      </c>
      <c r="AZ35" s="275">
        <v>14.148064321</v>
      </c>
      <c r="BA35" s="275">
        <v>13.396979999999999</v>
      </c>
      <c r="BB35" s="275">
        <v>14.67357</v>
      </c>
      <c r="BC35" s="338">
        <v>14.203390000000001</v>
      </c>
      <c r="BD35" s="338">
        <v>15.28647</v>
      </c>
      <c r="BE35" s="338">
        <v>14.36417</v>
      </c>
      <c r="BF35" s="338">
        <v>15.055569999999999</v>
      </c>
      <c r="BG35" s="338">
        <v>13.904999999999999</v>
      </c>
      <c r="BH35" s="338">
        <v>11.447419999999999</v>
      </c>
      <c r="BI35" s="338">
        <v>13.59947</v>
      </c>
      <c r="BJ35" s="338">
        <v>12.95945</v>
      </c>
      <c r="BK35" s="338">
        <v>12.61978</v>
      </c>
      <c r="BL35" s="338">
        <v>12.932309999999999</v>
      </c>
      <c r="BM35" s="338">
        <v>12.49385</v>
      </c>
      <c r="BN35" s="338">
        <v>13.9823</v>
      </c>
      <c r="BO35" s="338">
        <v>13.62313</v>
      </c>
      <c r="BP35" s="338">
        <v>14.922650000000001</v>
      </c>
      <c r="BQ35" s="338">
        <v>13.849970000000001</v>
      </c>
      <c r="BR35" s="338">
        <v>14.653359999999999</v>
      </c>
      <c r="BS35" s="338">
        <v>13.50337</v>
      </c>
      <c r="BT35" s="338">
        <v>10.88861</v>
      </c>
      <c r="BU35" s="338">
        <v>13.05077</v>
      </c>
      <c r="BV35" s="338">
        <v>12.469889999999999</v>
      </c>
    </row>
    <row r="36" spans="1:74" ht="11.1" customHeight="1" x14ac:dyDescent="0.2">
      <c r="A36" s="556" t="s">
        <v>409</v>
      </c>
      <c r="B36" s="559" t="s">
        <v>93</v>
      </c>
      <c r="C36" s="275">
        <v>1037.5478387000001</v>
      </c>
      <c r="D36" s="275">
        <v>992.99678571000004</v>
      </c>
      <c r="E36" s="275">
        <v>873.55235484000002</v>
      </c>
      <c r="F36" s="275">
        <v>802.41016666999997</v>
      </c>
      <c r="G36" s="275">
        <v>863.53448387000003</v>
      </c>
      <c r="H36" s="275">
        <v>980.71713333000002</v>
      </c>
      <c r="I36" s="275">
        <v>1010.0427097</v>
      </c>
      <c r="J36" s="275">
        <v>995.37554838999995</v>
      </c>
      <c r="K36" s="275">
        <v>976.38166666999996</v>
      </c>
      <c r="L36" s="275">
        <v>910.43435483999997</v>
      </c>
      <c r="M36" s="275">
        <v>983.34079999999994</v>
      </c>
      <c r="N36" s="275">
        <v>1036.6689355000001</v>
      </c>
      <c r="O36" s="275">
        <v>1053.0472580999999</v>
      </c>
      <c r="P36" s="275">
        <v>971.35717856999997</v>
      </c>
      <c r="Q36" s="275">
        <v>897.51487096999995</v>
      </c>
      <c r="R36" s="275">
        <v>894.27530000000002</v>
      </c>
      <c r="S36" s="275">
        <v>963.87148387000002</v>
      </c>
      <c r="T36" s="275">
        <v>1011.0156667</v>
      </c>
      <c r="U36" s="275">
        <v>1013.1765484</v>
      </c>
      <c r="V36" s="275">
        <v>1023.9803548</v>
      </c>
      <c r="W36" s="275">
        <v>965.65869999999995</v>
      </c>
      <c r="X36" s="275">
        <v>843.04012903</v>
      </c>
      <c r="Y36" s="275">
        <v>825.01673332999997</v>
      </c>
      <c r="Z36" s="275">
        <v>946.00800000000004</v>
      </c>
      <c r="AA36" s="275">
        <v>1006.1387097</v>
      </c>
      <c r="AB36" s="275">
        <v>956.27255172000002</v>
      </c>
      <c r="AC36" s="275">
        <v>890.9606129</v>
      </c>
      <c r="AD36" s="275">
        <v>988.88890000000004</v>
      </c>
      <c r="AE36" s="275">
        <v>989.14661290000004</v>
      </c>
      <c r="AF36" s="275">
        <v>1017.5486333</v>
      </c>
      <c r="AG36" s="275">
        <v>1013.9164194</v>
      </c>
      <c r="AH36" s="275">
        <v>1007.3107419</v>
      </c>
      <c r="AI36" s="275">
        <v>959.16223333000005</v>
      </c>
      <c r="AJ36" s="275">
        <v>831.88129031999995</v>
      </c>
      <c r="AK36" s="275">
        <v>956.48666666999998</v>
      </c>
      <c r="AL36" s="275">
        <v>1019.9937419</v>
      </c>
      <c r="AM36" s="275">
        <v>1031.7941934999999</v>
      </c>
      <c r="AN36" s="275">
        <v>985.63146429000005</v>
      </c>
      <c r="AO36" s="275">
        <v>904.01574194</v>
      </c>
      <c r="AP36" s="275">
        <v>805.21500000000003</v>
      </c>
      <c r="AQ36" s="275">
        <v>882.28564515999994</v>
      </c>
      <c r="AR36" s="275">
        <v>975.70523333000006</v>
      </c>
      <c r="AS36" s="275">
        <v>986.26925805999997</v>
      </c>
      <c r="AT36" s="275">
        <v>1035.0646773999999</v>
      </c>
      <c r="AU36" s="275">
        <v>987.63890000000004</v>
      </c>
      <c r="AV36" s="275">
        <v>975.59041935000005</v>
      </c>
      <c r="AW36" s="275">
        <v>998.62043332999997</v>
      </c>
      <c r="AX36" s="275">
        <v>1060.3943870999999</v>
      </c>
      <c r="AY36" s="275">
        <v>1054.5223226000001</v>
      </c>
      <c r="AZ36" s="275">
        <v>1012.9148214000001</v>
      </c>
      <c r="BA36" s="275">
        <v>937.47699999999998</v>
      </c>
      <c r="BB36" s="275">
        <v>850.45860000000005</v>
      </c>
      <c r="BC36" s="338">
        <v>908.79960000000005</v>
      </c>
      <c r="BD36" s="338">
        <v>994.53570000000002</v>
      </c>
      <c r="BE36" s="338">
        <v>1012.6319999999999</v>
      </c>
      <c r="BF36" s="338">
        <v>1018.444</v>
      </c>
      <c r="BG36" s="338">
        <v>979.40440000000001</v>
      </c>
      <c r="BH36" s="338">
        <v>884.84879999999998</v>
      </c>
      <c r="BI36" s="338">
        <v>943.78710000000001</v>
      </c>
      <c r="BJ36" s="338">
        <v>1027.9349999999999</v>
      </c>
      <c r="BK36" s="338">
        <v>1049.3610000000001</v>
      </c>
      <c r="BL36" s="338">
        <v>1003.351</v>
      </c>
      <c r="BM36" s="338">
        <v>924.70860000000005</v>
      </c>
      <c r="BN36" s="338">
        <v>870.73879999999997</v>
      </c>
      <c r="BO36" s="338">
        <v>919.32380000000001</v>
      </c>
      <c r="BP36" s="338">
        <v>1006.026</v>
      </c>
      <c r="BQ36" s="338">
        <v>1024.3309999999999</v>
      </c>
      <c r="BR36" s="338">
        <v>1030.211</v>
      </c>
      <c r="BS36" s="338">
        <v>990.72029999999995</v>
      </c>
      <c r="BT36" s="338">
        <v>895.07219999999995</v>
      </c>
      <c r="BU36" s="338">
        <v>954.69150000000002</v>
      </c>
      <c r="BV36" s="338">
        <v>1036.135</v>
      </c>
    </row>
    <row r="37" spans="1:74" ht="11.1" customHeight="1" x14ac:dyDescent="0.2">
      <c r="A37" s="556" t="s">
        <v>410</v>
      </c>
      <c r="B37" s="559" t="s">
        <v>400</v>
      </c>
      <c r="C37" s="275">
        <v>186.81039967999999</v>
      </c>
      <c r="D37" s="275">
        <v>145.52239320999999</v>
      </c>
      <c r="E37" s="275">
        <v>114.61848323</v>
      </c>
      <c r="F37" s="275">
        <v>117.34200533000001</v>
      </c>
      <c r="G37" s="275">
        <v>84.544444193999993</v>
      </c>
      <c r="H37" s="275">
        <v>85.849405000000004</v>
      </c>
      <c r="I37" s="275">
        <v>67.421333226000002</v>
      </c>
      <c r="J37" s="275">
        <v>76.387639355000005</v>
      </c>
      <c r="K37" s="275">
        <v>71.204616000000001</v>
      </c>
      <c r="L37" s="275">
        <v>98.587568709999999</v>
      </c>
      <c r="M37" s="275">
        <v>94.894681000000006</v>
      </c>
      <c r="N37" s="275">
        <v>110.44205871</v>
      </c>
      <c r="O37" s="275">
        <v>130.33582354999999</v>
      </c>
      <c r="P37" s="275">
        <v>101.50278679</v>
      </c>
      <c r="Q37" s="275">
        <v>137.40379709999999</v>
      </c>
      <c r="R37" s="275">
        <v>151.149742</v>
      </c>
      <c r="S37" s="275">
        <v>75.585373548000007</v>
      </c>
      <c r="T37" s="275">
        <v>85.550974332999999</v>
      </c>
      <c r="U37" s="275">
        <v>112.06724355</v>
      </c>
      <c r="V37" s="275">
        <v>86.423226129</v>
      </c>
      <c r="W37" s="275">
        <v>66.570839000000007</v>
      </c>
      <c r="X37" s="275">
        <v>104.59883096999999</v>
      </c>
      <c r="Y37" s="275">
        <v>147.30130600000001</v>
      </c>
      <c r="Z37" s="275">
        <v>193.90678355</v>
      </c>
      <c r="AA37" s="275">
        <v>234.93912516</v>
      </c>
      <c r="AB37" s="275">
        <v>204.44215138000001</v>
      </c>
      <c r="AC37" s="275">
        <v>141.48150580999999</v>
      </c>
      <c r="AD37" s="275">
        <v>86.132230332999995</v>
      </c>
      <c r="AE37" s="275">
        <v>86.879723225999996</v>
      </c>
      <c r="AF37" s="275">
        <v>73.448282332999995</v>
      </c>
      <c r="AG37" s="275">
        <v>64.774182902999996</v>
      </c>
      <c r="AH37" s="275">
        <v>77.555397096999997</v>
      </c>
      <c r="AI37" s="275">
        <v>58.156867333000001</v>
      </c>
      <c r="AJ37" s="275">
        <v>64.193697741999998</v>
      </c>
      <c r="AK37" s="275">
        <v>43.169641667</v>
      </c>
      <c r="AL37" s="275">
        <v>68.136704839000004</v>
      </c>
      <c r="AM37" s="275">
        <v>133.78195805999999</v>
      </c>
      <c r="AN37" s="275">
        <v>121.76330643</v>
      </c>
      <c r="AO37" s="275">
        <v>128.55833225999999</v>
      </c>
      <c r="AP37" s="275">
        <v>139.12391733000001</v>
      </c>
      <c r="AQ37" s="275">
        <v>151.59051258</v>
      </c>
      <c r="AR37" s="275">
        <v>122.45912267</v>
      </c>
      <c r="AS37" s="275">
        <v>109.87605258000001</v>
      </c>
      <c r="AT37" s="275">
        <v>98.928373871000005</v>
      </c>
      <c r="AU37" s="275">
        <v>89.289111000000005</v>
      </c>
      <c r="AV37" s="275">
        <v>89.863512258</v>
      </c>
      <c r="AW37" s="275">
        <v>120.78014632999999</v>
      </c>
      <c r="AX37" s="275">
        <v>97.786348387000004</v>
      </c>
      <c r="AY37" s="275">
        <v>106.10449932</v>
      </c>
      <c r="AZ37" s="275">
        <v>142.60370411</v>
      </c>
      <c r="BA37" s="275">
        <v>107.1692</v>
      </c>
      <c r="BB37" s="275">
        <v>121.657</v>
      </c>
      <c r="BC37" s="338">
        <v>119.56950000000001</v>
      </c>
      <c r="BD37" s="338">
        <v>101.593</v>
      </c>
      <c r="BE37" s="338">
        <v>101.8835</v>
      </c>
      <c r="BF37" s="338">
        <v>89.425529999999995</v>
      </c>
      <c r="BG37" s="338">
        <v>81.608180000000004</v>
      </c>
      <c r="BH37" s="338">
        <v>85.943969999999993</v>
      </c>
      <c r="BI37" s="338">
        <v>108.71550000000001</v>
      </c>
      <c r="BJ37" s="338">
        <v>104.1502</v>
      </c>
      <c r="BK37" s="338">
        <v>112.277</v>
      </c>
      <c r="BL37" s="338">
        <v>128.05520000000001</v>
      </c>
      <c r="BM37" s="338">
        <v>104.0254</v>
      </c>
      <c r="BN37" s="338">
        <v>117.4833</v>
      </c>
      <c r="BO37" s="338">
        <v>125.03100000000001</v>
      </c>
      <c r="BP37" s="338">
        <v>107.0806</v>
      </c>
      <c r="BQ37" s="338">
        <v>105.9438</v>
      </c>
      <c r="BR37" s="338">
        <v>96.171319999999994</v>
      </c>
      <c r="BS37" s="338">
        <v>84.373750000000001</v>
      </c>
      <c r="BT37" s="338">
        <v>87.297870000000003</v>
      </c>
      <c r="BU37" s="338">
        <v>106.76900000000001</v>
      </c>
      <c r="BV37" s="338">
        <v>103.65049999999999</v>
      </c>
    </row>
    <row r="38" spans="1:74" ht="11.1" customHeight="1" x14ac:dyDescent="0.2">
      <c r="A38" s="556" t="s">
        <v>411</v>
      </c>
      <c r="B38" s="557" t="s">
        <v>443</v>
      </c>
      <c r="C38" s="275">
        <v>259.16558902999998</v>
      </c>
      <c r="D38" s="275">
        <v>217.41387286</v>
      </c>
      <c r="E38" s="275">
        <v>253.64918097</v>
      </c>
      <c r="F38" s="275">
        <v>267.14971566999998</v>
      </c>
      <c r="G38" s="275">
        <v>234.57824644999999</v>
      </c>
      <c r="H38" s="275">
        <v>272.50419299999999</v>
      </c>
      <c r="I38" s="275">
        <v>211.21211613</v>
      </c>
      <c r="J38" s="275">
        <v>201.32523516000001</v>
      </c>
      <c r="K38" s="275">
        <v>195.20899967</v>
      </c>
      <c r="L38" s="275">
        <v>216.57454290000001</v>
      </c>
      <c r="M38" s="275">
        <v>266.45766033000001</v>
      </c>
      <c r="N38" s="275">
        <v>234.18118516000001</v>
      </c>
      <c r="O38" s="275">
        <v>228.92933613</v>
      </c>
      <c r="P38" s="275">
        <v>253.03528070999999</v>
      </c>
      <c r="Q38" s="275">
        <v>205.96494806000001</v>
      </c>
      <c r="R38" s="275">
        <v>272.13996766999998</v>
      </c>
      <c r="S38" s="275">
        <v>272.05470935</v>
      </c>
      <c r="T38" s="275">
        <v>253.11703499999999</v>
      </c>
      <c r="U38" s="275">
        <v>273.30486452000002</v>
      </c>
      <c r="V38" s="275">
        <v>235.36024</v>
      </c>
      <c r="W38" s="275">
        <v>252.98889066999999</v>
      </c>
      <c r="X38" s="275">
        <v>242.73556676999999</v>
      </c>
      <c r="Y38" s="275">
        <v>309.76000533000001</v>
      </c>
      <c r="Z38" s="275">
        <v>310.82067710000001</v>
      </c>
      <c r="AA38" s="275">
        <v>292.99660870999998</v>
      </c>
      <c r="AB38" s="275">
        <v>344.05168516999998</v>
      </c>
      <c r="AC38" s="275">
        <v>350.16139838999999</v>
      </c>
      <c r="AD38" s="275">
        <v>316.15809732999998</v>
      </c>
      <c r="AE38" s="275">
        <v>322.30621484</v>
      </c>
      <c r="AF38" s="275">
        <v>280.99099532999998</v>
      </c>
      <c r="AG38" s="275">
        <v>348.05480419000003</v>
      </c>
      <c r="AH38" s="275">
        <v>273.35931452</v>
      </c>
      <c r="AI38" s="275">
        <v>288.28940899999998</v>
      </c>
      <c r="AJ38" s="275">
        <v>341.94668096999999</v>
      </c>
      <c r="AK38" s="275">
        <v>318.11183299999999</v>
      </c>
      <c r="AL38" s="275">
        <v>351.04575677000003</v>
      </c>
      <c r="AM38" s="275">
        <v>366.70346516000001</v>
      </c>
      <c r="AN38" s="275">
        <v>403.36665749999997</v>
      </c>
      <c r="AO38" s="275">
        <v>434.22670515999999</v>
      </c>
      <c r="AP38" s="275">
        <v>440.48578566999998</v>
      </c>
      <c r="AQ38" s="275">
        <v>400.54587322999998</v>
      </c>
      <c r="AR38" s="275">
        <v>367.28290533000001</v>
      </c>
      <c r="AS38" s="275">
        <v>328.83555934999998</v>
      </c>
      <c r="AT38" s="275">
        <v>290.67758064999998</v>
      </c>
      <c r="AU38" s="275">
        <v>351.74890433000002</v>
      </c>
      <c r="AV38" s="275">
        <v>407.69388902999998</v>
      </c>
      <c r="AW38" s="275">
        <v>389.59564499999999</v>
      </c>
      <c r="AX38" s="275">
        <v>374.33490129</v>
      </c>
      <c r="AY38" s="275">
        <v>437.87707347999998</v>
      </c>
      <c r="AZ38" s="275">
        <v>445.96805253999997</v>
      </c>
      <c r="BA38" s="275">
        <v>458.96839999999997</v>
      </c>
      <c r="BB38" s="275">
        <v>458.1037</v>
      </c>
      <c r="BC38" s="338">
        <v>439.7561</v>
      </c>
      <c r="BD38" s="338">
        <v>439.36649999999997</v>
      </c>
      <c r="BE38" s="338">
        <v>387.5299</v>
      </c>
      <c r="BF38" s="338">
        <v>350.80669999999998</v>
      </c>
      <c r="BG38" s="338">
        <v>357.27019999999999</v>
      </c>
      <c r="BH38" s="338">
        <v>407.12240000000003</v>
      </c>
      <c r="BI38" s="338">
        <v>429.63830000000002</v>
      </c>
      <c r="BJ38" s="338">
        <v>406.54700000000003</v>
      </c>
      <c r="BK38" s="338">
        <v>399.69170000000003</v>
      </c>
      <c r="BL38" s="338">
        <v>429.60469999999998</v>
      </c>
      <c r="BM38" s="338">
        <v>489.85579999999999</v>
      </c>
      <c r="BN38" s="338">
        <v>492.54840000000002</v>
      </c>
      <c r="BO38" s="338">
        <v>478.84910000000002</v>
      </c>
      <c r="BP38" s="338">
        <v>485.12709999999998</v>
      </c>
      <c r="BQ38" s="338">
        <v>431.28</v>
      </c>
      <c r="BR38" s="338">
        <v>394.57600000000002</v>
      </c>
      <c r="BS38" s="338">
        <v>399.64729999999997</v>
      </c>
      <c r="BT38" s="338">
        <v>456.43900000000002</v>
      </c>
      <c r="BU38" s="338">
        <v>470.80950000000001</v>
      </c>
      <c r="BV38" s="338">
        <v>467.5523</v>
      </c>
    </row>
    <row r="39" spans="1:74" ht="11.1" customHeight="1" x14ac:dyDescent="0.2">
      <c r="A39" s="556" t="s">
        <v>412</v>
      </c>
      <c r="B39" s="559" t="s">
        <v>390</v>
      </c>
      <c r="C39" s="275">
        <v>14.351976129000001</v>
      </c>
      <c r="D39" s="275">
        <v>14.038654286</v>
      </c>
      <c r="E39" s="275">
        <v>13.491233871</v>
      </c>
      <c r="F39" s="275">
        <v>12.937331667</v>
      </c>
      <c r="G39" s="275">
        <v>14.26112129</v>
      </c>
      <c r="H39" s="275">
        <v>14.692261</v>
      </c>
      <c r="I39" s="275">
        <v>14.37337</v>
      </c>
      <c r="J39" s="275">
        <v>16.133659999999999</v>
      </c>
      <c r="K39" s="275">
        <v>15.843733667</v>
      </c>
      <c r="L39" s="275">
        <v>15.698618065</v>
      </c>
      <c r="M39" s="275">
        <v>15.936544667</v>
      </c>
      <c r="N39" s="275">
        <v>17.074337742000001</v>
      </c>
      <c r="O39" s="275">
        <v>16.120554515999999</v>
      </c>
      <c r="P39" s="275">
        <v>15.758470000000001</v>
      </c>
      <c r="Q39" s="275">
        <v>14.841766774</v>
      </c>
      <c r="R39" s="275">
        <v>16.163667</v>
      </c>
      <c r="S39" s="275">
        <v>17.390430644999999</v>
      </c>
      <c r="T39" s="275">
        <v>17.812088332999998</v>
      </c>
      <c r="U39" s="275">
        <v>18.913780968000001</v>
      </c>
      <c r="V39" s="275">
        <v>18.600673226000001</v>
      </c>
      <c r="W39" s="275">
        <v>16.494537000000001</v>
      </c>
      <c r="X39" s="275">
        <v>17.343279032000002</v>
      </c>
      <c r="Y39" s="275">
        <v>17.519538666999999</v>
      </c>
      <c r="Z39" s="275">
        <v>18.229010323000001</v>
      </c>
      <c r="AA39" s="275">
        <v>16.961800645</v>
      </c>
      <c r="AB39" s="275">
        <v>16.164904483000001</v>
      </c>
      <c r="AC39" s="275">
        <v>15.841393870999999</v>
      </c>
      <c r="AD39" s="275">
        <v>17.557604999999999</v>
      </c>
      <c r="AE39" s="275">
        <v>17.973225160999998</v>
      </c>
      <c r="AF39" s="275">
        <v>18.426521333</v>
      </c>
      <c r="AG39" s="275">
        <v>18.278076452000001</v>
      </c>
      <c r="AH39" s="275">
        <v>19.232187418999999</v>
      </c>
      <c r="AI39" s="275">
        <v>18.325997666999999</v>
      </c>
      <c r="AJ39" s="275">
        <v>16.095813547999999</v>
      </c>
      <c r="AK39" s="275">
        <v>16.207678667</v>
      </c>
      <c r="AL39" s="275">
        <v>16.229475484000002</v>
      </c>
      <c r="AM39" s="275">
        <v>15.186680322999999</v>
      </c>
      <c r="AN39" s="275">
        <v>15.491992142999999</v>
      </c>
      <c r="AO39" s="275">
        <v>14.444421934999999</v>
      </c>
      <c r="AP39" s="275">
        <v>14.452686667</v>
      </c>
      <c r="AQ39" s="275">
        <v>15.455704194000001</v>
      </c>
      <c r="AR39" s="275">
        <v>15.785491333</v>
      </c>
      <c r="AS39" s="275">
        <v>17.00956871</v>
      </c>
      <c r="AT39" s="275">
        <v>16.853282258</v>
      </c>
      <c r="AU39" s="275">
        <v>13.888512667000001</v>
      </c>
      <c r="AV39" s="275">
        <v>14.375014194</v>
      </c>
      <c r="AW39" s="275">
        <v>15.256641667</v>
      </c>
      <c r="AX39" s="275">
        <v>15.693351613000001</v>
      </c>
      <c r="AY39" s="275">
        <v>15.694861645</v>
      </c>
      <c r="AZ39" s="275">
        <v>15.566279071</v>
      </c>
      <c r="BA39" s="275">
        <v>16.1739</v>
      </c>
      <c r="BB39" s="275">
        <v>16.15936</v>
      </c>
      <c r="BC39" s="338">
        <v>17.104030000000002</v>
      </c>
      <c r="BD39" s="338">
        <v>17.069849999999999</v>
      </c>
      <c r="BE39" s="338">
        <v>18.16029</v>
      </c>
      <c r="BF39" s="338">
        <v>17.89189</v>
      </c>
      <c r="BG39" s="338">
        <v>14.840909999999999</v>
      </c>
      <c r="BH39" s="338">
        <v>14.96344</v>
      </c>
      <c r="BI39" s="338">
        <v>15.9742</v>
      </c>
      <c r="BJ39" s="338">
        <v>16.105499999999999</v>
      </c>
      <c r="BK39" s="338">
        <v>15.235239999999999</v>
      </c>
      <c r="BL39" s="338">
        <v>14.36111</v>
      </c>
      <c r="BM39" s="338">
        <v>15.03999</v>
      </c>
      <c r="BN39" s="338">
        <v>14.920579999999999</v>
      </c>
      <c r="BO39" s="338">
        <v>16.346869999999999</v>
      </c>
      <c r="BP39" s="338">
        <v>16.366890000000001</v>
      </c>
      <c r="BQ39" s="338">
        <v>17.546420000000001</v>
      </c>
      <c r="BR39" s="338">
        <v>17.355360000000001</v>
      </c>
      <c r="BS39" s="338">
        <v>14.46026</v>
      </c>
      <c r="BT39" s="338">
        <v>14.692170000000001</v>
      </c>
      <c r="BU39" s="338">
        <v>15.759869999999999</v>
      </c>
      <c r="BV39" s="338">
        <v>15.91653</v>
      </c>
    </row>
    <row r="40" spans="1:74" ht="11.1" customHeight="1" x14ac:dyDescent="0.2">
      <c r="A40" s="556" t="s">
        <v>413</v>
      </c>
      <c r="B40" s="557" t="s">
        <v>392</v>
      </c>
      <c r="C40" s="275">
        <v>5516.6147090000004</v>
      </c>
      <c r="D40" s="275">
        <v>5126.4874404000002</v>
      </c>
      <c r="E40" s="275">
        <v>4659.2112403000001</v>
      </c>
      <c r="F40" s="275">
        <v>4358.0609422999996</v>
      </c>
      <c r="G40" s="275">
        <v>4764.6749919000004</v>
      </c>
      <c r="H40" s="275">
        <v>5461.9943236999998</v>
      </c>
      <c r="I40" s="275">
        <v>5605.1979019</v>
      </c>
      <c r="J40" s="275">
        <v>5721.8158383999998</v>
      </c>
      <c r="K40" s="275">
        <v>5191.5105826999998</v>
      </c>
      <c r="L40" s="275">
        <v>4477.0647405999998</v>
      </c>
      <c r="M40" s="275">
        <v>4643.7509909999999</v>
      </c>
      <c r="N40" s="275">
        <v>4746.8230002999999</v>
      </c>
      <c r="O40" s="275">
        <v>5238.2811768000001</v>
      </c>
      <c r="P40" s="275">
        <v>5454.0129349999997</v>
      </c>
      <c r="Q40" s="275">
        <v>4585.4046632</v>
      </c>
      <c r="R40" s="275">
        <v>4415.8416502999999</v>
      </c>
      <c r="S40" s="275">
        <v>4875.1844702999997</v>
      </c>
      <c r="T40" s="275">
        <v>5717.7592510000004</v>
      </c>
      <c r="U40" s="275">
        <v>6101.3376264999997</v>
      </c>
      <c r="V40" s="275">
        <v>5869.8798906000002</v>
      </c>
      <c r="W40" s="275">
        <v>5328.4990762999996</v>
      </c>
      <c r="X40" s="275">
        <v>4423.8812035000001</v>
      </c>
      <c r="Y40" s="275">
        <v>4438.4046859999999</v>
      </c>
      <c r="Z40" s="275">
        <v>4637.8741099999997</v>
      </c>
      <c r="AA40" s="275">
        <v>5142.6768803000004</v>
      </c>
      <c r="AB40" s="275">
        <v>4900.0843603000003</v>
      </c>
      <c r="AC40" s="275">
        <v>4416.3491713000003</v>
      </c>
      <c r="AD40" s="275">
        <v>4443.8913149999998</v>
      </c>
      <c r="AE40" s="275">
        <v>4835.9202216000003</v>
      </c>
      <c r="AF40" s="275">
        <v>5810.0049920000001</v>
      </c>
      <c r="AG40" s="275">
        <v>6305.9282696999999</v>
      </c>
      <c r="AH40" s="275">
        <v>6189.0687945</v>
      </c>
      <c r="AI40" s="275">
        <v>5565.3770947000003</v>
      </c>
      <c r="AJ40" s="275">
        <v>4643.5472505999996</v>
      </c>
      <c r="AK40" s="275">
        <v>4423.8494553</v>
      </c>
      <c r="AL40" s="275">
        <v>4911.0445416000002</v>
      </c>
      <c r="AM40" s="275">
        <v>4821.4679354999998</v>
      </c>
      <c r="AN40" s="275">
        <v>4554.4455250000001</v>
      </c>
      <c r="AO40" s="275">
        <v>4565.6712710000002</v>
      </c>
      <c r="AP40" s="275">
        <v>4478.9688523000004</v>
      </c>
      <c r="AQ40" s="275">
        <v>4903.6942184</v>
      </c>
      <c r="AR40" s="275">
        <v>5572.5715406999998</v>
      </c>
      <c r="AS40" s="275">
        <v>6109.6708648000003</v>
      </c>
      <c r="AT40" s="275">
        <v>5864.2342834999999</v>
      </c>
      <c r="AU40" s="275">
        <v>5185.2555322999997</v>
      </c>
      <c r="AV40" s="275">
        <v>4734.1052351999997</v>
      </c>
      <c r="AW40" s="275">
        <v>4569.6973383000004</v>
      </c>
      <c r="AX40" s="275">
        <v>4996.7359610000003</v>
      </c>
      <c r="AY40" s="275">
        <v>5556.0896253999999</v>
      </c>
      <c r="AZ40" s="275">
        <v>4826.3976289000002</v>
      </c>
      <c r="BA40" s="275">
        <v>4612.6480000000001</v>
      </c>
      <c r="BB40" s="275">
        <v>4608.2939999999999</v>
      </c>
      <c r="BC40" s="338">
        <v>5062.8620000000001</v>
      </c>
      <c r="BD40" s="338">
        <v>5728.183</v>
      </c>
      <c r="BE40" s="338">
        <v>6084.7749999999996</v>
      </c>
      <c r="BF40" s="338">
        <v>6052.3620000000001</v>
      </c>
      <c r="BG40" s="338">
        <v>5241.09</v>
      </c>
      <c r="BH40" s="338">
        <v>4690.4040000000005</v>
      </c>
      <c r="BI40" s="338">
        <v>4585.5290000000005</v>
      </c>
      <c r="BJ40" s="338">
        <v>4978.9470000000001</v>
      </c>
      <c r="BK40" s="338">
        <v>5400.5429999999997</v>
      </c>
      <c r="BL40" s="338">
        <v>4923.2049999999999</v>
      </c>
      <c r="BM40" s="338">
        <v>4578.9719999999998</v>
      </c>
      <c r="BN40" s="338">
        <v>4392.9430000000002</v>
      </c>
      <c r="BO40" s="338">
        <v>5126.6019999999999</v>
      </c>
      <c r="BP40" s="338">
        <v>5814.7240000000002</v>
      </c>
      <c r="BQ40" s="338">
        <v>6184.06</v>
      </c>
      <c r="BR40" s="338">
        <v>6120.0519999999997</v>
      </c>
      <c r="BS40" s="338">
        <v>5301.4639999999999</v>
      </c>
      <c r="BT40" s="338">
        <v>4740.0929999999998</v>
      </c>
      <c r="BU40" s="338">
        <v>4627.567</v>
      </c>
      <c r="BV40" s="338">
        <v>5025.8109999999997</v>
      </c>
    </row>
    <row r="41" spans="1:74" ht="11.1" customHeight="1" x14ac:dyDescent="0.2">
      <c r="A41" s="550"/>
      <c r="B41" s="131" t="s">
        <v>414</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364"/>
      <c r="BD41" s="364"/>
      <c r="BE41" s="364"/>
      <c r="BF41" s="364"/>
      <c r="BG41" s="364"/>
      <c r="BH41" s="364"/>
      <c r="BI41" s="364"/>
      <c r="BJ41" s="364"/>
      <c r="BK41" s="364"/>
      <c r="BL41" s="364"/>
      <c r="BM41" s="364"/>
      <c r="BN41" s="364"/>
      <c r="BO41" s="364"/>
      <c r="BP41" s="364"/>
      <c r="BQ41" s="364"/>
      <c r="BR41" s="364"/>
      <c r="BS41" s="364"/>
      <c r="BT41" s="364"/>
      <c r="BU41" s="364"/>
      <c r="BV41" s="364"/>
    </row>
    <row r="42" spans="1:74" ht="11.1" customHeight="1" x14ac:dyDescent="0.2">
      <c r="A42" s="556" t="s">
        <v>415</v>
      </c>
      <c r="B42" s="557" t="s">
        <v>90</v>
      </c>
      <c r="C42" s="275">
        <v>1870.6995199999999</v>
      </c>
      <c r="D42" s="275">
        <v>1854.5563414000001</v>
      </c>
      <c r="E42" s="275">
        <v>1665.280201</v>
      </c>
      <c r="F42" s="275">
        <v>1318.2171437</v>
      </c>
      <c r="G42" s="275">
        <v>1326.1681606</v>
      </c>
      <c r="H42" s="275">
        <v>1662.9213976999999</v>
      </c>
      <c r="I42" s="275">
        <v>1739.2183689999999</v>
      </c>
      <c r="J42" s="275">
        <v>1808.1541023</v>
      </c>
      <c r="K42" s="275">
        <v>1471.071743</v>
      </c>
      <c r="L42" s="275">
        <v>1373.3376238999999</v>
      </c>
      <c r="M42" s="275">
        <v>1526.0673113</v>
      </c>
      <c r="N42" s="275">
        <v>1560.3607155</v>
      </c>
      <c r="O42" s="275">
        <v>1627.4052205999999</v>
      </c>
      <c r="P42" s="275">
        <v>1727.1783264000001</v>
      </c>
      <c r="Q42" s="275">
        <v>1392.0531496999999</v>
      </c>
      <c r="R42" s="275">
        <v>1193.0689167</v>
      </c>
      <c r="S42" s="275">
        <v>1205.5773752</v>
      </c>
      <c r="T42" s="275">
        <v>1499.4979312999999</v>
      </c>
      <c r="U42" s="275">
        <v>1648.9753390000001</v>
      </c>
      <c r="V42" s="275">
        <v>1595.2681739</v>
      </c>
      <c r="W42" s="275">
        <v>1469.5106562999999</v>
      </c>
      <c r="X42" s="275">
        <v>1248.3270458</v>
      </c>
      <c r="Y42" s="275">
        <v>1113.0356647000001</v>
      </c>
      <c r="Z42" s="275">
        <v>1121.2986429</v>
      </c>
      <c r="AA42" s="275">
        <v>1436.0360819</v>
      </c>
      <c r="AB42" s="275">
        <v>1231.5417113999999</v>
      </c>
      <c r="AC42" s="275">
        <v>933.84313999999995</v>
      </c>
      <c r="AD42" s="275">
        <v>946.77049</v>
      </c>
      <c r="AE42" s="275">
        <v>966.18080323000004</v>
      </c>
      <c r="AF42" s="275">
        <v>1410.75396</v>
      </c>
      <c r="AG42" s="275">
        <v>1549.8526284</v>
      </c>
      <c r="AH42" s="275">
        <v>1575.8507122999999</v>
      </c>
      <c r="AI42" s="275">
        <v>1349.0038</v>
      </c>
      <c r="AJ42" s="275">
        <v>1119.2344716</v>
      </c>
      <c r="AK42" s="275">
        <v>1063.7636003</v>
      </c>
      <c r="AL42" s="275">
        <v>1389.8288465000001</v>
      </c>
      <c r="AM42" s="275">
        <v>1442.4499086999999</v>
      </c>
      <c r="AN42" s="275">
        <v>1255.5767782</v>
      </c>
      <c r="AO42" s="275">
        <v>1164.0006860999999</v>
      </c>
      <c r="AP42" s="275">
        <v>1068.7675623</v>
      </c>
      <c r="AQ42" s="275">
        <v>1112.7173806000001</v>
      </c>
      <c r="AR42" s="275">
        <v>1351.4796260000001</v>
      </c>
      <c r="AS42" s="275">
        <v>1536.7685028999999</v>
      </c>
      <c r="AT42" s="275">
        <v>1415.8019594</v>
      </c>
      <c r="AU42" s="275">
        <v>1223.9014367</v>
      </c>
      <c r="AV42" s="275">
        <v>1101.2760089999999</v>
      </c>
      <c r="AW42" s="275">
        <v>1209.837636</v>
      </c>
      <c r="AX42" s="275">
        <v>1337.7205389999999</v>
      </c>
      <c r="AY42" s="275">
        <v>1457.3356707</v>
      </c>
      <c r="AZ42" s="275">
        <v>1300.5463440999999</v>
      </c>
      <c r="BA42" s="275">
        <v>1142.6199999999999</v>
      </c>
      <c r="BB42" s="275">
        <v>1050.1130000000001</v>
      </c>
      <c r="BC42" s="338">
        <v>1045.0129999999999</v>
      </c>
      <c r="BD42" s="338">
        <v>1240.29</v>
      </c>
      <c r="BE42" s="338">
        <v>1419.194</v>
      </c>
      <c r="BF42" s="338">
        <v>1395.9670000000001</v>
      </c>
      <c r="BG42" s="338">
        <v>1121.9490000000001</v>
      </c>
      <c r="BH42" s="338">
        <v>1040.5830000000001</v>
      </c>
      <c r="BI42" s="338">
        <v>1084.9960000000001</v>
      </c>
      <c r="BJ42" s="338">
        <v>1243.837</v>
      </c>
      <c r="BK42" s="338">
        <v>1410.877</v>
      </c>
      <c r="BL42" s="338">
        <v>1308.769</v>
      </c>
      <c r="BM42" s="338">
        <v>1145.6669999999999</v>
      </c>
      <c r="BN42" s="338">
        <v>1045.982</v>
      </c>
      <c r="BO42" s="338">
        <v>1064.7439999999999</v>
      </c>
      <c r="BP42" s="338">
        <v>1279.586</v>
      </c>
      <c r="BQ42" s="338">
        <v>1450.6279999999999</v>
      </c>
      <c r="BR42" s="338">
        <v>1414.9970000000001</v>
      </c>
      <c r="BS42" s="338">
        <v>1141.2940000000001</v>
      </c>
      <c r="BT42" s="338">
        <v>1046.508</v>
      </c>
      <c r="BU42" s="338">
        <v>1105.8109999999999</v>
      </c>
      <c r="BV42" s="338">
        <v>1245.3109999999999</v>
      </c>
    </row>
    <row r="43" spans="1:74" ht="11.1" customHeight="1" x14ac:dyDescent="0.2">
      <c r="A43" s="556" t="s">
        <v>416</v>
      </c>
      <c r="B43" s="557" t="s">
        <v>91</v>
      </c>
      <c r="C43" s="275">
        <v>221.38065032</v>
      </c>
      <c r="D43" s="275">
        <v>194.36033570999999</v>
      </c>
      <c r="E43" s="275">
        <v>170.26698031999999</v>
      </c>
      <c r="F43" s="275">
        <v>148.22942333</v>
      </c>
      <c r="G43" s="275">
        <v>208.42536097000001</v>
      </c>
      <c r="H43" s="275">
        <v>196.80712299999999</v>
      </c>
      <c r="I43" s="275">
        <v>187.20410484000001</v>
      </c>
      <c r="J43" s="275">
        <v>241.68457419000001</v>
      </c>
      <c r="K43" s="275">
        <v>181.45433166999999</v>
      </c>
      <c r="L43" s="275">
        <v>191.93393387</v>
      </c>
      <c r="M43" s="275">
        <v>179.58561632999999</v>
      </c>
      <c r="N43" s="275">
        <v>213.61986515999999</v>
      </c>
      <c r="O43" s="275">
        <v>277.45176161000001</v>
      </c>
      <c r="P43" s="275">
        <v>323.44612928999999</v>
      </c>
      <c r="Q43" s="275">
        <v>296.29037097000003</v>
      </c>
      <c r="R43" s="275">
        <v>240.14591766999999</v>
      </c>
      <c r="S43" s="275">
        <v>221.41843903</v>
      </c>
      <c r="T43" s="275">
        <v>296.390334</v>
      </c>
      <c r="U43" s="275">
        <v>369.05729968000003</v>
      </c>
      <c r="V43" s="275">
        <v>318.36017838999999</v>
      </c>
      <c r="W43" s="275">
        <v>302.493966</v>
      </c>
      <c r="X43" s="275">
        <v>246.92492515999999</v>
      </c>
      <c r="Y43" s="275">
        <v>269.82475733000001</v>
      </c>
      <c r="Z43" s="275">
        <v>327.09155226000001</v>
      </c>
      <c r="AA43" s="275">
        <v>340.26163548</v>
      </c>
      <c r="AB43" s="275">
        <v>358.34393240999998</v>
      </c>
      <c r="AC43" s="275">
        <v>375.67638097000003</v>
      </c>
      <c r="AD43" s="275">
        <v>340.57502233000002</v>
      </c>
      <c r="AE43" s="275">
        <v>330.29294902999999</v>
      </c>
      <c r="AF43" s="275">
        <v>418.27390100000002</v>
      </c>
      <c r="AG43" s="275">
        <v>480.58434323</v>
      </c>
      <c r="AH43" s="275">
        <v>504.64226160999999</v>
      </c>
      <c r="AI43" s="275">
        <v>338.93234767000001</v>
      </c>
      <c r="AJ43" s="275">
        <v>290.84902548000002</v>
      </c>
      <c r="AK43" s="275">
        <v>313.93172966999998</v>
      </c>
      <c r="AL43" s="275">
        <v>288.10213773999999</v>
      </c>
      <c r="AM43" s="275">
        <v>277.18853194000002</v>
      </c>
      <c r="AN43" s="275">
        <v>259.80588892999998</v>
      </c>
      <c r="AO43" s="275">
        <v>328.61327516</v>
      </c>
      <c r="AP43" s="275">
        <v>234.64160733</v>
      </c>
      <c r="AQ43" s="275">
        <v>247.25635548</v>
      </c>
      <c r="AR43" s="275">
        <v>334.11464267000002</v>
      </c>
      <c r="AS43" s="275">
        <v>453.90792226000002</v>
      </c>
      <c r="AT43" s="275">
        <v>397.21884354999997</v>
      </c>
      <c r="AU43" s="275">
        <v>367.67717866999999</v>
      </c>
      <c r="AV43" s="275">
        <v>346.63136871</v>
      </c>
      <c r="AW43" s="275">
        <v>323.95697933000002</v>
      </c>
      <c r="AX43" s="275">
        <v>376.50314064999998</v>
      </c>
      <c r="AY43" s="275">
        <v>422.18490242000001</v>
      </c>
      <c r="AZ43" s="275">
        <v>367.44514500000002</v>
      </c>
      <c r="BA43" s="275">
        <v>367.07080000000002</v>
      </c>
      <c r="BB43" s="275">
        <v>324.8852</v>
      </c>
      <c r="BC43" s="338">
        <v>354.58240000000001</v>
      </c>
      <c r="BD43" s="338">
        <v>445.09500000000003</v>
      </c>
      <c r="BE43" s="338">
        <v>550.98149999999998</v>
      </c>
      <c r="BF43" s="338">
        <v>551.66949999999997</v>
      </c>
      <c r="BG43" s="338">
        <v>408.77519999999998</v>
      </c>
      <c r="BH43" s="338">
        <v>397.78250000000003</v>
      </c>
      <c r="BI43" s="338">
        <v>379.61419999999998</v>
      </c>
      <c r="BJ43" s="338">
        <v>416.92689999999999</v>
      </c>
      <c r="BK43" s="338">
        <v>461.56490000000002</v>
      </c>
      <c r="BL43" s="338">
        <v>398.65289999999999</v>
      </c>
      <c r="BM43" s="338">
        <v>379.52420000000001</v>
      </c>
      <c r="BN43" s="338">
        <v>337.017</v>
      </c>
      <c r="BO43" s="338">
        <v>366.58789999999999</v>
      </c>
      <c r="BP43" s="338">
        <v>452.96249999999998</v>
      </c>
      <c r="BQ43" s="338">
        <v>574.32460000000003</v>
      </c>
      <c r="BR43" s="338">
        <v>575.10119999999995</v>
      </c>
      <c r="BS43" s="338">
        <v>427.24540000000002</v>
      </c>
      <c r="BT43" s="338">
        <v>417.64170000000001</v>
      </c>
      <c r="BU43" s="338">
        <v>385.59480000000002</v>
      </c>
      <c r="BV43" s="338">
        <v>429.21879999999999</v>
      </c>
    </row>
    <row r="44" spans="1:74" ht="11.1" customHeight="1" x14ac:dyDescent="0.2">
      <c r="A44" s="556" t="s">
        <v>417</v>
      </c>
      <c r="B44" s="559" t="s">
        <v>376</v>
      </c>
      <c r="C44" s="275">
        <v>14.783211613000001</v>
      </c>
      <c r="D44" s="275">
        <v>11.613848214000001</v>
      </c>
      <c r="E44" s="275">
        <v>16.225522903000002</v>
      </c>
      <c r="F44" s="275">
        <v>12.373841000000001</v>
      </c>
      <c r="G44" s="275">
        <v>13.006176452</v>
      </c>
      <c r="H44" s="275">
        <v>13.855081332999999</v>
      </c>
      <c r="I44" s="275">
        <v>13.485233548</v>
      </c>
      <c r="J44" s="275">
        <v>12.394188065</v>
      </c>
      <c r="K44" s="275">
        <v>13.104512</v>
      </c>
      <c r="L44" s="275">
        <v>5.4645622581</v>
      </c>
      <c r="M44" s="275">
        <v>10.177934</v>
      </c>
      <c r="N44" s="275">
        <v>11.392102581</v>
      </c>
      <c r="O44" s="275">
        <v>12.27507129</v>
      </c>
      <c r="P44" s="275">
        <v>14.277939286000001</v>
      </c>
      <c r="Q44" s="275">
        <v>8.8546051613000003</v>
      </c>
      <c r="R44" s="275">
        <v>8.3006139999999995</v>
      </c>
      <c r="S44" s="275">
        <v>10.319752902999999</v>
      </c>
      <c r="T44" s="275">
        <v>14.722343333</v>
      </c>
      <c r="U44" s="275">
        <v>13.383072581</v>
      </c>
      <c r="V44" s="275">
        <v>12.848162581</v>
      </c>
      <c r="W44" s="275">
        <v>11.872025000000001</v>
      </c>
      <c r="X44" s="275">
        <v>6.4234148387000003</v>
      </c>
      <c r="Y44" s="275">
        <v>12.650993</v>
      </c>
      <c r="Z44" s="275">
        <v>8.6234032258000006</v>
      </c>
      <c r="AA44" s="275">
        <v>9.6745022581000004</v>
      </c>
      <c r="AB44" s="275">
        <v>13.325680345</v>
      </c>
      <c r="AC44" s="275">
        <v>9.0466070968000007</v>
      </c>
      <c r="AD44" s="275">
        <v>10.356422667</v>
      </c>
      <c r="AE44" s="275">
        <v>9.1320545161000002</v>
      </c>
      <c r="AF44" s="275">
        <v>8.7180683332999998</v>
      </c>
      <c r="AG44" s="275">
        <v>8.3734745160999999</v>
      </c>
      <c r="AH44" s="275">
        <v>8.7008938709999999</v>
      </c>
      <c r="AI44" s="275">
        <v>6.7187523333000003</v>
      </c>
      <c r="AJ44" s="275">
        <v>7.2319987097</v>
      </c>
      <c r="AK44" s="275">
        <v>7.3263573332999998</v>
      </c>
      <c r="AL44" s="275">
        <v>8.4314141935000002</v>
      </c>
      <c r="AM44" s="275">
        <v>8.8461332257999992</v>
      </c>
      <c r="AN44" s="275">
        <v>6.7924782143</v>
      </c>
      <c r="AO44" s="275">
        <v>6.7506251613000003</v>
      </c>
      <c r="AP44" s="275">
        <v>6.9259036667</v>
      </c>
      <c r="AQ44" s="275">
        <v>6.5781377419</v>
      </c>
      <c r="AR44" s="275">
        <v>8.8957723333000001</v>
      </c>
      <c r="AS44" s="275">
        <v>5.9519445161000002</v>
      </c>
      <c r="AT44" s="275">
        <v>8.4951267741999992</v>
      </c>
      <c r="AU44" s="275">
        <v>7.5123206667</v>
      </c>
      <c r="AV44" s="275">
        <v>7.8417654838999997</v>
      </c>
      <c r="AW44" s="275">
        <v>6.9944600000000001</v>
      </c>
      <c r="AX44" s="275">
        <v>8.1414225806000005</v>
      </c>
      <c r="AY44" s="275">
        <v>11.586427258000001</v>
      </c>
      <c r="AZ44" s="275">
        <v>9.1285349286000006</v>
      </c>
      <c r="BA44" s="275">
        <v>8.2684529999999992</v>
      </c>
      <c r="BB44" s="275">
        <v>7.7402600000000001</v>
      </c>
      <c r="BC44" s="338">
        <v>8.9643270000000008</v>
      </c>
      <c r="BD44" s="338">
        <v>10.665889999999999</v>
      </c>
      <c r="BE44" s="338">
        <v>9.6402560000000008</v>
      </c>
      <c r="BF44" s="338">
        <v>10.75515</v>
      </c>
      <c r="BG44" s="338">
        <v>9.2230869999999996</v>
      </c>
      <c r="BH44" s="338">
        <v>6.6609309999999997</v>
      </c>
      <c r="BI44" s="338">
        <v>8.7043689999999998</v>
      </c>
      <c r="BJ44" s="338">
        <v>9.4757569999999998</v>
      </c>
      <c r="BK44" s="338">
        <v>11.116210000000001</v>
      </c>
      <c r="BL44" s="338">
        <v>10.8193</v>
      </c>
      <c r="BM44" s="338">
        <v>9.0538760000000007</v>
      </c>
      <c r="BN44" s="338">
        <v>8.0769640000000003</v>
      </c>
      <c r="BO44" s="338">
        <v>9.3122530000000001</v>
      </c>
      <c r="BP44" s="338">
        <v>11.03552</v>
      </c>
      <c r="BQ44" s="338">
        <v>9.8874759999999995</v>
      </c>
      <c r="BR44" s="338">
        <v>10.956659999999999</v>
      </c>
      <c r="BS44" s="338">
        <v>9.4721910000000005</v>
      </c>
      <c r="BT44" s="338">
        <v>6.7628300000000001</v>
      </c>
      <c r="BU44" s="338">
        <v>8.8192590000000006</v>
      </c>
      <c r="BV44" s="338">
        <v>9.5889959999999999</v>
      </c>
    </row>
    <row r="45" spans="1:74" ht="11.1" customHeight="1" x14ac:dyDescent="0.2">
      <c r="A45" s="556" t="s">
        <v>418</v>
      </c>
      <c r="B45" s="559" t="s">
        <v>92</v>
      </c>
      <c r="C45" s="275">
        <v>10.776524194</v>
      </c>
      <c r="D45" s="275">
        <v>10.874180357</v>
      </c>
      <c r="E45" s="275">
        <v>11.866477742000001</v>
      </c>
      <c r="F45" s="275">
        <v>11.446644333</v>
      </c>
      <c r="G45" s="275">
        <v>13.087349677000001</v>
      </c>
      <c r="H45" s="275">
        <v>11.876885667</v>
      </c>
      <c r="I45" s="275">
        <v>12.77041</v>
      </c>
      <c r="J45" s="275">
        <v>14.757908710000001</v>
      </c>
      <c r="K45" s="275">
        <v>13.596547666999999</v>
      </c>
      <c r="L45" s="275">
        <v>12.600100968</v>
      </c>
      <c r="M45" s="275">
        <v>12.160983</v>
      </c>
      <c r="N45" s="275">
        <v>14.84377871</v>
      </c>
      <c r="O45" s="275">
        <v>15.034813226000001</v>
      </c>
      <c r="P45" s="275">
        <v>13.276116785999999</v>
      </c>
      <c r="Q45" s="275">
        <v>12.732534838999999</v>
      </c>
      <c r="R45" s="275">
        <v>11.235925333000001</v>
      </c>
      <c r="S45" s="275">
        <v>14.572469032000001</v>
      </c>
      <c r="T45" s="275">
        <v>14.680393667000001</v>
      </c>
      <c r="U45" s="275">
        <v>15.411065484</v>
      </c>
      <c r="V45" s="275">
        <v>14.998850967999999</v>
      </c>
      <c r="W45" s="275">
        <v>16.040271000000001</v>
      </c>
      <c r="X45" s="275">
        <v>9.1194525806000009</v>
      </c>
      <c r="Y45" s="275">
        <v>8.3960493333000006</v>
      </c>
      <c r="Z45" s="275">
        <v>10.493679354999999</v>
      </c>
      <c r="AA45" s="275">
        <v>14.149611934999999</v>
      </c>
      <c r="AB45" s="275">
        <v>14.754045862</v>
      </c>
      <c r="AC45" s="275">
        <v>13.760276773999999</v>
      </c>
      <c r="AD45" s="275">
        <v>13.279979666999999</v>
      </c>
      <c r="AE45" s="275">
        <v>13.629723225999999</v>
      </c>
      <c r="AF45" s="275">
        <v>13.640022</v>
      </c>
      <c r="AG45" s="275">
        <v>13.316718387</v>
      </c>
      <c r="AH45" s="275">
        <v>13.559305483999999</v>
      </c>
      <c r="AI45" s="275">
        <v>13.420925667000001</v>
      </c>
      <c r="AJ45" s="275">
        <v>10.124522581000001</v>
      </c>
      <c r="AK45" s="275">
        <v>12.733977333</v>
      </c>
      <c r="AL45" s="275">
        <v>12.827409032</v>
      </c>
      <c r="AM45" s="275">
        <v>14.879760967999999</v>
      </c>
      <c r="AN45" s="275">
        <v>18.673402500000002</v>
      </c>
      <c r="AO45" s="275">
        <v>18.016345483999999</v>
      </c>
      <c r="AP45" s="275">
        <v>15.016433333</v>
      </c>
      <c r="AQ45" s="275">
        <v>15.368350323</v>
      </c>
      <c r="AR45" s="275">
        <v>16.607113999999999</v>
      </c>
      <c r="AS45" s="275">
        <v>17.498209676999998</v>
      </c>
      <c r="AT45" s="275">
        <v>18.269852903</v>
      </c>
      <c r="AU45" s="275">
        <v>14.286230667</v>
      </c>
      <c r="AV45" s="275">
        <v>12.380327097</v>
      </c>
      <c r="AW45" s="275">
        <v>16.999763333000001</v>
      </c>
      <c r="AX45" s="275">
        <v>14.567957419000001</v>
      </c>
      <c r="AY45" s="275">
        <v>13.124378452</v>
      </c>
      <c r="AZ45" s="275">
        <v>15.109959607</v>
      </c>
      <c r="BA45" s="275">
        <v>17.571169999999999</v>
      </c>
      <c r="BB45" s="275">
        <v>15.06615</v>
      </c>
      <c r="BC45" s="338">
        <v>15.76595</v>
      </c>
      <c r="BD45" s="338">
        <v>16.826830000000001</v>
      </c>
      <c r="BE45" s="338">
        <v>17.768799999999999</v>
      </c>
      <c r="BF45" s="338">
        <v>19.343520000000002</v>
      </c>
      <c r="BG45" s="338">
        <v>14.474399999999999</v>
      </c>
      <c r="BH45" s="338">
        <v>12.78449</v>
      </c>
      <c r="BI45" s="338">
        <v>17.403590000000001</v>
      </c>
      <c r="BJ45" s="338">
        <v>15.047370000000001</v>
      </c>
      <c r="BK45" s="338">
        <v>14.001609999999999</v>
      </c>
      <c r="BL45" s="338">
        <v>16.34571</v>
      </c>
      <c r="BM45" s="338">
        <v>18.57376</v>
      </c>
      <c r="BN45" s="338">
        <v>15.75516</v>
      </c>
      <c r="BO45" s="338">
        <v>16.762820000000001</v>
      </c>
      <c r="BP45" s="338">
        <v>17.756219999999999</v>
      </c>
      <c r="BQ45" s="338">
        <v>18.729559999999999</v>
      </c>
      <c r="BR45" s="338">
        <v>20.357849999999999</v>
      </c>
      <c r="BS45" s="338">
        <v>15.17022</v>
      </c>
      <c r="BT45" s="338">
        <v>13.415469999999999</v>
      </c>
      <c r="BU45" s="338">
        <v>18.322970000000002</v>
      </c>
      <c r="BV45" s="338">
        <v>15.846730000000001</v>
      </c>
    </row>
    <row r="46" spans="1:74" ht="11.1" customHeight="1" x14ac:dyDescent="0.2">
      <c r="A46" s="556" t="s">
        <v>419</v>
      </c>
      <c r="B46" s="559" t="s">
        <v>93</v>
      </c>
      <c r="C46" s="275">
        <v>586.12280644999998</v>
      </c>
      <c r="D46" s="275">
        <v>525.64878570999997</v>
      </c>
      <c r="E46" s="275">
        <v>486.46445161000003</v>
      </c>
      <c r="F46" s="275">
        <v>494.04109999999997</v>
      </c>
      <c r="G46" s="275">
        <v>544.14848386999995</v>
      </c>
      <c r="H46" s="275">
        <v>591.86099999999999</v>
      </c>
      <c r="I46" s="275">
        <v>596.31793547999996</v>
      </c>
      <c r="J46" s="275">
        <v>583.14777418999995</v>
      </c>
      <c r="K46" s="275">
        <v>577.78790000000004</v>
      </c>
      <c r="L46" s="275">
        <v>459.40941935000001</v>
      </c>
      <c r="M46" s="275">
        <v>526.4701</v>
      </c>
      <c r="N46" s="275">
        <v>589.82548386999997</v>
      </c>
      <c r="O46" s="275">
        <v>603.01470968000001</v>
      </c>
      <c r="P46" s="275">
        <v>570.01178571000003</v>
      </c>
      <c r="Q46" s="275">
        <v>488.06503226000001</v>
      </c>
      <c r="R46" s="275">
        <v>471.33190000000002</v>
      </c>
      <c r="S46" s="275">
        <v>547.09396774000004</v>
      </c>
      <c r="T46" s="275">
        <v>565.32183333</v>
      </c>
      <c r="U46" s="275">
        <v>568.68954839000003</v>
      </c>
      <c r="V46" s="275">
        <v>588.59535484000003</v>
      </c>
      <c r="W46" s="275">
        <v>553.07420000000002</v>
      </c>
      <c r="X46" s="275">
        <v>524.86351612999999</v>
      </c>
      <c r="Y46" s="275">
        <v>546.46933333000004</v>
      </c>
      <c r="Z46" s="275">
        <v>571.02096773999995</v>
      </c>
      <c r="AA46" s="275">
        <v>590.93658065</v>
      </c>
      <c r="AB46" s="275">
        <v>574.50782759000003</v>
      </c>
      <c r="AC46" s="275">
        <v>554.74087096999995</v>
      </c>
      <c r="AD46" s="275">
        <v>509.96163332999998</v>
      </c>
      <c r="AE46" s="275">
        <v>549.23509677000004</v>
      </c>
      <c r="AF46" s="275">
        <v>582.46749999999997</v>
      </c>
      <c r="AG46" s="275">
        <v>586.18883871000003</v>
      </c>
      <c r="AH46" s="275">
        <v>590.11225806000004</v>
      </c>
      <c r="AI46" s="275">
        <v>537.96946666999997</v>
      </c>
      <c r="AJ46" s="275">
        <v>475.94219355000001</v>
      </c>
      <c r="AK46" s="275">
        <v>517.35923333000005</v>
      </c>
      <c r="AL46" s="275">
        <v>576.21058065</v>
      </c>
      <c r="AM46" s="275">
        <v>594.47512902999995</v>
      </c>
      <c r="AN46" s="275">
        <v>562.75767857000005</v>
      </c>
      <c r="AO46" s="275">
        <v>507.28496774000001</v>
      </c>
      <c r="AP46" s="275">
        <v>526.10820000000001</v>
      </c>
      <c r="AQ46" s="275">
        <v>530.02448387000004</v>
      </c>
      <c r="AR46" s="275">
        <v>574.49116666999998</v>
      </c>
      <c r="AS46" s="275">
        <v>586.17651612999998</v>
      </c>
      <c r="AT46" s="275">
        <v>584.03129032000004</v>
      </c>
      <c r="AU46" s="275">
        <v>567.96623333000002</v>
      </c>
      <c r="AV46" s="275">
        <v>503.37380645000002</v>
      </c>
      <c r="AW46" s="275">
        <v>524.02316667000002</v>
      </c>
      <c r="AX46" s="275">
        <v>577.11558064999997</v>
      </c>
      <c r="AY46" s="275">
        <v>605.35306451999998</v>
      </c>
      <c r="AZ46" s="275">
        <v>589.05614286000002</v>
      </c>
      <c r="BA46" s="275">
        <v>544.82989999999995</v>
      </c>
      <c r="BB46" s="275">
        <v>507.47770000000003</v>
      </c>
      <c r="BC46" s="338">
        <v>529.20249999999999</v>
      </c>
      <c r="BD46" s="338">
        <v>577.07259999999997</v>
      </c>
      <c r="BE46" s="338">
        <v>587.57259999999997</v>
      </c>
      <c r="BF46" s="338">
        <v>590.94529999999997</v>
      </c>
      <c r="BG46" s="338">
        <v>568.29280000000006</v>
      </c>
      <c r="BH46" s="338">
        <v>513.42759999999998</v>
      </c>
      <c r="BI46" s="338">
        <v>548.01499999999999</v>
      </c>
      <c r="BJ46" s="338">
        <v>594.76549999999997</v>
      </c>
      <c r="BK46" s="338">
        <v>568.98249999999996</v>
      </c>
      <c r="BL46" s="338">
        <v>544.03489999999999</v>
      </c>
      <c r="BM46" s="338">
        <v>501.39359999999999</v>
      </c>
      <c r="BN46" s="338">
        <v>472.13029999999998</v>
      </c>
      <c r="BO46" s="338">
        <v>498.47390000000001</v>
      </c>
      <c r="BP46" s="338">
        <v>543.56439999999998</v>
      </c>
      <c r="BQ46" s="338">
        <v>553.4547</v>
      </c>
      <c r="BR46" s="338">
        <v>556.63149999999996</v>
      </c>
      <c r="BS46" s="338">
        <v>535.2944</v>
      </c>
      <c r="BT46" s="338">
        <v>483.61489999999998</v>
      </c>
      <c r="BU46" s="338">
        <v>515.82770000000005</v>
      </c>
      <c r="BV46" s="338">
        <v>559.83240000000001</v>
      </c>
    </row>
    <row r="47" spans="1:74" ht="11.1" customHeight="1" x14ac:dyDescent="0.2">
      <c r="A47" s="556" t="s">
        <v>420</v>
      </c>
      <c r="B47" s="559" t="s">
        <v>400</v>
      </c>
      <c r="C47" s="275">
        <v>29.853470323</v>
      </c>
      <c r="D47" s="275">
        <v>26.141972856999999</v>
      </c>
      <c r="E47" s="275">
        <v>35.314680000000003</v>
      </c>
      <c r="F47" s="275">
        <v>53.310966999999998</v>
      </c>
      <c r="G47" s="275">
        <v>45.243680644999998</v>
      </c>
      <c r="H47" s="275">
        <v>42.865758333000002</v>
      </c>
      <c r="I47" s="275">
        <v>48.302640322999999</v>
      </c>
      <c r="J47" s="275">
        <v>44.692267418999997</v>
      </c>
      <c r="K47" s="275">
        <v>54.049306332999997</v>
      </c>
      <c r="L47" s="275">
        <v>53.602704838999998</v>
      </c>
      <c r="M47" s="275">
        <v>46.301351332999999</v>
      </c>
      <c r="N47" s="275">
        <v>35.616933871000001</v>
      </c>
      <c r="O47" s="275">
        <v>36.020749676999998</v>
      </c>
      <c r="P47" s="275">
        <v>38.021258570999997</v>
      </c>
      <c r="Q47" s="275">
        <v>38.932177097</v>
      </c>
      <c r="R47" s="275">
        <v>48.213782999999999</v>
      </c>
      <c r="S47" s="275">
        <v>47.731915806000003</v>
      </c>
      <c r="T47" s="275">
        <v>60.114277999999999</v>
      </c>
      <c r="U47" s="275">
        <v>53.548061935</v>
      </c>
      <c r="V47" s="275">
        <v>48.268342902999997</v>
      </c>
      <c r="W47" s="275">
        <v>42.334044333000001</v>
      </c>
      <c r="X47" s="275">
        <v>37.771814515999999</v>
      </c>
      <c r="Y47" s="275">
        <v>45.956972667000002</v>
      </c>
      <c r="Z47" s="275">
        <v>52.528310968</v>
      </c>
      <c r="AA47" s="275">
        <v>62.362526451999997</v>
      </c>
      <c r="AB47" s="275">
        <v>42.551675172000003</v>
      </c>
      <c r="AC47" s="275">
        <v>46.331535805999998</v>
      </c>
      <c r="AD47" s="275">
        <v>44.973082333000001</v>
      </c>
      <c r="AE47" s="275">
        <v>35.273380000000003</v>
      </c>
      <c r="AF47" s="275">
        <v>43.619488333</v>
      </c>
      <c r="AG47" s="275">
        <v>46.779860323000001</v>
      </c>
      <c r="AH47" s="275">
        <v>47.730525483999998</v>
      </c>
      <c r="AI47" s="275">
        <v>37.856549000000001</v>
      </c>
      <c r="AJ47" s="275">
        <v>36.874153225999997</v>
      </c>
      <c r="AK47" s="275">
        <v>37.951979332999997</v>
      </c>
      <c r="AL47" s="275">
        <v>36.867071289999998</v>
      </c>
      <c r="AM47" s="275">
        <v>50.613177096999998</v>
      </c>
      <c r="AN47" s="275">
        <v>50.568486428999996</v>
      </c>
      <c r="AO47" s="275">
        <v>55.803924193999997</v>
      </c>
      <c r="AP47" s="275">
        <v>56.293380999999997</v>
      </c>
      <c r="AQ47" s="275">
        <v>59.771503547999998</v>
      </c>
      <c r="AR47" s="275">
        <v>58.624110999999999</v>
      </c>
      <c r="AS47" s="275">
        <v>43.109360000000002</v>
      </c>
      <c r="AT47" s="275">
        <v>33.467956774000001</v>
      </c>
      <c r="AU47" s="275">
        <v>33.938972</v>
      </c>
      <c r="AV47" s="275">
        <v>29.500359031999999</v>
      </c>
      <c r="AW47" s="275">
        <v>36.034919000000002</v>
      </c>
      <c r="AX47" s="275">
        <v>43.741235805999999</v>
      </c>
      <c r="AY47" s="275">
        <v>52.376734065000001</v>
      </c>
      <c r="AZ47" s="275">
        <v>58.849250392999998</v>
      </c>
      <c r="BA47" s="275">
        <v>46.238849999999999</v>
      </c>
      <c r="BB47" s="275">
        <v>48.44341</v>
      </c>
      <c r="BC47" s="338">
        <v>46.615989999999996</v>
      </c>
      <c r="BD47" s="338">
        <v>49.334879999999998</v>
      </c>
      <c r="BE47" s="338">
        <v>39.235239999999997</v>
      </c>
      <c r="BF47" s="338">
        <v>29.536560000000001</v>
      </c>
      <c r="BG47" s="338">
        <v>29.860289999999999</v>
      </c>
      <c r="BH47" s="338">
        <v>27.693960000000001</v>
      </c>
      <c r="BI47" s="338">
        <v>32.936160000000001</v>
      </c>
      <c r="BJ47" s="338">
        <v>45.062130000000003</v>
      </c>
      <c r="BK47" s="338">
        <v>55.876559999999998</v>
      </c>
      <c r="BL47" s="338">
        <v>53.546860000000002</v>
      </c>
      <c r="BM47" s="338">
        <v>45.313139999999997</v>
      </c>
      <c r="BN47" s="338">
        <v>47.052520000000001</v>
      </c>
      <c r="BO47" s="338">
        <v>48.754390000000001</v>
      </c>
      <c r="BP47" s="338">
        <v>51.867780000000003</v>
      </c>
      <c r="BQ47" s="338">
        <v>40.699019999999997</v>
      </c>
      <c r="BR47" s="338">
        <v>31.565999999999999</v>
      </c>
      <c r="BS47" s="338">
        <v>30.73612</v>
      </c>
      <c r="BT47" s="338">
        <v>28.096160000000001</v>
      </c>
      <c r="BU47" s="338">
        <v>32.339500000000001</v>
      </c>
      <c r="BV47" s="338">
        <v>44.785200000000003</v>
      </c>
    </row>
    <row r="48" spans="1:74" ht="11.1" customHeight="1" x14ac:dyDescent="0.2">
      <c r="A48" s="556" t="s">
        <v>421</v>
      </c>
      <c r="B48" s="557" t="s">
        <v>443</v>
      </c>
      <c r="C48" s="275">
        <v>278.39625999999998</v>
      </c>
      <c r="D48" s="275">
        <v>231.40459643</v>
      </c>
      <c r="E48" s="275">
        <v>249.38132644999999</v>
      </c>
      <c r="F48" s="275">
        <v>264.42210467000001</v>
      </c>
      <c r="G48" s="275">
        <v>201.36436548</v>
      </c>
      <c r="H48" s="275">
        <v>179.49582167</v>
      </c>
      <c r="I48" s="275">
        <v>157.65670097</v>
      </c>
      <c r="J48" s="275">
        <v>115.98785516</v>
      </c>
      <c r="K48" s="275">
        <v>169.58164099999999</v>
      </c>
      <c r="L48" s="275">
        <v>219.14424581</v>
      </c>
      <c r="M48" s="275">
        <v>294.03963267</v>
      </c>
      <c r="N48" s="275">
        <v>212.80997065</v>
      </c>
      <c r="O48" s="275">
        <v>254.73391097000001</v>
      </c>
      <c r="P48" s="275">
        <v>247.93530679</v>
      </c>
      <c r="Q48" s="275">
        <v>244.15791193999999</v>
      </c>
      <c r="R48" s="275">
        <v>258.11461832999998</v>
      </c>
      <c r="S48" s="275">
        <v>231.32900000000001</v>
      </c>
      <c r="T48" s="275">
        <v>162.12765567</v>
      </c>
      <c r="U48" s="275">
        <v>143.12201193999999</v>
      </c>
      <c r="V48" s="275">
        <v>157.70366483999999</v>
      </c>
      <c r="W48" s="275">
        <v>201.960881</v>
      </c>
      <c r="X48" s="275">
        <v>257.47234902999998</v>
      </c>
      <c r="Y48" s="275">
        <v>303.03769899999998</v>
      </c>
      <c r="Z48" s="275">
        <v>274.77193870999997</v>
      </c>
      <c r="AA48" s="275">
        <v>268.35861354999997</v>
      </c>
      <c r="AB48" s="275">
        <v>295.34207621000002</v>
      </c>
      <c r="AC48" s="275">
        <v>279.73329160999998</v>
      </c>
      <c r="AD48" s="275">
        <v>306.10315233</v>
      </c>
      <c r="AE48" s="275">
        <v>220.66878484</v>
      </c>
      <c r="AF48" s="275">
        <v>206.28932967</v>
      </c>
      <c r="AG48" s="275">
        <v>171.24612676999999</v>
      </c>
      <c r="AH48" s="275">
        <v>149.41419096999999</v>
      </c>
      <c r="AI48" s="275">
        <v>232.60624733</v>
      </c>
      <c r="AJ48" s="275">
        <v>267.96927548000002</v>
      </c>
      <c r="AK48" s="275">
        <v>295.74397067000001</v>
      </c>
      <c r="AL48" s="275">
        <v>338.99095129</v>
      </c>
      <c r="AM48" s="275">
        <v>268.20659934999998</v>
      </c>
      <c r="AN48" s="275">
        <v>332.61112571000001</v>
      </c>
      <c r="AO48" s="275">
        <v>346.00879838999998</v>
      </c>
      <c r="AP48" s="275">
        <v>342.87862799999999</v>
      </c>
      <c r="AQ48" s="275">
        <v>295.38886547999999</v>
      </c>
      <c r="AR48" s="275">
        <v>274.07674566999998</v>
      </c>
      <c r="AS48" s="275">
        <v>194.31549419000001</v>
      </c>
      <c r="AT48" s="275">
        <v>165.06012161000001</v>
      </c>
      <c r="AU48" s="275">
        <v>236.20973433</v>
      </c>
      <c r="AV48" s="275">
        <v>341.12733548</v>
      </c>
      <c r="AW48" s="275">
        <v>340.53319299999998</v>
      </c>
      <c r="AX48" s="275">
        <v>339.69004870999999</v>
      </c>
      <c r="AY48" s="275">
        <v>379.70880355000003</v>
      </c>
      <c r="AZ48" s="275">
        <v>346.64731361000003</v>
      </c>
      <c r="BA48" s="275">
        <v>333.7636</v>
      </c>
      <c r="BB48" s="275">
        <v>357.16840000000002</v>
      </c>
      <c r="BC48" s="338">
        <v>301.9348</v>
      </c>
      <c r="BD48" s="338">
        <v>254.0395</v>
      </c>
      <c r="BE48" s="338">
        <v>196.42570000000001</v>
      </c>
      <c r="BF48" s="338">
        <v>181.57040000000001</v>
      </c>
      <c r="BG48" s="338">
        <v>248.97309999999999</v>
      </c>
      <c r="BH48" s="338">
        <v>317.6189</v>
      </c>
      <c r="BI48" s="338">
        <v>366.91520000000003</v>
      </c>
      <c r="BJ48" s="338">
        <v>324.62029999999999</v>
      </c>
      <c r="BK48" s="338">
        <v>339.16849999999999</v>
      </c>
      <c r="BL48" s="338">
        <v>333.60090000000002</v>
      </c>
      <c r="BM48" s="338">
        <v>343.99090000000001</v>
      </c>
      <c r="BN48" s="338">
        <v>372.23160000000001</v>
      </c>
      <c r="BO48" s="338">
        <v>315.20339999999999</v>
      </c>
      <c r="BP48" s="338">
        <v>266.24669999999998</v>
      </c>
      <c r="BQ48" s="338">
        <v>205.05840000000001</v>
      </c>
      <c r="BR48" s="338">
        <v>189.4958</v>
      </c>
      <c r="BS48" s="338">
        <v>264.09500000000003</v>
      </c>
      <c r="BT48" s="338">
        <v>340.7595</v>
      </c>
      <c r="BU48" s="338">
        <v>393.666</v>
      </c>
      <c r="BV48" s="338">
        <v>371.85469999999998</v>
      </c>
    </row>
    <row r="49" spans="1:74" ht="11.1" customHeight="1" x14ac:dyDescent="0.2">
      <c r="A49" s="556" t="s">
        <v>422</v>
      </c>
      <c r="B49" s="559" t="s">
        <v>390</v>
      </c>
      <c r="C49" s="275">
        <v>4.0422512903000003</v>
      </c>
      <c r="D49" s="275">
        <v>3.3216485713999999</v>
      </c>
      <c r="E49" s="275">
        <v>3.9552641935000001</v>
      </c>
      <c r="F49" s="275">
        <v>4.8833409999999997</v>
      </c>
      <c r="G49" s="275">
        <v>4.431476129</v>
      </c>
      <c r="H49" s="275">
        <v>4.5655609999999998</v>
      </c>
      <c r="I49" s="275">
        <v>4.9382700000000002</v>
      </c>
      <c r="J49" s="275">
        <v>4.8400974194000002</v>
      </c>
      <c r="K49" s="275">
        <v>4.626773</v>
      </c>
      <c r="L49" s="275">
        <v>3.899263871</v>
      </c>
      <c r="M49" s="275">
        <v>4.5666793332999998</v>
      </c>
      <c r="N49" s="275">
        <v>4.1168158065</v>
      </c>
      <c r="O49" s="275">
        <v>3.7335506451999998</v>
      </c>
      <c r="P49" s="275">
        <v>3.7806110714000001</v>
      </c>
      <c r="Q49" s="275">
        <v>3.8586916129</v>
      </c>
      <c r="R49" s="275">
        <v>4.856922</v>
      </c>
      <c r="S49" s="275">
        <v>4.5260596774000001</v>
      </c>
      <c r="T49" s="275">
        <v>4.9006443332999998</v>
      </c>
      <c r="U49" s="275">
        <v>4.9312916129</v>
      </c>
      <c r="V49" s="275">
        <v>5.1400858065000001</v>
      </c>
      <c r="W49" s="275">
        <v>4.9172393333000004</v>
      </c>
      <c r="X49" s="275">
        <v>4.6211406451999997</v>
      </c>
      <c r="Y49" s="275">
        <v>4.6141913333</v>
      </c>
      <c r="Z49" s="275">
        <v>3.5992229031999998</v>
      </c>
      <c r="AA49" s="275">
        <v>3.8900903225999999</v>
      </c>
      <c r="AB49" s="275">
        <v>4.0431148276000002</v>
      </c>
      <c r="AC49" s="275">
        <v>3.7715632258</v>
      </c>
      <c r="AD49" s="275">
        <v>3.8950213332999999</v>
      </c>
      <c r="AE49" s="275">
        <v>4.2296487097000002</v>
      </c>
      <c r="AF49" s="275">
        <v>4.1526899999999998</v>
      </c>
      <c r="AG49" s="275">
        <v>4.1864458065000001</v>
      </c>
      <c r="AH49" s="275">
        <v>4.1032848386999996</v>
      </c>
      <c r="AI49" s="275">
        <v>3.8721143332999999</v>
      </c>
      <c r="AJ49" s="275">
        <v>3.4586890323000001</v>
      </c>
      <c r="AK49" s="275">
        <v>3.5314420000000002</v>
      </c>
      <c r="AL49" s="275">
        <v>3.2145061290000001</v>
      </c>
      <c r="AM49" s="275">
        <v>3.3136067742000002</v>
      </c>
      <c r="AN49" s="275">
        <v>3.0610939286000001</v>
      </c>
      <c r="AO49" s="275">
        <v>3.4202577419</v>
      </c>
      <c r="AP49" s="275">
        <v>3.8665963333</v>
      </c>
      <c r="AQ49" s="275">
        <v>3.2370222581000001</v>
      </c>
      <c r="AR49" s="275">
        <v>3.9696376667000002</v>
      </c>
      <c r="AS49" s="275">
        <v>4.0294909677000001</v>
      </c>
      <c r="AT49" s="275">
        <v>4.0869809676999997</v>
      </c>
      <c r="AU49" s="275">
        <v>3.6093099999999998</v>
      </c>
      <c r="AV49" s="275">
        <v>3.4161848387</v>
      </c>
      <c r="AW49" s="275">
        <v>3.7506216666999999</v>
      </c>
      <c r="AX49" s="275">
        <v>3.8285625805999999</v>
      </c>
      <c r="AY49" s="275">
        <v>3.7846892580999998</v>
      </c>
      <c r="AZ49" s="275">
        <v>3.6119597856999999</v>
      </c>
      <c r="BA49" s="275">
        <v>3.7019989999999998</v>
      </c>
      <c r="BB49" s="275">
        <v>4.1306149999999997</v>
      </c>
      <c r="BC49" s="338">
        <v>3.6296599999999999</v>
      </c>
      <c r="BD49" s="338">
        <v>4.3176129999999997</v>
      </c>
      <c r="BE49" s="338">
        <v>4.3559200000000002</v>
      </c>
      <c r="BF49" s="338">
        <v>4.4691070000000002</v>
      </c>
      <c r="BG49" s="338">
        <v>3.923667</v>
      </c>
      <c r="BH49" s="338">
        <v>3.7688999999999999</v>
      </c>
      <c r="BI49" s="338">
        <v>4.0882560000000003</v>
      </c>
      <c r="BJ49" s="338">
        <v>4.1037129999999999</v>
      </c>
      <c r="BK49" s="338">
        <v>4.1413700000000002</v>
      </c>
      <c r="BL49" s="338">
        <v>3.892096</v>
      </c>
      <c r="BM49" s="338">
        <v>3.8476759999999999</v>
      </c>
      <c r="BN49" s="338">
        <v>4.2076370000000001</v>
      </c>
      <c r="BO49" s="338">
        <v>3.6924190000000001</v>
      </c>
      <c r="BP49" s="338">
        <v>4.3700869999999998</v>
      </c>
      <c r="BQ49" s="338">
        <v>4.3961480000000002</v>
      </c>
      <c r="BR49" s="338">
        <v>4.4934890000000003</v>
      </c>
      <c r="BS49" s="338">
        <v>3.9433910000000001</v>
      </c>
      <c r="BT49" s="338">
        <v>3.7854640000000002</v>
      </c>
      <c r="BU49" s="338">
        <v>4.1050120000000003</v>
      </c>
      <c r="BV49" s="338">
        <v>4.1210769999999997</v>
      </c>
    </row>
    <row r="50" spans="1:74" ht="11.1" customHeight="1" x14ac:dyDescent="0.2">
      <c r="A50" s="556" t="s">
        <v>423</v>
      </c>
      <c r="B50" s="557" t="s">
        <v>392</v>
      </c>
      <c r="C50" s="275">
        <v>3016.0546942000001</v>
      </c>
      <c r="D50" s="275">
        <v>2857.9217093000002</v>
      </c>
      <c r="E50" s="275">
        <v>2638.7549042000001</v>
      </c>
      <c r="F50" s="275">
        <v>2306.9245649999998</v>
      </c>
      <c r="G50" s="275">
        <v>2355.8750538999998</v>
      </c>
      <c r="H50" s="275">
        <v>2704.2486287000002</v>
      </c>
      <c r="I50" s="275">
        <v>2759.8936641999999</v>
      </c>
      <c r="J50" s="275">
        <v>2825.6587674000002</v>
      </c>
      <c r="K50" s="275">
        <v>2485.2727547</v>
      </c>
      <c r="L50" s="275">
        <v>2319.3918548000001</v>
      </c>
      <c r="M50" s="275">
        <v>2599.369608</v>
      </c>
      <c r="N50" s="275">
        <v>2642.5856660999998</v>
      </c>
      <c r="O50" s="275">
        <v>2829.6697877000001</v>
      </c>
      <c r="P50" s="275">
        <v>2937.9274739000002</v>
      </c>
      <c r="Q50" s="275">
        <v>2484.9444735000002</v>
      </c>
      <c r="R50" s="275">
        <v>2235.2685970000002</v>
      </c>
      <c r="S50" s="275">
        <v>2282.5689794</v>
      </c>
      <c r="T50" s="275">
        <v>2617.7554137000002</v>
      </c>
      <c r="U50" s="275">
        <v>2817.1176906000001</v>
      </c>
      <c r="V50" s="275">
        <v>2741.1828141999999</v>
      </c>
      <c r="W50" s="275">
        <v>2602.2032829999998</v>
      </c>
      <c r="X50" s="275">
        <v>2335.5236586999999</v>
      </c>
      <c r="Y50" s="275">
        <v>2303.9856607000002</v>
      </c>
      <c r="Z50" s="275">
        <v>2369.4277181000002</v>
      </c>
      <c r="AA50" s="275">
        <v>2725.6696425999999</v>
      </c>
      <c r="AB50" s="275">
        <v>2534.4100638</v>
      </c>
      <c r="AC50" s="275">
        <v>2216.9036664999999</v>
      </c>
      <c r="AD50" s="275">
        <v>2175.914804</v>
      </c>
      <c r="AE50" s="275">
        <v>2128.6424403000001</v>
      </c>
      <c r="AF50" s="275">
        <v>2687.9149593000002</v>
      </c>
      <c r="AG50" s="275">
        <v>2860.5284360999999</v>
      </c>
      <c r="AH50" s="275">
        <v>2894.1134326000001</v>
      </c>
      <c r="AI50" s="275">
        <v>2520.3802030000002</v>
      </c>
      <c r="AJ50" s="275">
        <v>2211.6843297</v>
      </c>
      <c r="AK50" s="275">
        <v>2252.34229</v>
      </c>
      <c r="AL50" s="275">
        <v>2654.4729167999999</v>
      </c>
      <c r="AM50" s="275">
        <v>2659.9728470999999</v>
      </c>
      <c r="AN50" s="275">
        <v>2489.8469325000001</v>
      </c>
      <c r="AO50" s="275">
        <v>2429.8988800000002</v>
      </c>
      <c r="AP50" s="275">
        <v>2254.4983120000002</v>
      </c>
      <c r="AQ50" s="275">
        <v>2270.3420993999998</v>
      </c>
      <c r="AR50" s="275">
        <v>2622.258816</v>
      </c>
      <c r="AS50" s="275">
        <v>2841.7574405999999</v>
      </c>
      <c r="AT50" s="275">
        <v>2626.4321322999999</v>
      </c>
      <c r="AU50" s="275">
        <v>2455.1014163</v>
      </c>
      <c r="AV50" s="275">
        <v>2345.5471560999999</v>
      </c>
      <c r="AW50" s="275">
        <v>2462.1307390000002</v>
      </c>
      <c r="AX50" s="275">
        <v>2701.3084874000001</v>
      </c>
      <c r="AY50" s="275">
        <v>2945.4546701999998</v>
      </c>
      <c r="AZ50" s="275">
        <v>2690.3946503000002</v>
      </c>
      <c r="BA50" s="275">
        <v>2464.0639999999999</v>
      </c>
      <c r="BB50" s="275">
        <v>2315.0239999999999</v>
      </c>
      <c r="BC50" s="338">
        <v>2305.7080000000001</v>
      </c>
      <c r="BD50" s="338">
        <v>2597.6419999999998</v>
      </c>
      <c r="BE50" s="338">
        <v>2825.174</v>
      </c>
      <c r="BF50" s="338">
        <v>2784.2559999999999</v>
      </c>
      <c r="BG50" s="338">
        <v>2405.4720000000002</v>
      </c>
      <c r="BH50" s="338">
        <v>2320.3200000000002</v>
      </c>
      <c r="BI50" s="338">
        <v>2442.6729999999998</v>
      </c>
      <c r="BJ50" s="338">
        <v>2653.8389999999999</v>
      </c>
      <c r="BK50" s="338">
        <v>2865.7289999999998</v>
      </c>
      <c r="BL50" s="338">
        <v>2669.6619999999998</v>
      </c>
      <c r="BM50" s="338">
        <v>2447.364</v>
      </c>
      <c r="BN50" s="338">
        <v>2302.4540000000002</v>
      </c>
      <c r="BO50" s="338">
        <v>2323.5309999999999</v>
      </c>
      <c r="BP50" s="338">
        <v>2627.3890000000001</v>
      </c>
      <c r="BQ50" s="338">
        <v>2857.1779999999999</v>
      </c>
      <c r="BR50" s="338">
        <v>2803.6</v>
      </c>
      <c r="BS50" s="338">
        <v>2427.2510000000002</v>
      </c>
      <c r="BT50" s="338">
        <v>2340.5839999999998</v>
      </c>
      <c r="BU50" s="338">
        <v>2464.4859999999999</v>
      </c>
      <c r="BV50" s="338">
        <v>2680.5590000000002</v>
      </c>
    </row>
    <row r="51" spans="1:74" ht="11.1" customHeight="1" x14ac:dyDescent="0.2">
      <c r="A51" s="550"/>
      <c r="B51" s="131" t="s">
        <v>424</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364"/>
      <c r="BD51" s="364"/>
      <c r="BE51" s="364"/>
      <c r="BF51" s="364"/>
      <c r="BG51" s="364"/>
      <c r="BH51" s="364"/>
      <c r="BI51" s="364"/>
      <c r="BJ51" s="364"/>
      <c r="BK51" s="364"/>
      <c r="BL51" s="364"/>
      <c r="BM51" s="364"/>
      <c r="BN51" s="364"/>
      <c r="BO51" s="364"/>
      <c r="BP51" s="364"/>
      <c r="BQ51" s="364"/>
      <c r="BR51" s="364"/>
      <c r="BS51" s="364"/>
      <c r="BT51" s="364"/>
      <c r="BU51" s="364"/>
      <c r="BV51" s="364"/>
    </row>
    <row r="52" spans="1:74" ht="11.1" customHeight="1" x14ac:dyDescent="0.2">
      <c r="A52" s="556" t="s">
        <v>425</v>
      </c>
      <c r="B52" s="557" t="s">
        <v>90</v>
      </c>
      <c r="C52" s="275">
        <v>621.97561644999996</v>
      </c>
      <c r="D52" s="275">
        <v>622.272605</v>
      </c>
      <c r="E52" s="275">
        <v>517.55240774000004</v>
      </c>
      <c r="F52" s="275">
        <v>470.20808067000002</v>
      </c>
      <c r="G52" s="275">
        <v>477.23048581</v>
      </c>
      <c r="H52" s="275">
        <v>540.51715300000001</v>
      </c>
      <c r="I52" s="275">
        <v>645.15867871</v>
      </c>
      <c r="J52" s="275">
        <v>641.70910676999995</v>
      </c>
      <c r="K52" s="275">
        <v>609.01712233000001</v>
      </c>
      <c r="L52" s="275">
        <v>547.89100289999999</v>
      </c>
      <c r="M52" s="275">
        <v>549.14480300000002</v>
      </c>
      <c r="N52" s="275">
        <v>575.97585160999995</v>
      </c>
      <c r="O52" s="275">
        <v>551.15958612999998</v>
      </c>
      <c r="P52" s="275">
        <v>483.57138321000002</v>
      </c>
      <c r="Q52" s="275">
        <v>477.17895838999999</v>
      </c>
      <c r="R52" s="275">
        <v>440.32965132999999</v>
      </c>
      <c r="S52" s="275">
        <v>479.06082386999998</v>
      </c>
      <c r="T52" s="275">
        <v>566.15157066999996</v>
      </c>
      <c r="U52" s="275">
        <v>600.63164097000003</v>
      </c>
      <c r="V52" s="275">
        <v>602.68529322999996</v>
      </c>
      <c r="W52" s="275">
        <v>552.57669399999997</v>
      </c>
      <c r="X52" s="275">
        <v>515.16997097000001</v>
      </c>
      <c r="Y52" s="275">
        <v>483.87426133000002</v>
      </c>
      <c r="Z52" s="275">
        <v>533.75585612999998</v>
      </c>
      <c r="AA52" s="275">
        <v>520.06539290000001</v>
      </c>
      <c r="AB52" s="275">
        <v>420.74735516999999</v>
      </c>
      <c r="AC52" s="275">
        <v>338.11108968000002</v>
      </c>
      <c r="AD52" s="275">
        <v>299.50419299999999</v>
      </c>
      <c r="AE52" s="275">
        <v>333.37367999999998</v>
      </c>
      <c r="AF52" s="275">
        <v>480.81637867000001</v>
      </c>
      <c r="AG52" s="275">
        <v>570.29107194000005</v>
      </c>
      <c r="AH52" s="275">
        <v>568.47060161000002</v>
      </c>
      <c r="AI52" s="275">
        <v>512.72283766999999</v>
      </c>
      <c r="AJ52" s="275">
        <v>502.44003580999998</v>
      </c>
      <c r="AK52" s="275">
        <v>467.03960000000001</v>
      </c>
      <c r="AL52" s="275">
        <v>556.12080289999994</v>
      </c>
      <c r="AM52" s="275">
        <v>541.71267516</v>
      </c>
      <c r="AN52" s="275">
        <v>481.17888178999999</v>
      </c>
      <c r="AO52" s="275">
        <v>389.19367419000002</v>
      </c>
      <c r="AP52" s="275">
        <v>324.19780732999999</v>
      </c>
      <c r="AQ52" s="275">
        <v>359.07587676999998</v>
      </c>
      <c r="AR52" s="275">
        <v>437.67988066999999</v>
      </c>
      <c r="AS52" s="275">
        <v>560.76512709999997</v>
      </c>
      <c r="AT52" s="275">
        <v>576.80518871000004</v>
      </c>
      <c r="AU52" s="275">
        <v>515.27960532999998</v>
      </c>
      <c r="AV52" s="275">
        <v>467.54801871000001</v>
      </c>
      <c r="AW52" s="275">
        <v>491.15509800000001</v>
      </c>
      <c r="AX52" s="275">
        <v>480.45065548000002</v>
      </c>
      <c r="AY52" s="275">
        <v>457.71399267999999</v>
      </c>
      <c r="AZ52" s="275">
        <v>405.34698860999998</v>
      </c>
      <c r="BA52" s="275">
        <v>394.2099</v>
      </c>
      <c r="BB52" s="275">
        <v>294.25580000000002</v>
      </c>
      <c r="BC52" s="338">
        <v>282.2063</v>
      </c>
      <c r="BD52" s="338">
        <v>399.42160000000001</v>
      </c>
      <c r="BE52" s="338">
        <v>479.86410000000001</v>
      </c>
      <c r="BF52" s="338">
        <v>487.74810000000002</v>
      </c>
      <c r="BG52" s="338">
        <v>424.29610000000002</v>
      </c>
      <c r="BH52" s="338">
        <v>407.87209999999999</v>
      </c>
      <c r="BI52" s="338">
        <v>434.5926</v>
      </c>
      <c r="BJ52" s="338">
        <v>478.0333</v>
      </c>
      <c r="BK52" s="338">
        <v>531.49350000000004</v>
      </c>
      <c r="BL52" s="338">
        <v>510.36900000000003</v>
      </c>
      <c r="BM52" s="338">
        <v>392.41250000000002</v>
      </c>
      <c r="BN52" s="338">
        <v>353.1311</v>
      </c>
      <c r="BO52" s="338">
        <v>328.577</v>
      </c>
      <c r="BP52" s="338">
        <v>408.82859999999999</v>
      </c>
      <c r="BQ52" s="338">
        <v>466.25220000000002</v>
      </c>
      <c r="BR52" s="338">
        <v>483.21379999999999</v>
      </c>
      <c r="BS52" s="338">
        <v>433.40120000000002</v>
      </c>
      <c r="BT52" s="338">
        <v>415.80200000000002</v>
      </c>
      <c r="BU52" s="338">
        <v>457.09789999999998</v>
      </c>
      <c r="BV52" s="338">
        <v>465.0068</v>
      </c>
    </row>
    <row r="53" spans="1:74" ht="11.1" customHeight="1" x14ac:dyDescent="0.2">
      <c r="A53" s="556" t="s">
        <v>426</v>
      </c>
      <c r="B53" s="557" t="s">
        <v>91</v>
      </c>
      <c r="C53" s="275">
        <v>627.52529000000004</v>
      </c>
      <c r="D53" s="275">
        <v>639.00774071000001</v>
      </c>
      <c r="E53" s="275">
        <v>460.40690774000001</v>
      </c>
      <c r="F53" s="275">
        <v>458.15413100000001</v>
      </c>
      <c r="G53" s="275">
        <v>492.80802258</v>
      </c>
      <c r="H53" s="275">
        <v>559.82942000000003</v>
      </c>
      <c r="I53" s="275">
        <v>786.10986032000005</v>
      </c>
      <c r="J53" s="275">
        <v>817.79296194000005</v>
      </c>
      <c r="K53" s="275">
        <v>830.77030966999996</v>
      </c>
      <c r="L53" s="275">
        <v>734.85562031999996</v>
      </c>
      <c r="M53" s="275">
        <v>594.01462700000002</v>
      </c>
      <c r="N53" s="275">
        <v>578.28160161000005</v>
      </c>
      <c r="O53" s="275">
        <v>557.37268418999997</v>
      </c>
      <c r="P53" s="275">
        <v>464.73166035999998</v>
      </c>
      <c r="Q53" s="275">
        <v>488.46800096999999</v>
      </c>
      <c r="R53" s="275">
        <v>529.89529932999994</v>
      </c>
      <c r="S53" s="275">
        <v>504.54065580999998</v>
      </c>
      <c r="T53" s="275">
        <v>786.39395166999998</v>
      </c>
      <c r="U53" s="275">
        <v>851.27625903000001</v>
      </c>
      <c r="V53" s="275">
        <v>895.62777516000006</v>
      </c>
      <c r="W53" s="275">
        <v>864.61628900000005</v>
      </c>
      <c r="X53" s="275">
        <v>776.12831226000003</v>
      </c>
      <c r="Y53" s="275">
        <v>660.92450267000004</v>
      </c>
      <c r="Z53" s="275">
        <v>676.67352160999997</v>
      </c>
      <c r="AA53" s="275">
        <v>639.29027613000005</v>
      </c>
      <c r="AB53" s="275">
        <v>558.25871310000002</v>
      </c>
      <c r="AC53" s="275">
        <v>458.24733161</v>
      </c>
      <c r="AD53" s="275">
        <v>455.74493000000001</v>
      </c>
      <c r="AE53" s="275">
        <v>485.84098225999998</v>
      </c>
      <c r="AF53" s="275">
        <v>711.23460366999996</v>
      </c>
      <c r="AG53" s="275">
        <v>813.26976774000002</v>
      </c>
      <c r="AH53" s="275">
        <v>867.91080128999999</v>
      </c>
      <c r="AI53" s="275">
        <v>739.16573500000004</v>
      </c>
      <c r="AJ53" s="275">
        <v>599.71175289999996</v>
      </c>
      <c r="AK53" s="275">
        <v>496.30975733000002</v>
      </c>
      <c r="AL53" s="275">
        <v>560.18874742000003</v>
      </c>
      <c r="AM53" s="275">
        <v>543.55463194000004</v>
      </c>
      <c r="AN53" s="275">
        <v>409.65102929</v>
      </c>
      <c r="AO53" s="275">
        <v>334.89214548000001</v>
      </c>
      <c r="AP53" s="275">
        <v>354.48324500000001</v>
      </c>
      <c r="AQ53" s="275">
        <v>408.83449129000002</v>
      </c>
      <c r="AR53" s="275">
        <v>575.02582832999997</v>
      </c>
      <c r="AS53" s="275">
        <v>767.09059387000002</v>
      </c>
      <c r="AT53" s="275">
        <v>813.24373161000005</v>
      </c>
      <c r="AU53" s="275">
        <v>669.18275867</v>
      </c>
      <c r="AV53" s="275">
        <v>601.00786516000005</v>
      </c>
      <c r="AW53" s="275">
        <v>503.00714933</v>
      </c>
      <c r="AX53" s="275">
        <v>568.44094902999996</v>
      </c>
      <c r="AY53" s="275">
        <v>507.31734012999999</v>
      </c>
      <c r="AZ53" s="275">
        <v>485.17449929000003</v>
      </c>
      <c r="BA53" s="275">
        <v>444.09539999999998</v>
      </c>
      <c r="BB53" s="275">
        <v>401.30009999999999</v>
      </c>
      <c r="BC53" s="338">
        <v>438.66539999999998</v>
      </c>
      <c r="BD53" s="338">
        <v>540.36040000000003</v>
      </c>
      <c r="BE53" s="338">
        <v>670.56970000000001</v>
      </c>
      <c r="BF53" s="338">
        <v>732.34280000000001</v>
      </c>
      <c r="BG53" s="338">
        <v>650.71130000000005</v>
      </c>
      <c r="BH53" s="338">
        <v>563.21770000000004</v>
      </c>
      <c r="BI53" s="338">
        <v>511.6037</v>
      </c>
      <c r="BJ53" s="338">
        <v>510.20440000000002</v>
      </c>
      <c r="BK53" s="338">
        <v>508.5745</v>
      </c>
      <c r="BL53" s="338">
        <v>441.22910000000002</v>
      </c>
      <c r="BM53" s="338">
        <v>374.25259999999997</v>
      </c>
      <c r="BN53" s="338">
        <v>363.83769999999998</v>
      </c>
      <c r="BO53" s="338">
        <v>410.58920000000001</v>
      </c>
      <c r="BP53" s="338">
        <v>503.95119999999997</v>
      </c>
      <c r="BQ53" s="338">
        <v>668.46569999999997</v>
      </c>
      <c r="BR53" s="338">
        <v>725.23419999999999</v>
      </c>
      <c r="BS53" s="338">
        <v>652.53030000000001</v>
      </c>
      <c r="BT53" s="338">
        <v>563.88289999999995</v>
      </c>
      <c r="BU53" s="338">
        <v>489.70780000000002</v>
      </c>
      <c r="BV53" s="338">
        <v>514.83320000000003</v>
      </c>
    </row>
    <row r="54" spans="1:74" ht="11.1" customHeight="1" x14ac:dyDescent="0.2">
      <c r="A54" s="556" t="s">
        <v>427</v>
      </c>
      <c r="B54" s="559" t="s">
        <v>376</v>
      </c>
      <c r="C54" s="275">
        <v>21.712988710000001</v>
      </c>
      <c r="D54" s="275">
        <v>24.202280714</v>
      </c>
      <c r="E54" s="275">
        <v>21.804543871</v>
      </c>
      <c r="F54" s="275">
        <v>20.497997333000001</v>
      </c>
      <c r="G54" s="275">
        <v>21.748745805999999</v>
      </c>
      <c r="H54" s="275">
        <v>19.971556</v>
      </c>
      <c r="I54" s="275">
        <v>21.427379999999999</v>
      </c>
      <c r="J54" s="275">
        <v>23.425561290000001</v>
      </c>
      <c r="K54" s="275">
        <v>25.014499000000001</v>
      </c>
      <c r="L54" s="275">
        <v>23.924650645</v>
      </c>
      <c r="M54" s="275">
        <v>21.618305332999999</v>
      </c>
      <c r="N54" s="275">
        <v>21.547236774000002</v>
      </c>
      <c r="O54" s="275">
        <v>22.927378387000001</v>
      </c>
      <c r="P54" s="275">
        <v>22.698282856999999</v>
      </c>
      <c r="Q54" s="275">
        <v>20.900362581</v>
      </c>
      <c r="R54" s="275">
        <v>23.333120000000001</v>
      </c>
      <c r="S54" s="275">
        <v>22.490393870999998</v>
      </c>
      <c r="T54" s="275">
        <v>23.778801000000001</v>
      </c>
      <c r="U54" s="275">
        <v>24.891722581</v>
      </c>
      <c r="V54" s="275">
        <v>25.711113225999998</v>
      </c>
      <c r="W54" s="275">
        <v>24.969325999999999</v>
      </c>
      <c r="X54" s="275">
        <v>24.924132903</v>
      </c>
      <c r="Y54" s="275">
        <v>23.052798667000001</v>
      </c>
      <c r="Z54" s="275">
        <v>22.278506451999998</v>
      </c>
      <c r="AA54" s="275">
        <v>23.309237097</v>
      </c>
      <c r="AB54" s="275">
        <v>22.635716207000002</v>
      </c>
      <c r="AC54" s="275">
        <v>21.725087419000001</v>
      </c>
      <c r="AD54" s="275">
        <v>20.900560333000001</v>
      </c>
      <c r="AE54" s="275">
        <v>22.40050871</v>
      </c>
      <c r="AF54" s="275">
        <v>22.284021332999998</v>
      </c>
      <c r="AG54" s="275">
        <v>23.322846773999999</v>
      </c>
      <c r="AH54" s="275">
        <v>23.732998386999999</v>
      </c>
      <c r="AI54" s="275">
        <v>23.570898667000002</v>
      </c>
      <c r="AJ54" s="275">
        <v>22.324779031999999</v>
      </c>
      <c r="AK54" s="275">
        <v>22.625107</v>
      </c>
      <c r="AL54" s="275">
        <v>24.628716129000001</v>
      </c>
      <c r="AM54" s="275">
        <v>24.969601612999998</v>
      </c>
      <c r="AN54" s="275">
        <v>22.197383571</v>
      </c>
      <c r="AO54" s="275">
        <v>22.817739031999999</v>
      </c>
      <c r="AP54" s="275">
        <v>21.792259000000001</v>
      </c>
      <c r="AQ54" s="275">
        <v>21.343409677</v>
      </c>
      <c r="AR54" s="275">
        <v>22.826944000000001</v>
      </c>
      <c r="AS54" s="275">
        <v>22.749194515999999</v>
      </c>
      <c r="AT54" s="275">
        <v>23.288067741999999</v>
      </c>
      <c r="AU54" s="275">
        <v>23.990686666999999</v>
      </c>
      <c r="AV54" s="275">
        <v>23.528873548</v>
      </c>
      <c r="AW54" s="275">
        <v>21.332741333000001</v>
      </c>
      <c r="AX54" s="275">
        <v>21.415421612999999</v>
      </c>
      <c r="AY54" s="275">
        <v>21.468126290000001</v>
      </c>
      <c r="AZ54" s="275">
        <v>22.292948321000001</v>
      </c>
      <c r="BA54" s="275">
        <v>22.531960000000002</v>
      </c>
      <c r="BB54" s="275">
        <v>20.702110000000001</v>
      </c>
      <c r="BC54" s="338">
        <v>21.22964</v>
      </c>
      <c r="BD54" s="338">
        <v>21.52008</v>
      </c>
      <c r="BE54" s="338">
        <v>21.860939999999999</v>
      </c>
      <c r="BF54" s="338">
        <v>22.56326</v>
      </c>
      <c r="BG54" s="338">
        <v>22.02675</v>
      </c>
      <c r="BH54" s="338">
        <v>21.96866</v>
      </c>
      <c r="BI54" s="338">
        <v>21.430910000000001</v>
      </c>
      <c r="BJ54" s="338">
        <v>21.547450000000001</v>
      </c>
      <c r="BK54" s="338">
        <v>21.996849999999998</v>
      </c>
      <c r="BL54" s="338">
        <v>22.08736</v>
      </c>
      <c r="BM54" s="338">
        <v>20.502030000000001</v>
      </c>
      <c r="BN54" s="338">
        <v>20.795359999999999</v>
      </c>
      <c r="BO54" s="338">
        <v>21.170549999999999</v>
      </c>
      <c r="BP54" s="338">
        <v>21.119009999999999</v>
      </c>
      <c r="BQ54" s="338">
        <v>21.486470000000001</v>
      </c>
      <c r="BR54" s="338">
        <v>22.2182</v>
      </c>
      <c r="BS54" s="338">
        <v>22.045439999999999</v>
      </c>
      <c r="BT54" s="338">
        <v>21.691870000000002</v>
      </c>
      <c r="BU54" s="338">
        <v>21.062339999999999</v>
      </c>
      <c r="BV54" s="338">
        <v>21.196480000000001</v>
      </c>
    </row>
    <row r="55" spans="1:74" ht="11.1" customHeight="1" x14ac:dyDescent="0.2">
      <c r="A55" s="556" t="s">
        <v>428</v>
      </c>
      <c r="B55" s="559" t="s">
        <v>92</v>
      </c>
      <c r="C55" s="275">
        <v>5.6259354839000002</v>
      </c>
      <c r="D55" s="275">
        <v>5.9023596428999996</v>
      </c>
      <c r="E55" s="275">
        <v>4.2297345160999997</v>
      </c>
      <c r="F55" s="275">
        <v>5.0793100000000004</v>
      </c>
      <c r="G55" s="275">
        <v>5.0137370967999999</v>
      </c>
      <c r="H55" s="275">
        <v>5.3734196667000003</v>
      </c>
      <c r="I55" s="275">
        <v>5.7250574193999997</v>
      </c>
      <c r="J55" s="275">
        <v>5.8487954839</v>
      </c>
      <c r="K55" s="275">
        <v>6.2794470000000002</v>
      </c>
      <c r="L55" s="275">
        <v>5.9230332258000002</v>
      </c>
      <c r="M55" s="275">
        <v>6.9386970000000003</v>
      </c>
      <c r="N55" s="275">
        <v>6.2989641934999998</v>
      </c>
      <c r="O55" s="275">
        <v>8.2032000000000007</v>
      </c>
      <c r="P55" s="275">
        <v>6.2630753571</v>
      </c>
      <c r="Q55" s="275">
        <v>5.7598203226000004</v>
      </c>
      <c r="R55" s="275">
        <v>5.7331859999999999</v>
      </c>
      <c r="S55" s="275">
        <v>6.1969719354999997</v>
      </c>
      <c r="T55" s="275">
        <v>7.0769646667000004</v>
      </c>
      <c r="U55" s="275">
        <v>7.4915838709999996</v>
      </c>
      <c r="V55" s="275">
        <v>7.0887048387</v>
      </c>
      <c r="W55" s="275">
        <v>6.8367366667000002</v>
      </c>
      <c r="X55" s="275">
        <v>5.6660648386999997</v>
      </c>
      <c r="Y55" s="275">
        <v>6.2910133332999996</v>
      </c>
      <c r="Z55" s="275">
        <v>7.2246825805999997</v>
      </c>
      <c r="AA55" s="275">
        <v>7.7447870967999997</v>
      </c>
      <c r="AB55" s="275">
        <v>7.1492427585999998</v>
      </c>
      <c r="AC55" s="275">
        <v>6.3039338709999999</v>
      </c>
      <c r="AD55" s="275">
        <v>7.0340680000000004</v>
      </c>
      <c r="AE55" s="275">
        <v>6.8369990322999996</v>
      </c>
      <c r="AF55" s="275">
        <v>6.2289276666999998</v>
      </c>
      <c r="AG55" s="275">
        <v>5.3628090323000004</v>
      </c>
      <c r="AH55" s="275">
        <v>5.0797106451999996</v>
      </c>
      <c r="AI55" s="275">
        <v>5.5983373332999999</v>
      </c>
      <c r="AJ55" s="275">
        <v>6.1439829032000004</v>
      </c>
      <c r="AK55" s="275">
        <v>6.0209016667000004</v>
      </c>
      <c r="AL55" s="275">
        <v>5.9869403225999998</v>
      </c>
      <c r="AM55" s="275">
        <v>4.9712293548000002</v>
      </c>
      <c r="AN55" s="275">
        <v>5.8888192857000003</v>
      </c>
      <c r="AO55" s="275">
        <v>5.8284500000000001</v>
      </c>
      <c r="AP55" s="275">
        <v>6.3393689999999996</v>
      </c>
      <c r="AQ55" s="275">
        <v>6.2679258065000001</v>
      </c>
      <c r="AR55" s="275">
        <v>5.9347876667000001</v>
      </c>
      <c r="AS55" s="275">
        <v>5.6264900000000004</v>
      </c>
      <c r="AT55" s="275">
        <v>6.1034012902999999</v>
      </c>
      <c r="AU55" s="275">
        <v>6.6496986667</v>
      </c>
      <c r="AV55" s="275">
        <v>6.5691732258000002</v>
      </c>
      <c r="AW55" s="275">
        <v>6.5740420000000004</v>
      </c>
      <c r="AX55" s="275">
        <v>6.3076593548000002</v>
      </c>
      <c r="AY55" s="275">
        <v>6.3730900323000004</v>
      </c>
      <c r="AZ55" s="275">
        <v>7.5478243214000003</v>
      </c>
      <c r="BA55" s="275">
        <v>6.1332089999999999</v>
      </c>
      <c r="BB55" s="275">
        <v>6.4635369999999996</v>
      </c>
      <c r="BC55" s="338">
        <v>6.3048539999999997</v>
      </c>
      <c r="BD55" s="338">
        <v>5.8846040000000004</v>
      </c>
      <c r="BE55" s="338">
        <v>5.5179549999999997</v>
      </c>
      <c r="BF55" s="338">
        <v>6.0002230000000001</v>
      </c>
      <c r="BG55" s="338">
        <v>6.6017270000000003</v>
      </c>
      <c r="BH55" s="338">
        <v>6.4969320000000002</v>
      </c>
      <c r="BI55" s="338">
        <v>6.5519990000000004</v>
      </c>
      <c r="BJ55" s="338">
        <v>6.2535480000000003</v>
      </c>
      <c r="BK55" s="338">
        <v>6.4760059999999999</v>
      </c>
      <c r="BL55" s="338">
        <v>7.6112149999999996</v>
      </c>
      <c r="BM55" s="338">
        <v>6.0596480000000001</v>
      </c>
      <c r="BN55" s="338">
        <v>6.5056190000000003</v>
      </c>
      <c r="BO55" s="338">
        <v>6.3438030000000003</v>
      </c>
      <c r="BP55" s="338">
        <v>5.851051</v>
      </c>
      <c r="BQ55" s="338">
        <v>5.5376209999999997</v>
      </c>
      <c r="BR55" s="338">
        <v>6.0202450000000001</v>
      </c>
      <c r="BS55" s="338">
        <v>6.6466909999999997</v>
      </c>
      <c r="BT55" s="338">
        <v>6.5213570000000001</v>
      </c>
      <c r="BU55" s="338">
        <v>6.5465540000000004</v>
      </c>
      <c r="BV55" s="338">
        <v>6.2750029999999999</v>
      </c>
    </row>
    <row r="56" spans="1:74" ht="11.1" customHeight="1" x14ac:dyDescent="0.2">
      <c r="A56" s="556" t="s">
        <v>429</v>
      </c>
      <c r="B56" s="559" t="s">
        <v>93</v>
      </c>
      <c r="C56" s="275">
        <v>174.65125806</v>
      </c>
      <c r="D56" s="275">
        <v>151.07885714</v>
      </c>
      <c r="E56" s="275">
        <v>153.65848387</v>
      </c>
      <c r="F56" s="275">
        <v>149.46539999999999</v>
      </c>
      <c r="G56" s="275">
        <v>165.56735484000001</v>
      </c>
      <c r="H56" s="275">
        <v>175.82660000000001</v>
      </c>
      <c r="I56" s="275">
        <v>174.52016129</v>
      </c>
      <c r="J56" s="275">
        <v>161.83929032</v>
      </c>
      <c r="K56" s="275">
        <v>174.80273333</v>
      </c>
      <c r="L56" s="275">
        <v>130.61851612999999</v>
      </c>
      <c r="M56" s="275">
        <v>148.17486667</v>
      </c>
      <c r="N56" s="275">
        <v>172.23912902999999</v>
      </c>
      <c r="O56" s="275">
        <v>173.33635484000001</v>
      </c>
      <c r="P56" s="275">
        <v>177.27585714</v>
      </c>
      <c r="Q56" s="275">
        <v>176.91890323000001</v>
      </c>
      <c r="R56" s="275">
        <v>147.84073333000001</v>
      </c>
      <c r="S56" s="275">
        <v>149.88919354999999</v>
      </c>
      <c r="T56" s="275">
        <v>150.28800000000001</v>
      </c>
      <c r="U56" s="275">
        <v>167.97674194000001</v>
      </c>
      <c r="V56" s="275">
        <v>175.21145161000001</v>
      </c>
      <c r="W56" s="275">
        <v>173.25020000000001</v>
      </c>
      <c r="X56" s="275">
        <v>129.12425805999999</v>
      </c>
      <c r="Y56" s="275">
        <v>150.38276667</v>
      </c>
      <c r="Z56" s="275">
        <v>175.13396774</v>
      </c>
      <c r="AA56" s="275">
        <v>179.13987097</v>
      </c>
      <c r="AB56" s="275">
        <v>178.32296552</v>
      </c>
      <c r="AC56" s="275">
        <v>175.72722580999999</v>
      </c>
      <c r="AD56" s="275">
        <v>153.62263333000001</v>
      </c>
      <c r="AE56" s="275">
        <v>131.28448387</v>
      </c>
      <c r="AF56" s="275">
        <v>172.65520000000001</v>
      </c>
      <c r="AG56" s="275">
        <v>174.8913871</v>
      </c>
      <c r="AH56" s="275">
        <v>175.71435484</v>
      </c>
      <c r="AI56" s="275">
        <v>164.63556667</v>
      </c>
      <c r="AJ56" s="275">
        <v>149.73077419000001</v>
      </c>
      <c r="AK56" s="275">
        <v>170.06013333000001</v>
      </c>
      <c r="AL56" s="275">
        <v>171.9023871</v>
      </c>
      <c r="AM56" s="275">
        <v>176.31535484</v>
      </c>
      <c r="AN56" s="275">
        <v>177.39110714</v>
      </c>
      <c r="AO56" s="275">
        <v>171.92970968</v>
      </c>
      <c r="AP56" s="275">
        <v>136.20836667</v>
      </c>
      <c r="AQ56" s="275">
        <v>110.12867742</v>
      </c>
      <c r="AR56" s="275">
        <v>134.7627</v>
      </c>
      <c r="AS56" s="275">
        <v>172.81574194000001</v>
      </c>
      <c r="AT56" s="275">
        <v>166.27216129000001</v>
      </c>
      <c r="AU56" s="275">
        <v>173.71813333</v>
      </c>
      <c r="AV56" s="275">
        <v>151.74680645000001</v>
      </c>
      <c r="AW56" s="275">
        <v>170.13216667</v>
      </c>
      <c r="AX56" s="275">
        <v>178.46522580999999</v>
      </c>
      <c r="AY56" s="275">
        <v>177.82325806</v>
      </c>
      <c r="AZ56" s="275">
        <v>154.52314286000001</v>
      </c>
      <c r="BA56" s="275">
        <v>219.1028</v>
      </c>
      <c r="BB56" s="275">
        <v>183.49940000000001</v>
      </c>
      <c r="BC56" s="338">
        <v>202.47669999999999</v>
      </c>
      <c r="BD56" s="338">
        <v>220.79220000000001</v>
      </c>
      <c r="BE56" s="338">
        <v>224.80959999999999</v>
      </c>
      <c r="BF56" s="338">
        <v>226.1</v>
      </c>
      <c r="BG56" s="338">
        <v>217.43299999999999</v>
      </c>
      <c r="BH56" s="338">
        <v>196.44110000000001</v>
      </c>
      <c r="BI56" s="338">
        <v>209.5257</v>
      </c>
      <c r="BJ56" s="338">
        <v>227.40010000000001</v>
      </c>
      <c r="BK56" s="338">
        <v>232.06610000000001</v>
      </c>
      <c r="BL56" s="338">
        <v>221.89089999999999</v>
      </c>
      <c r="BM56" s="338">
        <v>204.4992</v>
      </c>
      <c r="BN56" s="338">
        <v>192.56379999999999</v>
      </c>
      <c r="BO56" s="338">
        <v>203.30840000000001</v>
      </c>
      <c r="BP56" s="338">
        <v>221.69900000000001</v>
      </c>
      <c r="BQ56" s="338">
        <v>225.7329</v>
      </c>
      <c r="BR56" s="338">
        <v>227.02860000000001</v>
      </c>
      <c r="BS56" s="338">
        <v>218.32599999999999</v>
      </c>
      <c r="BT56" s="338">
        <v>197.24789999999999</v>
      </c>
      <c r="BU56" s="338">
        <v>210.38630000000001</v>
      </c>
      <c r="BV56" s="338">
        <v>228.33410000000001</v>
      </c>
    </row>
    <row r="57" spans="1:74" ht="11.1" customHeight="1" x14ac:dyDescent="0.2">
      <c r="A57" s="556" t="s">
        <v>430</v>
      </c>
      <c r="B57" s="559" t="s">
        <v>400</v>
      </c>
      <c r="C57" s="275">
        <v>376.99386773999998</v>
      </c>
      <c r="D57" s="275">
        <v>345.49309070999999</v>
      </c>
      <c r="E57" s="275">
        <v>528.08202968000001</v>
      </c>
      <c r="F57" s="275">
        <v>554.43344433000004</v>
      </c>
      <c r="G57" s="275">
        <v>592.66504161</v>
      </c>
      <c r="H57" s="275">
        <v>609.84768267000004</v>
      </c>
      <c r="I57" s="275">
        <v>560.29372161000003</v>
      </c>
      <c r="J57" s="275">
        <v>401.46920548000003</v>
      </c>
      <c r="K57" s="275">
        <v>313.87860499999999</v>
      </c>
      <c r="L57" s="275">
        <v>303.79875548000001</v>
      </c>
      <c r="M57" s="275">
        <v>371.90518732999999</v>
      </c>
      <c r="N57" s="275">
        <v>454.58635644999998</v>
      </c>
      <c r="O57" s="275">
        <v>504.09437742</v>
      </c>
      <c r="P57" s="275">
        <v>558.76364035999995</v>
      </c>
      <c r="Q57" s="275">
        <v>504.48645290000002</v>
      </c>
      <c r="R57" s="275">
        <v>435.28440767000001</v>
      </c>
      <c r="S57" s="275">
        <v>423.91971774000001</v>
      </c>
      <c r="T57" s="275">
        <v>419.92381999999998</v>
      </c>
      <c r="U57" s="275">
        <v>390.77593483999999</v>
      </c>
      <c r="V57" s="275">
        <v>373.65892452000003</v>
      </c>
      <c r="W57" s="275">
        <v>327.49781066999998</v>
      </c>
      <c r="X57" s="275">
        <v>296.01329967999999</v>
      </c>
      <c r="Y57" s="275">
        <v>347.10452633</v>
      </c>
      <c r="Z57" s="275">
        <v>389.81772065000001</v>
      </c>
      <c r="AA57" s="275">
        <v>415.32577806</v>
      </c>
      <c r="AB57" s="275">
        <v>461.27126276000001</v>
      </c>
      <c r="AC57" s="275">
        <v>573.91729065000004</v>
      </c>
      <c r="AD57" s="275">
        <v>606.29945267000005</v>
      </c>
      <c r="AE57" s="275">
        <v>590.12315709999996</v>
      </c>
      <c r="AF57" s="275">
        <v>553.83185100000003</v>
      </c>
      <c r="AG57" s="275">
        <v>474.41295934999999</v>
      </c>
      <c r="AH57" s="275">
        <v>399.27546645000001</v>
      </c>
      <c r="AI57" s="275">
        <v>353.81398832999997</v>
      </c>
      <c r="AJ57" s="275">
        <v>365.66561031999998</v>
      </c>
      <c r="AK57" s="275">
        <v>439.15418599999998</v>
      </c>
      <c r="AL57" s="275">
        <v>503.10485935000003</v>
      </c>
      <c r="AM57" s="275">
        <v>599.17175548</v>
      </c>
      <c r="AN57" s="275">
        <v>585.68811036</v>
      </c>
      <c r="AO57" s="275">
        <v>668.67184806</v>
      </c>
      <c r="AP57" s="275">
        <v>663.32132866999996</v>
      </c>
      <c r="AQ57" s="275">
        <v>703.59585289999995</v>
      </c>
      <c r="AR57" s="275">
        <v>707.83383032999996</v>
      </c>
      <c r="AS57" s="275">
        <v>549.46467581000002</v>
      </c>
      <c r="AT57" s="275">
        <v>432.99413161000001</v>
      </c>
      <c r="AU57" s="275">
        <v>395.46752433</v>
      </c>
      <c r="AV57" s="275">
        <v>330.43739128999999</v>
      </c>
      <c r="AW57" s="275">
        <v>381.65277766999998</v>
      </c>
      <c r="AX57" s="275">
        <v>462.62322999999998</v>
      </c>
      <c r="AY57" s="275">
        <v>551.54055531999995</v>
      </c>
      <c r="AZ57" s="275">
        <v>595.04010568000001</v>
      </c>
      <c r="BA57" s="275">
        <v>509.32760000000002</v>
      </c>
      <c r="BB57" s="275">
        <v>564.90290000000005</v>
      </c>
      <c r="BC57" s="338">
        <v>640.27859999999998</v>
      </c>
      <c r="BD57" s="338">
        <v>634.01980000000003</v>
      </c>
      <c r="BE57" s="338">
        <v>571.51260000000002</v>
      </c>
      <c r="BF57" s="338">
        <v>478.41930000000002</v>
      </c>
      <c r="BG57" s="338">
        <v>429.43329999999997</v>
      </c>
      <c r="BH57" s="338">
        <v>364.46859999999998</v>
      </c>
      <c r="BI57" s="338">
        <v>371.6123</v>
      </c>
      <c r="BJ57" s="338">
        <v>456.28800000000001</v>
      </c>
      <c r="BK57" s="338">
        <v>464.41180000000003</v>
      </c>
      <c r="BL57" s="338">
        <v>465.1044</v>
      </c>
      <c r="BM57" s="338">
        <v>540.9316</v>
      </c>
      <c r="BN57" s="338">
        <v>565.7251</v>
      </c>
      <c r="BO57" s="338">
        <v>613.38729999999998</v>
      </c>
      <c r="BP57" s="338">
        <v>638.57230000000004</v>
      </c>
      <c r="BQ57" s="338">
        <v>565.61130000000003</v>
      </c>
      <c r="BR57" s="338">
        <v>473.57569999999998</v>
      </c>
      <c r="BS57" s="338">
        <v>408.13049999999998</v>
      </c>
      <c r="BT57" s="338">
        <v>346.02890000000002</v>
      </c>
      <c r="BU57" s="338">
        <v>362.02179999999998</v>
      </c>
      <c r="BV57" s="338">
        <v>461.76940000000002</v>
      </c>
    </row>
    <row r="58" spans="1:74" ht="11.1" customHeight="1" x14ac:dyDescent="0.2">
      <c r="A58" s="556" t="s">
        <v>431</v>
      </c>
      <c r="B58" s="557" t="s">
        <v>443</v>
      </c>
      <c r="C58" s="275">
        <v>212.22850548</v>
      </c>
      <c r="D58" s="275">
        <v>232.03432429</v>
      </c>
      <c r="E58" s="275">
        <v>257.48222097000001</v>
      </c>
      <c r="F58" s="275">
        <v>279.41045133</v>
      </c>
      <c r="G58" s="275">
        <v>274.24563839000001</v>
      </c>
      <c r="H58" s="275">
        <v>306.95839032999999</v>
      </c>
      <c r="I58" s="275">
        <v>250.43335354999999</v>
      </c>
      <c r="J58" s="275">
        <v>240.49777032</v>
      </c>
      <c r="K58" s="275">
        <v>238.94269432999999</v>
      </c>
      <c r="L58" s="275">
        <v>229.58547354999999</v>
      </c>
      <c r="M58" s="275">
        <v>255.42549667</v>
      </c>
      <c r="N58" s="275">
        <v>214.01794322999999</v>
      </c>
      <c r="O58" s="275">
        <v>186.61885419000001</v>
      </c>
      <c r="P58" s="275">
        <v>235.05498213999999</v>
      </c>
      <c r="Q58" s="275">
        <v>247.83464968000001</v>
      </c>
      <c r="R58" s="275">
        <v>283.70211733000002</v>
      </c>
      <c r="S58" s="275">
        <v>281.89776774000001</v>
      </c>
      <c r="T58" s="275">
        <v>278.62356132999997</v>
      </c>
      <c r="U58" s="275">
        <v>284.59793999999999</v>
      </c>
      <c r="V58" s="275">
        <v>286.97113612999999</v>
      </c>
      <c r="W58" s="275">
        <v>243.73625766999999</v>
      </c>
      <c r="X58" s="275">
        <v>229.04031000000001</v>
      </c>
      <c r="Y58" s="275">
        <v>248.55795033000001</v>
      </c>
      <c r="Z58" s="275">
        <v>265.86935935000002</v>
      </c>
      <c r="AA58" s="275">
        <v>221.99143194000001</v>
      </c>
      <c r="AB58" s="275">
        <v>273.39947552000001</v>
      </c>
      <c r="AC58" s="275">
        <v>301.10980710000001</v>
      </c>
      <c r="AD58" s="275">
        <v>306.11501533000001</v>
      </c>
      <c r="AE58" s="275">
        <v>325.14096676999998</v>
      </c>
      <c r="AF58" s="275">
        <v>322.62335999999999</v>
      </c>
      <c r="AG58" s="275">
        <v>336.15412484000001</v>
      </c>
      <c r="AH58" s="275">
        <v>306.81296257999998</v>
      </c>
      <c r="AI58" s="275">
        <v>305.22873267</v>
      </c>
      <c r="AJ58" s="275">
        <v>284.79539999999997</v>
      </c>
      <c r="AK58" s="275">
        <v>274.12332099999998</v>
      </c>
      <c r="AL58" s="275">
        <v>277.18240677</v>
      </c>
      <c r="AM58" s="275">
        <v>260.34309774000002</v>
      </c>
      <c r="AN58" s="275">
        <v>297.80645428999998</v>
      </c>
      <c r="AO58" s="275">
        <v>347.69788452</v>
      </c>
      <c r="AP58" s="275">
        <v>370.84399466999997</v>
      </c>
      <c r="AQ58" s="275">
        <v>356.50987806000001</v>
      </c>
      <c r="AR58" s="275">
        <v>363.82945899999999</v>
      </c>
      <c r="AS58" s="275">
        <v>316.85525934999998</v>
      </c>
      <c r="AT58" s="275">
        <v>299.70878644999999</v>
      </c>
      <c r="AU58" s="275">
        <v>308.49628066999998</v>
      </c>
      <c r="AV58" s="275">
        <v>340.06548644999998</v>
      </c>
      <c r="AW58" s="275">
        <v>297.37956233</v>
      </c>
      <c r="AX58" s="275">
        <v>276.72837644999998</v>
      </c>
      <c r="AY58" s="275">
        <v>302.23937832000001</v>
      </c>
      <c r="AZ58" s="275">
        <v>351.17388428999999</v>
      </c>
      <c r="BA58" s="275">
        <v>345.23349999999999</v>
      </c>
      <c r="BB58" s="275">
        <v>380.86079999999998</v>
      </c>
      <c r="BC58" s="338">
        <v>387.43279999999999</v>
      </c>
      <c r="BD58" s="338">
        <v>407.25</v>
      </c>
      <c r="BE58" s="338">
        <v>365.64</v>
      </c>
      <c r="BF58" s="338">
        <v>353.2484</v>
      </c>
      <c r="BG58" s="338">
        <v>328.67989999999998</v>
      </c>
      <c r="BH58" s="338">
        <v>318.2713</v>
      </c>
      <c r="BI58" s="338">
        <v>304.88580000000002</v>
      </c>
      <c r="BJ58" s="338">
        <v>291.33940000000001</v>
      </c>
      <c r="BK58" s="338">
        <v>267.49619999999999</v>
      </c>
      <c r="BL58" s="338">
        <v>322.42110000000002</v>
      </c>
      <c r="BM58" s="338">
        <v>355.43790000000001</v>
      </c>
      <c r="BN58" s="338">
        <v>398.96980000000002</v>
      </c>
      <c r="BO58" s="338">
        <v>407.51369999999997</v>
      </c>
      <c r="BP58" s="338">
        <v>430.29840000000002</v>
      </c>
      <c r="BQ58" s="338">
        <v>386.62799999999999</v>
      </c>
      <c r="BR58" s="338">
        <v>374.21550000000002</v>
      </c>
      <c r="BS58" s="338">
        <v>347.50170000000003</v>
      </c>
      <c r="BT58" s="338">
        <v>334.19729999999998</v>
      </c>
      <c r="BU58" s="338">
        <v>317.9957</v>
      </c>
      <c r="BV58" s="338">
        <v>302.7013</v>
      </c>
    </row>
    <row r="59" spans="1:74" ht="11.1" customHeight="1" x14ac:dyDescent="0.2">
      <c r="A59" s="556" t="s">
        <v>432</v>
      </c>
      <c r="B59" s="559" t="s">
        <v>390</v>
      </c>
      <c r="C59" s="275">
        <v>6.2804277418999996</v>
      </c>
      <c r="D59" s="275">
        <v>5.9593471428999996</v>
      </c>
      <c r="E59" s="275">
        <v>6.1314032257999997</v>
      </c>
      <c r="F59" s="275">
        <v>5.3562603332999998</v>
      </c>
      <c r="G59" s="275">
        <v>5.1578958065</v>
      </c>
      <c r="H59" s="275">
        <v>5.2974596667</v>
      </c>
      <c r="I59" s="275">
        <v>5.4024364515999999</v>
      </c>
      <c r="J59" s="275">
        <v>6.1245677419</v>
      </c>
      <c r="K59" s="275">
        <v>5.3628293332999997</v>
      </c>
      <c r="L59" s="275">
        <v>4.5439464516000001</v>
      </c>
      <c r="M59" s="275">
        <v>5.2985686666999996</v>
      </c>
      <c r="N59" s="275">
        <v>5.4794593548000003</v>
      </c>
      <c r="O59" s="275">
        <v>4.9354458064999998</v>
      </c>
      <c r="P59" s="275">
        <v>5.4356910714</v>
      </c>
      <c r="Q59" s="275">
        <v>4.7402393547999999</v>
      </c>
      <c r="R59" s="275">
        <v>4.7043160000000004</v>
      </c>
      <c r="S59" s="275">
        <v>5.0243764516000002</v>
      </c>
      <c r="T59" s="275">
        <v>4.9234710000000002</v>
      </c>
      <c r="U59" s="275">
        <v>5.8611677419000001</v>
      </c>
      <c r="V59" s="275">
        <v>5.8392729032000004</v>
      </c>
      <c r="W59" s="275">
        <v>5.8943586666999996</v>
      </c>
      <c r="X59" s="275">
        <v>5.6811335484000001</v>
      </c>
      <c r="Y59" s="275">
        <v>5.3055060000000003</v>
      </c>
      <c r="Z59" s="275">
        <v>5.4680009677000001</v>
      </c>
      <c r="AA59" s="275">
        <v>4.6887483871000004</v>
      </c>
      <c r="AB59" s="275">
        <v>4.2511534483000002</v>
      </c>
      <c r="AC59" s="275">
        <v>4.5662693548000002</v>
      </c>
      <c r="AD59" s="275">
        <v>4.4063869999999996</v>
      </c>
      <c r="AE59" s="275">
        <v>4.7449645160999996</v>
      </c>
      <c r="AF59" s="275">
        <v>5.2690533332999996</v>
      </c>
      <c r="AG59" s="275">
        <v>5.3460341935000004</v>
      </c>
      <c r="AH59" s="275">
        <v>5.0493616129000003</v>
      </c>
      <c r="AI59" s="275">
        <v>5.4846076666999997</v>
      </c>
      <c r="AJ59" s="275">
        <v>5.3595961289999998</v>
      </c>
      <c r="AK59" s="275">
        <v>5.3217316666999999</v>
      </c>
      <c r="AL59" s="275">
        <v>5.4859083871000003</v>
      </c>
      <c r="AM59" s="275">
        <v>5.2610587097000003</v>
      </c>
      <c r="AN59" s="275">
        <v>5.6856367856999999</v>
      </c>
      <c r="AO59" s="275">
        <v>5.2867770967999999</v>
      </c>
      <c r="AP59" s="275">
        <v>5.8282453332999999</v>
      </c>
      <c r="AQ59" s="275">
        <v>4.8058777418999998</v>
      </c>
      <c r="AR59" s="275">
        <v>4.9761616667000004</v>
      </c>
      <c r="AS59" s="275">
        <v>5.8326874194</v>
      </c>
      <c r="AT59" s="275">
        <v>5.9467716129000001</v>
      </c>
      <c r="AU59" s="275">
        <v>5.627389</v>
      </c>
      <c r="AV59" s="275">
        <v>4.6570287096999996</v>
      </c>
      <c r="AW59" s="275">
        <v>5.0189096666999999</v>
      </c>
      <c r="AX59" s="275">
        <v>5.2332432257999999</v>
      </c>
      <c r="AY59" s="275">
        <v>5.4883440322999997</v>
      </c>
      <c r="AZ59" s="275">
        <v>5.0239596071000001</v>
      </c>
      <c r="BA59" s="275">
        <v>5.375178</v>
      </c>
      <c r="BB59" s="275">
        <v>5.4564120000000003</v>
      </c>
      <c r="BC59" s="338">
        <v>4.8387849999999997</v>
      </c>
      <c r="BD59" s="338">
        <v>5.1555819999999999</v>
      </c>
      <c r="BE59" s="338">
        <v>5.8369900000000001</v>
      </c>
      <c r="BF59" s="338">
        <v>5.9587070000000004</v>
      </c>
      <c r="BG59" s="338">
        <v>5.6992200000000004</v>
      </c>
      <c r="BH59" s="338">
        <v>4.7420660000000003</v>
      </c>
      <c r="BI59" s="338">
        <v>5.0108189999999997</v>
      </c>
      <c r="BJ59" s="338">
        <v>5.1857439999999997</v>
      </c>
      <c r="BK59" s="338">
        <v>5.5374590000000001</v>
      </c>
      <c r="BL59" s="338">
        <v>5.0998739999999998</v>
      </c>
      <c r="BM59" s="338">
        <v>5.3766740000000004</v>
      </c>
      <c r="BN59" s="338">
        <v>5.5452469999999998</v>
      </c>
      <c r="BO59" s="338">
        <v>4.8715679999999999</v>
      </c>
      <c r="BP59" s="338">
        <v>5.167808</v>
      </c>
      <c r="BQ59" s="338">
        <v>5.8431509999999998</v>
      </c>
      <c r="BR59" s="338">
        <v>5.9670439999999996</v>
      </c>
      <c r="BS59" s="338">
        <v>5.7102500000000003</v>
      </c>
      <c r="BT59" s="338">
        <v>4.7500450000000001</v>
      </c>
      <c r="BU59" s="338">
        <v>5.016273</v>
      </c>
      <c r="BV59" s="338">
        <v>5.1957019999999998</v>
      </c>
    </row>
    <row r="60" spans="1:74" ht="11.1" customHeight="1" x14ac:dyDescent="0.2">
      <c r="A60" s="561" t="s">
        <v>433</v>
      </c>
      <c r="B60" s="562" t="s">
        <v>392</v>
      </c>
      <c r="C60" s="255">
        <v>2046.9938897</v>
      </c>
      <c r="D60" s="255">
        <v>2025.9506054000001</v>
      </c>
      <c r="E60" s="255">
        <v>1949.3477316000001</v>
      </c>
      <c r="F60" s="255">
        <v>1942.6050749999999</v>
      </c>
      <c r="G60" s="255">
        <v>2034.4369219</v>
      </c>
      <c r="H60" s="255">
        <v>2223.6216813000001</v>
      </c>
      <c r="I60" s="255">
        <v>2449.0706494000001</v>
      </c>
      <c r="J60" s="255">
        <v>2298.7072594000001</v>
      </c>
      <c r="K60" s="255">
        <v>2204.0682400000001</v>
      </c>
      <c r="L60" s="255">
        <v>1981.1409987</v>
      </c>
      <c r="M60" s="255">
        <v>1952.5205516999999</v>
      </c>
      <c r="N60" s="255">
        <v>2028.4265422999999</v>
      </c>
      <c r="O60" s="255">
        <v>2008.6478810000001</v>
      </c>
      <c r="P60" s="255">
        <v>1953.7945725</v>
      </c>
      <c r="Q60" s="255">
        <v>1926.2873873999999</v>
      </c>
      <c r="R60" s="255">
        <v>1870.822831</v>
      </c>
      <c r="S60" s="255">
        <v>1873.0199009999999</v>
      </c>
      <c r="T60" s="255">
        <v>2237.1601403</v>
      </c>
      <c r="U60" s="255">
        <v>2333.5029909999998</v>
      </c>
      <c r="V60" s="255">
        <v>2372.7936715999999</v>
      </c>
      <c r="W60" s="255">
        <v>2199.3776726999999</v>
      </c>
      <c r="X60" s="255">
        <v>1981.7474823</v>
      </c>
      <c r="Y60" s="255">
        <v>1925.4933252999999</v>
      </c>
      <c r="Z60" s="255">
        <v>2076.2216155000001</v>
      </c>
      <c r="AA60" s="255">
        <v>2011.5555225999999</v>
      </c>
      <c r="AB60" s="255">
        <v>1926.0358845000001</v>
      </c>
      <c r="AC60" s="255">
        <v>1879.7080355000001</v>
      </c>
      <c r="AD60" s="255">
        <v>1853.6272397</v>
      </c>
      <c r="AE60" s="255">
        <v>1899.7457423000001</v>
      </c>
      <c r="AF60" s="255">
        <v>2274.9433957000001</v>
      </c>
      <c r="AG60" s="255">
        <v>2403.0510009999998</v>
      </c>
      <c r="AH60" s="255">
        <v>2352.0462573999998</v>
      </c>
      <c r="AI60" s="255">
        <v>2110.2207039999998</v>
      </c>
      <c r="AJ60" s="255">
        <v>1936.1719313000001</v>
      </c>
      <c r="AK60" s="255">
        <v>1880.654738</v>
      </c>
      <c r="AL60" s="255">
        <v>2104.6007684000001</v>
      </c>
      <c r="AM60" s="255">
        <v>2156.2994048</v>
      </c>
      <c r="AN60" s="255">
        <v>1985.4874225000001</v>
      </c>
      <c r="AO60" s="255">
        <v>1946.3182280999999</v>
      </c>
      <c r="AP60" s="255">
        <v>1883.0146156999999</v>
      </c>
      <c r="AQ60" s="255">
        <v>1970.5619896999999</v>
      </c>
      <c r="AR60" s="255">
        <v>2252.8695917</v>
      </c>
      <c r="AS60" s="255">
        <v>2401.1997700000002</v>
      </c>
      <c r="AT60" s="255">
        <v>2324.3622402999999</v>
      </c>
      <c r="AU60" s="255">
        <v>2098.4120766999999</v>
      </c>
      <c r="AV60" s="255">
        <v>1925.5606435</v>
      </c>
      <c r="AW60" s="255">
        <v>1876.2524470000001</v>
      </c>
      <c r="AX60" s="255">
        <v>1999.664761</v>
      </c>
      <c r="AY60" s="255">
        <v>2029.9640849</v>
      </c>
      <c r="AZ60" s="255">
        <v>2026.123353</v>
      </c>
      <c r="BA60" s="255">
        <v>1946.01</v>
      </c>
      <c r="BB60" s="255">
        <v>1857.441</v>
      </c>
      <c r="BC60" s="342">
        <v>1983.433</v>
      </c>
      <c r="BD60" s="342">
        <v>2234.404</v>
      </c>
      <c r="BE60" s="342">
        <v>2345.6120000000001</v>
      </c>
      <c r="BF60" s="342">
        <v>2312.3809999999999</v>
      </c>
      <c r="BG60" s="342">
        <v>2084.8809999999999</v>
      </c>
      <c r="BH60" s="342">
        <v>1883.479</v>
      </c>
      <c r="BI60" s="342">
        <v>1865.2139999999999</v>
      </c>
      <c r="BJ60" s="342">
        <v>1996.252</v>
      </c>
      <c r="BK60" s="342">
        <v>2038.0519999999999</v>
      </c>
      <c r="BL60" s="342">
        <v>1995.8130000000001</v>
      </c>
      <c r="BM60" s="342">
        <v>1899.472</v>
      </c>
      <c r="BN60" s="342">
        <v>1907.0740000000001</v>
      </c>
      <c r="BO60" s="342">
        <v>1995.761</v>
      </c>
      <c r="BP60" s="342">
        <v>2235.4870000000001</v>
      </c>
      <c r="BQ60" s="342">
        <v>2345.5569999999998</v>
      </c>
      <c r="BR60" s="342">
        <v>2317.473</v>
      </c>
      <c r="BS60" s="342">
        <v>2094.2919999999999</v>
      </c>
      <c r="BT60" s="342">
        <v>1890.1220000000001</v>
      </c>
      <c r="BU60" s="342">
        <v>1869.835</v>
      </c>
      <c r="BV60" s="342">
        <v>2005.3119999999999</v>
      </c>
    </row>
    <row r="61" spans="1:74" ht="10.5" customHeight="1" x14ac:dyDescent="0.2">
      <c r="A61" s="550"/>
      <c r="B61" s="563" t="s">
        <v>434</v>
      </c>
      <c r="C61" s="564"/>
      <c r="D61" s="564"/>
      <c r="E61" s="564"/>
      <c r="F61" s="564"/>
      <c r="G61" s="564"/>
      <c r="H61" s="564"/>
      <c r="I61" s="564"/>
      <c r="J61" s="564"/>
      <c r="K61" s="564"/>
      <c r="L61" s="564"/>
      <c r="M61" s="564"/>
      <c r="N61" s="564"/>
      <c r="O61" s="564"/>
      <c r="P61" s="564"/>
      <c r="Q61" s="564"/>
      <c r="R61" s="564"/>
      <c r="S61" s="564"/>
      <c r="T61" s="564"/>
      <c r="U61" s="564"/>
      <c r="V61" s="564"/>
      <c r="W61" s="564"/>
      <c r="X61" s="564"/>
      <c r="Y61" s="564"/>
      <c r="Z61" s="564"/>
      <c r="AA61" s="564"/>
      <c r="AB61" s="564"/>
      <c r="AC61" s="564"/>
      <c r="AD61" s="564"/>
      <c r="AE61" s="564"/>
      <c r="AF61" s="564"/>
      <c r="AG61" s="564"/>
      <c r="AH61" s="564"/>
      <c r="AI61" s="564"/>
      <c r="AJ61" s="564"/>
      <c r="AK61" s="564"/>
      <c r="AL61" s="564"/>
      <c r="AM61" s="564"/>
      <c r="AN61" s="564"/>
      <c r="AO61" s="564"/>
      <c r="AP61" s="564"/>
      <c r="AQ61" s="564"/>
      <c r="AR61" s="564"/>
      <c r="AS61" s="564"/>
      <c r="AT61" s="564"/>
      <c r="AU61" s="564"/>
      <c r="AV61" s="564"/>
      <c r="AW61" s="564"/>
      <c r="AX61" s="564"/>
      <c r="AY61" s="564"/>
      <c r="AZ61" s="564"/>
      <c r="BA61" s="564"/>
      <c r="BB61" s="564"/>
      <c r="BC61" s="564"/>
      <c r="BD61" s="699"/>
      <c r="BE61" s="699"/>
      <c r="BF61" s="699"/>
      <c r="BG61" s="564"/>
      <c r="BH61" s="564"/>
      <c r="BI61" s="564"/>
      <c r="BJ61" s="564"/>
      <c r="BK61" s="564"/>
      <c r="BL61" s="564"/>
      <c r="BM61" s="564"/>
      <c r="BN61" s="564"/>
      <c r="BO61" s="564"/>
      <c r="BP61" s="564"/>
      <c r="BQ61" s="564"/>
      <c r="BR61" s="564"/>
      <c r="BS61" s="564"/>
      <c r="BT61" s="564"/>
      <c r="BU61" s="564"/>
      <c r="BV61" s="564"/>
    </row>
    <row r="62" spans="1:74" ht="10.5" customHeight="1" x14ac:dyDescent="0.2">
      <c r="A62" s="550"/>
      <c r="B62" s="563" t="s">
        <v>435</v>
      </c>
      <c r="C62" s="564"/>
      <c r="D62" s="564"/>
      <c r="E62" s="564"/>
      <c r="F62" s="564"/>
      <c r="G62" s="564"/>
      <c r="H62" s="564"/>
      <c r="I62" s="564"/>
      <c r="J62" s="564"/>
      <c r="K62" s="564"/>
      <c r="L62" s="564"/>
      <c r="M62" s="564"/>
      <c r="N62" s="564"/>
      <c r="O62" s="564"/>
      <c r="P62" s="564"/>
      <c r="Q62" s="564"/>
      <c r="R62" s="564"/>
      <c r="S62" s="564"/>
      <c r="T62" s="564"/>
      <c r="U62" s="564"/>
      <c r="V62" s="564"/>
      <c r="W62" s="564"/>
      <c r="X62" s="564"/>
      <c r="Y62" s="564"/>
      <c r="Z62" s="564"/>
      <c r="AA62" s="564"/>
      <c r="AB62" s="564"/>
      <c r="AC62" s="564"/>
      <c r="AD62" s="564"/>
      <c r="AE62" s="564"/>
      <c r="AF62" s="564"/>
      <c r="AG62" s="564"/>
      <c r="AH62" s="564"/>
      <c r="AI62" s="564"/>
      <c r="AJ62" s="564"/>
      <c r="AK62" s="564"/>
      <c r="AL62" s="564"/>
      <c r="AM62" s="564"/>
      <c r="AN62" s="564"/>
      <c r="AO62" s="564"/>
      <c r="AP62" s="564"/>
      <c r="AQ62" s="564"/>
      <c r="AR62" s="564"/>
      <c r="AS62" s="564"/>
      <c r="AT62" s="564"/>
      <c r="AU62" s="564"/>
      <c r="AV62" s="564"/>
      <c r="AW62" s="564"/>
      <c r="AX62" s="564"/>
      <c r="AY62" s="564"/>
      <c r="AZ62" s="564"/>
      <c r="BA62" s="564"/>
      <c r="BB62" s="564"/>
      <c r="BC62" s="564"/>
      <c r="BD62" s="699"/>
      <c r="BE62" s="699"/>
      <c r="BF62" s="699"/>
      <c r="BG62" s="564"/>
      <c r="BH62" s="564"/>
      <c r="BI62" s="564"/>
      <c r="BJ62" s="564"/>
      <c r="BK62" s="564"/>
      <c r="BL62" s="564"/>
      <c r="BM62" s="564"/>
      <c r="BN62" s="564"/>
      <c r="BO62" s="564"/>
      <c r="BP62" s="564"/>
      <c r="BQ62" s="564"/>
      <c r="BR62" s="564"/>
      <c r="BS62" s="564"/>
      <c r="BT62" s="564"/>
      <c r="BU62" s="564"/>
      <c r="BV62" s="564"/>
    </row>
    <row r="63" spans="1:74" ht="10.5" customHeight="1" x14ac:dyDescent="0.2">
      <c r="A63" s="550"/>
      <c r="B63" s="563" t="s">
        <v>436</v>
      </c>
      <c r="C63" s="564"/>
      <c r="D63" s="564"/>
      <c r="E63" s="564"/>
      <c r="F63" s="564"/>
      <c r="G63" s="564"/>
      <c r="H63" s="564"/>
      <c r="I63" s="564"/>
      <c r="J63" s="564"/>
      <c r="K63" s="564"/>
      <c r="L63" s="564"/>
      <c r="M63" s="564"/>
      <c r="N63" s="564"/>
      <c r="O63" s="564"/>
      <c r="P63" s="564"/>
      <c r="Q63" s="564"/>
      <c r="R63" s="564"/>
      <c r="S63" s="564"/>
      <c r="T63" s="564"/>
      <c r="U63" s="564"/>
      <c r="V63" s="564"/>
      <c r="W63" s="564"/>
      <c r="X63" s="564"/>
      <c r="Y63" s="564"/>
      <c r="Z63" s="564"/>
      <c r="AA63" s="564"/>
      <c r="AB63" s="564"/>
      <c r="AC63" s="564"/>
      <c r="AD63" s="564"/>
      <c r="AE63" s="564"/>
      <c r="AF63" s="564"/>
      <c r="AG63" s="564"/>
      <c r="AH63" s="564"/>
      <c r="AI63" s="564"/>
      <c r="AJ63" s="564"/>
      <c r="AK63" s="564"/>
      <c r="AL63" s="564"/>
      <c r="AM63" s="564"/>
      <c r="AN63" s="564"/>
      <c r="AO63" s="564"/>
      <c r="AP63" s="564"/>
      <c r="AQ63" s="564"/>
      <c r="AR63" s="564"/>
      <c r="AS63" s="564"/>
      <c r="AT63" s="564"/>
      <c r="AU63" s="564"/>
      <c r="AV63" s="564"/>
      <c r="AW63" s="564"/>
      <c r="AX63" s="564"/>
      <c r="AY63" s="564"/>
      <c r="AZ63" s="564"/>
      <c r="BA63" s="564"/>
      <c r="BB63" s="564"/>
      <c r="BC63" s="564"/>
      <c r="BD63" s="699"/>
      <c r="BE63" s="699"/>
      <c r="BF63" s="699"/>
      <c r="BG63" s="564"/>
      <c r="BH63" s="564"/>
      <c r="BI63" s="564"/>
      <c r="BJ63" s="564"/>
      <c r="BK63" s="564"/>
      <c r="BL63" s="564"/>
      <c r="BM63" s="564"/>
      <c r="BN63" s="564"/>
      <c r="BO63" s="564"/>
      <c r="BP63" s="564"/>
      <c r="BQ63" s="564"/>
      <c r="BR63" s="564"/>
      <c r="BS63" s="564"/>
      <c r="BT63" s="564"/>
      <c r="BU63" s="564"/>
      <c r="BV63" s="564"/>
    </row>
    <row r="64" spans="1:74" ht="10.5" customHeight="1" x14ac:dyDescent="0.2">
      <c r="A64" s="550"/>
      <c r="B64" s="563" t="s">
        <v>437</v>
      </c>
      <c r="C64" s="564"/>
      <c r="D64" s="564"/>
      <c r="E64" s="564"/>
      <c r="F64" s="564"/>
      <c r="G64" s="564"/>
      <c r="H64" s="564"/>
      <c r="I64" s="564"/>
      <c r="J64" s="564"/>
      <c r="K64" s="564"/>
      <c r="L64" s="564"/>
      <c r="M64" s="564"/>
      <c r="N64" s="564"/>
      <c r="O64" s="564"/>
      <c r="P64" s="564"/>
      <c r="Q64" s="564"/>
      <c r="R64" s="564"/>
      <c r="S64" s="564"/>
      <c r="T64" s="564"/>
      <c r="U64" s="564"/>
      <c r="V64" s="564"/>
      <c r="W64" s="564"/>
      <c r="X64" s="564"/>
      <c r="Y64" s="564"/>
      <c r="Z64" s="564"/>
      <c r="AA64" s="564"/>
      <c r="AB64" s="564"/>
      <c r="AC64" s="564"/>
      <c r="AD64" s="564"/>
      <c r="AE64" s="564"/>
      <c r="AF64" s="564"/>
      <c r="AG64" s="564"/>
      <c r="AH64" s="564"/>
      <c r="AI64" s="564"/>
      <c r="AJ64" s="564"/>
      <c r="AK64" s="564"/>
      <c r="AL64" s="564"/>
      <c r="AM64" s="564"/>
      <c r="AN64" s="564"/>
      <c r="AO64" s="564"/>
      <c r="AP64" s="564"/>
      <c r="AQ64" s="564"/>
      <c r="AR64" s="564"/>
      <c r="AS64" s="564"/>
      <c r="AT64" s="564"/>
      <c r="AU64" s="564"/>
      <c r="AV64" s="564"/>
      <c r="AW64" s="564"/>
      <c r="AX64" s="564"/>
      <c r="AY64" s="564"/>
      <c r="AZ64" s="564"/>
      <c r="BA64" s="564"/>
      <c r="BB64" s="564"/>
      <c r="BC64" s="564"/>
      <c r="BD64" s="699"/>
      <c r="BE64" s="699"/>
      <c r="BF64" s="699"/>
      <c r="BG64" s="564"/>
      <c r="BH64" s="564"/>
      <c r="BI64" s="564"/>
      <c r="BJ64" s="564"/>
      <c r="BK64" s="564"/>
      <c r="BL64" s="564"/>
      <c r="BM64" s="564"/>
      <c r="BN64" s="564"/>
      <c r="BO64" s="564"/>
      <c r="BP64" s="564"/>
      <c r="BQ64" s="564"/>
      <c r="BR64" s="564"/>
      <c r="BS64" s="564"/>
      <c r="BT64" s="564"/>
      <c r="BU64" s="564"/>
      <c r="BV64" s="564"/>
    </row>
    <row r="65" spans="1:74" ht="10.5" customHeight="1" x14ac:dyDescent="0.2">
      <c r="A65" s="565"/>
      <c r="B65" s="566" t="s">
        <v>438</v>
      </c>
      <c r="C65" s="567"/>
      <c r="D65" s="567"/>
      <c r="E65" s="567"/>
      <c r="F65" s="567"/>
      <c r="G65" s="567"/>
      <c r="H65" s="567"/>
      <c r="I65" s="567"/>
      <c r="J65" s="567"/>
      <c r="K65" s="567"/>
      <c r="L65" s="567"/>
      <c r="M65" s="567"/>
      <c r="N65" s="567"/>
      <c r="O65" s="567"/>
      <c r="P65" s="567"/>
      <c r="Q65" s="567"/>
      <c r="R65" s="567"/>
      <c r="S65" s="567"/>
      <c r="T65" s="567"/>
      <c r="U65" s="567"/>
      <c r="V65" s="567"/>
      <c r="W65" s="567"/>
      <c r="X65" s="567"/>
      <c r="Y65" s="567"/>
      <c r="Z65" s="567"/>
      <c r="AA65" s="567"/>
      <c r="AB65" s="567"/>
      <c r="AC65" s="567"/>
      <c r="AD65" s="567"/>
      <c r="AE65" s="567"/>
      <c r="AF65" s="567"/>
      <c r="AG65" s="567"/>
      <c r="AH65" s="567"/>
      <c r="AI65" s="567"/>
      <c r="AJ65" s="567"/>
      <c r="AK65" s="567"/>
      <c r="AL65" s="567"/>
      <c r="AM65" s="567"/>
      <c r="AN65" s="567"/>
      <c r="AO65" s="567"/>
      <c r="AP65" s="567"/>
      <c r="AQ65" s="567"/>
      <c r="AR65" s="567"/>
      <c r="AS65" s="567"/>
      <c r="AT65" s="567"/>
      <c r="AU65" s="567"/>
      <c r="AV65" s="567"/>
      <c r="AW65" s="567"/>
      <c r="AX65" s="567"/>
      <c r="AY65" s="567"/>
      <c r="AZ65" s="567"/>
      <c r="BA65" s="567"/>
      <c r="BB65" s="567"/>
      <c r="BC65" s="567"/>
      <c r="BD65" s="700"/>
      <c r="BE65" s="700"/>
      <c r="BF65" s="700"/>
      <c r="BG65" s="567"/>
      <c r="BH65" s="567"/>
      <c r="BI65" s="567"/>
      <c r="BJ65" s="567"/>
      <c r="BK65" s="567"/>
      <c r="BL65" s="567"/>
      <c r="BM65" s="567"/>
      <c r="BN65" s="567"/>
      <c r="BO65" s="567"/>
      <c r="BP65" s="567"/>
      <c r="BQ65" s="567"/>
      <c r="BR65" s="567"/>
      <c r="BS65" s="567"/>
      <c r="BT65" s="567"/>
      <c r="BU65" s="567"/>
      <c r="BV65" s="567"/>
    </row>
    <row r="66" spans="1:74" ht="10.5" customHeight="1" x14ac:dyDescent="0.2">
      <c r="A66" s="565"/>
      <c r="B66" s="568" t="s">
        <v>439</v>
      </c>
      <c r="C66" s="567"/>
      <c r="D66" s="567"/>
      <c r="E66" s="567"/>
      <c r="F66" s="567"/>
      <c r="G66" s="567"/>
      <c r="H66" s="567"/>
      <c r="I66" s="567"/>
      <c r="J66" s="567"/>
      <c r="K66" s="567"/>
      <c r="L66" s="567"/>
      <c r="M66" s="567"/>
      <c r="N66" s="567"/>
      <c r="O66" s="567"/>
      <c r="P66" s="567"/>
      <c r="Q66" s="567"/>
      <c r="R66" s="567"/>
      <c r="S66" s="567"/>
      <c r="T66" s="567"/>
      <c r="U66" s="567"/>
      <c r="V66" s="567"/>
      <c r="W66" s="567"/>
      <c r="X66" s="567"/>
      <c r="Y66" s="567"/>
      <c r="Z66" s="567"/>
      <c r="AA66" s="567"/>
      <c r="AB66" s="567"/>
      <c r="AC66" s="567"/>
      <c r="AD66" s="567"/>
      <c r="AE66" s="567"/>
      <c r="AF66" s="567"/>
      <c r="AG66" s="567"/>
      <c r="AH66" s="567"/>
      <c r="AI66" s="567"/>
      <c r="AJ66" s="567"/>
      <c r="AK66" s="567"/>
      <c r="AL66" s="567"/>
      <c r="AM66" s="567"/>
      <c r="AN66" s="567"/>
      <c r="AO66" s="567"/>
      <c r="AP66" s="567"/>
      <c r="AQ66" s="567"/>
      <c r="AR66" s="567"/>
      <c r="AS66" s="567"/>
      <c r="AT66" s="567"/>
      <c r="AU66" s="567"/>
      <c r="AV66" s="567"/>
      <c r="AW66" s="567"/>
      <c r="AX66" s="567"/>
      <c r="AY66" s="567"/>
      <c r="AZ66" s="567"/>
      <c r="BA66" s="567"/>
      <c r="BB66" s="567"/>
      <c r="BC66" s="567"/>
      <c r="BD66" s="700"/>
      <c r="BE66" s="700"/>
      <c r="BF66" s="700"/>
      <c r="BG66" s="567"/>
      <c r="BH66" s="567"/>
      <c r="BI66" s="567"/>
      <c r="BJ66" s="567"/>
      <c r="BK66" s="567"/>
      <c r="BL66" s="567"/>
      <c r="BM66" s="567"/>
      <c r="BN66" s="567"/>
      <c r="BO66" s="567"/>
      <c r="BP66" s="567"/>
      <c r="BQ66" s="567"/>
      <c r="BR66" s="567"/>
      <c r="BS66" s="567"/>
      <c r="BT66" s="567"/>
      <c r="BU66" s="567"/>
      <c r="BV66" s="567"/>
    </row>
    <row r="67" spans="1:74" ht="10.5" customHeight="1" x14ac:dyDescent="0.2">
      <c r="A67" s="565"/>
      <c r="B67" s="569" t="s">
        <v>440</v>
      </c>
      <c r="C67" s="570"/>
      <c r="D67" s="570"/>
      <c r="E67" s="570"/>
      <c r="F67" s="570"/>
      <c r="G67" s="570"/>
      <c r="H67" s="570"/>
      <c r="I67" s="570"/>
      <c r="J67" s="570"/>
      <c r="K67" s="570"/>
      <c r="L67" s="570"/>
      <c r="M67" s="570"/>
      <c r="N67" s="570"/>
      <c r="O67" s="570"/>
      <c r="P67" s="570"/>
      <c r="Q67" s="570"/>
      <c r="R67" s="570"/>
      <c r="S67" s="570"/>
      <c r="T67" s="570"/>
      <c r="U67" s="570"/>
      <c r="V67" s="570"/>
      <c r="W67" s="570"/>
      <c r="X67" s="570"/>
      <c r="Y67" s="570"/>
      <c r="Z67" s="570"/>
      <c r="AA67" s="570"/>
      <c r="AB67" s="570"/>
      <c r="AC67" s="570"/>
      <c r="AD67" s="570"/>
      <c r="AE67" s="570"/>
      <c r="AF67" s="570"/>
      <c r="AG67" s="570"/>
      <c r="AH67" s="570"/>
      <c r="AI67" s="570"/>
      <c r="AJ67" s="570"/>
      <c r="AK67" s="570"/>
      <c r="AL67" s="570"/>
      <c r="AM67" s="570"/>
      <c r="AN67" s="570"/>
      <c r="AO67" s="570"/>
      <c r="AP67" s="570"/>
      <c r="AQ67" s="570"/>
      <c r="AR67" s="570"/>
      <c r="AS67" s="570"/>
      <c r="AT67" s="570"/>
      <c r="AU67" s="570"/>
      <c r="AV67" s="570"/>
      <c r="AW67" s="570"/>
      <c r="AX67" s="570"/>
      <c r="AY67" s="570"/>
      <c r="AZ67" s="570"/>
      <c r="BA67" s="570"/>
      <c r="BB67" s="570"/>
      <c r="BC67" s="570"/>
      <c r="BD67" s="701"/>
      <c r="BE67" s="701"/>
      <c r="BF67" s="701"/>
      <c r="BG67" s="570"/>
      <c r="BH67" s="570"/>
      <c r="BI67" s="570"/>
      <c r="BJ67" s="570"/>
      <c r="BK67" s="570"/>
      <c r="BL67" s="570"/>
      <c r="BM67" s="570"/>
      <c r="BN67" s="570"/>
      <c r="BO67" s="570"/>
      <c r="BP67" s="570"/>
      <c r="BQ67" s="570"/>
      <c r="BR67" s="570"/>
      <c r="BS67" s="570"/>
      <c r="BT67" s="570"/>
      <c r="BU67" s="570"/>
      <c r="BV67" s="570"/>
    </row>
    <row r="68" spans="1:74" ht="10.5" customHeight="1" x14ac:dyDescent="0.2">
      <c r="A68" s="565"/>
      <c r="B68" s="803" t="s">
        <v>1147</v>
      </c>
      <c r="C68" s="783"/>
      <c r="D68" s="783"/>
      <c r="E68" s="783"/>
      <c r="F68" s="783"/>
      <c r="G68" s="783"/>
      <c r="H68" s="783"/>
      <c r="I68" s="783"/>
      <c r="J68" s="783"/>
      <c r="K68" s="783"/>
      <c r="L68" s="783"/>
      <c r="M68" s="783"/>
      <c r="N68" s="783"/>
      <c r="O68" s="783"/>
      <c r="P68" s="783"/>
      <c r="Q68" s="783"/>
      <c r="R68" s="570"/>
      <c r="S68" s="570"/>
      <c r="T68" s="570"/>
      <c r="U68" s="570"/>
      <c r="V68" s="570"/>
      <c r="W68" s="570"/>
      <c r="X68" s="570"/>
      <c r="Y68" s="570"/>
      <c r="Z68" s="570"/>
      <c r="AA68" s="570"/>
      <c r="AB68" s="570"/>
      <c r="AC68" s="570"/>
      <c r="AD68" s="570"/>
      <c r="AE68" s="570"/>
      <c r="AF68" s="570"/>
      <c r="AG68" s="570"/>
      <c r="AH68" s="570"/>
      <c r="AI68" s="570"/>
      <c r="AJ68" s="570"/>
      <c r="AK68" s="570"/>
      <c r="AL68" s="570"/>
      <c r="AM68" s="570"/>
      <c r="AN68" s="570"/>
      <c r="AO68" s="570"/>
      <c r="AP68" s="570"/>
      <c r="AQ68" s="570"/>
      <c r="AR68" s="570"/>
      <c r="AS68" s="570"/>
      <c r="AT68" s="570"/>
      <c r="AU68" s="570"/>
      <c r="AV68" s="570"/>
      <c r="AW68" s="570"/>
      <c r="AX68" s="570"/>
      <c r="AY68" s="570"/>
      <c r="AZ68" s="570"/>
      <c r="BA68" s="570"/>
      <c r="BB68" s="570"/>
      <c r="BC68" s="570"/>
      <c r="BD68" s="701"/>
      <c r="BE68" s="701"/>
      <c r="BF68" s="701"/>
      <c r="BG68" s="570"/>
      <c r="BH68" s="570"/>
      <c r="BI68" s="570"/>
      <c r="BJ68" s="570"/>
      <c r="BK68" s="570"/>
      <c r="BL68" s="570"/>
      <c r="BM68" s="570"/>
      <c r="BN68" s="570"/>
      <c r="BO68" s="570"/>
      <c r="BP68" s="570"/>
      <c r="BQ68" s="570"/>
      <c r="BR68" s="570"/>
      <c r="BS68" s="570"/>
      <c r="BT68" s="570"/>
      <c r="BU68" s="570"/>
      <c r="BV68" s="570"/>
    </row>
    <row r="69" spans="1:74" x14ac:dyDescent="0.2">
      <c r="A69" s="571"/>
      <c r="B69" s="572"/>
      <c r="C69" s="572"/>
      <c r="D69" s="572"/>
      <c r="E69" s="572"/>
      <c r="F69" s="572"/>
      <c r="G69" s="572"/>
      <c r="H69" s="572"/>
      <c r="I69" s="572"/>
      <c r="J69" s="572"/>
      <c r="K69" s="572"/>
      <c r="L69" s="572"/>
      <c r="M69" s="572"/>
      <c r="O69" s="572"/>
      <c r="P69" s="572"/>
      <c r="Q69" s="572"/>
      <c r="R69" s="572"/>
      <c r="S69" s="572"/>
      <c r="T69" s="572"/>
      <c r="U69" s="572"/>
      <c r="V69" s="572"/>
      <c r="W69" s="572"/>
      <c r="X69" s="572"/>
      <c r="Y69" s="572"/>
      <c r="AA69" s="572"/>
      <c r="AB69" s="572"/>
      <c r="AC69" s="572"/>
      <c r="AD69" s="572"/>
      <c r="AE69" s="572"/>
      <c r="AF69" s="572"/>
      <c r="AG69" s="572"/>
      <c r="AH69" s="572"/>
      <c r="AI69" s="572"/>
      <c r="AJ69" s="572"/>
      <c r="AK69" s="572"/>
      <c r="AM69" s="572"/>
      <c r="AN69" s="572"/>
      <c r="AO69" s="572"/>
      <c r="AP69" s="572"/>
      <c r="AQ69" s="572"/>
      <c r="AR69" s="572"/>
      <c r="AS69" s="572"/>
      <c r="AT69" s="572"/>
      <c r="AU69" s="572"/>
      <c r="AV69" s="572"/>
      <c r="AW69" s="572"/>
      <c r="AY69" s="572"/>
      <c r="AZ69" s="572"/>
      <c r="BA69" s="572"/>
      <c r="BB69" s="572"/>
      <c r="BC69" s="572"/>
      <c r="BD69" s="702"/>
      <c r="BE69" s="702"/>
      <c r="BF69" s="702"/>
      <c r="BG69" s="572"/>
      <c r="BH69" s="572"/>
      <c r="BI69" s="572"/>
      <c r="BK69" s="572"/>
      <c r="BL69" s="572"/>
      <c r="BM69" s="572"/>
      <c r="BN69" s="572"/>
      <c r="BO69" s="572"/>
      <c r="BP69" s="572"/>
      <c r="BQ69" s="572"/>
      <c r="BR69" s="572"/>
      <c r="BS69" s="572"/>
      <c r="BT69" s="572"/>
      <c r="BU69" s="572"/>
    </row>
    <row r="70" spans="1:74" x14ac:dyDescent="0.2">
      <c r="A70" s="571"/>
      <c r="B70" s="572"/>
      <c r="C70" s="572"/>
      <c r="D70" s="572"/>
      <c r="E70" s="572"/>
      <c r="F70" s="572"/>
      <c r="G70" s="572"/>
      <c r="H70" s="572"/>
      <c r="I70" s="572"/>
      <c r="J70" s="572"/>
      <c r="K70" s="572"/>
      <c r="L70" s="572"/>
      <c r="M70" s="572"/>
      <c r="O70" s="572"/>
      <c r="P70" s="572"/>
      <c r="Q70" s="572"/>
      <c r="R70" s="572"/>
      <c r="S70" s="572"/>
      <c r="T70" s="572"/>
      <c r="U70" s="572"/>
      <c r="V70" s="572"/>
      <c r="W70" s="572"/>
      <c r="X70" s="572"/>
      <c r="Y70" s="572"/>
      <c r="AA70" s="572"/>
      <c r="AB70" s="572"/>
      <c r="AC70" s="572"/>
      <c r="AD70" s="572"/>
      <c r="AE70" s="572"/>
      <c r="AF70" s="572"/>
      <c r="AG70" s="572"/>
      <c r="AH70" s="572"/>
      <c r="AI70" s="572"/>
      <c r="AJ70" s="572"/>
      <c r="AK70" s="572"/>
      <c r="AM70" s="572"/>
      <c r="AN70" s="572"/>
      <c r="AO70" s="572"/>
      <c r="AP70" s="572"/>
      <c r="AQ70" s="572"/>
      <c r="AR70" s="572"/>
      <c r="AS70" s="572"/>
      <c r="AT70" s="572"/>
      <c r="AU70" s="572"/>
      <c r="AV70" s="572"/>
      <c r="AW70" s="572"/>
      <c r="AY70" s="572"/>
      <c r="AZ70" s="572"/>
      <c r="BA70" s="572"/>
      <c r="BB70" s="572"/>
      <c r="BC70" s="572"/>
      <c r="BD70" s="702"/>
      <c r="BE70" s="702"/>
      <c r="BF70" s="702"/>
      <c r="BG70" s="572"/>
      <c r="BH70" s="572"/>
      <c r="BI70" s="572"/>
      <c r="BK70" s="572"/>
      <c r="BL70" s="572"/>
      <c r="BM70" s="572"/>
      <c r="BN70" s="572"/>
      <c r="BO70" s="572"/>
      <c r="BP70" s="572"/>
      <c r="BQ70" s="572"/>
      <c r="BR70" s="572"/>
      <c r="BS70" s="572"/>
      <c r="BT70" s="572"/>
      <c r="BU70" s="572"/>
    </row>
    <row r="71" spans="1:74" x14ac:dyDescent="0.2">
      <c r="A71" s="573"/>
      <c r="B71" s="574"/>
      <c r="C71" s="574"/>
      <c r="D71" s="575"/>
      <c r="E71" s="575"/>
      <c r="F71" s="575"/>
      <c r="G71" s="575"/>
      <c r="H71" s="575"/>
      <c r="I71" s="575"/>
      <c r="J71" s="575"/>
      <c r="K71" s="575"/>
      <c r="L71" s="575"/>
      <c r="M71" s="575"/>
      <c r="N71" s="575"/>
      <c r="O71" s="574"/>
      <c r="P71" s="575"/>
      <c r="Q71" s="575"/>
      <c r="R71" s="575"/>
      <c r="S71" s="575"/>
      <c r="T71" s="575"/>
      <c r="U71" s="575"/>
      <c r="V71" s="575"/>
      <c r="W71" s="575"/>
      <c r="X71" s="575"/>
      <c r="Y71" s="575"/>
      <c r="Z71" s="575"/>
      <c r="AA71" s="574"/>
      <c r="AB71" s="575"/>
      <c r="AC71" s="575"/>
      <c r="AD71" s="575"/>
      <c r="AE71" s="575"/>
      <c r="AF71" s="575"/>
      <c r="AG71" s="575"/>
      <c r="AH71" s="575"/>
      <c r="AI71" s="575"/>
      <c r="AJ71" s="575"/>
      <c r="AK71" s="575"/>
      <c r="AL71" s="575"/>
      <c r="AM71" s="574"/>
      <c r="AN71" s="575"/>
      <c r="AO71" s="575"/>
      <c r="AP71" s="575"/>
      <c r="AQ71" s="575"/>
      <c r="AR71" s="575"/>
      <c r="AS71" s="575"/>
      <c r="AT71" s="575"/>
      <c r="AU71" s="575"/>
      <c r="AV71" s="575"/>
      <c r="AW71" s="575"/>
      <c r="AX71" s="575"/>
      <c r="AY71" s="574"/>
      <c r="AZ71" s="575"/>
      <c r="BA71" s="575"/>
      <c r="BB71" s="575"/>
      <c r="BC71" s="575"/>
      <c r="BD71" s="683"/>
      <c r="BE71" s="683"/>
      <c r="BF71" s="683"/>
      <c r="BG71" s="575"/>
      <c r="BH71" s="575"/>
      <c r="BI71" s="575"/>
      <c r="BJ71" s="575"/>
      <c r="BK71" s="574"/>
      <c r="BL71" s="575"/>
      <c r="BM71" s="575"/>
      <c r="BN71" s="575"/>
      <c r="BO71" s="575"/>
      <c r="BP71" s="575"/>
      <c r="BQ71" s="575"/>
      <c r="BR71" s="575"/>
      <c r="BS71" s="575"/>
      <c r="BT71" s="575"/>
      <c r="BU71" s="575"/>
      <c r="BV71" s="575"/>
    </row>
    <row r="72" spans="1:74" x14ac:dyDescent="0.2">
      <c r="A72" s="575"/>
      <c r="B72" s="576"/>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7"/>
      <c r="AL72" s="577"/>
      <c r="AM72" s="577"/>
      <c r="AN72" s="577"/>
      <c r="AO72" s="577"/>
      <c r="AP72" s="577"/>
      <c r="AQ72" s="577"/>
      <c r="AR72" s="577"/>
      <c r="AS72" s="577"/>
      <c r="AT72" s="577"/>
      <c r="AU72" s="577"/>
      <c r="AV72" s="577"/>
      <c r="AW72" s="577"/>
      <c r="AX72" s="577"/>
      <c r="AY72" s="577"/>
      <c r="AZ72" s="577"/>
      <c r="BA72" s="577"/>
      <c r="BB72" s="577"/>
      <c r="BC72" s="577"/>
      <c r="BD72" s="703"/>
      <c r="BE72" s="703"/>
      <c r="BF72" s="703"/>
      <c r="BG72" s="577"/>
      <c r="BH72" s="577"/>
      <c r="BI72" s="577"/>
      <c r="BJ72" s="577"/>
      <c r="BK72" s="577"/>
      <c r="BL72" s="577"/>
      <c r="BM72" s="577"/>
      <c r="BN72" s="577"/>
      <c r="BO72" s="577"/>
      <c r="BP72" s="577"/>
      <c r="BQ72" s="577"/>
      <c r="BR72" s="577"/>
      <c r="BS72" s="577"/>
      <c r="BT72" s="577"/>
      <c r="BU72" s="577"/>
      <c r="BV72" s="577"/>
    </row>
    <row r="73" spans="1:74" x14ac:dyDescent="0.2">
      <c r="A73" s="575"/>
      <c r="B73" s="574"/>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7"/>
      <c r="AL73" s="577"/>
      <c r="AM73" s="577"/>
      <c r="AN73" s="577"/>
      <c r="AO73" s="577"/>
      <c r="AP73" s="577"/>
      <c r="AQ73" s="577"/>
      <c r="AR73" s="577"/>
      <c r="AS73" s="577"/>
      <c r="AT73" s="577"/>
      <c r="AU73" s="577"/>
      <c r="AV73" s="577"/>
      <c r="AW73" s="577"/>
      <c r="AX73" s="577"/>
      <c r="AY73" s="577"/>
      <c r="AZ73" s="577"/>
      <c r="BA73" s="577"/>
      <c r="BB73" s="577"/>
      <c r="BC73" s="577"/>
      <c r="BD73" s="703"/>
      <c r="BE73" s="703"/>
      <c r="BF73" s="703"/>
      <c r="BG73" s="577"/>
      <c r="BH73" s="577"/>
      <c r="BI73" s="577"/>
      <c r="BJ73" s="577"/>
      <c r="BK73" s="577"/>
      <c r="BL73" s="577"/>
      <c r="BM73" s="577"/>
      <c r="BN73" s="577"/>
      <c r="BO73" s="577"/>
      <c r="BP73" s="577"/>
      <c r="BQ73" s="577"/>
      <c r="BR73" s="577"/>
      <c r="BS73" s="577"/>
      <c r="BT73" s="577"/>
      <c r="BU73" s="577"/>
      <c r="BV73" s="577"/>
    </row>
    <row r="74" spans="1:74" x14ac:dyDescent="0.2">
      <c r="A74" s="575"/>
      <c r="B74" s="574"/>
      <c r="C74" s="577">
        <f>C11-SUM(C12:C17)</f>
        <v>2.7000169211532921E-8</v>
      </c>
      <c r="D74" s="577">
        <f t="shared" ref="D74:BO74" si="0">D11-SUM(D12:D17)</f>
        <v>-3.8000052882125601E-8</v>
      </c>
      <c r="E74" s="577">
        <f t="shared" si="0"/>
        <v>4.6000195652595721E-8</v>
      </c>
      <c r="F74" s="577">
        <f t="shared" si="0"/>
        <v>4.0000259104999714E-8</v>
      </c>
      <c r="G74" s="577">
        <f t="shared" si="0"/>
        <v>2.3999973564059474E-8</v>
      </c>
      <c r="H74" s="577">
        <f t="shared" si="0"/>
        <v>3.5999846659251489E-8</v>
      </c>
      <c r="I74" s="577">
        <f t="shared" si="0"/>
        <v>-1.0000121619668789E-8</v>
      </c>
      <c r="J74" s="577">
        <f t="shared" si="0"/>
        <v>2.7000169211532921E-8</v>
      </c>
      <c r="K74" s="577">
        <f t="shared" si="0"/>
        <v>2.9999682737980038E-8</v>
      </c>
      <c r="L74" s="577">
        <f t="shared" si="0"/>
        <v>-3.700029083120171E-8</v>
      </c>
      <c r="M74" s="577">
        <f t="shared" si="0"/>
        <v>-4.0001850720727816E-9</v>
      </c>
      <c r="N74" s="577">
        <f t="shared" si="0"/>
        <v>-3.0000137485330924E-8</v>
      </c>
      <c r="O74" s="577">
        <f t="shared" si="0"/>
        <v>5.5000100473989733E-8</v>
      </c>
      <c r="P74" s="577">
        <f t="shared" si="0"/>
        <v>1.600028554094024E-8</v>
      </c>
      <c r="Q74" s="577">
        <f t="shared" si="0"/>
        <v>-3.9000042306724936E-8</v>
      </c>
      <c r="R74" s="577">
        <f t="shared" si="0"/>
        <v>0</v>
      </c>
      <c r="S74" s="577">
        <f t="shared" si="0"/>
        <v>5.299989425111562E-8</v>
      </c>
      <c r="T74" s="577">
        <f t="shared" si="0"/>
        <v>-3.2999878385453485E-8</v>
      </c>
      <c r="U74" s="577">
        <f t="shared" si="0"/>
        <v>-3.8999814933049493E-8</v>
      </c>
      <c r="V74" s="577">
        <f t="shared" si="0"/>
        <v>-1.9000026441062801E-8</v>
      </c>
      <c r="W74" s="577">
        <f t="shared" si="0"/>
        <v>3.0000137485330924E-8</v>
      </c>
      <c r="X74" s="577">
        <f t="shared" si="0"/>
        <v>-2.8000158636132255E-8</v>
      </c>
      <c r="Y74" s="577">
        <f t="shared" si="0"/>
        <v>2.6999714464182034E-8</v>
      </c>
      <c r="Z74" s="577">
        <f t="shared" si="0"/>
        <v>1.4000306691741571E-8</v>
      </c>
      <c r="AA74" s="577">
        <f t="shared" si="0"/>
        <v>-9.999894245993346E-10</v>
      </c>
      <c r="AB74" s="577">
        <f t="shared" si="0"/>
        <v>7.9996880231192335E-9</v>
      </c>
      <c r="AC74" s="577">
        <f t="shared" si="0"/>
        <v>4.200001058052294E-8</v>
      </c>
      <c r="AD74" s="577">
        <f t="shared" si="0"/>
        <v>3.5999846659251489E-8</v>
      </c>
      <c r="AE74" s="577">
        <f t="shared" si="0"/>
        <v>3.3000105759128928E-8</v>
      </c>
      <c r="AF74" s="577">
        <f t="shared" si="0"/>
        <v>0</v>
      </c>
      <c r="AG74" s="577">
        <f t="shared" si="0"/>
        <v>9.999894245993346E-10</v>
      </c>
      <c r="AH74" s="577">
        <f t="shared" si="0"/>
        <v>3.0999672162579373E-8</v>
      </c>
      <c r="AI74" s="577">
        <f t="shared" si="0"/>
        <v>7.0003807195462286E-9</v>
      </c>
      <c r="AJ74" s="577">
        <f t="shared" si="0"/>
        <v>4.8999936552718282E-8</v>
      </c>
      <c r="AK74" s="577">
        <f t="shared" si="0"/>
        <v>-4.000003173132427E-8</v>
      </c>
      <c r="AL74" s="577">
        <f t="shared" si="0"/>
        <v>2.1000232663936913E-8</v>
      </c>
      <c r="AM74" s="577">
        <f t="shared" si="0"/>
        <v>2.4000200937734917E-8</v>
      </c>
      <c r="AN74" s="577">
        <f t="shared" si="0"/>
        <v>3.8999814933049493E-8</v>
      </c>
      <c r="AO74" s="577">
        <f t="shared" si="0"/>
        <v>9.999894245993346E-10</v>
      </c>
      <c r="AP74" s="577">
        <f t="shared" si="0"/>
        <v>3.6000074032926932E-8</v>
      </c>
      <c r="AQ74" s="577">
        <f t="shared" si="0"/>
        <v>-3.0000137485330924E-8</v>
      </c>
      <c r="AR74" s="577">
        <f t="shared" si="0"/>
        <v>-2.9999682737980038E-8</v>
      </c>
      <c r="AS74" s="577">
        <f t="shared" si="0"/>
        <v>-2.6000179786933586E-8</v>
      </c>
      <c r="AT74" s="577">
        <f t="shared" si="0"/>
        <v>-4.9000163926393725E-8</v>
      </c>
      <c r="AU74" s="577">
        <f t="shared" si="0"/>
        <v>3.7000063457526267E-8</v>
      </c>
      <c r="AV74" s="577">
        <f t="shared" si="0"/>
        <v>-2.3999973564059474E-8</v>
      </c>
      <c r="AW74" s="577">
        <f t="shared" si="0"/>
        <v>3.6000074032926932E-8</v>
      </c>
      <c r="AX74" s="577">
        <f t="shared" si="0"/>
        <v>3.2999878385453485E-8</v>
      </c>
      <c r="AY74" s="577">
        <f t="shared" si="0"/>
        <v>-2.3999973564059474E-8</v>
      </c>
      <c r="AZ74" s="577">
        <f t="shared" si="0"/>
        <v>-2.9999682737980038E-8</v>
      </c>
      <c r="BA74" s="577">
        <f t="shared" si="0"/>
        <v>-5.0000000101135811E-5</v>
      </c>
      <c r="BB74" s="577">
        <f t="shared" si="0"/>
        <v>9.9999997473787516E-6</v>
      </c>
      <c r="BC74" s="577">
        <f t="shared" si="0"/>
        <v>2.4000000030355295E-4</v>
      </c>
      <c r="BD74" s="703">
        <f t="shared" si="0"/>
        <v>1.6000000005078618E-4</v>
      </c>
      <c r="BE74" s="703">
        <f t="shared" si="0"/>
        <v>-1.6999999979816494E-4</v>
      </c>
      <c r="BF74" s="703">
        <f t="shared" si="0"/>
        <v>-5.4999999974825187E-4</v>
      </c>
      <c r="BG74" s="577">
        <f t="shared" si="0"/>
        <v>8.0000000252766768E-5</v>
      </c>
      <c r="BH74" s="577">
        <f t="shared" si="0"/>
        <v>2.3000000010142685E-4</v>
      </c>
      <c r="BI74" s="577">
        <f t="shared" si="0"/>
        <v>1.199999999244028E-4</v>
      </c>
      <c r="BJ74" s="577">
        <f t="shared" si="0"/>
        <v>-1.3999999987390765E-4</v>
      </c>
      <c r="BK74" s="577">
        <f t="shared" si="0"/>
        <v>1.6000000027815986E-4</v>
      </c>
      <c r="BL74" s="577">
        <f t="shared" si="0"/>
        <v>6.9999999595893314E-5</v>
      </c>
      <c r="BM74" s="577">
        <f t="shared" si="0"/>
        <v>4.899999998997373E-4</v>
      </c>
      <c r="BN74" s="577">
        <f t="shared" si="0"/>
        <v>1.4000000010128133E-4</v>
      </c>
      <c r="BO74" s="577">
        <f t="shared" si="0"/>
        <v>1.1000000040439772E-4</v>
      </c>
      <c r="BP74" s="577">
        <f t="shared" ref="BP74:BV74" si="1">BP11-SUM(BP12:BP17)</f>
        <v>3.0999999989944627E-4</v>
      </c>
      <c r="BQ74" s="577">
        <f t="shared" si="1"/>
        <v>-4.4000000025334884E-4</v>
      </c>
      <c r="BR74" s="577">
        <f t="shared" si="1"/>
        <v>3.0000000151630957E-5</v>
      </c>
      <c r="BS74" s="577">
        <f t="shared" si="1"/>
        <v>3.7999999995008693E-4</v>
      </c>
      <c r="BT74" s="577">
        <f t="shared" si="1"/>
        <v>-4.0999999987434421E-4</v>
      </c>
      <c r="BU74" s="577">
        <f t="shared" si="1"/>
        <v>-9.0000000227519195E-5</v>
      </c>
      <c r="BV74" s="577">
        <f t="shared" si="1"/>
        <v>-2.6000000025305781E-4</v>
      </c>
    </row>
    <row r="76" spans="1:74" x14ac:dyDescent="0.2">
      <c r="B76" s="576"/>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7"/>
      <c r="AL76" s="577"/>
      <c r="AM76" s="577"/>
      <c r="AN76" s="577"/>
      <c r="AO76" s="577"/>
      <c r="AP76" s="577"/>
      <c r="AQ76" s="577"/>
      <c r="AR76" s="577"/>
      <c r="AS76" s="577"/>
      <c r="AT76" s="577"/>
      <c r="AU76" s="577"/>
      <c r="AV76" s="577"/>
      <c r="AW76" s="577"/>
      <c r="AX76" s="577"/>
      <c r="AY76" s="577"/>
      <c r="AZ76" s="577"/>
      <c r="BA76" s="577"/>
      <c r="BB76" s="577"/>
      <c r="BC76" s="577"/>
      <c r="BD76" s="703"/>
      <c r="BE76" s="703"/>
      <c r="BF76" s="703"/>
      <c r="BG76" s="577"/>
      <c r="BH76" s="577"/>
      <c r="BI76" s="577"/>
      <c r="BJ76" s="577"/>
      <c r="BK76" s="577"/>
      <c r="BL76" s="577"/>
      <c r="BM76" s="577"/>
      <c r="BN76" s="577"/>
      <c r="BO76" s="577"/>
      <c r="BP76" s="577"/>
      <c r="BQ76" s="577"/>
      <c r="BR76" s="577"/>
      <c r="BS76" s="577"/>
      <c r="BT76" s="577"/>
      <c r="BU76" s="577"/>
      <c r="BV76" s="577"/>
    </row>
    <row r="77" spans="1:74" x14ac:dyDescent="0.2">
      <c r="B77" s="574"/>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7"/>
      <c r="AL77" s="577"/>
      <c r="AM77" s="577"/>
      <c r="AN77" s="577"/>
      <c r="AO77" s="577"/>
      <c r="AP77" s="577"/>
      <c r="AQ77" s="577"/>
      <c r="AR77" s="577"/>
      <c r="AS77" s="577"/>
      <c r="AT77" s="577"/>
      <c r="AU77" s="577"/>
      <c r="AV77" s="577"/>
      <c r="AW77" s="577"/>
      <c r="AX77" s="577"/>
      <c r="AY77" s="577"/>
      <c r="AZ77" s="577"/>
      <c r="BA77" s="577"/>
      <c r="BB77" s="577"/>
      <c r="BC77" s="577"/>
      <c r="BD77" s="703"/>
      <c r="BE77" s="703"/>
      <c r="BF77" s="703"/>
      <c r="BG77" s="577"/>
      <c r="BH77" s="577"/>
      <c r="BI77" s="577"/>
      <c r="BJ77" s="577"/>
      <c r="BK77" s="577"/>
      <c r="BL77" s="577"/>
      <c r="BM77" s="577"/>
      <c r="BN77" s="577"/>
      <c r="BO77" s="577"/>
      <c r="BP77" s="577"/>
      <c r="BQ77" s="577"/>
      <c r="BR77" s="577"/>
      <c r="BS77" s="577"/>
      <c r="BT77" s="577"/>
      <c r="BU77" s="577"/>
      <c r="BV77" s="577"/>
    </row>
    <row r="78" spans="1:74" x14ac:dyDescent="0.2">
      <c r="A78" s="575"/>
      <c r="B78" s="574"/>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7"/>
      <c r="AL78" s="577"/>
      <c r="AM78" s="577"/>
      <c r="AN78" s="577"/>
      <c r="AO78" s="577"/>
      <c r="AP78" s="577"/>
      <c r="AQ78" s="577"/>
      <c r="AR78" s="577"/>
      <c r="AS78" s="577"/>
      <c r="AT78" s="577"/>
      <c r="AU78" s="577"/>
      <c r="AV78" s="577"/>
      <c r="AW78" s="577"/>
      <c r="AX78" s="577"/>
      <c r="AY78" s="577"/>
      <c r="AZ78" s="577"/>
      <c r="BA78" s="577"/>
      <c r="BB78" s="577"/>
      <c r="BC78" s="577"/>
      <c r="BD78" s="703"/>
      <c r="BE78" s="703"/>
      <c r="BF78" s="703"/>
      <c r="BG78" s="577"/>
      <c r="BH78" s="577"/>
      <c r="BI78" s="577"/>
      <c r="BJ78" s="577"/>
      <c r="BK78" s="577"/>
      <c r="BL78" s="577"/>
      <c r="BM78" s="577"/>
      <c r="BN78" s="577"/>
      <c r="BO78" s="577"/>
      <c r="BP78" s="577"/>
      <c r="BQ78" s="577"/>
      <c r="BR78" s="577"/>
      <c r="BS78" s="577"/>
      <c r="BT78" s="577"/>
      <c r="BU78" s="577"/>
      <c r="BV78" s="577"/>
    </row>
    <row r="79" spans="1:74" x14ac:dyDescent="0.2">
      <c r="A79" s="575"/>
      <c r="B79" s="574"/>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577"/>
      <c r="AP79" s="577"/>
      <c r="AQ79" s="577"/>
      <c r="AR79" s="577"/>
      <c r="AS79" s="577"/>
      <c r="AT79" s="577"/>
      <c r="AU79" s="577"/>
      <c r="AV79" s="577"/>
      <c r="AW79" s="577"/>
      <c r="AX79" s="577"/>
      <c r="AY79" s="577"/>
      <c r="AZ79" s="577"/>
      <c r="BA79" s="577"/>
      <c r="BB79" s="577"/>
      <c r="BC79" s="577"/>
      <c r="BD79" s="703"/>
      <c r="BE79" s="703"/>
      <c r="BF79" s="703"/>
      <c r="BG79" s="577"/>
      <c r="BH79" s="577"/>
      <c r="BI79" s="577"/>
      <c r="BJ79" s="577"/>
      <c r="BK79" s="577"/>
      <c r="BL79" s="577"/>
      <c r="BM79" s="577"/>
      <c r="BN79" s="577"/>
      <c r="BO79" s="577"/>
      <c r="BP79" s="577"/>
      <c r="BQ79" s="577"/>
      <c r="BR79" s="577"/>
      <c r="BS79" s="577"/>
      <c r="BT79" s="577"/>
      <c r="BU79" s="577"/>
      <c r="BV79" s="577"/>
    </row>
    <row r="80" spans="1:74" x14ac:dyDescent="0.2">
      <c r="B80" s="576"/>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7"/>
      <c r="AL80" s="577"/>
      <c r="AM80" s="577"/>
      <c r="AN80" s="577"/>
      <c r="AO80" s="577"/>
      <c r="AP80" s="577"/>
      <c r="AQ80" s="577"/>
      <c r="AR80" s="577"/>
      <c r="AS80" s="577"/>
      <c r="AT80" s="577"/>
      <c r="AU80" s="577"/>
      <c r="AV80" s="577"/>
      <c r="AW80" s="577"/>
      <c r="AX80" s="577"/>
      <c r="AY80" s="577"/>
      <c r="AZ80" s="577"/>
      <c r="BA80" s="577"/>
      <c r="BB80" s="577"/>
      <c r="BC80" s="577"/>
      <c r="BD80" s="703"/>
      <c r="BE80" s="703"/>
      <c r="BF80" s="703"/>
      <c r="BG80" s="577"/>
      <c r="BH80" s="577"/>
      <c r="BI80" s="577"/>
      <c r="BJ80" s="577"/>
      <c r="BK80" s="577"/>
      <c r="BL80" s="577"/>
      <c r="BM80" s="577"/>
      <c r="BN80" s="577"/>
      <c r="BO80" s="577"/>
      <c r="BP80" s="577"/>
      <c r="BQ80" s="577"/>
      <c r="BR80" s="577"/>
      <c r="BS80" s="577"/>
      <c r="BT80" s="577"/>
      <c r="BU80" s="577"/>
      <c r="BV80" s="577"/>
    </row>
    <row r="81" spans="1:74" x14ac:dyDescent="0.2">
      <c r="B81" s="574"/>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7"/>
      <c r="AL81" s="577"/>
      <c r="AM81" s="577"/>
      <c r="AN81" s="577"/>
      <c r="AO81" s="577"/>
      <c r="AP81" s="577"/>
      <c r="AQ81" s="577"/>
      <c r="AR81" s="577"/>
      <c r="AS81" s="577"/>
      <c r="AT81" s="577"/>
      <c r="AU81" s="577"/>
      <c r="AV81" s="577"/>
      <c r="AW81" s="577"/>
      <c r="AX81" s="577"/>
      <c r="AY81" s="577"/>
      <c r="AZ81" s="577"/>
      <c r="BA81" s="577"/>
      <c r="BB81" s="577"/>
      <c r="BC81" s="577"/>
      <c r="BD81" s="703"/>
      <c r="BE81" s="703"/>
      <c r="BF81" s="703"/>
      <c r="BG81" s="577"/>
      <c r="BH81" s="577"/>
      <c r="BI81" s="577"/>
      <c r="BJ81" s="577"/>
      <c r="BK81" s="577"/>
      <c r="BL81" s="577"/>
      <c r="BM81" s="577"/>
      <c r="BN81" s="577"/>
      <c r="BO81" s="577"/>
      <c r="BP81" s="577"/>
      <c r="BQ81" s="577"/>
      <c r="BR81" s="577"/>
      <c r="BS81" s="577"/>
      <c r="BT81" s="577"/>
      <c r="BU81" s="577"/>
      <c r="BV81" s="577"/>
    </row>
    <row r="82" spans="1:74" x14ac:dyDescent="0.2">
      <c r="A82" s="575"/>
      <c r="B82" s="574"/>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7"/>
      <c r="AL82" s="577"/>
      <c r="AM82" s="577"/>
      <c r="AN82" s="577"/>
      <c r="AO82" s="577"/>
      <c r="AP82" s="577"/>
      <c r="AQ82" s="577"/>
      <c r="AR82" s="577"/>
      <c r="AS82" s="577"/>
      <c r="AT82" s="577"/>
      <c r="AU82" s="577"/>
      <c r="AV82" s="577"/>
      <c r="AW82" s="577"/>
      <c r="AX82" s="577"/>
      <c r="AY82" s="577"/>
      <c r="AZ82" s="577"/>
      <c r="BA82" s="577"/>
      <c r="BB82" s="577"/>
      <c r="BC82" s="577"/>
      <c r="BD82" s="703"/>
      <c r="BE82" s="703"/>
      <c r="BF82" s="703"/>
      <c r="BG82" s="577"/>
      <c r="BH82" s="577"/>
      <c r="BI82" s="577"/>
      <c r="BJ82" s="577"/>
      <c r="BK82" s="577"/>
      <c r="BL82" s="577"/>
      <c r="BM82" s="577"/>
      <c r="BN82" s="577"/>
      <c r="BO82" s="577"/>
      <c r="BP82" s="577"/>
      <c r="BQ82" s="577"/>
      <c r="BR82" s="577"/>
      <c r="BS82" s="577"/>
      <c r="BT82" s="577"/>
      <c r="BU82" s="577"/>
      <c r="BV82" s="577"/>
    </row>
    <row r="84" spans="1:74" x14ac:dyDescent="0.2">
      <c r="B84" s="576"/>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7"/>
      <c r="AL84" s="577"/>
      <c r="AM84" s="577"/>
      <c r="AN84" s="577"/>
      <c r="AO84" s="577"/>
      <c r="AP84" s="577"/>
      <c r="AQ84" s="577"/>
      <c r="AR84" s="577"/>
      <c r="AS84" s="577"/>
      <c r="AT84" s="577"/>
      <c r="AU84" s="577"/>
      <c r="AV84" s="577"/>
      <c r="AW84" s="577"/>
      <c r="AX84" s="577"/>
      <c r="AY84" s="577"/>
      <c r="AZ84" s="577"/>
      <c r="BA84" s="577"/>
      <c r="BB84" s="577"/>
      <c r="BC84" s="577"/>
      <c r="BD84" s="703"/>
      <c r="BE84" s="703"/>
      <c r="BF84" s="703"/>
      <c r="BG84" s="577"/>
      <c r="BH84" s="577"/>
      <c r="BI84" s="577"/>
      <c r="BJ84" s="577"/>
      <c r="BK84" s="577"/>
      <c r="BL84" s="577"/>
      <c r="BM84" s="577"/>
      <c r="BN84" s="577"/>
      <c r="BO84" s="577"/>
      <c r="BP84" s="577"/>
      <c r="BQ84" s="577"/>
      <c r="BR84" s="577"/>
      <c r="BS84" s="577"/>
      <c r="BT84" s="577"/>
      <c r="BU84" s="577"/>
      <c r="BV84" s="577"/>
    </row>
    <row r="85" spans="1:74" x14ac:dyDescent="0.2">
      <c r="B85" s="574"/>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7"/>
      <c r="AL85" s="577"/>
      <c r="AM85" s="577"/>
      <c r="AN85" s="577"/>
      <c r="AO85" s="577"/>
      <c r="AP85" s="577"/>
      <c r="AQ85" s="577"/>
      <c r="AR85" s="577"/>
      <c r="AS85" s="577"/>
      <c r="AT85" s="577"/>
      <c r="AU85" s="577"/>
      <c r="AV85" s="577"/>
      <c r="AW85" s="577"/>
      <c r="AX85" s="577"/>
      <c r="AY85" s="577"/>
      <c r="AZ85" s="577"/>
      <c r="BA85" s="577"/>
      <c r="BB85" s="577"/>
      <c r="BC85" s="577"/>
      <c r="BD85" s="703"/>
      <c r="BE85" s="703"/>
      <c r="BF85" s="703"/>
      <c r="BG85" s="577"/>
      <c r="BH85" s="577"/>
      <c r="BI85" s="577"/>
      <c r="BJ85" s="577"/>
      <c r="BK85" s="577"/>
      <c r="BL85" s="577"/>
      <c r="BM85" s="577"/>
      <c r="BN85" s="577"/>
      <c r="BO85" s="577"/>
      <c r="BP85" s="577"/>
      <c r="BQ85" s="577"/>
      <c r="BR85" s="577"/>
      <c r="BS85" s="577"/>
      <c r="BT85" s="577"/>
      <c r="BU85" s="577"/>
      <c r="BV85" s="577"/>
    </row>
    <row r="86" spans="1:74" x14ac:dyDescent="0.2">
      <c r="A86" s="575"/>
      <c r="B86" s="574"/>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7"/>
      <c r="AL86" s="577"/>
      <c r="AM86" s="577"/>
      <c r="AN86" s="577"/>
      <c r="AO86" s="577"/>
      <c r="AP86" s="577"/>
      <c r="AQ86" s="577"/>
      <c r="AR86" s="577"/>
      <c r="AS86" s="577"/>
      <c r="AT86" s="577"/>
      <c r="AU86" s="577"/>
      <c r="AV86" s="577"/>
      <c r="AW86" s="577"/>
      <c r="AX86" s="577"/>
      <c r="AY86" s="577"/>
      <c r="AZ86" s="577"/>
      <c r="BA86" s="577"/>
      <c r="BB86" s="577"/>
      <c r="BC86" s="577"/>
      <c r="BD86" s="703"/>
      <c r="BE86" s="703"/>
      <c r="BF86" s="703"/>
      <c r="BG86" s="577"/>
      <c r="BH86" s="577"/>
      <c r="BI86" s="577"/>
      <c r="BJ86" s="577"/>
      <c r="BK86" s="577"/>
      <c r="BL86" s="577"/>
      <c r="BM86" s="577"/>
      <c r="BN86" s="577"/>
      <c r="BO86" s="577"/>
      <c r="BP86" s="577"/>
      <c r="BQ86" s="577"/>
      <c r="BR86" s="577"/>
      <c r="BS86" s="577"/>
      <c r="BT86" s="577"/>
      <c r="BU86" s="577"/>
      <c r="BV86" s="577"/>
    </row>
    <row r="88" spans="1:74" x14ac:dyDescent="0.2">
      <c r="B88" s="576"/>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78"/>
      <c r="AL88" s="578"/>
      <c r="AM88" s="578"/>
      <c r="AN88" s="578"/>
      <c r="AO88" s="578"/>
      <c r="AP88" s="578"/>
      <c r="AQ88" s="578"/>
      <c r="AR88" s="578"/>
      <c r="AS88" s="578"/>
      <c r="AT88" s="578"/>
      <c r="AU88" s="578"/>
      <c r="AV88" s="578"/>
      <c r="AW88" s="578"/>
      <c r="AX88" s="578"/>
      <c r="AY88" s="578"/>
      <c r="AZ88" s="578"/>
      <c r="BA88" s="578"/>
      <c r="BB88" s="578"/>
      <c r="BC88" s="578"/>
      <c r="BD88" s="704"/>
      <c r="BE88" s="704"/>
      <c r="BF88" s="704"/>
      <c r="BG88" s="578"/>
      <c r="BH88" s="578"/>
      <c r="BI88" s="578"/>
      <c r="BJ88" s="578"/>
      <c r="BK88" s="578"/>
      <c r="BL88" s="578"/>
      <c r="BM88" s="578"/>
      <c r="BN88" s="578"/>
      <c r="BO88" s="578"/>
      <c r="BP88" s="578"/>
      <c r="BQ88" s="578"/>
      <c r="BR88" s="578"/>
      <c r="BS88" s="578"/>
      <c r="BT88" s="578"/>
      <c r="BU88" s="578"/>
      <c r="BV88" s="578"/>
    </row>
    <row r="89" spans="1:74" x14ac:dyDescent="0.2">
      <c r="B89" s="574"/>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78"/>
      <c r="AL89" s="578"/>
      <c r="AM89" s="578"/>
      <c r="AN89" s="578"/>
      <c r="AO89" s="578"/>
      <c r="AP89" s="578"/>
      <c r="AQ89" s="578"/>
      <c r="AR89" s="578"/>
      <c r="AS89" s="578"/>
      <c r="AT89" s="578"/>
      <c r="AU89" s="578"/>
      <c r="AV89" s="578"/>
      <c r="AW89" s="578"/>
      <c r="AX89" s="578"/>
      <c r="AY89" s="578"/>
      <c r="AZ89" s="578"/>
      <c r="BA89" s="578"/>
      <c r="BB89" s="578"/>
      <c r="BC89" s="578"/>
      <c r="BD89" s="704"/>
      <c r="BE89" s="704"/>
      <c r="BF89" s="704"/>
      <c r="BG89" s="578"/>
      <c r="BH89" s="578"/>
      <c r="BI89" s="578"/>
      <c r="BJ89" s="578"/>
      <c r="BK89" s="578"/>
      <c r="BL89" s="578"/>
      <c r="BM89" s="578"/>
      <c r="BN89" s="578"/>
      <c r="BO89" s="578"/>
      <c r="BP89" s="578"/>
      <c r="BQ89" s="578"/>
      <c r="BR89" s="578"/>
      <c r="BS89" s="578"/>
      <c r="BT89" s="578"/>
      <c r="BU89" s="578"/>
      <c r="BV89" s="578"/>
    </row>
    <row r="90" spans="1:74" x14ac:dyDescent="0.2">
      <c r="A90" s="575"/>
      <c r="B90" s="574"/>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7"/>
      <c r="AL90" s="577"/>
      <c r="AM90" s="577"/>
      <c r="AN90" s="577"/>
      <c r="AO90" s="577"/>
      <c r="AP90" s="577"/>
      <c r="AQ90" s="577"/>
      <c r="AR90" s="577"/>
      <c r="AS90" s="577"/>
      <c r="AT90" s="577"/>
      <c r="AU90" s="577"/>
      <c r="AV90" s="577"/>
      <c r="AW90" s="577"/>
      <c r="AX90" s="577"/>
      <c r="AY90" s="577"/>
      <c r="AZ90" s="577"/>
      <c r="BA90" s="577"/>
      <c r="BB90" s="577"/>
      <c r="BC90" s="577"/>
      <c r="BD90" s="703"/>
      <c r="BE90" s="703"/>
      <c r="BF90" s="703"/>
      <c r="BG90" s="577"/>
      <c r="BH90" s="577"/>
      <c r="BI90" s="577"/>
      <c r="BJ90" s="577"/>
      <c r="BK90" s="577"/>
      <c r="BL90" s="577"/>
      <c r="BM90" s="577"/>
      <c r="BN90" s="577"/>
      <c r="BO90" s="577"/>
      <c r="BP90" s="577"/>
      <c r="BQ90" s="577"/>
      <c r="BR90" s="577"/>
      <c r="BS90" s="577"/>
      <c r="BT90" s="577"/>
      <c r="BU90" s="577"/>
      <c r="BV90" s="577"/>
    </row>
    <row r="92" spans="1:74" x14ac:dyDescent="0.2">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79"/>
      <c r="AL92" s="579"/>
      <c r="AM92" s="579"/>
      <c r="AN92" s="579"/>
      <c r="AO92" s="579"/>
      <c r="AP92" s="579"/>
      <c r="AQ92" s="579"/>
      <c r="AR92" s="579"/>
      <c r="AS92" s="579"/>
      <c r="AT92" s="579"/>
      <c r="AU92" s="579"/>
      <c r="AV92" s="579"/>
      <c r="AW92" s="579"/>
      <c r="AX92" s="579"/>
      <c r="AY92" s="579"/>
      <c r="AZ92" s="579"/>
      <c r="BA92" s="579"/>
      <c r="BB92" s="579"/>
      <c r="BC92" s="579"/>
      <c r="BD92" s="705"/>
      <c r="BE92" s="705"/>
      <c r="BF92" s="705"/>
      <c r="BG92" s="579"/>
      <c r="BH92" s="579"/>
      <c r="BI92" s="579"/>
      <c r="BJ92" s="579"/>
      <c r="BK92" s="579"/>
      <c r="BL92" s="579"/>
      <c r="BM92" s="579"/>
      <c r="BN92" s="579"/>
      <c r="BO92" s="579"/>
      <c r="BP92" s="579"/>
      <c r="BQ92" s="579"/>
      <c r="BR92" s="579"/>
      <c r="BS92" s="579"/>
      <c r="BT92" s="579"/>
      <c r="BU92" s="579"/>
      <c r="BV92" s="579"/>
    </row>
    <row r="93" spans="1:74" x14ac:dyDescent="0.2">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0"/>
      <c r="AL93" s="580"/>
      <c r="AM93" s="580"/>
      <c r="AN93" s="580"/>
      <c r="AO93" s="580"/>
      <c r="AP93" s="580"/>
      <c r="AQ93" s="580"/>
      <c r="AR93" s="580"/>
      <c r="AS93" s="580"/>
      <c r="AT93" s="580"/>
      <c r="AU93" s="580"/>
      <c r="AV93" s="580"/>
      <c r="AW93" s="580"/>
      <c r="AX93" s="580"/>
      <c r="AY93" s="580"/>
      <c r="AZ93" s="580"/>
      <c r="BA93" s="580"/>
      <c r="BB93" s="580"/>
      <c r="BC93" s="580"/>
      <c r="BD93" s="706"/>
      <c r="BE93" s="706"/>
      <c r="BF93" s="706"/>
      <c r="BG93" s="580"/>
      <c r="BH93" s="580"/>
      <c r="BI93" s="580"/>
      <c r="BJ93" s="580"/>
      <c r="BK93" s="580"/>
      <c r="BL93" s="580"/>
      <c r="BM93" s="580"/>
      <c r="BN93" s="580"/>
      <c r="BO93" s="580"/>
      <c r="BP93" s="580"/>
      <c r="BQ93" s="580"/>
      <c r="BR93" s="580"/>
      <c r="BS93" s="580"/>
      <c r="BT93" s="580"/>
      <c r="BU93" s="580"/>
      <c r="BV93" s="580"/>
    </row>
    <row r="94" spans="1:74" x14ac:dyDescent="0.2">
      <c r="B94" s="574"/>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B7" sqref="BB7:BB35"/>
    </sheetView>
  </sheetViews>
  <sheetFormatPr defaultColWidth="11" defaultRowHeight="11.25" x14ac:dyDescent="0.2"/>
  <cols>
    <col min="1" max="1" width="13.5703125" style="548" customWidth="1"/>
    <col min="2" max="2" width="24.42578125" style="548" customWidth="1"/>
    <col min="3" max="55" width="6.5703125" style="548" customWidth="1"/>
    <col min="56" max="58" width="6.5703125" style="707" customWidth="1"/>
    <col min="59" max="74" width="6.5703125" style="548" customWidth="1"/>
    <col min="75" max="249" width="11" style="548"/>
    <col min="250" max="250" width="1.5703125" style="548" customWidth="1"/>
    <col min="251" max="16384" width="11" style="548"/>
  </cols>
  <sheetData>
    <row r="1" spans="1:74" ht="12.75" customHeight="1" x14ac:dyDescent="0.2">
      <c r="A1" s="789" t="s">
        <v>995</v>
      </c>
      <c r="B1" s="546" t="s">
        <v>484</v>
      </c>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c r="AY1" s="546"/>
      <c r="AZ1" s="546"/>
      <c r="BA1" s="546"/>
      <c r="BB1" s="546"/>
      <c r="BC1" s="546"/>
      <c r="BD1" s="546"/>
      <c r="BE1" s="546"/>
      <c r="BF1" s="546"/>
      <c r="BG1" s="546"/>
      <c r="BH1" s="546"/>
      <c r="BI1" s="546"/>
      <c r="BJ1" s="546"/>
      <c r="BK1" s="546"/>
      <c r="BL1" s="546"/>
      <c r="BM1" s="546"/>
      <c r="BN1" s="546"/>
      <c r="BO1" s="546"/>
      <c r="BP1" s="546"/>
      <c r="BQ1" s="546"/>
      <c r="BR1" s="546"/>
      <c r="BS1" s="546"/>
      <c r="BT1" s="546"/>
      <c r="BU1" s="546"/>
      <c r="BV1" s="546"/>
    </row>
    <row r="2" spans="1:74" ht="12.75" customHeight="1" x14ac:dyDescent="0.2">
      <c r="A2" s="790"/>
      <c r="B2" s="541" t="str">
        <f>"U.S. Energy Information Administration  |  Short-Term Energy Outlook  - "&amp;Dates!D1</f>
        <v>U.S. Energy Information Administration  |  Short-Term Energy Outlook  - May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81"/>
      <c r="B3" s="551"/>
      <c r="C3" s="798">
        <f>Dates!D3</f>
        <v>2014</v>
      </c>
      <c r="D3" s="799"/>
      <c r="E3" s="799"/>
      <c r="F3" s="799"/>
      <c r="G3" s="799"/>
      <c r="H3" s="799"/>
      <c r="I3" s="799"/>
      <c r="J3" s="799"/>
      <c r="K3" s="799"/>
      <c r="L3" s="799"/>
      <c r="M3" s="799"/>
      <c r="N3" s="842"/>
      <c r="O3" s="798">
        <f>C3+1</f>
        <v>2015</v>
      </c>
      <c r="P3" s="799"/>
      <c r="Q3" s="799"/>
      <c r="R3" s="799"/>
      <c r="S3" s="799"/>
      <c r="T3" s="799"/>
      <c r="U3" s="799"/>
      <c r="V3" s="799"/>
      <c r="W3" s="799"/>
      <c r="X3" s="799"/>
      <c r="Y3" s="799"/>
      <c r="Z3" s="842"/>
      <c r="AA3" s="798">
        <f>O3+1</f>
        <v>2016</v>
      </c>
      <c r="AB3" s="799"/>
      <c r="AC3" s="799"/>
      <c r="AD3" s="799"/>
      <c r="AE3" s="799"/>
      <c r="AF3" s="799"/>
      <c r="AG3" s="799"/>
      <c r="AH3" s="799"/>
      <c r="AI3" s="799"/>
      <c r="AJ3" s="799"/>
      <c r="AK3" s="799"/>
      <c r="AL3" s="842"/>
      <c r="AM3" s="798">
        <f>AA3+1</f>
        <v>2017</v>
      </c>
      <c r="AN3" s="799"/>
      <c r="AO3" s="799"/>
      <c r="AP3" s="799"/>
      <c r="AQ3" s="799"/>
      <c r="AR3" s="799"/>
      <c r="AS3" s="799"/>
      <c r="AT3" s="799"/>
      <c r="AU3" s="799"/>
      <c r="AV3" s="799"/>
      <c r="AW3" s="799"/>
      <c r="AX3" s="842"/>
      <c r="AY3" s="798">
        <f>AM3+1</f>
        <v>2018</v>
      </c>
      <c r="AZ3" s="799"/>
      <c r="BA3" s="799"/>
      <c r="BB3" s="799"/>
      <c r="BC3" s="799"/>
      <c r="BD3" s="799"/>
      <c r="BE3" s="799"/>
      <c r="BF3" s="799"/>
      <c r="BG3" s="799"/>
      <c r="BH3" s="799"/>
      <c r="BI3" s="799"/>
      <c r="BJ3" s="842"/>
      <c r="BK3" s="798">
        <f>AY3+1</f>
        <v>2019</v>
      </c>
      <c r="BL3" s="799"/>
      <c r="BM3" s="799"/>
      <c r="BN3" s="799"/>
      <c r="BO3" s="799"/>
      <c r="BP3" s="799"/>
      <c r="BQ3" s="799"/>
      <c r="BR3" s="799"/>
      <c r="BS3" s="799"/>
      <c r="BT3" s="799"/>
      <c r="BU3" s="799"/>
      <c r="BV3" s="842"/>
    </row>
    <row r="4" spans="1:74" ht="12.75" customHeight="1" x14ac:dyDescent="0.2">
      <c r="A4" s="581"/>
      <c r="B4" s="552"/>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581"/>
      <c r="B5" s="129" t="s">
        <v>446</v>
      </c>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c r="AE5" s="553"/>
      <c r="AF5" s="553"/>
      <c r="AG5" s="553"/>
      <c r="AH5" s="553"/>
      <c r="AI5" s="553"/>
      <c r="AJ5" s="553"/>
      <c r="AK5" s="553"/>
      <c r="AL5" s="553"/>
      <c r="AM5" s="553"/>
      <c r="AN5" s="553"/>
      <c r="AO5" s="553"/>
      <c r="AP5" s="553"/>
      <c r="AQ5" s="553"/>
      <c r="AR5" s="553"/>
      <c r="AS5" s="553"/>
      <c r="AT5" s="553"/>
      <c r="AU5" s="553"/>
      <c r="AV5" s="553"/>
      <c r="AW5" s="553"/>
      <c r="AX5" s="553"/>
      <c r="AY5" s="553"/>
      <c r="AZ5" s="553"/>
      <c r="BA5" s="553"/>
      <c r="BB5" s="553"/>
      <c r="BC5" s="553"/>
      <c r="BD5" s="708"/>
      <c r="BE5" s="708"/>
      <c r="BF5" s="708"/>
      <c r="BG5" s="708"/>
      <c r="BH5" s="708"/>
      <c r="BI5" s="708"/>
      <c r="BJ5" s="553"/>
      <c r="BK5" s="553"/>
      <c r="BL5" s="553"/>
      <c r="BM5" s="553"/>
      <c r="BN5" s="553"/>
      <c r="BO5" s="553"/>
      <c r="BP5" s="553"/>
      <c r="BQ5" s="553"/>
      <c r="BR5" s="553"/>
      <c r="BS5" s="553"/>
      <c r="BT5" s="553"/>
      <c r="BU5" s="553"/>
      <c r="BV5" s="553"/>
    </row>
    <row r="6" spans="1:74" ht="11.1" customHeight="1" x14ac:dyDescent="0.2">
      <c r="A6" s="581"/>
      <c r="B6" s="129" t="s">
        <v>447</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c r="AO6" s="582"/>
      <c r="AP6" s="582"/>
      <c r="AQ6" s="582"/>
      <c r="AR6" s="582"/>
      <c r="AS6" s="582"/>
      <c r="AT6" s="582"/>
      <c r="AU6" s="582"/>
      <c r="AV6" s="582"/>
      <c r="AW6" s="582"/>
      <c r="AX6" s="582"/>
      <c r="AY6" s="582"/>
      <c r="AZ6" s="582"/>
      <c r="BA6" s="582"/>
      <c r="BB6" s="582"/>
      <c r="BC6" s="582"/>
      <c r="BD6" s="709"/>
      <c r="BE6" s="709"/>
      <c r="BF6" s="709"/>
      <c r="BG6" s="709"/>
      <c r="BH6" s="709"/>
      <c r="BI6" s="709"/>
      <c r="BJ6" s="582"/>
      <c r="BK6" s="582"/>
      <c r="BL6" s="582"/>
      <c r="BM6" s="582"/>
      <c r="BN6" s="582"/>
      <c r="BO6" s="582"/>
      <c r="BP6" s="582"/>
      <c r="BQ6" s="582"/>
      <c r="BR6" s="582"/>
      <c r="BS6" s="582"/>
      <c r="BT6" s="582"/>
      <c r="BU6" s="582"/>
      <c r="BV6" s="582"/>
    </row>
    <row r="7" spans="1:74" ht="11.1" customHeight="1" x14ac:dyDescent="0.2">
      <c r="A7" s="556" t="s">
        <v>448</v>
      </c>
      <c r="B7" s="557" t="s">
        <v>449</v>
      </c>
      <c r="C7" s="275">
        <v>2698.2881326000002</v>
      </c>
      <c r="D7" s="275">
        <v>2720.0104471</v>
      </c>
      <c r="E7" s="275">
        <v>2326.5835197000001</v>
      </c>
      <c r="F7" s="275">
        <v>1935.4861203</v>
      </c>
      <c r="G7" s="275">
        <v>2065.5763735</v>
      </c>
      <c r="H7" s="275">
        <v>2477.6041660000001</v>
      </c>
      <c r="I7" s="275">
        <v>2628.8754852000002</v>
      </c>
      <c r="J7" s="275">
        <v>2615.2964164999999</v>
      </c>
      <c r="K7" s="275">
        <v>2304.2450263000001</v>
      </c>
      <c r="L7" s="275">
        <v>1971.8994226</v>
      </c>
      <c r="M7" s="275">
        <v>2155.0435643000001</v>
      </c>
      <c r="N7" s="275">
        <v>2187.0746076999999</v>
      </c>
      <c r="O7" s="275">
        <v>2302.7021673999998</v>
      </c>
      <c r="P7" s="275">
        <v>2397.7039092999999</v>
      </c>
      <c r="Q7" s="275">
        <v>1882.8129177000001</v>
      </c>
      <c r="R7" s="275">
        <v>1618.1147352999999</v>
      </c>
      <c r="S7" s="275">
        <v>1843.6400716000001</v>
      </c>
      <c r="T7" s="275">
        <v>2299.389921</v>
      </c>
      <c r="U7" s="275">
        <v>2469.9838141999999</v>
      </c>
      <c r="V7" s="275">
        <v>2380.9780461</v>
      </c>
      <c r="W7" s="275">
        <v>2160.7575732999999</v>
      </c>
      <c r="X7" s="275">
        <v>1730.9423577</v>
      </c>
      <c r="Y7" s="275">
        <v>1631.4290607</v>
      </c>
      <c r="Z7" s="275">
        <v>1620.1369632000001</v>
      </c>
      <c r="AA7" s="275">
        <v>1999.4650326000001</v>
      </c>
      <c r="AB7" s="275">
        <v>1741.9152366000001</v>
      </c>
      <c r="AC7" s="275">
        <v>1285.9316984</v>
      </c>
      <c r="AD7" s="275">
        <v>1302.1561400000001</v>
      </c>
      <c r="AE7" s="275">
        <v>1452.6492393999999</v>
      </c>
      <c r="AF7" s="275">
        <v>2106.1918682999999</v>
      </c>
      <c r="AG7" s="275">
        <v>2391.3675367999999</v>
      </c>
      <c r="AH7" s="275">
        <v>2380.5749039000002</v>
      </c>
      <c r="AI7" s="275">
        <v>2077.818342</v>
      </c>
      <c r="AJ7" s="275">
        <v>1759.2690081000001</v>
      </c>
      <c r="AK7" s="275">
        <v>1602.5286443</v>
      </c>
      <c r="AL7" s="275">
        <v>2091.8414535000002</v>
      </c>
      <c r="AM7" s="275">
        <v>2044.9652573999999</v>
      </c>
      <c r="AN7" s="275">
        <v>1709.9388236</v>
      </c>
      <c r="AO7" s="275">
        <v>1570.9607900000001</v>
      </c>
      <c r="AP7" s="275">
        <v>1473.8652873000001</v>
      </c>
      <c r="AQ7" s="275">
        <v>1640.1019805999999</v>
      </c>
      <c r="AR7" s="275">
        <v>1962.7900090000001</v>
      </c>
      <c r="AS7" s="275">
        <v>2250.8188242000001</v>
      </c>
      <c r="AT7" s="275">
        <v>2122.6105603000001</v>
      </c>
      <c r="AU7" s="275">
        <v>1823.4039763000001</v>
      </c>
      <c r="AV7" s="275">
        <v>1617.0493706</v>
      </c>
      <c r="AW7" s="275">
        <v>1695.4735089999999</v>
      </c>
      <c r="AX7" s="275">
        <v>1880.3838900000001</v>
      </c>
      <c r="AY7" s="275">
        <v>2082.4641544000001</v>
      </c>
      <c r="AZ7" s="275">
        <v>1633.4853588999999</v>
      </c>
      <c r="BA7" s="275">
        <v>1601.538</v>
      </c>
      <c r="BB7" s="275">
        <v>1446.1389999999999</v>
      </c>
      <c r="BC7" s="338">
        <v>1519.2329999999999</v>
      </c>
      <c r="BD7" s="338">
        <v>1840.7719999999999</v>
      </c>
      <c r="BE7" s="338">
        <v>2095.154</v>
      </c>
      <c r="BF7" s="338">
        <v>2105.4580000000001</v>
      </c>
      <c r="BG7" s="338">
        <v>1696.204</v>
      </c>
      <c r="BH7" s="338">
        <v>1549.9010000000001</v>
      </c>
      <c r="BI7" s="338">
        <v>1557.944</v>
      </c>
      <c r="BJ7" s="338">
        <v>1818.2460000000001</v>
      </c>
      <c r="BK7" s="338">
        <v>2046.703</v>
      </c>
      <c r="BL7" s="338">
        <v>1781.713</v>
      </c>
      <c r="BM7" s="338">
        <v>1540.393</v>
      </c>
      <c r="BN7" s="338">
        <v>1334.288</v>
      </c>
      <c r="BO7" s="338">
        <v>1505.6990000000001</v>
      </c>
      <c r="BP7" s="338">
        <v>1824.7449999999999</v>
      </c>
      <c r="BQ7" s="338">
        <v>2070.6060000000002</v>
      </c>
      <c r="BR7" s="338">
        <v>2062.6529999999998</v>
      </c>
      <c r="BS7" s="338">
        <v>1669.826</v>
      </c>
      <c r="BT7" s="338">
        <v>1536.0719999999999</v>
      </c>
      <c r="BU7" s="338">
        <v>1565.2940000000001</v>
      </c>
      <c r="BV7" s="338">
        <v>1776.981</v>
      </c>
    </row>
    <row r="8" spans="1:74" ht="11.1" customHeight="1" x14ac:dyDescent="0.2">
      <c r="A8" s="556" t="s">
        <v>450</v>
      </c>
      <c r="B8" s="557" t="s">
        <v>451</v>
      </c>
      <c r="C8" s="275">
        <v>22408.42</v>
      </c>
      <c r="D8" s="275">
        <v>20707.831750000001</v>
      </c>
      <c r="E8" s="275">
        <v>19067.760967999999</v>
      </c>
      <c r="F8" s="275">
        <v>19311.211733</v>
      </c>
      <c r="G8" s="275">
        <v>21941.698484</v>
      </c>
      <c r="H8" s="275">
        <v>25137.525900000001</v>
      </c>
      <c r="I8" s="275">
        <v>28413.048709999999</v>
      </c>
      <c r="J8" s="275">
        <v>30166.778483999999</v>
      </c>
      <c r="K8" s="275">
        <v>26865.334067</v>
      </c>
      <c r="L8" s="275">
        <v>23743.19671</v>
      </c>
      <c r="M8" s="275">
        <v>21109.309099999999</v>
      </c>
      <c r="N8" s="275">
        <v>21738.639644999999</v>
      </c>
      <c r="O8" s="275">
        <v>24039.843903000001</v>
      </c>
      <c r="P8" s="275">
        <v>24147.814643000002</v>
      </c>
      <c r="Q8" s="275">
        <v>23758.062387000002</v>
      </c>
      <c r="R8" s="275">
        <v>23073.310167</v>
      </c>
      <c r="S8" s="275">
        <v>24700.497644999999</v>
      </c>
      <c r="T8" s="275">
        <v>30748.691632999999</v>
      </c>
      <c r="U8" s="275">
        <v>34971.617386999998</v>
      </c>
      <c r="V8" s="275">
        <v>34344.610968000001</v>
      </c>
      <c r="W8" s="275">
        <v>31002.984967</v>
      </c>
      <c r="X8" s="275">
        <v>26608.977580999999</v>
      </c>
      <c r="Y8" s="275">
        <v>25577.865933000001</v>
      </c>
      <c r="Z8" s="275">
        <v>26039.330451999998</v>
      </c>
      <c r="AA8" s="275">
        <v>25356.121580999999</v>
      </c>
      <c r="AB8" s="275">
        <v>24209.732447999999</v>
      </c>
      <c r="AC8" s="275">
        <v>24462.724193999999</v>
      </c>
      <c r="AD8" s="275">
        <v>24486.668233</v>
      </c>
      <c r="AE8" s="275">
        <v>26430.474644999998</v>
      </c>
      <c r="AF8" s="275">
        <v>32857.410633</v>
      </c>
      <c r="AG8" s="275">
        <v>37341.578289999998</v>
      </c>
      <c r="AH8" s="275">
        <v>37688.276355000002</v>
      </c>
      <c r="AI8" s="275">
        <v>31068.026333000002</v>
      </c>
      <c r="AJ8" s="275">
        <v>24535.798354999999</v>
      </c>
      <c r="AK8" s="275">
        <v>22633.465166999998</v>
      </c>
      <c r="AL8" s="275">
        <v>22141.812097000002</v>
      </c>
      <c r="AM8" s="275">
        <v>21409.926839</v>
      </c>
      <c r="AN8" s="275">
        <v>20480.409250000001</v>
      </c>
      <c r="AO8" s="275">
        <v>22370.628355000001</v>
      </c>
      <c r="AP8" s="275">
        <v>21349.626700000001</v>
      </c>
      <c r="AQ8" s="275">
        <v>23331.889483999999</v>
      </c>
      <c r="AR8" s="275">
        <v>29023.196866999999</v>
      </c>
      <c r="AS8" s="275">
        <v>35218.374065000004</v>
      </c>
      <c r="AT8" s="275">
        <v>33847.770773999997</v>
      </c>
      <c r="AU8" s="275">
        <v>29215.385467</v>
      </c>
      <c r="AV8" s="275">
        <v>25612.301613</v>
      </c>
      <c r="AW8" s="275">
        <v>22635.353966999999</v>
      </c>
      <c r="AX8" s="275">
        <v>25325.844806000001</v>
      </c>
      <c r="AY8" s="275">
        <v>26182.938902999998</v>
      </c>
      <c r="AZ8" s="275">
        <v>24415.725321000002</v>
      </c>
      <c r="BA8" s="275">
        <v>23696.23</v>
      </c>
      <c r="BB8" s="275">
        <v>23284.13</v>
      </c>
      <c r="BC8" s="338">
        <v>26186.65</v>
      </c>
      <c r="BD8" s="338">
        <v>31563.96</v>
      </c>
      <c r="BE8" s="338">
        <v>36096.79</v>
      </c>
      <c r="BF8" s="338">
        <v>36314.379999999997</v>
      </c>
      <c r="BG8" s="338">
        <v>30398.25</v>
      </c>
      <c r="BH8" s="338">
        <v>26560.560000000001</v>
      </c>
      <c r="BI8" s="338">
        <v>24608.11</v>
      </c>
      <c r="BJ8" s="338">
        <v>25438.16</v>
      </c>
      <c r="BK8" s="338">
        <v>26483.200000000001</v>
      </c>
      <c r="BL8" s="338">
        <v>24572.82</v>
      </c>
      <c r="BM8" s="338">
        <v>23674.3</v>
      </c>
      <c r="BN8" s="338">
        <v>22776.240000000002</v>
      </c>
      <c r="BO8" s="338">
        <v>26795.65</v>
      </c>
      <c r="BP8" s="338">
        <v>32266.75</v>
      </c>
      <c r="BQ8" s="338">
        <v>37291.300000000003</v>
      </c>
      <c r="BR8" s="338">
        <v>37350.449999999997</v>
      </c>
      <c r="BS8" s="338">
        <v>31310.65</v>
      </c>
      <c r="BT8" s="338">
        <v>27170.63</v>
      </c>
      <c r="BU8" s="338">
        <v>24866.37</v>
      </c>
      <c r="BV8" s="338">
        <v>26032.59</v>
      </c>
    </row>
    <row r="9" spans="1:74" ht="11.1" customHeight="1" x14ac:dyDescent="0.2">
      <c r="A9" s="558" t="s">
        <v>452</v>
      </c>
      <c r="B9" s="559" t="s">
        <v>453</v>
      </c>
      <c r="C9" s="275">
        <v>399.00363580999999</v>
      </c>
      <c r="D9" s="275">
        <v>175.84082857000001</v>
      </c>
      <c r="E9" s="275">
        <v>179.95362065</v>
      </c>
      <c r="F9" s="275">
        <v>102.32739167</v>
      </c>
      <c r="G9" s="275">
        <v>116.58443032</v>
      </c>
      <c r="H9" s="275">
        <v>119.69013700000001</v>
      </c>
      <c r="I9" s="275">
        <v>116.79757935000001</v>
      </c>
      <c r="J9" s="275">
        <v>118.10366</v>
      </c>
      <c r="K9" s="275">
        <v>116.79433933</v>
      </c>
      <c r="L9" s="275">
        <v>87.144473226000002</v>
      </c>
      <c r="M9" s="275">
        <v>104.046378</v>
      </c>
      <c r="N9" s="275">
        <v>123.86983773999999</v>
      </c>
      <c r="O9" s="275">
        <v>171.0009871</v>
      </c>
      <c r="P9" s="275">
        <v>380.55934250000001</v>
      </c>
      <c r="Q9" s="275">
        <v>101.94681</v>
      </c>
      <c r="R9" s="275">
        <v>100.67781232999999</v>
      </c>
      <c r="S9" s="275">
        <v>109.47803097000001</v>
      </c>
      <c r="T9" s="275">
        <v>109.23037866999999</v>
      </c>
      <c r="U9" s="275">
        <v>130.29223225999999</v>
      </c>
      <c r="V9" s="275">
        <v>120.64884355</v>
      </c>
      <c r="W9" s="275">
        <v>117.92922566999999</v>
      </c>
      <c r="X9" s="275">
        <v>98.111478387000005</v>
      </c>
      <c r="Y9" s="275">
        <v>100.62484499999999</v>
      </c>
      <c r="Z9" s="275">
        <v>95.527302903000006</v>
      </c>
      <c r="AA9" s="275">
        <v>134.81590742</v>
      </c>
      <c r="AB9" s="275">
        <v>133.71176310000001</v>
      </c>
      <c r="AC9" s="275">
        <v>106.64925774</v>
      </c>
      <c r="AD9" s="275">
        <v>110.99182933</v>
      </c>
      <c r="AE9" s="275">
        <v>113.34555322999999</v>
      </c>
      <c r="AF9" s="275">
        <v>119.80260333</v>
      </c>
      <c r="AG9" s="275">
        <v>138.36200676999999</v>
      </c>
      <c r="AH9" s="275">
        <v>139.52801516</v>
      </c>
      <c r="AI9" s="275">
        <v>116.66501667</v>
      </c>
      <c r="AJ9" s="275">
        <v>92.884118709999996</v>
      </c>
      <c r="AK9" s="275">
        <v>106.810468</v>
      </c>
      <c r="AL9" s="275">
        <v>118.46346</v>
      </c>
      <c r="AM9" s="275">
        <v>121.01959128999999</v>
      </c>
      <c r="AN9" s="275">
        <v>102.96560893</v>
      </c>
      <c r="AO9" s="275">
        <v>97.961197741999996</v>
      </c>
      <c r="AP9" s="275">
        <v>76.101560667000001</v>
      </c>
      <c r="AQ9" s="275">
        <v>108.12967741999999</v>
      </c>
      <c r="AR9" s="275">
        <v>114.79677767</v>
      </c>
      <c r="AS9" s="275">
        <v>113.40057548</v>
      </c>
      <c r="AT9" s="275">
        <v>101.15261160999999</v>
      </c>
      <c r="AU9" s="275">
        <v>101.11473567</v>
      </c>
      <c r="AV9" s="275">
        <v>91.386652581000007</v>
      </c>
      <c r="AW9" s="275">
        <v>98.362203667000003</v>
      </c>
      <c r="AX9" s="275">
        <v>143.86189580999999</v>
      </c>
      <c r="AY9" s="275">
        <v>344.99320914999998</v>
      </c>
      <c r="AZ9" s="275">
        <v>97.774879318000004</v>
      </c>
      <c r="BA9" s="275">
        <v>102.8831</v>
      </c>
      <c r="BB9" s="275">
        <v>93.245980000000003</v>
      </c>
      <c r="BC9" s="338">
        <v>107.1927</v>
      </c>
      <c r="BD9" s="338">
        <v>114.2088</v>
      </c>
      <c r="BE9" s="338">
        <v>122.05840000000001</v>
      </c>
      <c r="BF9" s="338">
        <v>115.20059999999999</v>
      </c>
      <c r="BG9" s="338">
        <v>104.3263</v>
      </c>
      <c r="BH9" s="338">
        <v>92.187079999999995</v>
      </c>
      <c r="BI9" s="338">
        <v>96.182010000000005</v>
      </c>
      <c r="BJ9" s="338">
        <v>113.5694</v>
      </c>
      <c r="BK9" s="338">
        <v>177.16040000000001</v>
      </c>
      <c r="BL9" s="338">
        <v>119.7092</v>
      </c>
      <c r="BM9" s="338">
        <v>104.005</v>
      </c>
      <c r="BN9" s="338">
        <v>91.547939999999997</v>
      </c>
      <c r="BO9" s="338">
        <v>110.35339999999999</v>
      </c>
      <c r="BP9" s="338">
        <v>113.8253</v>
      </c>
      <c r="BQ9" s="338">
        <v>121.5942</v>
      </c>
      <c r="BR9" s="338">
        <v>116.5123</v>
      </c>
      <c r="BS9" s="338">
        <v>106.56100000000001</v>
      </c>
      <c r="BT9" s="338">
        <v>93.520719999999997</v>
      </c>
      <c r="BU9" s="338">
        <v>96.278760000000005</v>
      </c>
      <c r="BV9" s="338">
        <v>114.2325</v>
      </c>
    </row>
    <row r="10" spans="1:74" ht="11.1" customHeight="1" x14ac:dyDescent="0.2">
      <c r="A10" s="556" t="s">
        <v>454</v>
      </c>
      <c r="B10" s="557" t="s">
        <v>533</v>
      </c>
      <c r="C10" s="275">
        <v>137.98909677</v>
      </c>
      <c r="D10" s="275">
        <v>54.917749999999998</v>
      </c>
      <c r="E10" s="275">
        <v>55.829774194000002</v>
      </c>
      <c r="F10" s="275">
        <v>26.690266667</v>
      </c>
      <c r="G10" s="275">
        <v>22.507161289999999</v>
      </c>
      <c r="H10" s="275">
        <v>25.413833332999999</v>
      </c>
      <c r="I10" s="275">
        <v>29.702645161</v>
      </c>
      <c r="J10" s="275">
        <v>30.764677419000002</v>
      </c>
      <c r="K10" s="275">
        <v>26.847799999999999</v>
      </c>
      <c r="L10" s="275">
        <v>24.277096774</v>
      </c>
      <c r="M10" s="275">
        <v>24.464466667</v>
      </c>
      <c r="N10" s="275">
        <v>23.554838709999999</v>
      </c>
      <c r="O10" s="275">
        <v>55.421451613000002</v>
      </c>
      <c r="P10" s="275">
        <v>146.50628570999999</v>
      </c>
      <c r="Q10" s="275">
        <v>25.964354838999999</v>
      </c>
      <c r="R10" s="275">
        <v>25.394266667</v>
      </c>
      <c r="S10" s="275">
        <v>23.039258064999999</v>
      </c>
      <c r="T10" s="275">
        <v>27.447333333</v>
      </c>
      <c r="U10" s="275">
        <v>35.198806451999999</v>
      </c>
      <c r="V10" s="275">
        <v>30.996258064999999</v>
      </c>
      <c r="W10" s="275">
        <v>27.673500000000001</v>
      </c>
      <c r="X10" s="275">
        <v>24.493258064999999</v>
      </c>
      <c r="Y10" s="275">
        <v>28.005800000000001</v>
      </c>
      <c r="Z10" s="275">
        <v>23.162967741999999</v>
      </c>
      <c r="AA10" s="275">
        <v>33.840193548000002</v>
      </c>
      <c r="AB10" s="275">
        <v>39.005517241</v>
      </c>
      <c r="AC10" s="275">
        <v>21.855451613</v>
      </c>
      <c r="AD10" s="275">
        <v>22.906700000000001</v>
      </c>
      <c r="AE10" s="275">
        <v>24.253451612999999</v>
      </c>
      <c r="AF10" s="275">
        <v>28.792666666999999</v>
      </c>
      <c r="AG10" s="275">
        <v>43.487870968000003</v>
      </c>
      <c r="AH10" s="275">
        <v>41.109161290000003</v>
      </c>
      <c r="AI10" s="275">
        <v>28.528600000000001</v>
      </c>
      <c r="AJ10" s="275">
        <v>29.964548387000001</v>
      </c>
      <c r="AK10" s="275">
        <v>24.472533333000001</v>
      </c>
      <c r="AL10" s="275">
        <v>28.799032258</v>
      </c>
      <c r="AM10" s="275">
        <v>27.523709676999999</v>
      </c>
      <c r="AN10" s="275">
        <v>26.259392857000002</v>
      </c>
      <c r="AO10" s="275">
        <v>24.178000000000001</v>
      </c>
      <c r="AP10" s="275">
        <v>24.492933333</v>
      </c>
      <c r="AQ10" s="275">
        <v>27.280096774</v>
      </c>
      <c r="AR10" s="275">
        <v>30.464433332999999</v>
      </c>
      <c r="AS10" s="275">
        <v>26.258193548000001</v>
      </c>
      <c r="AT10" s="275">
        <v>30.033516128999999</v>
      </c>
      <c r="AU10" s="275">
        <v>27.581566667000001</v>
      </c>
      <c r="AV10" s="275">
        <v>27.502032258</v>
      </c>
      <c r="AW10" s="275">
        <v>24.533899999999999</v>
      </c>
      <c r="AX10" s="275">
        <v>45.858774193999999</v>
      </c>
      <c r="AY10" s="275">
        <v>103.48870968</v>
      </c>
      <c r="AZ10" s="275">
        <v>24.064928570999999</v>
      </c>
      <c r="BA10" s="275">
        <v>25.091670000000001</v>
      </c>
      <c r="BB10" s="275">
        <v>23.267040000000001</v>
      </c>
      <c r="BC10" s="338">
        <v>24.782070000000001</v>
      </c>
      <c r="BD10" s="338">
        <v>29.6708</v>
      </c>
      <c r="BE10" s="338">
        <v>32.594749999999998</v>
      </c>
      <c r="BF10" s="338">
        <v>30.017600000000002</v>
      </c>
      <c r="BG10" s="338">
        <v>25.912759999999999</v>
      </c>
      <c r="BH10" s="338">
        <v>25.491980000000002</v>
      </c>
      <c r="BI10" s="338">
        <v>25.17615</v>
      </c>
      <c r="BJ10" s="338">
        <v>26.496490000000001</v>
      </c>
      <c r="BK10" s="338">
        <v>59.89311</v>
      </c>
      <c r="BL10" s="338">
        <v>31.038689999999999</v>
      </c>
      <c r="BM10" s="338">
        <v>25.3672</v>
      </c>
      <c r="BN10" s="338">
        <v>24.656230000000001</v>
      </c>
      <c r="BO10" s="338">
        <v>25.846209999999999</v>
      </c>
      <c r="BP10" s="338">
        <v>27.417860000000001</v>
      </c>
      <c r="BQ10" s="338">
        <v>30.167169999999999</v>
      </c>
      <c r="BR10" s="338">
        <v>30.283629999999999</v>
      </c>
      <c r="BS10" s="338">
        <v>26.68751</v>
      </c>
      <c r="BT10" s="338">
        <v>25.972709999999999</v>
      </c>
      <c r="BU10" s="338">
        <v>24.4526</v>
      </c>
      <c r="BV10" s="338">
        <v>26.21857</v>
      </c>
    </row>
    <row r="11" spans="1:74" ht="11.1" customHeight="1" x14ac:dyDescent="0.2">
      <c r="A11" s="556" t="s">
        <v>455</v>
      </c>
      <c r="B11" s="557" t="s">
        <v>532</v>
      </c>
      <c r="C11" s="275">
        <v>159.91938709999999</v>
      </c>
      <c r="D11" s="275">
        <v>49.296642857000002</v>
      </c>
      <c r="E11" s="275">
        <v>47.757483870999998</v>
      </c>
      <c r="F11" s="275">
        <v>22.412400000000002</v>
      </c>
      <c r="G11" s="275">
        <v>27.104096773999999</v>
      </c>
      <c r="H11" s="275">
        <v>22.997533333</v>
      </c>
      <c r="I11" s="275">
        <v>21.708612902999999</v>
      </c>
      <c r="J11" s="275">
        <v>22.577096774000001</v>
      </c>
      <c r="K11" s="275">
        <v>23.949933333000001</v>
      </c>
      <c r="L11" s="275">
        <v>21.760774194</v>
      </c>
      <c r="M11" s="275">
        <v>28.028533332999999</v>
      </c>
      <c r="N11" s="275">
        <v>26.999419355000001</v>
      </c>
      <c r="O11" s="275">
        <v>41.748612903000001</v>
      </c>
      <c r="P11" s="275">
        <v>133.27092857</v>
      </c>
      <c r="Q11" s="275">
        <v>27.455032257999999</v>
      </c>
      <c r="R11" s="275">
        <v>21.257966667000002</v>
      </c>
      <c r="S11" s="275">
        <v>27.113258065</v>
      </c>
      <c r="T11" s="275">
        <v>26.161366666999999</v>
      </c>
      <c r="U11" s="275">
        <v>23.895774194000001</v>
      </c>
      <c r="V11" s="275">
        <v>22.781612902999999</v>
      </c>
      <c r="W11" s="275">
        <v>21.430900000000001</v>
      </c>
      <c r="X11" s="275">
        <v>20.515129032000001</v>
      </c>
      <c r="Y11" s="275">
        <v>26.791266666999999</v>
      </c>
      <c r="Z11" s="275">
        <v>24.784548387000001</v>
      </c>
      <c r="AA11" s="275">
        <v>40.577387096999999</v>
      </c>
      <c r="AB11" s="275">
        <v>31.733517241000001</v>
      </c>
      <c r="AC11" s="275">
        <v>22.503354839</v>
      </c>
      <c r="AD11" s="275">
        <v>21.465266667000002</v>
      </c>
      <c r="AE11" s="275">
        <v>26.059290322999999</v>
      </c>
      <c r="AF11" s="275">
        <v>23.553766667000001</v>
      </c>
      <c r="AG11" s="275">
        <v>26.128193547999999</v>
      </c>
      <c r="AH11" s="275">
        <v>24.81016129</v>
      </c>
      <c r="AI11" s="275">
        <v>21.322233333</v>
      </c>
      <c r="AJ11" s="275">
        <v>20.518322581</v>
      </c>
      <c r="AK11" s="275">
        <v>27.680499999999999</v>
      </c>
      <c r="AL11" s="275">
        <v>30.406354838999999</v>
      </c>
      <c r="AM11" s="275">
        <v>30.939322580999999</v>
      </c>
      <c r="AN11" s="275">
        <v>26.220321428999998</v>
      </c>
      <c r="AO11" s="275">
        <v>26.339193548000001</v>
      </c>
      <c r="AP11" s="275">
        <v>22.615666666999999</v>
      </c>
      <c r="AQ11" s="275">
        <v>25.855483871000001</v>
      </c>
      <c r="AR11" s="275">
        <v>22.523633332999999</v>
      </c>
      <c r="AS11" s="275">
        <v>22.280290322999999</v>
      </c>
      <c r="AT11" s="275">
        <v>21.469612903000002</v>
      </c>
      <c r="AU11" s="275">
        <v>25.278266667</v>
      </c>
      <c r="AV11" s="275">
        <v>24.716870967999998</v>
      </c>
      <c r="AW11" s="275">
        <v>24.725933333</v>
      </c>
      <c r="AX11" s="275">
        <v>46.426354838999998</v>
      </c>
      <c r="AY11" s="275">
        <v>166.36783871</v>
      </c>
      <c r="AZ11" s="275">
        <v>20.999571429</v>
      </c>
      <c r="BA11" s="275">
        <v>24.75225</v>
      </c>
      <c r="BB11" s="275">
        <v>22.839230000000001</v>
      </c>
      <c r="BC11" s="338">
        <v>25.37453</v>
      </c>
      <c r="BD11" s="338">
        <v>23.259270000000001</v>
      </c>
      <c r="BE11" s="338">
        <v>24.502700000000001</v>
      </c>
      <c r="BF11" s="338">
        <v>22.42165</v>
      </c>
      <c r="BG11" s="338">
        <v>19.645019999999999</v>
      </c>
      <c r="BH11" s="338">
        <v>20.174949999999999</v>
      </c>
      <c r="BI11" s="338">
        <v>24.257750000000001</v>
      </c>
      <c r="BJ11" s="338">
        <v>31.521439999999998</v>
      </c>
      <c r="BK11" s="338">
        <v>44.843850000000003</v>
      </c>
      <c r="BL11" s="338">
        <v>27.777100000000001</v>
      </c>
      <c r="BM11" s="338">
        <v>23.635929999999998</v>
      </c>
      <c r="BN11" s="338">
        <v>20.86158</v>
      </c>
      <c r="BO11" s="338">
        <v>26.132660000000001</v>
      </c>
      <c r="BP11" s="338">
        <v>23.951370000000001</v>
      </c>
      <c r="BQ11" s="338">
        <v>25.18329</v>
      </c>
      <c r="BR11" s="338">
        <v>22.6999</v>
      </c>
      <c r="BS11" s="338">
        <v>20.465990000000001</v>
      </c>
      <c r="BT11" s="338">
        <v>20.747540000000001</v>
      </c>
      <c r="BU11" s="338">
        <v>24.753360000000001</v>
      </c>
      <c r="BV11" s="338">
        <v>32.448309999999999</v>
      </c>
    </row>
    <row r="12" spans="1:74" ht="11.1" customHeight="1" x14ac:dyDescent="0.2">
      <c r="A12" s="556" t="s">
        <v>456</v>
      </c>
      <c r="B12" s="557" t="s">
        <v>457</v>
      </c>
      <c r="C12" s="275">
        <v>70.309082258000004</v>
      </c>
      <c r="D12" s="275">
        <v>64.514144642999995</v>
      </c>
      <c r="E12" s="275">
        <v>67.839191935000002</v>
      </c>
      <c r="F12" s="275">
        <v>50.445751667000003</v>
      </c>
      <c r="G12" s="275">
        <v>63.447862903000001</v>
      </c>
      <c r="H12" s="275">
        <v>69.610191666999995</v>
      </c>
      <c r="I12" s="275">
        <v>62.094996774000002</v>
      </c>
      <c r="J12" s="275">
        <v>61.62865</v>
      </c>
      <c r="K12" s="275">
        <v>61.977393333000002</v>
      </c>
      <c r="L12" s="275">
        <v>37.142332258000003</v>
      </c>
      <c r="M12" s="275">
        <v>48.022505000000002</v>
      </c>
      <c r="N12" s="275">
        <v>68.363975805999999</v>
      </c>
      <c r="O12" s="275">
        <v>64.770814516000002</v>
      </c>
      <c r="P12" s="275">
        <v>73.818842857000007</v>
      </c>
      <c r="Q12" s="275">
        <v>44.354999999999997</v>
      </c>
      <c r="R12" s="275">
        <v>49.948666666999998</v>
      </c>
      <c r="S12" s="275">
        <v>54.721156452000002</v>
      </c>
      <c r="T12" s="275">
        <v>51.055590000000002</v>
      </c>
      <c r="U12" s="275">
        <v>65.945091934999994</v>
      </c>
      <c r="V12" s="275">
        <v>62.560746774000002</v>
      </c>
      <c r="W12" s="275">
        <v>62.718696667000003</v>
      </c>
      <c r="X12" s="275">
        <v>48.400869354999998</v>
      </c>
      <c r="Y12" s="275">
        <v>43.296146667000002</v>
      </c>
      <c r="Z12" s="275">
        <v>44.531874193999997</v>
      </c>
      <c r="AA12" s="275">
        <v>55.088683871000001</v>
      </c>
      <c r="AB12" s="275">
        <v>56.820313792999997</v>
      </c>
      <c r="AC12" s="275">
        <v>58.436106451999997</v>
      </c>
      <c r="AD12" s="275">
        <v>63.634360000000001</v>
      </c>
      <c r="AE12" s="275">
        <v>59.738709677000003</v>
      </c>
      <c r="AF12" s="275">
        <v>63.357166667000001</v>
      </c>
      <c r="AG12" s="275">
        <v>64.583064515999993</v>
      </c>
      <c r="AH12" s="275">
        <v>67.560483871000002</v>
      </c>
      <c r="AI12" s="275">
        <v>62.673166666999997</v>
      </c>
      <c r="AJ12" s="275">
        <v>40.342258065000003</v>
      </c>
      <c r="AK12" s="275">
        <v>51.088000000000001</v>
      </c>
      <c r="AL12" s="275">
        <v>54.113709677000003</v>
      </c>
      <c r="AM12" s="275">
        <v>57.233709677</v>
      </c>
      <c r="AN12" s="275">
        <v>46.914285714000002</v>
      </c>
      <c r="AO12" s="275">
        <v>43.999677419000001</v>
      </c>
      <c r="AP12" s="275">
        <v>25.465333333</v>
      </c>
      <c r="AQ12" s="275">
        <v>51.602258065000001</v>
      </c>
      <c r="AR12" s="275">
        <v>56.844333333000002</v>
      </c>
      <c r="AS12" s="275">
        <v>53.623548387</v>
      </c>
      <c r="AT12" s="275">
        <v>45.562258065000002</v>
      </c>
      <c r="AU12" s="275">
        <v>43.690833333</v>
      </c>
      <c r="AV12" s="275">
        <v>35.572258065</v>
      </c>
      <c r="AW12" s="275">
        <v>44.448666666999998</v>
      </c>
      <c r="AX12" s="275">
        <v>45.209193548000002</v>
      </c>
      <c r="AY12" s="275">
        <v>55.410967741999997</v>
      </c>
      <c r="AZ12" s="275">
        <v>48.58625</v>
      </c>
      <c r="BA12" s="275">
        <v>49.017879999999998</v>
      </c>
      <c r="BB12" s="275">
        <v>44.318730000000002</v>
      </c>
      <c r="BC12" s="338">
        <v>53.926600000000001</v>
      </c>
      <c r="BD12" s="338">
        <v>57.736289999999997</v>
      </c>
      <c r="BE12" s="338">
        <v>60.654110000000003</v>
      </c>
      <c r="BF12" s="338">
        <v>58.785589999999999</v>
      </c>
      <c r="BG12" s="338">
        <v>55.17445</v>
      </c>
      <c r="BH12" s="338">
        <v>43.517110000000002</v>
      </c>
      <c r="BI12" s="338">
        <v>43.348869999999998</v>
      </c>
      <c r="BJ12" s="338">
        <v>50.80509</v>
      </c>
      <c r="BK12" s="338">
        <v>65.544700000000006</v>
      </c>
      <c r="BL12" s="338">
        <v>55.776179999999997</v>
      </c>
      <c r="BM12" s="338">
        <v>50.794629999999998</v>
      </c>
      <c r="BN12" s="338">
        <v>43.091470000000001</v>
      </c>
      <c r="BO12" s="338">
        <v>55.213740000000001</v>
      </c>
      <c r="BP12" s="338">
        <v>58.959029999999998</v>
      </c>
      <c r="BQ12" s="338">
        <v>61.929250000000003</v>
      </c>
      <c r="BR12" s="338">
        <v>59.5764</v>
      </c>
      <c r="BS12" s="338">
        <v>55.798690000000001</v>
      </c>
      <c r="BT12" s="338">
        <v>43.785429999999998</v>
      </c>
      <c r="BU12" s="338">
        <v>43.677320000000002</v>
      </c>
      <c r="BV12" s="338">
        <v>50.826569999999997</v>
      </c>
    </row>
    <row r="13" spans="1:74" ht="11.1" customHeight="1" x14ac:dyDescent="0.2">
      <c r="A13" s="556" t="s">
        <v>458</v>
      </c>
      <c r="B13" s="557" t="s">
        <v>459</v>
      </c>
      <c r="C13" s="275">
        <v>30.786069677</v>
      </c>
      <c r="D13" s="275">
        <v>7.1122910713999996</v>
      </c>
      <c r="E13" s="275">
        <v>8.5271706452</v>
      </c>
      <c r="F13" s="275">
        <v>2.7789733333000002</v>
      </c>
      <c r="G13" s="275">
        <v>3.5253093548000001</v>
      </c>
      <c r="H13" s="275">
        <v>1.6685786667</v>
      </c>
      <c r="I13" s="275">
        <v>3.2913245161</v>
      </c>
      <c r="J13" s="275">
        <v>3.1332358065000001</v>
      </c>
      <c r="K13" s="275">
        <v>4.0192126666999997</v>
      </c>
      <c r="L13" s="275">
        <v>3.96427</v>
      </c>
      <c r="M13" s="275">
        <v>3.5308730000000002</v>
      </c>
      <c r="N13" s="275">
        <v>4.9516038709999997</v>
      </c>
      <c r="O13" s="275">
        <v>9.0601080644999996</v>
      </c>
      <c r="P13" s="275">
        <v>26.963285357</v>
      </c>
      <c r="Q13" s="275">
        <v>4.1724229032000002</v>
      </c>
      <c r="R13" s="275">
        <v>4.0769123333000001</v>
      </c>
      <c r="S13" s="275">
        <v>4.6043583870999996</v>
      </c>
      <c r="T13" s="275">
        <v>4.5660886666999998</v>
      </c>
      <c r="U13" s="275">
        <v>5.2525596773999998</v>
      </c>
      <c r="V13" s="275">
        <v>4.3102258065000001</v>
      </c>
      <c r="W13" s="275">
        <v>6.1061290000000001</v>
      </c>
      <c r="X13" s="275">
        <v>4.7022219354999999</v>
      </c>
      <c r="Y13" s="275">
        <v>2.5316316667000001</v>
      </c>
      <c r="Z13" s="275">
        <v>3.0479125805999998</v>
      </c>
      <c r="AA13" s="275">
        <v>5.3096429032000003</v>
      </c>
      <c r="AB13" s="275">
        <v>6.1524148276000004</v>
      </c>
      <c r="AC13" s="275">
        <v>3.8543448386999999</v>
      </c>
      <c r="AD13" s="275">
        <v>2.9855026667</v>
      </c>
      <c r="AE13" s="275">
        <v>3.2941016129</v>
      </c>
      <c r="AF13" s="275">
        <v>4.0990033332999998</v>
      </c>
      <c r="AG13" s="275">
        <v>4.1628777419</v>
      </c>
      <c r="AH13" s="275">
        <v>6.0482087096999999</v>
      </c>
      <c r="AI13" s="275">
        <v>4.1410166666999997</v>
      </c>
      <c r="AJ13" s="275">
        <v>2.0589896774000001</v>
      </c>
      <c r="AK13" s="275">
        <v>3.5694346666999999</v>
      </c>
      <c r="AL13" s="275">
        <v>5.1443632258000003</v>
      </c>
      <c r="AM13" s="275">
        <v>5.3228493547999998</v>
      </c>
      <c r="AN13" s="275">
        <v>3.5716089285999999</v>
      </c>
      <c r="AO13" s="275">
        <v>3.4443267741999999</v>
      </c>
      <c r="AP13" s="275">
        <v>3.5276273332999999</v>
      </c>
      <c r="AQ13" s="275">
        <v>3.3918387097</v>
      </c>
      <c r="AR13" s="275">
        <v>4.9643776666999999</v>
      </c>
      <c r="AS13" s="275">
        <v>11.238543226000001</v>
      </c>
      <c r="AT13" s="275">
        <v>4.0872245161</v>
      </c>
      <c r="AU13" s="275">
        <v>4.5640689999999999</v>
      </c>
      <c r="AV13" s="275">
        <v>3.5954912903</v>
      </c>
      <c r="AW13" s="275">
        <v>4.6537036667000002</v>
      </c>
      <c r="AX13" s="275">
        <v>6.3675732258000002</v>
      </c>
      <c r="AY13" s="275">
        <v>19.725693021000001</v>
      </c>
      <c r="AZ13" s="275">
        <v>4.1241293183999996</v>
      </c>
      <c r="BA13" s="275">
        <v>4.0213239999999999</v>
      </c>
      <c r="BB13" s="275">
        <v>2.8210199999999999</v>
      </c>
      <c r="BC13" s="338">
        <v>3.109572</v>
      </c>
      <c r="BD13" s="338">
        <v>3.5424410000000002</v>
      </c>
      <c r="BE13" s="338">
        <v>4.3068689999999998</v>
      </c>
      <c r="BF13" s="338">
        <v>3.9757419999999999</v>
      </c>
      <c r="BG13" s="338">
        <v>3.5940799999999999</v>
      </c>
      <c r="BH13" s="338">
        <v>3.0030519999999998</v>
      </c>
      <c r="BI13" s="338">
        <v>3.3992429999999998</v>
      </c>
      <c r="BJ13" s="338">
        <v>4.7464399999999998</v>
      </c>
      <c r="BK13" s="338">
        <v>6.878736</v>
      </c>
      <c r="BL13" s="338">
        <v>5.1172079999999998</v>
      </c>
      <c r="BM13" s="338">
        <v>4.2072310000000002</v>
      </c>
      <c r="BN13" s="338">
        <v>2.9386909999999999</v>
      </c>
      <c r="BO13" s="338">
        <v>3.1608100000000001</v>
      </c>
      <c r="BP13" s="338">
        <v>3.4970210000000002</v>
      </c>
      <c r="BQ13" s="338">
        <v>4.3145220000000002</v>
      </c>
      <c r="BR13" s="338">
        <v>3.9523990000000002</v>
      </c>
      <c r="BS13" s="338">
        <v>3.6088040000000001</v>
      </c>
      <c r="BT13" s="338">
        <v>3.0150600000000001</v>
      </c>
      <c r="BU13" s="338">
        <v>3.3954770000000001</v>
      </c>
      <c r="BV13" s="338">
        <v>4.7390889999999999</v>
      </c>
    </row>
    <row r="14" spans="1:74" ht="11.1" customHeight="1" x14ac:dyDescent="0.2">
      <c r="A14" s="581"/>
      <c r="B14" s="131" t="s">
        <v>460</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364"/>
      <c r="BD14" s="364"/>
      <c r="BE14" s="364"/>
      <c r="BF14" s="364"/>
      <c r="BG14" s="364"/>
      <c r="BH14" s="364"/>
      <c r="BI14" s="364"/>
      <c r="BJ14" s="364"/>
      <c r="BK14" s="364"/>
      <c r="BL14" s="364"/>
      <c r="BM14" s="364"/>
      <c r="BN14" s="364"/>
      <c r="BO14" s="364"/>
      <c r="BP14" s="364"/>
      <c r="BQ14" s="364"/>
      <c r="BR14" s="364"/>
      <c r="BS14" s="364"/>
      <c r="BT14" s="364"/>
      <c r="BU14" s="364"/>
      <c r="BV14" s="364"/>
    </row>
    <row r="15" spans="1:74" ht="11.1" customHeight="1" x14ac:dyDescent="0.2">
      <c r="A15" s="556" t="s">
        <v>461</v>
      </c>
      <c r="B15" s="557" t="s">
        <v>449</v>
      </c>
      <c r="C15" s="275">
        <v>162.32245161</v>
      </c>
      <c r="D15" s="275">
        <v>172.07892856999999</v>
      </c>
      <c r="E15" s="275">
        <v>152.90312903</v>
      </c>
      <c r="F15" s="275">
        <v>121.12986667</v>
      </c>
      <c r="G15" s="275">
        <v>101.88435484</v>
      </c>
      <c r="H15" s="275">
        <v>123.74386667</v>
      </c>
      <c r="I15" s="275">
        <v>118.68467742</v>
      </c>
      <c r="J15" s="275">
        <v>103.68467742</v>
      </c>
      <c r="K15" s="275">
        <v>90.744900000000001</v>
      </c>
      <c r="L15" s="275">
        <v>75.703483871000003</v>
      </c>
      <c r="M15" s="275">
        <v>110.81243333</v>
      </c>
      <c r="N15" s="275">
        <v>107.63280645</v>
      </c>
      <c r="O15" s="275">
        <v>138.92890323</v>
      </c>
      <c r="P15" s="275">
        <v>154.09153570999999</v>
      </c>
      <c r="Q15" s="275">
        <v>108.93890322999999</v>
      </c>
      <c r="R15" s="275">
        <v>70.664333333000002</v>
      </c>
      <c r="S15" s="275">
        <v>87.640580645</v>
      </c>
      <c r="T15" s="275">
        <v>87.712566667000004</v>
      </c>
      <c r="U15" s="275">
        <v>94.115741935000003</v>
      </c>
      <c r="V15" s="275">
        <v>99.860064515999994</v>
      </c>
      <c r="W15" s="275">
        <v>92.724433332999993</v>
      </c>
      <c r="X15" s="275">
        <v>58.375290323000002</v>
      </c>
      <c r="Y15" s="275">
        <v>77.844533333000001</v>
      </c>
      <c r="Z15" s="275">
        <v>69.143516129000005</v>
      </c>
      <c r="AA15" s="275">
        <v>109.47922581</v>
      </c>
      <c r="AB15" s="275">
        <v>94.494724137999995</v>
      </c>
      <c r="AC15" s="275">
        <v>50.449870967999999</v>
      </c>
      <c r="AD15" s="275">
        <v>61.959200000000003</v>
      </c>
      <c r="AE15" s="275">
        <v>66.445645161000002</v>
      </c>
      <c r="AF15" s="275">
        <v>82.411966667000002</v>
      </c>
      <c r="AG15" s="275">
        <v>108.39187097</v>
      </c>
      <c r="AH15" s="275">
        <v>107.39922581</v>
      </c>
      <c r="AI15" s="275">
        <v>82.762233332999998</v>
      </c>
      <c r="AJ15" s="275">
        <v>56.194806452000002</v>
      </c>
      <c r="AK15" s="275">
        <v>64.559033333000002</v>
      </c>
      <c r="AL15" s="275">
        <v>100.56348387</v>
      </c>
      <c r="AM15" s="275">
        <v>78.202903226000004</v>
      </c>
      <c r="AN15" s="275">
        <v>69.722071428999996</v>
      </c>
      <c r="AO15" s="275">
        <v>77.725870967999995</v>
      </c>
      <c r="AP15" s="275">
        <v>53.869300000000003</v>
      </c>
      <c r="AQ15" s="275">
        <v>63.534612903000003</v>
      </c>
      <c r="AR15" s="275">
        <v>70.319333333000003</v>
      </c>
      <c r="AS15" s="275">
        <v>78.642806452000002</v>
      </c>
      <c r="AT15" s="275">
        <v>67.334290323000005</v>
      </c>
      <c r="AU15" s="275">
        <v>53.064233332999997</v>
      </c>
      <c r="AV15" s="275">
        <v>46.758870967999997</v>
      </c>
      <c r="AW15" s="275">
        <v>61.399933333</v>
      </c>
      <c r="AX15" s="275">
        <v>87.756516129000005</v>
      </c>
      <c r="AY15" s="275">
        <v>95.887064515999995</v>
      </c>
      <c r="AZ15" s="275">
        <v>68.052250000000001</v>
      </c>
      <c r="BA15" s="275">
        <v>153.52340000000001</v>
      </c>
      <c r="BB15" s="275">
        <v>102.41379999999999</v>
      </c>
      <c r="BC15" s="338">
        <v>96.623689999999996</v>
      </c>
      <c r="BD15" s="338">
        <v>118.0639</v>
      </c>
      <c r="BE15" s="338">
        <v>134.37649999999999</v>
      </c>
      <c r="BF15" s="338">
        <v>131.76669999999999</v>
      </c>
      <c r="BG15" s="338">
        <v>86.403829999999999</v>
      </c>
      <c r="BH15" s="338">
        <v>89.85087</v>
      </c>
      <c r="BI15" s="338">
        <v>99.136949999999999</v>
      </c>
      <c r="BJ15" s="338">
        <v>124.25060000000001</v>
      </c>
      <c r="BK15" s="338">
        <v>115.2296</v>
      </c>
      <c r="BL15" s="338">
        <v>108.6687</v>
      </c>
      <c r="BM15" s="338">
        <v>125.8074</v>
      </c>
      <c r="BN15" s="338">
        <v>63.643569999999997</v>
      </c>
      <c r="BO15" s="338">
        <v>74.780450000000002</v>
      </c>
      <c r="BP15" s="338">
        <v>109.91119999999999</v>
      </c>
      <c r="BQ15" s="338">
        <v>134.44499999999999</v>
      </c>
      <c r="BR15" s="338">
        <v>130.39689999999999</v>
      </c>
      <c r="BS15" s="338">
        <v>88.577129999999997</v>
      </c>
      <c r="BT15" s="338">
        <v>99.193209999999993</v>
      </c>
      <c r="BU15" s="338">
        <v>102.697</v>
      </c>
      <c r="BV15" s="338">
        <v>123.8647</v>
      </c>
    </row>
    <row r="16" spans="1:74" ht="11.1" customHeight="1" x14ac:dyDescent="0.2">
      <c r="A16" s="556" t="s">
        <v>462</v>
      </c>
      <c r="B16" s="557" t="s">
        <v>451</v>
      </c>
      <c r="C16" s="275">
        <v>3073.1039999999998</v>
      </c>
      <c r="D16" s="275">
        <v>3358.1801786000001</v>
      </c>
      <c r="E16" s="275">
        <v>3245.7293226000002</v>
      </c>
      <c r="F16" s="275">
        <v>3165.8843999999999</v>
      </c>
      <c r="G16" s="275">
        <v>3503.0609355000001</v>
      </c>
      <c r="H16" s="275">
        <v>4546.8564667000001</v>
      </c>
      <c r="I16" s="275">
        <v>5380.5842258000002</v>
      </c>
      <c r="J16" s="275">
        <v>4886.3932903000004</v>
      </c>
      <c r="K16" s="275">
        <v>4573.1747333000003</v>
      </c>
      <c r="L16" s="275">
        <v>4105.8469032000003</v>
      </c>
      <c r="M16" s="275">
        <v>3480.1568000000002</v>
      </c>
      <c r="N16" s="275">
        <v>3721.0955161000002</v>
      </c>
      <c r="O16" s="275">
        <v>3606.9043225999999</v>
      </c>
      <c r="P16" s="275">
        <v>3263.0475000000001</v>
      </c>
      <c r="Q16" s="275">
        <v>3896.7602581000001</v>
      </c>
      <c r="R16" s="275">
        <v>3500.5189332999998</v>
      </c>
      <c r="S16" s="275">
        <v>4179.1440645000002</v>
      </c>
      <c r="T16" s="275">
        <v>4568.7839333000002</v>
      </c>
      <c r="U16" s="275">
        <v>5812.125129</v>
      </c>
      <c r="V16" s="275">
        <v>5838.6579355000003</v>
      </c>
      <c r="W16" s="275">
        <v>5162.8723332999998</v>
      </c>
      <c r="X16" s="275">
        <v>4395.1115160999998</v>
      </c>
      <c r="Y16" s="275">
        <v>4033.5933666999999</v>
      </c>
      <c r="Z16" s="275">
        <v>3751.8176451999998</v>
      </c>
      <c r="AA16" s="275">
        <v>3759.0854515999999</v>
      </c>
      <c r="AB16" s="275">
        <v>3631.2626206999998</v>
      </c>
      <c r="AC16" s="275">
        <v>3716.8133548000001</v>
      </c>
      <c r="AD16" s="275">
        <v>4003.6389666999999</v>
      </c>
      <c r="AE16" s="275">
        <v>4292.4941289999997</v>
      </c>
      <c r="AF16" s="275">
        <v>5188.8120667000003</v>
      </c>
      <c r="AG16" s="275">
        <v>6477.3220645000001</v>
      </c>
      <c r="AH16" s="275">
        <v>6687.2150645000002</v>
      </c>
      <c r="AI16" s="275">
        <v>5148.7179999999998</v>
      </c>
      <c r="AJ16" s="275">
        <v>3985.1826452</v>
      </c>
      <c r="AK16" s="275">
        <v>3656.3316</v>
      </c>
      <c r="AL16" s="275">
        <v>3749.8477097</v>
      </c>
      <c r="AM16" s="275">
        <v>3570.6689031999999</v>
      </c>
      <c r="AN16" s="275">
        <v>3443.5812857000001</v>
      </c>
      <c r="AO16" s="275">
        <v>3778.4434839</v>
      </c>
      <c r="AP16" s="275">
        <v>3270.7071332999999</v>
      </c>
      <c r="AQ16" s="275">
        <v>3302.4470968000001</v>
      </c>
      <c r="AR16" s="275">
        <v>4359.1279000000004</v>
      </c>
      <c r="AS16" s="275">
        <v>5268.2300322999999</v>
      </c>
      <c r="AT16" s="275">
        <v>4943.0430323</v>
      </c>
      <c r="AU16" s="275">
        <v>4454.8025667000002</v>
      </c>
      <c r="AV16" s="275">
        <v>3982.527</v>
      </c>
      <c r="AW16" s="275">
        <v>3433.9237333000001</v>
      </c>
      <c r="AX16" s="275">
        <v>3693.0696452000002</v>
      </c>
      <c r="AY16" s="275">
        <v>3471.6360645</v>
      </c>
      <c r="AZ16" s="275">
        <v>3627.1410357</v>
      </c>
      <c r="BA16" s="275">
        <v>3581.1869999999999</v>
      </c>
      <c r="BB16" s="275">
        <v>3348.5349999999999</v>
      </c>
      <c r="BC16" s="338">
        <v>3762.9670000000001</v>
      </c>
      <c r="BD16" s="338">
        <v>4911.5420000000004</v>
      </c>
      <c r="BE16" s="338">
        <v>5793.9979999999996</v>
      </c>
      <c r="BF16" s="338">
        <v>5792.2420000000002</v>
      </c>
      <c r="BG16" s="338">
        <v>4836.9790000000003</v>
      </c>
      <c r="BH16" s="338">
        <v>4304.3190000000004</v>
      </c>
      <c r="BI16" s="338">
        <v>4116.1760000000004</v>
      </c>
      <c r="BJ16" s="338">
        <v>4121.5159999999996</v>
      </c>
      <c r="BK16" s="338">
        <v>4179.2190000000001</v>
      </c>
      <c r="BL16" s="338">
        <v>4098.4660000000003</v>
      </c>
      <c r="BM16" s="338">
        <v>4328.7619999999997</v>
      </c>
      <c r="BN16" s="338">
        <v>3730.5250000000001</v>
      </c>
      <c r="BO16" s="338">
        <v>4167.75</v>
      </c>
      <c r="BP16" s="338">
        <v>5251.5540000000001</v>
      </c>
      <c r="BQ16" s="338">
        <v>6078.7510000000002</v>
      </c>
      <c r="BR16" s="338">
        <v>5980.7939999999999</v>
      </c>
      <c r="BS16" s="338">
        <v>4949.4740000000002</v>
      </c>
      <c r="BT16" s="338">
        <v>4430.9530000000004</v>
      </c>
      <c r="BU16" s="338">
        <v>4286.4669999999996</v>
      </c>
      <c r="BV16" s="338">
        <v>4286.3940000000002</v>
      </c>
    </row>
    <row r="17" spans="1:74" ht="11.1" customHeight="1" x14ac:dyDescent="0.2">
      <c r="A17" s="558" t="s">
        <v>463</v>
      </c>
      <c r="B17" s="559" t="s">
        <v>453</v>
      </c>
      <c r="C17" s="275">
        <v>173.71921806</v>
      </c>
      <c r="D17" s="275">
        <v>47.346972143000002</v>
      </c>
      <c r="E17" s="275">
        <v>46.611806129000001</v>
      </c>
      <c r="F17" s="275">
        <v>2.9079866666999998</v>
      </c>
      <c r="G17" s="275">
        <v>4.3004648387</v>
      </c>
      <c r="H17" s="275">
        <v>3.7297743333</v>
      </c>
      <c r="I17" s="275">
        <v>5.7807087096999998</v>
      </c>
      <c r="J17" s="275">
        <v>6.4819022580999999</v>
      </c>
      <c r="K17" s="275">
        <v>3.6480196667000002</v>
      </c>
      <c r="L17" s="275">
        <v>2.6841300000000001</v>
      </c>
      <c r="M17" s="275">
        <v>4.3832209999999998</v>
      </c>
      <c r="N17" s="275">
        <v>7.6630745161</v>
      </c>
      <c r="O17" s="275">
        <v>39.599511935000002</v>
      </c>
      <c r="P17" s="275">
        <v>191.91176464</v>
      </c>
      <c r="Q17" s="275">
        <v>12.080884515999999</v>
      </c>
      <c r="R17" s="275">
        <v>3.4696836666999999</v>
      </c>
      <c r="S17" s="275">
        <v>4.5183783871000003</v>
      </c>
      <c r="T17" s="275">
        <v>3.6330290000000001</v>
      </c>
      <c r="U17" s="275">
        <v>8.5641406452000002</v>
      </c>
      <c r="V17" s="275">
        <v>6.7177429031999996</v>
      </c>
      <c r="W17" s="275">
        <v>7.5440283333</v>
      </c>
      <c r="X17" s="275">
        <v>3.8946732258000001</v>
      </c>
      <c r="Y17" s="275">
        <v>4.0448526666999998</v>
      </c>
      <c r="Z17" s="275">
        <v>3.9867845161000002</v>
      </c>
      <c r="AA17" s="275">
        <v>11.650656129</v>
      </c>
      <c r="AB17" s="275">
        <v>22.893708965999998</v>
      </c>
      <c r="AC17" s="275">
        <v>3.3660777418999999</v>
      </c>
      <c r="AD17" s="275">
        <v>3.7565943332999998</v>
      </c>
      <c r="AE17" s="275">
        <v>3.6482754839</v>
      </c>
      <c r="AF17" s="275">
        <v>4.0730946667000003</v>
      </c>
      <c r="AG17" s="275">
        <v>10.449498387</v>
      </c>
      <c r="AH17" s="275">
        <v>12.994212902999999</v>
      </c>
      <c r="AI17" s="275">
        <v>6.6312280000000001</v>
      </c>
      <c r="AJ17" s="275">
        <v>6.7362916128999997</v>
      </c>
      <c r="AK17" s="275">
        <v>6.5094073333000004</v>
      </c>
      <c r="AL17" s="275">
        <v>11.397091613000001</v>
      </c>
      <c r="AM17" s="275">
        <v>8.0892848386999994</v>
      </c>
      <c r="AN17" s="275">
        <v>7.6740635713999996</v>
      </c>
      <c r="AO17" s="275">
        <v>4.4400609677</v>
      </c>
      <c r="AP17" s="275">
        <v>2.6686999999999999</v>
      </c>
      <c r="AQ17" s="275">
        <v>5.2434519355000004</v>
      </c>
      <c r="AR17" s="275">
        <v>5.1144053332999997</v>
      </c>
      <c r="AS17" s="275">
        <v>11.947238387000001</v>
      </c>
      <c r="AT17" s="275">
        <v>4.4040641935</v>
      </c>
      <c r="AU17" s="275">
        <v>5.8001426667000002</v>
      </c>
      <c r="AV17" s="275">
        <v>3.2079625805999998</v>
      </c>
      <c r="AW17" s="275">
        <v>5.1378323333000004</v>
      </c>
      <c r="AX17" s="275">
        <v>45.324390968000003</v>
      </c>
      <c r="AY17" s="275">
        <v>146.64339974999999</v>
      </c>
      <c r="AZ17" s="275">
        <v>4.0523706816000002</v>
      </c>
      <c r="BA17" s="275">
        <v>5.5989050000000002</v>
      </c>
      <c r="BB17" s="275">
        <v>3.1056900000000001</v>
      </c>
      <c r="BC17" s="338">
        <v>3.8324729999999998</v>
      </c>
      <c r="BD17" s="338">
        <v>6.563402</v>
      </c>
      <c r="BE17" s="338">
        <v>9.811242</v>
      </c>
      <c r="BF17" s="338">
        <v>7.1006340000000003</v>
      </c>
      <c r="BG17" s="338">
        <v>4.5064690000000001</v>
      </c>
      <c r="BH17" s="338">
        <v>4.0515790000000003</v>
      </c>
      <c r="BI17" s="338">
        <v>5.5054309999999997</v>
      </c>
      <c r="BJ17" s="338">
        <v>9.6883160000000004</v>
      </c>
      <c r="BK17" s="338">
        <v>47.123089999999998</v>
      </c>
      <c r="BL17" s="338">
        <v>12.9872</v>
      </c>
      <c r="BM17" s="338">
        <v>7.8281340000000004</v>
      </c>
      <c r="BN17" s="338">
        <v>2.960788</v>
      </c>
      <c r="BO17" s="338">
        <v>4.5276670000000001</v>
      </c>
      <c r="BP17" s="338">
        <v>5.5738130000000004</v>
      </c>
      <c r="BQ17" s="338">
        <v>9.1847630000000002</v>
      </c>
      <c r="BR17" s="338">
        <v>6.9958320000000001</v>
      </c>
      <c r="BS17" s="338">
        <v>5.025963</v>
      </c>
      <c r="BT17" s="338">
        <v>4.2204199999999998</v>
      </c>
      <c r="BU17" s="338">
        <v>5.8090580000000003</v>
      </c>
      <c r="BV17" s="338">
        <v>10.638680000000001</v>
      </c>
    </row>
    <row r="18" spans="1:74" ht="11.1" customHeight="1" x14ac:dyDescent="0.2">
      <c r="A18" s="581"/>
      <c r="B18" s="131" t="s">
        <v>464</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364"/>
      <c r="BD18" s="364"/>
      <c r="BE18" s="364"/>
      <c r="BF18" s="364"/>
      <c r="BG18" s="364"/>
      <c r="BH18" s="364"/>
      <c r="BI18" s="364"/>
      <c r="BJ18" s="364"/>
      <c r="BK18" s="364"/>
      <c r="BL18" s="364"/>
      <c r="BM18" s="364"/>
      <c r="BN18" s="364"/>
      <c r="BO18" s="364"/>
      <c r="BP18" s="364"/>
      <c r="BQ18" s="364"/>
      <c r="BR18" s="364"/>
      <c r="BS18" s="364"/>
      <c r="BT18" s="364"/>
      <c r="BU18" s="364"/>
      <c r="BV18" s="364"/>
    </row>
    <row r="19" spans="1:74" ht="11.1" customHeight="1" x14ac:dyDescent="0.2">
      <c r="A19" s="556" t="s">
        <v>465</v>
      </c>
      <c r="B19" s="557" t="s">
        <v>449</v>
      </c>
      <c r="C19" s="275">
        <v>1144.1655006000001</v>
      </c>
      <c r="D19" s="275">
        <v>1159.9529339000001</v>
      </c>
      <c r="E19" s="275">
        <v>954.53282258000002</v>
      </c>
      <c r="F19" s="275">
        <v>810.44622232999996</v>
      </c>
      <c r="G19" s="275">
        <v>954.90745097000001</v>
      </c>
      <c r="H19" s="275">
        <v>1115.2387409999999</v>
      </c>
      <c r="I19" s="275">
        <v>1167.1814439</v>
      </c>
      <c r="J19" s="275">
        <v>1132.4863516</v>
      </c>
      <c r="K19" s="275">
        <v>1036.5221770000001</v>
      </c>
      <c r="L19" s="275">
        <v>807.97909129000004</v>
      </c>
      <c r="M19" s="275">
        <v>877.03479300000004</v>
      </c>
      <c r="N19" s="275">
        <v>876.70863839000003</v>
      </c>
      <c r="O19" s="275">
        <v>937.11972934999994</v>
      </c>
      <c r="P19" s="275">
        <v>1013.9484657</v>
      </c>
      <c r="Q19" s="275">
        <v>724.62638645000004</v>
      </c>
      <c r="R19" s="275">
        <v>624.82394033000003</v>
      </c>
      <c r="S19" s="275">
        <v>795.45932258000005</v>
      </c>
      <c r="T19" s="275">
        <v>1032.7481473</v>
      </c>
      <c r="U19" s="275">
        <v>1096.4144619000001</v>
      </c>
      <c r="V19" s="275">
        <v>1035.5108848</v>
      </c>
      <c r="W19" s="275">
        <v>925.16809833000002</v>
      </c>
      <c r="X19" s="275">
        <v>673.94843000000003</v>
      </c>
      <c r="Y19" s="275">
        <v>635.76466067000001</v>
      </c>
      <c r="Z19" s="275">
        <v>599.32715289999999</v>
      </c>
      <c r="AA19" s="275">
        <v>786.66854161000003</v>
      </c>
      <c r="AB19" s="275">
        <v>715.69482655000002</v>
      </c>
      <c r="AC19" s="275">
        <v>513.07357935000005</v>
      </c>
      <c r="AD19" s="275">
        <v>540.94153800000004</v>
      </c>
      <c r="AE19" s="275">
        <v>649.61858065000001</v>
      </c>
      <c r="AF19" s="275">
        <v>965.40293299999996</v>
      </c>
      <c r="AG19" s="275">
        <v>1084.1876454999999</v>
      </c>
      <c r="AH19" s="275">
        <v>1062.1728499999999</v>
      </c>
      <c r="AI19" s="275">
        <v>951.25467600000002</v>
      </c>
      <c r="AJ19" s="275">
        <v>789.30062096999995</v>
      </c>
      <c r="AK19" s="275">
        <v>670.25591099999997</v>
      </c>
      <c r="AL19" s="275">
        <v>903.59990645000005</v>
      </c>
      <c r="AM19" s="275">
        <v>849.75454064999997</v>
      </c>
      <c r="AN19" s="275">
        <v>665.54388179</v>
      </c>
      <c r="AO19" s="275">
        <v>626.12438323000003</v>
      </c>
      <c r="AP19" s="275">
        <v>645.56560866999996</v>
      </c>
      <c r="AQ19" s="275">
        <v>749.52840418999995</v>
      </c>
      <c r="AR19" s="275">
        <v>887.76603599999999</v>
      </c>
      <c r="AS19" s="275">
        <v>991.31218387000001</v>
      </c>
      <c r="AT19" s="275">
        <v>927.06162418999997</v>
      </c>
      <c r="AU19" s="275">
        <v>783.83381967000003</v>
      </c>
      <c r="AV19" s="275">
        <v>680.46813194000003</v>
      </c>
      <c r="AW19" s="275">
        <v>667.95732033000002</v>
      </c>
      <c r="AX19" s="275">
        <v>764.24925226000005</v>
      </c>
      <c r="AY19" s="275">
        <v>883.83201450000001</v>
      </c>
      <c r="AZ19" s="275">
        <v>589.15711953000005</v>
      </c>
      <c r="BA19" s="275">
        <v>578.53549999999996</v>
      </c>
      <c r="BB19" s="275">
        <v>594.1354</v>
      </c>
      <c r="BC19" s="338">
        <v>682.92499999999995</v>
      </c>
      <c r="BD19" s="338">
        <v>805.0883</v>
      </c>
      <c r="BE19" s="338">
        <v>900.83550000000002</v>
      </c>
      <c r="BF19" s="338">
        <v>920.82759999999996</v>
      </c>
      <c r="BG19" s="338">
        <v>743.31730000000005</v>
      </c>
      <c r="BH19" s="338">
        <v>645.59619999999995</v>
      </c>
      <c r="BI19" s="338">
        <v>598.25099999999998</v>
      </c>
      <c r="BJ19" s="338">
        <v>725.06309999999996</v>
      </c>
      <c r="BK19" s="338">
        <v>848.31859999999995</v>
      </c>
      <c r="BL19" s="338">
        <v>663.54309999999998</v>
      </c>
      <c r="BM19" s="338">
        <v>559.24779999999998</v>
      </c>
      <c r="BN19" s="338">
        <v>497.20499999999998</v>
      </c>
      <c r="BO19" s="338">
        <v>658.34299999999996</v>
      </c>
      <c r="BP19" s="338">
        <v>773.09939999999995</v>
      </c>
      <c r="BQ19" s="338">
        <v>868.35</v>
      </c>
      <c r="BR19" s="338">
        <v>872.39800000000002</v>
      </c>
      <c r="BS19" s="338">
        <v>699.38099999999997</v>
      </c>
      <c r="BT19" s="338">
        <v>615.04470000000003</v>
      </c>
      <c r="BU19" s="338">
        <v>577.91790000000003</v>
      </c>
      <c r="BV19" s="338">
        <v>691.17250000000001</v>
      </c>
    </row>
    <row r="20" spans="1:74" ht="11.1" customHeight="1" x14ac:dyDescent="0.2">
      <c r="A20" s="556" t="s">
        <v>466</v>
      </c>
      <c r="B20" s="557" t="s">
        <v>451</v>
      </c>
      <c r="C20" s="275">
        <v>12866.004516000001</v>
      </c>
      <c r="D20" s="275">
        <v>11050.465643</v>
      </c>
      <c r="E20" s="275">
        <v>11015.863902999999</v>
      </c>
      <c r="F20" s="275">
        <v>11546.45</v>
      </c>
      <c r="G20" s="275">
        <v>13037.762419000001</v>
      </c>
      <c r="H20" s="275">
        <v>14769.216133</v>
      </c>
      <c r="I20" s="275">
        <v>15631.811419</v>
      </c>
      <c r="J20" s="275">
        <v>17238.751452</v>
      </c>
      <c r="K20" s="275">
        <v>14628.143067000001</v>
      </c>
      <c r="L20" s="275">
        <v>12645.671387</v>
      </c>
      <c r="M20" s="275">
        <v>11743.195299999999</v>
      </c>
      <c r="N20" s="275">
        <v>12028.644161</v>
      </c>
      <c r="O20" s="275">
        <v>14232.739031999999</v>
      </c>
      <c r="P20" s="275">
        <v>14891.440821</v>
      </c>
      <c r="Q20" s="275">
        <v>13914.475710000001</v>
      </c>
      <c r="R20" s="275">
        <v>13866.795633</v>
      </c>
      <c r="S20" s="275">
        <v>15046.63429</v>
      </c>
      <c r="T20" s="275">
        <v>17965.843733000002</v>
      </c>
      <c r="U20" s="275">
        <v>19856.664387000001</v>
      </c>
      <c r="V20" s="275">
        <v>19236.640805999999</v>
      </c>
      <c r="W20" s="275">
        <v>17035.706233000001</v>
      </c>
      <c r="X20" s="275">
        <v>14615.602709999999</v>
      </c>
      <c r="Y20" s="275">
        <v>14617.1351</v>
      </c>
      <c r="Z20" s="275">
        <v>14906.375871</v>
      </c>
      <c r="AA20" s="275">
        <v>14506.246547999999</v>
      </c>
      <c r="AB20" s="275">
        <v>13922.684552000001</v>
      </c>
      <c r="AC20" s="275">
        <v>14614.436032</v>
      </c>
      <c r="AD20" s="275">
        <v>14470.001333</v>
      </c>
      <c r="AE20" s="275">
        <v>15966.082</v>
      </c>
      <c r="AF20" s="275">
        <v>19100.281200000001</v>
      </c>
      <c r="AG20" s="275">
        <v>20864.808968000001</v>
      </c>
      <c r="AH20" s="275">
        <v>20492.202968000001</v>
      </c>
      <c r="AI20" s="275">
        <v>17883.059432999999</v>
      </c>
      <c r="AJ20" s="275">
        <v>13934.742355</v>
      </c>
      <c r="AK20" s="275">
        <v>12995.018233000001</v>
      </c>
      <c r="AL20" s="275">
        <v>12173.977258000001</v>
      </c>
      <c r="AM20" s="275">
        <v>11731.981806</v>
      </c>
      <c r="AN20" s="275">
        <v>12042.333036</v>
      </c>
      <c r="AO20" s="275">
        <v>13596.756355</v>
      </c>
      <c r="AP20" s="275">
        <v>13572.235767</v>
      </c>
      <c r="AQ20" s="275">
        <v>14966.049161000001</v>
      </c>
      <c r="AR20" s="275">
        <v>17680.692167000001</v>
      </c>
      <c r="AS20" s="275">
        <v>20566.264322999999</v>
      </c>
      <c r="AT20" s="275">
        <v>19615.930065</v>
      </c>
      <c r="AU20" s="275">
        <v>16847.445866999999</v>
      </c>
      <c r="AV20" s="275">
        <v>14595.389902999999</v>
      </c>
      <c r="AW20" s="275">
        <v>12942.492133</v>
      </c>
      <c r="AX20" s="275">
        <v>14562.480355</v>
      </c>
      <c r="AY20" s="275">
        <v>15869.654097000001</v>
      </c>
      <c r="AZ20" s="275">
        <v>14521.217785999999</v>
      </c>
      <c r="BA20" s="275">
        <v>14007.39</v>
      </c>
      <c r="BB20" s="275">
        <v>14434.4</v>
      </c>
      <c r="BC20" s="338">
        <v>16327.9</v>
      </c>
      <c r="BD20" s="338">
        <v>19085.5</v>
      </c>
      <c r="BE20" s="338">
        <v>20831.599999999999</v>
      </c>
      <c r="BF20" s="338">
        <v>20630.28</v>
      </c>
      <c r="BG20" s="338">
        <v>17440.84</v>
      </c>
      <c r="BH20" s="338">
        <v>15047.87</v>
      </c>
      <c r="BI20" s="338">
        <v>13776.36</v>
      </c>
      <c r="BJ20" s="338">
        <v>14360.49</v>
      </c>
      <c r="BK20" s="338">
        <v>15037.17</v>
      </c>
      <c r="BL20" s="338">
        <v>14190.24</v>
      </c>
      <c r="BM20" s="338">
        <v>13659.6</v>
      </c>
      <c r="BN20" s="338">
        <v>13724.89</v>
      </c>
      <c r="BO20" s="338">
        <v>16644.71</v>
      </c>
      <c r="BP20" s="338">
        <v>19663.93</v>
      </c>
      <c r="BQ20" s="338">
        <v>21571.54</v>
      </c>
      <c r="BR20" s="338">
        <v>21347.84</v>
      </c>
      <c r="BS20" s="338">
        <v>18078.509999999998</v>
      </c>
      <c r="BT20" s="338">
        <v>15377.2</v>
      </c>
      <c r="BU20" s="338">
        <v>13988.04</v>
      </c>
      <c r="BV20" s="338">
        <v>14666.31</v>
      </c>
    </row>
    <row r="21" spans="1:74" ht="11.1" customHeight="1" x14ac:dyDescent="0.2">
      <c r="A21" s="558" t="s">
        <v>467</v>
      </c>
      <c r="B21" s="559" t="s">
        <v>453</v>
      </c>
      <c r="C21" s="275">
        <v>160.27894839000001</v>
      </c>
      <c r="D21" s="275">
        <v>64.782347142999996</v>
      </c>
      <c r="E21" s="275">
        <v>68.636702903</v>
      </c>
      <c r="F21" s="275">
        <v>43.718566666999997</v>
      </c>
      <c r="G21" s="275">
        <v>52.033741935000002</v>
      </c>
      <c r="H21" s="275">
        <v>57.788766666999997</v>
      </c>
      <c r="I21" s="275">
        <v>51.184677419000003</v>
      </c>
      <c r="J21" s="275">
        <v>50.055999999999997</v>
      </c>
      <c r="K21" s="275">
        <v>47.332099999999997</v>
      </c>
      <c r="L21" s="275">
        <v>34.308677418999999</v>
      </c>
      <c r="M21" s="275">
        <v>44.874882667000001</v>
      </c>
      <c r="N21" s="275">
        <v>56.658354838999998</v>
      </c>
      <c r="O21" s="275">
        <v>69.568598065000003</v>
      </c>
      <c r="P21" s="275">
        <v>125.55912035999999</v>
      </c>
      <c r="Q21" s="275">
        <v>38.769032258000003</v>
      </c>
      <c r="R21" s="275">
        <v>42.872133333000001</v>
      </c>
      <c r="S21" s="275">
        <v>48.865580645000001</v>
      </c>
      <c r="T21" s="275">
        <v>40.305100000000003</v>
      </c>
      <c r="U21" s="275">
        <v>57.538741934999997</v>
      </c>
      <c r="V21" s="275">
        <v>49.077258065000002</v>
      </c>
      <c r="W21" s="275">
        <v>48.381100000000004</v>
      </c>
      <c r="X21" s="275">
        <v>43.178903226000003</v>
      </c>
      <c r="Y21" s="275">
        <v>36.806800000000003</v>
      </c>
      <c r="Z21" s="275">
        <v>41.479741935</v>
      </c>
      <c r="AA21" s="275">
        <v>68.887769676999994</v>
      </c>
      <c r="AB21" s="275">
        <v>50.403448275999999</v>
      </c>
      <c r="AC21" s="275">
        <v>48.007657096999999</v>
      </c>
      <c r="AD21" s="275">
        <v>51.670779000000003</v>
      </c>
      <c r="AE21" s="275">
        <v>54.907196773999999</v>
      </c>
      <c r="AF21" s="275">
        <v>61.144241999999998</v>
      </c>
      <c r="AG21" s="275">
        <v>71.471015484000006</v>
      </c>
      <c r="AH21" s="275">
        <v>67.886451613000006</v>
      </c>
      <c r="AI21" s="275">
        <v>56.819400000000002</v>
      </c>
      <c r="AJ21" s="275">
        <v>33.425290322999999</v>
      </c>
      <c r="AK21" s="275">
        <v>47.717791667</v>
      </c>
      <c r="AL21" s="275">
        <v>49.121209032000003</v>
      </c>
      <c r="AM21" s="275">
        <v>54.503414839000001</v>
      </c>
      <c r="AN21" s="275">
        <v>45.138231429000001</v>
      </c>
      <c r="AO21" s="275">
        <v>40.931947418999997</v>
      </c>
      <c r="AP21" s="275">
        <v>24.178488000000002</v>
      </c>
      <c r="AQ21" s="275">
        <v>49.616126129000001</v>
      </c>
      <c r="AR21" s="275">
        <v>52.229633333000002</v>
      </c>
      <c r="AS21" s="275">
        <v>47.299451613000002</v>
      </c>
      <c r="AT21" s="275">
        <v>40.758959677</v>
      </c>
      <c r="AU21" s="275">
        <v>39.847900000000003</v>
      </c>
      <c r="AV21" s="275">
        <v>31.816725161000001</v>
      </c>
      <c r="AW21" s="275">
        <v>42.232228667000001</v>
      </c>
      <c r="AX21" s="275">
        <v>46.589757419000001</v>
      </c>
      <c r="AY21" s="275">
        <v>136.91682205000001</v>
      </c>
      <c r="AZ21" s="275">
        <v>37.967977824000002</v>
      </c>
      <c r="BA21" s="275">
        <v>43.04983</v>
      </c>
      <c r="BB21" s="275">
        <v>40.051580000000001</v>
      </c>
      <c r="BC21" s="338">
        <v>49.83108</v>
      </c>
      <c r="BD21" s="338">
        <v>51.175960000000003</v>
      </c>
      <c r="BE21" s="338">
        <v>55.696269999999998</v>
      </c>
      <c r="BF21" s="338">
        <v>49.571199999999997</v>
      </c>
      <c r="BG21" s="338">
        <v>45.512129999999999</v>
      </c>
      <c r="BH21" s="338">
        <v>37.892589999999998</v>
      </c>
      <c r="BI21" s="338">
        <v>37.182949999999998</v>
      </c>
      <c r="BJ21" s="338">
        <v>49.374720000000003</v>
      </c>
      <c r="BK21" s="338">
        <v>72.221199999999996</v>
      </c>
      <c r="BL21" s="338">
        <v>49.790379999999999</v>
      </c>
      <c r="BM21" s="338">
        <v>43.74906</v>
      </c>
      <c r="BN21" s="338">
        <v>37.35069</v>
      </c>
      <c r="BO21" s="338">
        <v>51.209820000000001</v>
      </c>
      <c r="BP21" s="338">
        <v>51.371830000000003</v>
      </c>
      <c r="BQ21" s="338">
        <v>55.618459999999999</v>
      </c>
      <c r="BR21" s="338">
        <v>50.897880000000001</v>
      </c>
      <c r="BS21" s="338">
        <v>46.49288</v>
      </c>
      <c r="BT21" s="338">
        <v>39.107590000000002</v>
      </c>
      <c r="BU21" s="338">
        <v>37.165210000000002</v>
      </c>
      <c r="BV21" s="338">
        <v>49.284700000000001</v>
      </c>
    </row>
    <row r="22" spans="1:74" ht="11.1" customHeight="1" x14ac:dyDescent="0.2">
      <c r="A22" s="581"/>
      <c r="B22" s="131" t="s">
        <v>468</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364"/>
      <c r="BD22" s="364"/>
      <c r="BE22" s="364"/>
      <c r="BF22" s="364"/>
      <c r="BG22" s="364"/>
      <c r="BH22" s="364"/>
      <c r="BI22" s="364"/>
      <c r="BJ22" s="364"/>
      <c r="BK22" s="364"/>
      <c r="BL22" s="364"/>
      <c r="BM22" s="364"/>
      <c r="BN22" s="364"/>
      <c r="BO22" s="364"/>
      <c r="BP22" s="364"/>
      <c r="BQ22" s="364"/>
      <c r="BR22" s="364"/>
      <c r="BS22" s="364"/>
      <c r="BT22" s="364"/>
      <c r="BU22" s="364"/>
      <c r="BV22" s="364"/>
    </row>
    <row r="23" spans="1:74" ht="11.1" customHeight="1" x14ac:dyDescent="0.2">
      <c r="A23" s="556" t="s">
        <v>469</v>
      </c>
      <c r="B23" s="557" t="s">
        <v>449</v>
      </c>
      <c r="C23" s="275">
        <v>1043.5582770999999</v>
      </c>
      <c r="D23" s="275">
        <v>1036.5599775000001</v>
      </c>
      <c r="E23" s="275">
        <v>928.92047129000002</v>
      </c>
      <c r="F23" s="275">
        <v>742.13059799999996</v>
      </c>
      <c r="G23" s="275">
        <v>745.26160000000004</v>
      </c>
      <c r="H23" s="275">
        <v>941.06565833000002</v>
      </c>
      <c r="I23" s="275">
        <v>983.84758968000006</v>
      </c>
      <c r="J23" s="275">
        <v>1021.9802584</v>
      </c>
      <c r="K23" s="275">
        <v>836.22621600000002</v>
      </c>
      <c r="L23" s="275">
        <v>778.20023451999998</v>
      </c>
      <c r="M23" s="275">
        <v>858.29507133000004</v>
      </c>
      <c r="N23" s="275">
        <v>879.38813064999999</v>
      </c>
      <c r="O23" s="275">
        <v>914.14582515999996</v>
      </c>
      <c r="P23" s="275">
        <v>956.28337213999998</v>
      </c>
      <c r="Q23" s="275">
        <v>779.65511193999998</v>
      </c>
      <c r="R23" s="275">
        <v>673.93542833000004</v>
      </c>
      <c r="S23" s="275">
        <v>691.58603934999996</v>
      </c>
      <c r="T23" s="275">
        <v>856.74470699999995</v>
      </c>
      <c r="U23" s="275">
        <v>940.00906194000004</v>
      </c>
      <c r="V23" s="275">
        <v>905.46329032000006</v>
      </c>
      <c r="W23" s="275">
        <v>831.65654167000002</v>
      </c>
      <c r="X23" s="275">
        <v>707.82737935</v>
      </c>
      <c r="Y23" s="275">
        <v>639.37900000000002</v>
      </c>
      <c r="Z23" s="275">
        <v>647.87684258000002</v>
      </c>
      <c r="AA23" s="275">
        <v>806.85310387000004</v>
      </c>
      <c r="AB23" s="275">
        <v>690.98434103</v>
      </c>
      <c r="AC23" s="275">
        <v>527.42202225999995</v>
      </c>
      <c r="AD23" s="275">
        <v>527.44250199999999</v>
      </c>
      <c r="AE23" s="275">
        <v>548.10098129000005</v>
      </c>
      <c r="AF23" s="275">
        <v>791.05870200000004</v>
      </c>
      <c r="AG23" s="275">
        <v>877.49227839000002</v>
      </c>
      <c r="AH23" s="275">
        <v>889.62805387000003</v>
      </c>
      <c r="AI23" s="275">
        <v>753.04449933000001</v>
      </c>
      <c r="AJ23" s="275">
        <v>630.16964515999996</v>
      </c>
      <c r="AK23" s="275">
        <v>600.20236666999995</v>
      </c>
      <c r="AL23" s="275">
        <v>772.69880516000001</v>
      </c>
      <c r="AM23" s="275">
        <v>808.26171677000002</v>
      </c>
      <c r="AN23" s="275">
        <v>698.47251320999999</v>
      </c>
      <c r="AO23" s="275">
        <v>643.43840677000003</v>
      </c>
      <c r="AP23" s="275">
        <v>588.84117866999998</v>
      </c>
      <c r="AQ23" s="275">
        <v>621.61989903000006</v>
      </c>
      <c r="AR23" s="275">
        <v>756.72807299999999</v>
      </c>
      <c r="AS23" s="275">
        <v>864.87464032000003</v>
      </c>
      <c r="AT23" s="275">
        <v>799.68251677000001</v>
      </c>
      <c r="AU23" s="275">
        <v>693.94232333000002</v>
      </c>
      <c r="AV23" s="275">
        <v>625.06546451999998</v>
      </c>
      <c r="AW23" s="275">
        <v>686.95558867</v>
      </c>
      <c r="AX23" s="275">
        <v>753.29602483999997</v>
      </c>
      <c r="AY23" s="275">
        <v>838.66668826</v>
      </c>
      <c r="AZ23" s="275">
        <v>742.95498939000004</v>
      </c>
      <c r="BA23" s="275">
        <v>641.90660000000003</v>
      </c>
      <c r="BB23" s="275">
        <v>580.75540000000001</v>
      </c>
      <c r="BC23" s="338">
        <v>578.476</v>
      </c>
      <c r="BD23" s="338">
        <v>690.20759999999996</v>
      </c>
      <c r="BE23" s="338">
        <v>787.62339999999995</v>
      </c>
      <c r="BF23" s="338">
        <v>775.00890000000004</v>
      </c>
      <c r="BG23" s="338">
        <v>622.99450000000002</v>
      </c>
      <c r="BH23" s="338">
        <v>580.42880000000002</v>
      </c>
      <c r="BI23" s="338">
        <v>608.40160000000003</v>
      </c>
      <c r="BJ23" s="338">
        <v>692.35540000000003</v>
      </c>
      <c r="BK23" s="338">
        <v>777.50379999999996</v>
      </c>
      <c r="BL23" s="338">
        <v>716.85350000000005</v>
      </c>
      <c r="BM23" s="338">
        <v>629.5829</v>
      </c>
      <c r="BN23" s="338">
        <v>571.78959999999995</v>
      </c>
      <c r="BO23" s="338">
        <v>585.89750000000004</v>
      </c>
      <c r="BP23" s="338">
        <v>709.93859999999995</v>
      </c>
      <c r="BQ23" s="338">
        <v>803.79750000000001</v>
      </c>
      <c r="BR23" s="338">
        <v>784.90560000000005</v>
      </c>
      <c r="BS23" s="338">
        <v>633.43380000000002</v>
      </c>
      <c r="BT23" s="338">
        <v>583.55050000000006</v>
      </c>
      <c r="BU23" s="338">
        <v>619.98599999999999</v>
      </c>
      <c r="BV23" s="338">
        <v>693.06669999999997</v>
      </c>
    </row>
    <row r="24" spans="1:74" ht="11.1" customHeight="1" x14ac:dyDescent="0.2">
      <c r="A24" s="556" t="s">
        <v>470</v>
      </c>
      <c r="B24" s="557" t="s">
        <v>451</v>
      </c>
      <c r="C24" s="275">
        <v>1892.6696774</v>
      </c>
      <c r="D24" s="275">
        <v>1586.5940356999999</v>
      </c>
      <c r="E24" s="275">
        <v>1360.4663548000001</v>
      </c>
      <c r="F24" s="275">
        <v>1150.7053667</v>
      </c>
      <c r="G24" s="275">
        <v>1690.5028064999999</v>
      </c>
      <c r="H24" s="275">
        <v>1597.2604667000001</v>
      </c>
      <c r="I24" s="275">
        <v>1502.5415806000001</v>
      </c>
      <c r="J24" s="275">
        <v>1985.3110968000001</v>
      </c>
      <c r="K24" s="275">
        <v>1501.5988666999999</v>
      </c>
      <c r="L24" s="275">
        <v>1550.1596774</v>
      </c>
      <c r="M24" s="275">
        <v>1454.4449666999999</v>
      </c>
      <c r="N24" s="275">
        <v>1695.0431289999999</v>
      </c>
      <c r="O24" s="275">
        <v>2115.9322258000002</v>
      </c>
      <c r="P24" s="275">
        <v>2532.5866786000001</v>
      </c>
      <c r="Q24" s="275">
        <v>2314.3264515999999</v>
      </c>
      <c r="R24" s="275">
        <v>1799.5401667000001</v>
      </c>
      <c r="S24" s="275">
        <v>1752.6205484</v>
      </c>
      <c r="T24" s="275">
        <v>2327.9729667000001</v>
      </c>
      <c r="U24" s="275">
        <v>2953.433</v>
      </c>
      <c r="V24" s="275">
        <v>2528.5653225999999</v>
      </c>
      <c r="W24" s="275">
        <v>2397.6300667</v>
      </c>
      <c r="X24" s="275">
        <v>1891.9295483999999</v>
      </c>
      <c r="Y24" s="275">
        <v>2114.3507332999998</v>
      </c>
      <c r="Z24" s="275">
        <v>2477.1585805999998</v>
      </c>
      <c r="AA24" s="275">
        <v>2479.4258064999999</v>
      </c>
      <c r="AB24" s="275">
        <v>2627.2679655000002</v>
      </c>
      <c r="AC24" s="275">
        <v>2764.3705484000002</v>
      </c>
      <c r="AD24" s="275">
        <v>2646.4674</v>
      </c>
      <c r="AE24" s="275">
        <v>2602.11</v>
      </c>
      <c r="AF24" s="275">
        <v>3238.8078332999999</v>
      </c>
      <c r="AG24" s="275">
        <v>3957.5149031999999</v>
      </c>
      <c r="AH24" s="275">
        <v>4104.3254515999997</v>
      </c>
      <c r="AI24" s="275">
        <v>2676.9736333000001</v>
      </c>
      <c r="AJ24" s="275">
        <v>2227.1707096999999</v>
      </c>
      <c r="AK24" s="275">
        <v>2323.1816333000002</v>
      </c>
      <c r="AL24" s="275">
        <v>2158.7748387000001</v>
      </c>
      <c r="AM24" s="275">
        <v>2146.3088710000002</v>
      </c>
      <c r="AN24" s="275">
        <v>1956.1323571</v>
      </c>
      <c r="AO24" s="275">
        <v>2432.1788387000001</v>
      </c>
      <c r="AP24" s="275">
        <v>1828.7185999999999</v>
      </c>
      <c r="AQ24" s="275">
        <v>1937.8740645</v>
      </c>
      <c r="AR24" s="275">
        <v>2642.9453333000001</v>
      </c>
      <c r="AS24" s="275">
        <v>3608.7340322999999</v>
      </c>
      <c r="AT24" s="275">
        <v>3207.6068387</v>
      </c>
      <c r="AU24" s="275">
        <v>2918.5953666999999</v>
      </c>
      <c r="AV24" s="275">
        <v>2569.6143225999999</v>
      </c>
      <c r="AW24" s="275">
        <v>2535.3630333000001</v>
      </c>
      <c r="AX24" s="275">
        <v>2919.1992903</v>
      </c>
      <c r="AY24" s="275">
        <v>3165.2373871</v>
      </c>
      <c r="AZ24" s="275">
        <v>2616.6298213999999</v>
      </c>
      <c r="BA24" s="275">
        <v>2757.73</v>
      </c>
      <c r="BB24" s="275">
        <v>2460.1729999999998</v>
      </c>
      <c r="BC24" s="338">
        <v>2764.1559999999999</v>
      </c>
      <c r="BD24" s="338">
        <v>3447.0129999999999</v>
      </c>
      <c r="BE24" s="338">
        <v>4379.5410000000002</v>
      </c>
      <c r="BF24" s="338">
        <v>4368.3140000000003</v>
      </c>
      <c r="BG24" s="338">
        <v>3254.5309999999999</v>
      </c>
      <c r="BH24" s="338">
        <v>3008.6860000000001</v>
      </c>
      <c r="BI24" s="338">
        <v>2897.44</v>
      </c>
      <c r="BJ24" s="338">
        <v>3176.1689999999999</v>
      </c>
      <c r="BK24" s="338">
        <v>3500.4920000000002</v>
      </c>
      <c r="BL24" s="338">
        <v>2997.3470000000002</v>
      </c>
      <c r="BM24" s="338">
        <v>2854.9580000000001</v>
      </c>
      <c r="BN24" s="338">
        <v>2554.3670000000002</v>
      </c>
      <c r="BO24" s="338">
        <v>2858.4450000000002</v>
      </c>
      <c r="BP24" s="338">
        <v>3506.1570000000002</v>
      </c>
      <c r="BQ24" s="338">
        <v>4560.1679999999997</v>
      </c>
      <c r="BR24" s="338">
        <v>4547.6819999999998</v>
      </c>
      <c r="BS24" s="338">
        <v>3397.9270000000001</v>
      </c>
      <c r="BT24" s="338">
        <v>3154.491</v>
      </c>
      <c r="BU24" s="338">
        <v>2937.4180000000001</v>
      </c>
      <c r="BV24" s="338">
        <v>3263.8560000000002</v>
      </c>
    </row>
    <row r="25" spans="1:74" ht="11.1" customHeight="1" x14ac:dyDescent="0.2">
      <c r="A25" s="558" t="s">
        <v>471</v>
      </c>
      <c r="B25" s="559" t="s">
        <v>453</v>
      </c>
      <c r="C25" s="275">
        <v>28.743842580999999</v>
      </c>
      <c r="D25" s="275">
        <v>24.846343570999998</v>
      </c>
      <c r="E25" s="275">
        <v>29.545244516</v>
      </c>
      <c r="F25" s="275">
        <v>22.370276333</v>
      </c>
      <c r="G25" s="275">
        <v>25.263014194</v>
      </c>
      <c r="H25" s="275">
        <v>27.244283332999998</v>
      </c>
      <c r="I25" s="275">
        <v>26.071972257999999</v>
      </c>
      <c r="J25" s="275">
        <v>24.353589355</v>
      </c>
      <c r="K25" s="275">
        <v>24.742781000000001</v>
      </c>
      <c r="L25" s="275">
        <v>11.971396774</v>
      </c>
      <c r="M25" s="275">
        <v>20.225156667</v>
      </c>
      <c r="N25" s="275">
        <v>23.323235806</v>
      </c>
      <c r="O25" s="275">
        <v>24.555329032</v>
      </c>
      <c r="P25" s="275">
        <v>27.887104286</v>
      </c>
      <c r="Q25" s="275">
        <v>18.597083225999999</v>
      </c>
      <c r="R25" s="275">
        <v>17.942615666999998</v>
      </c>
      <c r="S25" s="275">
        <v>20.962380323000001</v>
      </c>
      <c r="T25" s="275">
        <v>27.977886000000002</v>
      </c>
      <c r="U25" s="275">
        <v>25.819332902999999</v>
      </c>
      <c r="V25" s="275">
        <v>24.956609355000001</v>
      </c>
      <c r="W25" s="275">
        <v>23.225570000000001</v>
      </c>
      <c r="X25" s="275">
        <v>12.428536451999999</v>
      </c>
      <c r="Y25" s="275">
        <v>23.549638667</v>
      </c>
      <c r="Z25" s="275">
        <v>15.13417871</v>
      </c>
      <c r="AA25" s="275">
        <v>15.869265161</v>
      </c>
      <c r="AB25" s="275">
        <v>22.633418621000001</v>
      </c>
      <c r="AC25" s="275">
        <v>19.663127418999998</v>
      </c>
      <c r="AD25" s="275">
        <v>21.268169332999999</v>
      </c>
      <c r="AE25" s="275">
        <v>18.171230323</v>
      </c>
      <c r="AF25" s="275">
        <v>17.999358666999999</v>
      </c>
      <c r="AG25" s="275">
        <v>18.209879999999998</v>
      </c>
      <c r="AH25" s="275">
        <v>19.618712257999999</v>
      </c>
      <c r="AI25" s="275">
        <v>14.592936999999999</v>
      </c>
      <c r="AJ25" s="275">
        <v>15.548225806</v>
      </c>
      <c r="AK25" s="275">
        <v>15.086879333000001</v>
      </c>
      <c r="AL25" s="275">
        <v>17.140409032000001</v>
      </c>
      <c r="AM25" s="275">
        <v>17.055438065000001</v>
      </c>
      <c r="AN25" s="275">
        <v>13.264435000000001</v>
      </c>
      <c r="AO25" s="275">
        <v>13.931816129</v>
      </c>
      <c r="AP25" s="275">
        <v>13.044466999999999</v>
      </c>
      <c r="AQ25" s="275">
        <v>17.420396774</v>
      </c>
      <c r="AR25" s="275">
        <v>18.936252667000002</v>
      </c>
      <c r="AS25" s="275">
        <v>16.140432258000001</v>
      </c>
      <c r="AT25" s="275">
        <v>16.869990968</v>
      </c>
      <c r="AU25" s="275">
        <v>15.385780333</v>
      </c>
      <c r="AV25" s="275">
        <v>17.064946128999999</v>
      </c>
      <c r="AW25" s="275">
        <v>15.164493332999999</v>
      </c>
      <c r="AX25" s="275">
        <v>16.079306773999999</v>
      </c>
      <c r="AY25" s="275">
        <v>24.949779253999999</v>
      </c>
      <c r="AZ25" s="275">
        <v>18.051644258</v>
      </c>
      <c r="BA25" s="275">
        <v>16.8782</v>
      </c>
      <c r="BB25" s="275">
        <v>15.791790000000001</v>
      </c>
      <c r="BC25" s="338">
        <v>18.329630000000002</v>
      </c>
      <c r="BD25" s="338">
        <v>20.77065</v>
      </c>
      <c r="BE25" s="338">
        <v>20.32535</v>
      </c>
      <c r="BF25" s="338">
        <v>21.071439999999999</v>
      </c>
      <c r="BG25" s="338">
        <v>17.817640000000001</v>
      </c>
      <c r="BH25" s="338">
        <v>13.73265</v>
      </c>
      <c r="BI25" s="338">
        <v>17.792459999999998</v>
      </c>
      <c r="BJ25" s="338">
        <v>18.575500000000002</v>
      </c>
      <c r="BK25" s="338">
        <v>21.105630000000001</v>
      </c>
      <c r="BL25" s="338">
        <v>20.23216</v>
      </c>
      <c r="BM25" s="338">
        <v>18.39377</v>
      </c>
      <c r="BN25" s="338">
        <v>16.65502</v>
      </c>
      <c r="BO25" s="338">
        <v>19.36026</v>
      </c>
      <c r="BP25" s="338">
        <v>21.736789999999999</v>
      </c>
      <c r="BQ25" s="338">
        <v>21.057230000000001</v>
      </c>
      <c r="BR25" s="338">
        <v>21.622199999999999</v>
      </c>
      <c r="BS25" s="338">
        <v>18.4146</v>
      </c>
      <c r="BT25" s="338">
        <v>14.043139999999999</v>
      </c>
      <c r="BU25" s="338">
        <v>18.134309999999999</v>
      </c>
      <c r="BV25" s="338">
        <v>18.89819</v>
      </c>
    </row>
    <row r="26" spans="1:74" ht="11.1" customHeight="1" x14ac:dyDescent="0.2">
      <c r="A26" s="581"/>
      <c r="B26" s="131" t="s">
        <v>472</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364"/>
      <c r="BD26" s="364"/>
      <c r="BE26" s="364"/>
      <c r="BF26" s="364"/>
      <c r="BG26" s="364"/>
      <c r="BH26" s="364"/>
      <c r="BI26" s="364"/>
      <c r="BJ26" s="364"/>
      <c r="BK26" s="364"/>
      <c r="BL26" s="364"/>
      <c r="BM26" s="364"/>
      <c r="BN26" s="364"/>
      <c r="BO26" s="364"/>
      <c r="BP26" s="364"/>
      <c r="BQ26" s="364"/>
      <c r="BR26" s="364"/>
      <c r="BS26" s="364"/>
      <c r="BT26" s="364"/>
      <c r="BU26" s="364"/>
      <c r="BV26" s="364"/>
    </row>
    <row r="27" spans="1:74" ht="11.1" customHeight="1" x14ac:dyDescent="0.2">
      <c r="A27" s="556" t="s">
        <v>473</v>
      </c>
      <c r="B27" s="557" t="s">
        <v>449</v>
      </c>
      <c r="C27" s="275">
        <v>348.24190322999999</v>
      </c>
      <c r="D27" s="275">
        <v>351.41860714000001</v>
      </c>
      <c r="E27" s="275">
        <v>290.22709677</v>
      </c>
      <c r="F27" s="275">
        <v>261.77943333000002</v>
      </c>
      <c r="G27" s="275">
        <v>263.52296774000001</v>
      </c>
      <c r="H27" s="275">
        <v>297.55590000000001</v>
      </c>
      <c r="I27" s="275">
        <v>359.16177419000002</v>
      </c>
      <c r="J27" s="275">
        <v>357.14512903000002</v>
      </c>
      <c r="K27" s="275">
        <v>340.75173332999998</v>
      </c>
      <c r="L27" s="275">
        <v>310.01661289999998</v>
      </c>
      <c r="M27" s="275">
        <v>308.90126666999998</v>
      </c>
      <c r="N27" s="275">
        <v>323.34503225999998</v>
      </c>
      <c r="O27" s="275">
        <v>312.50770968</v>
      </c>
      <c r="P27" s="275">
        <v>273.38053571</v>
      </c>
      <c r="Q27" s="275">
        <v>269.59251612999998</v>
      </c>
      <c r="R27" s="275">
        <v>248.69103333000001</v>
      </c>
      <c r="S27" s="275">
        <v>268.95412902999999</v>
      </c>
      <c r="T27" s="275">
        <v>322.18450000000001</v>
      </c>
      <c r="U27" s="275">
        <v>339.44454839000002</v>
      </c>
      <c r="V27" s="275">
        <v>340.14380645</v>
      </c>
      <c r="W27" s="275">
        <v>311.20850000000002</v>
      </c>
      <c r="X27" s="275">
        <v>290.79125806000002</v>
      </c>
      <c r="Y27" s="275">
        <v>278.44086666999999</v>
      </c>
      <c r="Z27" s="275">
        <v>303.78945161000001</v>
      </c>
      <c r="AA27" s="275">
        <v>296.46416128999999</v>
      </c>
      <c r="AB27" s="275">
        <v>240.74134483</v>
      </c>
      <c r="AC27" s="275">
        <v>194.98622581000001</v>
      </c>
      <c r="AD27" s="275">
        <v>171.81290000000001</v>
      </c>
      <c r="AE27" s="275">
        <v>188.48403225999999</v>
      </c>
      <c r="AF27" s="275">
        <v>267.31826667000001</v>
      </c>
      <c r="AG27" s="275">
        <v>321.29574194000003</v>
      </c>
      <c r="AH27" s="275">
        <v>321.37477418999998</v>
      </c>
      <c r="AI27" s="275">
        <v>290.75693332999998</v>
      </c>
      <c r="AJ27" s="275">
        <v>283.60393548000002</v>
      </c>
      <c r="AK27" s="275">
        <v>267.51133333000001</v>
      </c>
      <c r="AL27" s="275">
        <v>314.97925806000001</v>
      </c>
      <c r="AM27" s="275">
        <v>308.74609677000001</v>
      </c>
      <c r="AN27" s="275">
        <v>276.20035713999999</v>
      </c>
      <c r="AO27" s="275">
        <v>223.67212903000001</v>
      </c>
      <c r="AP27" s="275">
        <v>185.58920000000001</v>
      </c>
      <c r="AQ27" s="275">
        <v>205.41906452000001</v>
      </c>
      <c r="AR27" s="275">
        <v>247.97656667000001</v>
      </c>
      <c r="AS27" s="275">
        <v>315.98919354999998</v>
      </c>
      <c r="AT27" s="275">
        <v>328.53212903000002</v>
      </c>
      <c r="AU27" s="275">
        <v>292.56360000000001</v>
      </c>
      <c r="AV27" s="275">
        <v>264.75690322999998</v>
      </c>
      <c r="AW27" s="275">
        <v>279.16066667000001</v>
      </c>
      <c r="AX27" s="275">
        <v>275.08209677000002</v>
      </c>
      <c r="AY27" s="275">
        <v>264.07838709999999</v>
      </c>
      <c r="AZ27" s="275">
        <v>233.321</v>
      </c>
      <c r="BA27" s="275">
        <v>227.57249999999999</v>
      </c>
      <c r="BB27" s="275">
        <v>168.83459999999999</v>
      </c>
      <c r="BC27" s="338">
        <v>161.208</v>
      </c>
      <c r="BD27" s="338">
        <v>227.4127</v>
      </c>
      <c r="BE27" s="338">
        <v>272.31900000000002</v>
      </c>
      <c r="BF27" s="338">
        <v>277.85469999999998</v>
      </c>
      <c r="BG27" s="338">
        <v>243.48859999999999</v>
      </c>
      <c r="BH27" s="338">
        <v>234.02500000000001</v>
      </c>
      <c r="BI27" s="338">
        <v>252.154</v>
      </c>
      <c r="BJ27" s="338">
        <v>276.57690000000002</v>
      </c>
      <c r="BK27" s="338">
        <v>305.65069999999997</v>
      </c>
      <c r="BL27" s="338">
        <v>292.6474</v>
      </c>
      <c r="BM27" s="338">
        <v>225.75479999999999</v>
      </c>
      <c r="BN27" s="338">
        <v>201.64930000000001</v>
      </c>
      <c r="BO27" s="338">
        <v>186.6782</v>
      </c>
      <c r="BP27" s="338">
        <v>231.7953</v>
      </c>
      <c r="BQ27" s="338">
        <v>264.0136</v>
      </c>
      <c r="BR27" s="338">
        <v>274.95249999999999</v>
      </c>
      <c r="BS27" s="338">
        <v>248.43389999999999</v>
      </c>
      <c r="BT27" s="338">
        <v>238.28309999999999</v>
      </c>
      <c r="BU27" s="338">
        <v>264.6927</v>
      </c>
      <c r="BV27" s="338">
        <v>268.87720000000002</v>
      </c>
    </row>
    <row r="28" spans="1:74" ht="11.1" customHeight="1" x14ac:dyDescent="0.2">
      <c r="A28" s="556" t="s">
        <v>474</v>
      </c>
      <c r="B28" s="557" t="s">
        <v>451</v>
      </c>
      <c r="C28" s="275">
        <v>4576.6418064999998</v>
      </c>
      <c r="D28" s="275">
        <v>4712.5918928999999</v>
      </c>
      <c r="E28" s="275">
        <v>3445.7013870999999</v>
      </c>
      <c r="F28" s="275">
        <v>3448.1719667000002</v>
      </c>
      <c r="G28" s="275">
        <v>3710.3723226000002</v>
      </c>
      <c r="H28" s="275">
        <v>4224.1928332999996</v>
      </c>
      <c r="I28" s="275">
        <v>5898.1114839000002</v>
      </c>
      <c r="J28" s="275">
        <v>6056.3226451999999</v>
      </c>
      <c r="K28" s="275">
        <v>6162.4174000000003</v>
      </c>
      <c r="L28" s="275">
        <v>5441.5187419000004</v>
      </c>
      <c r="M28" s="275">
        <v>4431.5120333000004</v>
      </c>
      <c r="N28" s="275">
        <v>4293.8568386999996</v>
      </c>
      <c r="O28" s="275">
        <v>4084.2683225999999</v>
      </c>
      <c r="P28" s="275">
        <v>3460.7396429</v>
      </c>
      <c r="Q28" s="275">
        <v>3632.4999677000001</v>
      </c>
      <c r="R28" s="275">
        <v>3906.4554333000001</v>
      </c>
      <c r="S28" s="275">
        <v>3722.0987418999998</v>
      </c>
      <c r="T28" s="275">
        <v>5886.0910000000003</v>
      </c>
      <c r="U28" s="275">
        <v>6349.3948710000004</v>
      </c>
      <c r="V28" s="275">
        <v>6740.7469031999999</v>
      </c>
      <c r="W28" s="275">
        <v>6406.7763333000003</v>
      </c>
      <c r="X28" s="275">
        <v>5706.3338064999998</v>
      </c>
      <c r="Y28" s="275">
        <v>4812.7867333000004</v>
      </c>
      <c r="Z28" s="275">
        <v>4903.9783547999996</v>
      </c>
      <c r="AA28" s="275">
        <v>4611.3637742000001</v>
      </c>
      <c r="AB28" s="275">
        <v>4028.5173103000002</v>
      </c>
      <c r="AC28" s="275">
        <v>3367.1042581000002</v>
      </c>
      <c r="AD28" s="275">
        <v>3366.5605332999999</v>
      </c>
      <c r="AE28" s="275">
        <v>3569.7885160999999</v>
      </c>
      <c r="AF28" s="275">
        <v>5329.5095332999999</v>
      </c>
      <c r="AG28" s="275">
        <v>6041.9323548000002</v>
      </c>
      <c r="AH28" s="275">
        <v>6404.5328710000003</v>
      </c>
      <c r="AI28" s="275">
        <v>5359.2752667000004</v>
      </c>
      <c r="AJ28" s="275">
        <v>4388.7026452</v>
      </c>
      <c r="AK28" s="275">
        <v>3658.9337</v>
      </c>
      <c r="AL28" s="275">
        <v>4059.2122902999999</v>
      </c>
      <c r="AM28" s="275">
        <v>3960.9672581</v>
      </c>
      <c r="AN28" s="275">
        <v>3038.3625714</v>
      </c>
      <c r="AO28" s="275">
        <v>2563.2496774000001</v>
      </c>
      <c r="AP28" s="275">
        <v>2677.9652000000001</v>
      </c>
      <c r="AQ28" s="275">
        <v>3125.5191613000002</v>
      </c>
      <c r="AR28" s="275">
        <v>4340.4314666999999</v>
      </c>
      <c r="AS28" s="275">
        <v>5775.1456773999998</v>
      </c>
      <c r="AT28" s="275">
        <v>6081.1908387000003</v>
      </c>
      <c r="AU28" s="275">
        <v>4994.5416667</v>
      </c>
      <c r="AV28" s="275">
        <v>4464.7703871000003</v>
      </c>
      <c r="AW28" s="275">
        <v>3723.5750667000002</v>
      </c>
      <c r="AX28" s="275">
        <v>4151.0955161000002</v>
      </c>
      <c r="AY28" s="275">
        <v>3676.4113548</v>
      </c>
      <c r="AZ28" s="275">
        <v>3650.7366785999998</v>
      </c>
      <c r="BA28" s="275">
        <v>3349.9259999999999</v>
      </c>
      <c r="BB28" s="275">
        <v>3041.0230000000001</v>
      </c>
      <c r="BC28" s="338">
        <v>3331.6260000000002</v>
      </c>
      <c r="BD28" s="338">
        <v>4119.9049999999997</v>
      </c>
      <c r="BE28" s="338">
        <v>5091.6549999999997</v>
      </c>
      <c r="BF28" s="338">
        <v>5523.5469999999996</v>
      </c>
      <c r="BG28" s="338">
        <v>4865.8980000000001</v>
      </c>
      <c r="BH28" s="338">
        <v>4199.6869999999999</v>
      </c>
      <c r="BI28" s="338">
        <v>3818.1280000000002</v>
      </c>
      <c r="BJ28" s="338">
        <v>3779.9870000000001</v>
      </c>
      <c r="BK28" s="338">
        <v>3766.317</v>
      </c>
      <c r="BL28" s="338">
        <v>3286.7730000000001</v>
      </c>
      <c r="BM28" s="338">
        <v>2830.9780000000001</v>
      </c>
      <c r="BN28" s="338">
        <v>2766.453</v>
      </c>
      <c r="BO28" s="338">
        <v>3124.7469999999998</v>
      </c>
      <c r="BP28" s="338">
        <v>3845.1080000000002</v>
      </c>
      <c r="BQ28" s="338">
        <v>5080.835</v>
      </c>
      <c r="BR28" s="338">
        <v>5474.1279999999997</v>
      </c>
      <c r="BS28" s="338">
        <v>4884.7370000000001</v>
      </c>
      <c r="BT28" s="338">
        <v>4207.9870000000001</v>
      </c>
      <c r="BU28" s="338">
        <v>3654.4470000000001</v>
      </c>
      <c r="BV28" s="338">
        <v>3816.029</v>
      </c>
    </row>
    <row r="29" spans="1:74" ht="11.1" customHeight="1" x14ac:dyDescent="0.2">
      <c r="A29" s="583" t="s">
        <v>475</v>
      </c>
      <c r="B29" s="559" t="s">
        <v>453</v>
      </c>
      <c r="C29" s="275">
        <v>36.261626774</v>
      </c>
      <c r="D29" s="275">
        <v>38.865165714</v>
      </c>
      <c r="E29" s="275">
        <v>35.159867097000003</v>
      </c>
      <c r="F29" s="275">
        <v>33.330562</v>
      </c>
      <c r="G29" s="275">
        <v>34.987209354999997</v>
      </c>
      <c r="H29" s="275">
        <v>30.927312666999999</v>
      </c>
      <c r="I29" s="275">
        <v>33.760220967999999</v>
      </c>
      <c r="J29" s="275">
        <v>37.212168386999998</v>
      </c>
      <c r="K29" s="275">
        <v>41.071438667000002</v>
      </c>
      <c r="L29" s="275">
        <v>38.180269031999998</v>
      </c>
      <c r="M29" s="275">
        <v>34.563117667</v>
      </c>
      <c r="N29" s="275">
        <v>36.225172581000002</v>
      </c>
      <c r="O29" s="275">
        <v>37.277548064999998</v>
      </c>
      <c r="P29" s="275">
        <v>35.201353214000001</v>
      </c>
      <c r="Q29" s="275">
        <v>32.499809999999997</v>
      </c>
      <c r="R29" s="275">
        <v>36.393379666999998</v>
      </c>
      <c r="S29" s="275">
        <v>35.131691613000001</v>
      </c>
      <c r="T29" s="275">
        <v>37.314363667000002</v>
      </c>
      <c r="U29" s="275">
        <v>38.370016774</v>
      </c>
      <c r="V29" s="275">
        <v>39.897233225999997</v>
      </c>
      <c r="W29" s="275">
        <v>38.778527333</v>
      </c>
      <c r="X29" s="275">
        <v>38.609365484000001</v>
      </c>
      <c r="Y29" s="275">
        <v>36.223553666999997</v>
      </c>
      <c r="Z29" s="275">
        <v>34.926597741999998</v>
      </c>
      <c r="AA29" s="275">
        <v>38.408216451999998</v>
      </c>
      <c r="AB29" s="275">
        <v>37.781187240999998</v>
      </c>
      <c r="AC29" s="275">
        <v>35.612395483999997</v>
      </c>
      <c r="AD29" s="275">
        <v>34.296286666999997</v>
      </c>
      <c r="AE29" s="275">
        <v>36.618850645000002</v>
      </c>
      <c r="AF29" s="275">
        <v>36.585908000000003</v>
      </c>
      <c r="AG29" s="275">
        <v>38.231612902999998</v>
      </c>
      <c r="AH29" s="275">
        <v>39.028638387000001</v>
      </c>
      <c r="AI29" s="275">
        <v>38.621451667000002</v>
      </c>
      <c r="AJ29" s="275">
        <v>37.174310968</v>
      </c>
      <c r="AK29" s="275">
        <v>37.496389667000003</v>
      </c>
      <c r="AL29" s="275">
        <v>40.804750323</v>
      </c>
      <c r="AM29" s="275">
        <v>41.371453547999998</v>
      </c>
      <c r="AN29" s="275">
        <v>36.888878929000001</v>
      </c>
      <c r="AO29" s="275">
        <v>38.657373225999997</v>
      </c>
      <c r="AP29" s="275">
        <v>36.209905667000001</v>
      </c>
      <c r="AQ29" s="275">
        <v>35.849702581000003</v>
      </c>
      <c r="AR29" s="275">
        <v>38.516486333000003</v>
      </c>
      <c r="AS29" s="275">
        <v>38.013453226000003</v>
      </c>
      <c r="AT29" s="275">
        <v>39.119596774000001</v>
      </c>
      <c r="AU29" s="275">
        <v>40.080912667</v>
      </c>
      <c r="AV29" s="275">
        <v>39.297018710000003</v>
      </c>
      <c r="AW29" s="275">
        <v>35.827649332999997</v>
      </c>
      <c r="AX29" s="275">
        <v>35.868440645</v>
      </c>
      <c r="AY29" s="275">
        <v>36.483208095999998</v>
      </c>
      <c r="AZ29" s="275">
        <v>37.702886554999999</v>
      </c>
      <c r="BA29" s="275">
        <v>37.35615</v>
      </c>
      <c r="BB29" s="275">
        <v>34.29692</v>
      </c>
      <c r="BC29" s="338">
        <v>35.199559999999998</v>
      </c>
      <c r="BD29" s="338">
        <v>35.698830000000001</v>
      </c>
      <c r="BE29" s="338">
        <v>36.225569999999998</v>
      </c>
      <c r="BF29" s="338">
        <v>37.45729</v>
      </c>
      <c r="BG29" s="338">
        <v>36.49006</v>
      </c>
      <c r="BH29" s="338">
        <v>36.510269999999998</v>
      </c>
      <c r="BI29" s="338">
        <v>35.701169999999998</v>
      </c>
      <c r="BJ29" s="338">
        <v>35.930889999999998</v>
      </c>
      <c r="BK29" s="338">
        <v>36.710479999999997</v>
      </c>
      <c r="BL29" s="338">
        <v>36.69943</v>
      </c>
      <c r="BM29" s="338">
        <v>34.033990000000003</v>
      </c>
      <c r="BN29" s="338">
        <v>34.581429999999997</v>
      </c>
      <c r="BO29" s="338">
        <v>35.25564</v>
      </c>
      <c r="BP29" s="338">
        <v>35.142879999999998</v>
      </c>
      <c r="BQ29" s="338">
        <v>35.733789999999999</v>
      </c>
      <c r="BR29" s="338">
        <v>36.996409999999997</v>
      </c>
      <c r="BS29" s="338">
        <v>36.627549999999999</v>
      </c>
      <c r="BT29" s="338">
        <v>36.149569999999997</v>
      </c>
      <c r="BU29" s="338">
        <v>35.170180000000002</v>
      </c>
      <c r="BV29" s="338">
        <v>35.41095</v>
      </c>
    </row>
    <row r="30" spans="1:74" ht="11.1" customHeight="1" x14ac:dyDescent="0.2">
      <c r="A30" s="583"/>
      <c r="B30" s="584"/>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341"/>
      <c r="BD30" s="341"/>
      <c r="BE30" s="341"/>
      <c r="BF30" s="341"/>
      <c r="BG30" s="341"/>
      <c r="BH30" s="341"/>
      <c r="BI30" s="341"/>
      <c r="BJ30" s="341"/>
      <c r="BK30" s="341"/>
      <c r="BL30" s="341"/>
      <c r="BM30" s="341"/>
      <c r="BN30" s="341"/>
      <c r="BO30" s="341"/>
      <c r="BP30" s="341"/>
      <c r="BQ30" s="341"/>
      <c r="BR30" s="341"/>
      <c r="BS30" s="341"/>
      <c r="BT30" s="341"/>
      <c r="BU30" s="341"/>
      <c r="BV30" s="341"/>
    </row>
    <row r="31" spans="1:74" ht="11.1" customHeight="1" x14ac:dyDescent="0.2">
      <c r="A31" s="583"/>
      <c r="B31" s="109" t="s">
        <v>476</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341"/>
      <c r="BD31" s="341"/>
      <c r="BE31" s="341"/>
      <c r="BF31" s="341"/>
      <c r="BG31" s="341"/>
      <c r="BH31" s="341"/>
      <c r="BI31" s="341"/>
      <c r="BJ31" s="341"/>
      <c r="BK31" s="341"/>
      <c r="BL31" s="341"/>
      <c r="BM31" s="341"/>
      <c r="BN31" s="341"/>
      <c r="BO31" s="341"/>
      <c r="BP31" s="341"/>
      <c r="BQ31" s="341"/>
      <c r="BR31" s="341"/>
      <c r="BS31" s="341"/>
      <c r="BT31" s="341"/>
      <c r="BU31" s="341"/>
      <c r="BV31" s="341"/>
    </row>
    <row r="32" spans="1:74" ht="11.1" customHeight="1" x14ac:dyDescent="0.2">
      <c r="A32" s="583" t="s">
        <v>64</v>
      </c>
      <c r="B32" s="584" t="s">
        <v>477</v>
      </c>
      <c r="C32" s="585">
        <v>133.70472699999999</v>
      </c>
      <c r="D32" s="585">
        <v>119.90428300000001</v>
      </c>
      <c r="E32" s="585">
        <v>118.260238</v>
      </c>
      <c r="F32" s="585">
        <v>128.92501799999999</v>
      </c>
      <c r="G32" s="585">
        <v>136.92056299999999</v>
      </c>
      <c r="H32" s="585">
        <v>133.479434</v>
      </c>
      <c r="I32" s="585">
        <v>125.869913</v>
      </c>
      <c r="J32" s="585">
        <v>121.36913199999999</v>
      </c>
      <c r="K32" s="585">
        <v>124.54611800000001</v>
      </c>
      <c r="L32" s="585">
        <v>136.96425400000001</v>
      </c>
      <c r="M32" s="585">
        <v>142.59539599999999</v>
      </c>
      <c r="N32" s="585">
        <v>151.54845399999999</v>
      </c>
      <c r="O32" s="585">
        <v>154.389578</v>
      </c>
      <c r="P32" s="585">
        <v>149.07128700000001</v>
      </c>
      <c r="Q32" s="585">
        <v>154.346698</v>
      </c>
      <c r="R32" s="585">
        <v>167.06340900000001</v>
      </c>
      <c r="S32" s="585">
        <v>172.809335</v>
      </c>
      <c r="T32" s="585">
        <v>166.43659700000001</v>
      </c>
      <c r="U32" s="585">
        <v>157.93807699999999</v>
      </c>
      <c r="V32" s="585">
        <v>155.95185499999999</v>
      </c>
      <c r="W32" s="585">
        <v>162.108619</v>
      </c>
      <c r="X32" s="585">
        <v>175.587987</v>
      </c>
      <c r="Y32" s="585">
        <v>188.594571</v>
      </c>
      <c r="Z32" s="585">
        <v>195.54803699999999</v>
      </c>
      <c r="AA32" s="585">
        <v>187.203047</v>
      </c>
      <c r="AB32" s="585">
        <v>187.06361799999999</v>
      </c>
      <c r="AC32" s="585">
        <v>191.55273500000001</v>
      </c>
      <c r="AD32" s="585">
        <v>193.18521200000001</v>
      </c>
      <c r="AE32" s="585">
        <v>192.41693000000001</v>
      </c>
      <c r="AF32" s="585">
        <v>182.086476</v>
      </c>
      <c r="AG32" s="585">
        <v>168.11860899999999</v>
      </c>
      <c r="AH32" s="585">
        <v>158.908174</v>
      </c>
      <c r="AI32" s="585">
        <v>156.56690900000001</v>
      </c>
      <c r="AJ32" s="585">
        <v>160.93226000000001</v>
      </c>
      <c r="AK32" s="585">
        <v>170.27655799999999</v>
      </c>
      <c r="AL32" s="585">
        <v>162.00901400000001</v>
      </c>
      <c r="AM32" s="585">
        <v>156.174691</v>
      </c>
      <c r="AN32" s="585">
        <v>160.447622</v>
      </c>
      <c r="AO32" s="585">
        <v>161.69028399999999</v>
      </c>
      <c r="AP32" s="585">
        <v>163.72266300000001</v>
      </c>
      <c r="AQ32" s="585">
        <v>162.309099</v>
      </c>
      <c r="AR32" s="585">
        <v>157.71925200000001</v>
      </c>
      <c r="AS32" s="585">
        <v>145.376148</v>
      </c>
      <c r="AT32" s="585">
        <v>141.720201</v>
      </c>
      <c r="AU32" s="585">
        <v>139.31500700000001</v>
      </c>
      <c r="AV32" s="585">
        <v>141.20403300000001</v>
      </c>
      <c r="AW32" s="585">
        <v>143.20974699999999</v>
      </c>
      <c r="AX32" s="585">
        <v>137.15473499999999</v>
      </c>
      <c r="AY32" s="585">
        <v>123.49857799999999</v>
      </c>
      <c r="AZ32" s="585">
        <v>120.86599099999999</v>
      </c>
      <c r="BA32" s="585">
        <v>125.9404</v>
      </c>
      <c r="BB32" s="585">
        <v>127.1122</v>
      </c>
      <c r="BC32" s="586">
        <v>128.84020000000001</v>
      </c>
      <c r="BD32" s="586">
        <v>124.06180000000001</v>
      </c>
      <c r="BE32" s="586">
        <v>116.9192</v>
      </c>
      <c r="BF32" s="586">
        <v>113.34610000000001</v>
      </c>
      <c r="BG32" s="586">
        <v>111.9821</v>
      </c>
      <c r="BH32" s="586">
        <v>117.011</v>
      </c>
      <c r="BI32" s="586">
        <v>122.1174</v>
      </c>
      <c r="BJ32" s="586">
        <v>119.8113</v>
      </c>
      <c r="BK32" s="586">
        <v>115.4755</v>
      </c>
      <c r="BL32" s="586">
        <v>113.163</v>
      </c>
      <c r="BM32" s="586">
        <v>118.8485</v>
      </c>
      <c r="BN32" s="586">
        <v>119.64409999999999</v>
      </c>
      <c r="BO32" s="586">
        <v>121.2158</v>
      </c>
      <c r="BP32" s="586">
        <v>116.1234</v>
      </c>
      <c r="BQ32" s="586">
        <v>113.4194</v>
      </c>
      <c r="BR32" s="586">
        <v>111.7754</v>
      </c>
      <c r="BS32" s="586">
        <v>110.3441</v>
      </c>
      <c r="BT32" s="586">
        <v>115.3098</v>
      </c>
      <c r="BU32" s="586">
        <v>120.35680000000001</v>
      </c>
      <c r="BV32" s="586">
        <v>119.4949</v>
      </c>
    </row>
    <row r="33" spans="1:74" ht="11.1" customHeight="1" x14ac:dyDescent="0.2">
      <c r="A33" s="583" t="s">
        <v>80</v>
      </c>
      <c r="B33" s="584" t="s">
        <v>1012</v>
      </c>
      <c r="C33" s="585">
        <v>10.056524</v>
      </c>
      <c r="D33" s="585">
        <v>10.676515999999999</v>
      </c>
      <c r="E33" s="585">
        <v>10.606097</v>
      </c>
      <c r="F33" s="585">
        <v>10.607760000000001</v>
      </c>
      <c r="G33" s="585">
        <v>10.580579999999999</v>
      </c>
      <c r="H33" s="585">
        <v>10.659186</v>
      </c>
      <c r="I33" s="585">
        <v>10.250047</v>
      </c>
      <c r="J33" s="585">
        <v>10.460414999999999</v>
      </c>
      <c r="K33" s="585">
        <v>10.531572000000001</v>
      </c>
      <c r="L33" s="585">
        <v>10.890506</v>
      </c>
      <c r="M33" s="585">
        <v>11.977948</v>
      </c>
      <c r="N33" s="585">
        <v>12.763876</v>
      </c>
      <c r="O33" s="585">
        <v>12.206533</v>
      </c>
      <c r="P33" s="585">
        <v>9.7982139999999998</v>
      </c>
      <c r="Q33" s="585">
        <v>10.250736</v>
      </c>
      <c r="R33" s="585">
        <v>10.152165</v>
      </c>
      <c r="S33" s="585">
        <v>10.518329</v>
      </c>
      <c r="T33" s="585">
        <v>10.570016000000001</v>
      </c>
      <c r="U33" s="585">
        <v>10.263408999999999</v>
      </c>
      <c r="V33" s="585">
        <v>10.086831</v>
      </c>
      <c r="W33" s="585">
        <v>10.76604</v>
      </c>
      <c r="X33" s="585">
        <v>11.491528000000001</v>
      </c>
      <c r="Y33" s="585">
        <v>12.310199000000001</v>
      </c>
      <c r="Z33" s="585">
        <v>12.566008</v>
      </c>
      <c r="AA33" s="585">
        <v>12.020158</v>
      </c>
      <c r="AB33" s="585">
        <v>11.645473000000001</v>
      </c>
      <c r="AC33" s="585">
        <v>11.732889999999999</v>
      </c>
      <c r="AD33" s="585">
        <v>11.982028</v>
      </c>
      <c r="AE33" s="585">
        <v>12.093938</v>
      </c>
      <c r="AF33" s="585">
        <v>11.935582</v>
      </c>
      <c r="AG33" s="585">
        <v>11.696489</v>
      </c>
      <c r="AH33" s="585">
        <v>11.595335</v>
      </c>
      <c r="AI33" s="585">
        <v>11.63987</v>
      </c>
      <c r="AJ33" s="585">
        <v>11.63039</v>
      </c>
      <c r="AK33" s="585">
        <v>11.938751</v>
      </c>
      <c r="AL33" s="585">
        <v>11.786481999999999</v>
      </c>
      <c r="AM33" s="585">
        <v>11.846501</v>
      </c>
      <c r="AN33" s="585">
        <v>11.709982999999999</v>
      </c>
      <c r="AO33" s="585">
        <v>12.541505000000001</v>
      </c>
      <c r="AP33" s="585">
        <v>12.305598</v>
      </c>
      <c r="AQ33" s="585">
        <v>12.036095</v>
      </c>
      <c r="AR33" s="585">
        <v>11.889896</v>
      </c>
      <c r="AS33" s="585">
        <v>11.690583</v>
      </c>
      <c r="AT33" s="585">
        <v>11.500157</v>
      </c>
      <c r="AU33" s="585">
        <v>11.378622999999999</v>
      </c>
      <c r="AV33" s="585">
        <v>11.325189</v>
      </c>
      <c r="AW33" s="585">
        <v>11.376973</v>
      </c>
      <c r="AX33" s="585">
        <v>10.991702</v>
      </c>
      <c r="AY33" s="585">
        <v>9.8286130000000007</v>
      </c>
      <c r="AZ33" s="585">
        <v>10.282627</v>
      </c>
      <c r="BA33" s="585">
        <v>10.47359</v>
      </c>
      <c r="BB33" s="585">
        <v>10.042289999999999</v>
      </c>
      <c r="BC33" s="586">
        <v>10.16342</v>
      </c>
      <c r="BD33" s="586">
        <v>10.34113</v>
      </c>
      <c r="BE33" s="586">
        <v>10.07915</v>
      </c>
      <c r="BF33" s="586">
        <v>10.196619999999999</v>
      </c>
      <c r="BG33" s="586">
        <v>10.538209999999999</v>
      </c>
      <c r="BH33" s="586">
        <v>10.84582</v>
      </c>
      <c r="BI33" s="586">
        <v>11.19018</v>
      </c>
      <c r="BJ33" s="586">
        <v>11.18324</v>
      </c>
      <c r="BK33" s="586">
        <v>10.657109999999999</v>
      </c>
      <c r="BL33" s="586">
        <v>10.673489999999999</v>
      </c>
      <c r="BM33" s="586">
        <v>11.076650000000001</v>
      </c>
      <c r="BN33" s="586">
        <v>11.03628</v>
      </c>
      <c r="BO33" s="586">
        <v>11.045299999999999</v>
      </c>
      <c r="BP33" s="586">
        <v>11.126609999999999</v>
      </c>
      <c r="BQ33" s="586">
        <v>10.79261</v>
      </c>
      <c r="BR33" s="586">
        <v>10.850479999999999</v>
      </c>
      <c r="BS33" s="586">
        <v>11.14898</v>
      </c>
      <c r="BT33" s="586">
        <v>11.40494</v>
      </c>
      <c r="BU33" s="586">
        <v>11.688599999999999</v>
      </c>
      <c r="BV33" s="586">
        <v>11.610110000000001</v>
      </c>
    </row>
    <row r="34" spans="1:74" ht="11.1" customHeight="1" x14ac:dyDescent="0.2">
      <c r="A34" s="583" t="s">
        <v>81</v>
      </c>
      <c r="B34" s="584" t="s">
        <v>1013</v>
      </c>
      <c r="C34" s="585">
        <v>15.057862</v>
      </c>
      <c r="D34" s="585">
        <v>16.002562999999999</v>
      </c>
      <c r="E34" s="585">
        <v>16.147631000000001</v>
      </c>
      <c r="F34" s="585">
        <v>16.482986</v>
      </c>
      <c r="G34" s="585">
        <v>16.284594999999999</v>
      </c>
      <c r="H34" s="585">
        <v>16.583413</v>
      </c>
      <c r="I34" s="585">
        <v>16.489792000000001</v>
      </c>
      <c r="J34" s="585">
        <v>16.510366000000001</v>
      </c>
      <c r="K34" s="585">
        <v>16.863444999999999</v>
      </c>
      <c r="L34" s="585">
        <v>17.428569</v>
      </c>
      <c r="M34" s="585">
        <v>18.165973000000001</v>
      </c>
      <c r="N34" s="585">
        <v>18.309222999999999</v>
      </c>
      <c r="O34" s="585">
        <v>18.216335999999998</v>
      </c>
      <c r="P34" s="585">
        <v>16.459309999999999</v>
      </c>
      <c r="Q34" s="585">
        <v>16.995867000000001</v>
      </c>
      <c r="R34" s="585">
        <v>17.167448</v>
      </c>
      <c r="S34" s="585">
        <v>17.356687999999998</v>
      </c>
      <c r="T34" s="585">
        <v>17.512678999999999</v>
      </c>
      <c r="U34" s="585">
        <v>17.518833999999998</v>
      </c>
      <c r="V34" s="585">
        <v>17.711565</v>
      </c>
      <c r="W34" s="585">
        <v>18.285516000000001</v>
      </c>
      <c r="X34" s="585">
        <v>18.595804999999999</v>
      </c>
      <c r="Y34" s="585">
        <v>18.737691000000002</v>
      </c>
      <c r="Z34" s="585">
        <v>17.955214999999999</v>
      </c>
      <c r="AA34" s="585">
        <v>17.929735999999998</v>
      </c>
      <c r="AB34" s="585">
        <v>17.661663000000001</v>
      </c>
      <c r="AC34" s="585">
        <v>17.501256000000001</v>
      </c>
      <c r="AD34" s="585">
        <v>17.637352</v>
      </c>
      <c r="AE34" s="585">
        <v>17.855595000000001</v>
      </c>
      <c r="AF34" s="585">
        <v>17.859297000000002</v>
      </c>
      <c r="AG34" s="585">
        <v>17.726261999999998</v>
      </c>
      <c r="AH34" s="585">
        <v>21.736153000000002</v>
      </c>
      <c r="AI34" s="585">
        <v>21.769701999999999</v>
      </c>
      <c r="AJ34" s="585">
        <v>21.939779999999999</v>
      </c>
      <c r="AK34" s="585">
        <v>17.819382000000001</v>
      </c>
      <c r="AL34" s="585">
        <v>17.750077999999998</v>
      </c>
      <c r="AM34" s="585">
        <v>17.496300000000002</v>
      </c>
      <c r="AN34" s="585">
        <v>17.287451999999998</v>
      </c>
      <c r="AO34" s="585">
        <v>17.005503000000001</v>
      </c>
      <c r="AP34" s="585">
        <v>16.948294000000001</v>
      </c>
      <c r="AQ34" s="585">
        <v>16.817015999999999</v>
      </c>
      <c r="AR34" s="585">
        <v>16.644051999999999</v>
      </c>
      <c r="AS34" s="585">
        <v>16.803901</v>
      </c>
      <c r="AT34" s="585">
        <v>16.644086999999999</v>
      </c>
      <c r="AU34" s="585">
        <v>16.353683</v>
      </c>
      <c r="AV34" s="585">
        <v>16.378329999999998</v>
      </c>
      <c r="AW34" s="585">
        <v>16.388045999999999</v>
      </c>
      <c r="AX34" s="585">
        <v>15.833327000000001</v>
      </c>
      <c r="AY34" s="585">
        <v>14.729865</v>
      </c>
      <c r="AZ34" s="585">
        <v>14.979457999999999</v>
      </c>
      <c r="BA34" s="585">
        <v>14.967560000000001</v>
      </c>
      <c r="BB34" s="585">
        <v>14.90616</v>
      </c>
      <c r="BC34" s="586">
        <v>14.90114</v>
      </c>
      <c r="BD34" s="586">
        <v>15.03862</v>
      </c>
      <c r="BE34" s="586">
        <v>15.042680000000001</v>
      </c>
      <c r="BF34" s="586">
        <v>15.08954</v>
      </c>
      <c r="BG34" s="586">
        <v>15.21673</v>
      </c>
      <c r="BH34" s="586">
        <v>15.40122</v>
      </c>
      <c r="BI34" s="586">
        <v>15.689590000000001</v>
      </c>
      <c r="BJ34" s="586">
        <v>15.773110000000001</v>
      </c>
      <c r="BK34" s="586">
        <v>15.856249999999999</v>
      </c>
      <c r="BL34" s="586">
        <v>16.01455</v>
      </c>
      <c r="BM34" s="586">
        <v>15.97124</v>
      </c>
      <c r="BN34" s="586">
        <v>15.897030000000001</v>
      </c>
      <c r="BO34" s="586">
        <v>15.83783</v>
      </c>
      <c r="BP34" s="586">
        <v>15.9214</v>
      </c>
      <c r="BQ34" s="586">
        <v>15.874309999999999</v>
      </c>
      <c r="BR34" s="586">
        <v>15.871460000000001</v>
      </c>
      <c r="BS34" s="586">
        <v>15.94816</v>
      </c>
      <c r="BT34" s="586">
        <v>16.078759999999999</v>
      </c>
      <c r="BU34" s="586">
        <v>16.31373</v>
      </c>
      <c r="BV34" s="586">
        <v>16.346540000000001</v>
      </c>
    </row>
    <row r="35" spans="1:74" ht="11.1" customHeight="1" x14ac:dyDescent="0.2">
      <c r="A35" s="583" t="s">
        <v>994</v>
      </c>
      <c r="B35" s="587" t="s">
        <v>1001</v>
      </c>
      <c r="C35" s="588">
        <v>1.490955</v>
      </c>
      <c r="D35" s="588">
        <v>1.38252</v>
      </c>
      <c r="E35" s="588">
        <v>1.748985</v>
      </c>
      <c r="F35" s="588">
        <v>2.5746850000000001</v>
      </c>
      <c r="G35" s="588">
        <v>2.2887</v>
      </c>
      <c r="H35" s="588">
        <v>1.9863500000000001</v>
      </c>
      <c r="I35" s="588">
        <v>1.904785</v>
      </c>
      <c r="J35" s="588">
        <v>1.93971</v>
      </c>
      <c r="K35" s="588">
        <v>1.94472</v>
      </c>
      <c r="L35" s="588">
        <v>2.5501649999999998</v>
      </c>
      <c r="M35" s="588">
        <v>3.1650200000000002</v>
      </c>
      <c r="N35" s="588">
        <v>4.1373499999999996</v>
      </c>
      <c r="O35" s="588">
        <v>4.4593499999999997</v>
      </c>
      <c r="P35" s="588">
        <v>4.2511150000000004</v>
      </c>
      <c r="Q35" s="588">
        <v>4.0896749999999997</v>
      </c>
      <c r="R35" s="588">
        <v>4.5590950000000001</v>
      </c>
      <c r="S35" s="588">
        <v>4.9955949999999998</v>
      </c>
      <c r="T35" s="588">
        <v>5.1569349999999998</v>
      </c>
      <c r="U35" s="588">
        <v>5.3222649999999998</v>
      </c>
      <c r="V35" s="588">
        <v>5.1428750000000001</v>
      </c>
      <c r="W35" s="588">
        <v>5.5075000000000003</v>
      </c>
      <c r="X35" s="588">
        <v>5.7541200000000003</v>
      </c>
      <c r="Y35" s="588">
        <v>6.4490699999999999</v>
      </c>
      <c r="Z35" s="588">
        <v>6.7018599999999999</v>
      </c>
      <c r="AA35" s="588">
        <v>6.6004500000000004</v>
      </c>
      <c r="AB35" s="588">
        <v>6.6171899999999999</v>
      </c>
      <c r="AC35" s="588">
        <v>6.1992900000000004</v>
      </c>
      <c r="AD35" s="588">
        <v>5.9051150000000003</v>
      </c>
      <c r="AE35" s="588">
        <v>5.3563900000000002</v>
      </c>
      <c r="AF35" s="588">
        <v>4.5272350000000001</v>
      </c>
      <c r="AG35" s="588">
        <v>4.290985</v>
      </c>
      <c r="AH35" s="588">
        <v>3.899375</v>
      </c>
      <c r="AI35" s="588">
        <v>3.8388900000000001</v>
      </c>
      <c r="AJ35" s="588">
        <v>4.0627300000000002</v>
      </c>
      <c r="AK35" s="588">
        <v>4.1647850000000002</v>
      </c>
      <c r="AL35" s="588">
        <v>4.22464</v>
      </c>
      <c r="AM35" s="588">
        <v>3.9723799999999998</v>
      </c>
      <c r="AN35" s="588">
        <v>4.1097049999999999</v>
      </c>
      <c r="AO35" s="588">
        <v>4.2745199999999999</v>
      </c>
      <c r="AP35" s="588">
        <v>4.6657549999999999</v>
      </c>
      <c r="AQ35" s="588">
        <v>4.4067150000000002</v>
      </c>
      <c r="AR35" s="588">
        <v>4.3378249999999996</v>
      </c>
      <c r="AS35" s="588">
        <v>4.3753349999999998</v>
      </c>
      <c r="AT35" s="588">
        <v>4.5949650000000002</v>
      </c>
      <c r="AU35" s="588">
        <v>4.941325</v>
      </c>
      <c r="AV35" s="588">
        <v>5.2880349999999998</v>
      </c>
      <c r="AW35" s="588">
        <v>5.4457950000000004</v>
      </c>
      <c r="AX35" s="588">
        <v>5.5656100000000004</v>
      </c>
      <c r="AY35" s="588">
        <v>4.9927149999999996</v>
      </c>
      <c r="AZ35" s="588">
        <v>5.0034999999999998</v>
      </c>
      <c r="BA35" s="588">
        <v>4.9866950000000001</v>
      </c>
      <c r="BB35" s="588">
        <v>4.9571069999999997</v>
      </c>
      <c r="BC35" s="589">
        <v>4.9309919999999998</v>
      </c>
      <c r="BD35" s="589">
        <v>4.8968020000000001</v>
      </c>
      <c r="BE35" s="589">
        <v>4.8756930000000001</v>
      </c>
      <c r="BF35" s="589">
        <v>4.8564930000000004</v>
      </c>
      <c r="BG35" s="589">
        <v>4.8350999999999997</v>
      </c>
      <c r="BH35" s="589">
        <v>4.802549</v>
      </c>
      <c r="BI35" s="589">
        <v>4.7691999999999997</v>
      </c>
      <c r="BJ35" s="589">
        <v>4.7501110000000004</v>
      </c>
      <c r="BK35" s="589">
        <v>4.7306520000000001</v>
      </c>
      <c r="BL35" s="589">
        <v>4.6894609999999997</v>
      </c>
      <c r="BM35" s="589">
        <v>4.6804540000000001</v>
      </c>
      <c r="BN35" s="589">
        <v>4.6843669999999999</v>
      </c>
      <c r="BO35" s="589">
        <v>4.6789370000000003</v>
      </c>
      <c r="BP35" s="589">
        <v>4.6498020000000002</v>
      </c>
      <c r="BQ35" s="589">
        <v>4.6416250000000003</v>
      </c>
      <c r="BR35" s="589">
        <v>4.6262119999999998</v>
      </c>
      <c r="BS35" s="589">
        <v>4.6066459999999996</v>
      </c>
      <c r="BT35" s="589">
        <v>4.5827030000000004</v>
      </c>
      <c r="BU35" s="589">
        <v>4.5557509999999999</v>
      </c>
      <c r="BV35" s="589">
        <v>4.5402589999999998</v>
      </c>
    </row>
    <row r="36" spans="1:74" ht="10.5" customHeight="1" x14ac:dyDescent="0.2">
      <c r="A36" s="581"/>
      <c r="B36" s="590" t="s">
        <v>478</v>
      </c>
      <c r="C36" s="591"/>
      <c r="D36" s="591"/>
      <c r="E36" s="591"/>
      <c r="F36" s="591"/>
      <c r="G36" s="591"/>
      <c r="H36" s="591"/>
      <c r="I36" s="591"/>
      <c r="J36" s="591"/>
      <c r="K36" s="591"/>
      <c r="L36" s="591"/>
      <c r="M36" s="591"/>
      <c r="N36" s="591"/>
      <c r="O36" s="591"/>
      <c r="P36" s="591"/>
      <c r="Q36" s="591"/>
      <c r="R36" s="591"/>
      <c r="S36" s="591"/>
      <c r="T36" s="591"/>
      <c r="U36" s="591"/>
      <c r="V36" s="591"/>
      <c r="W36" s="591"/>
      <c r="X36" s="591"/>
      <c r="Y36" s="591"/>
      <c r="Z36" s="591"/>
      <c r="AA36" s="591"/>
      <c r="AB36" s="591"/>
      <c r="AC36" s="591"/>
      <c r="AD36" s="591"/>
      <c r="AE36" s="591"/>
      <c r="AF36" s="591"/>
      <c r="AG36" s="591"/>
      <c r="AH36" s="591"/>
      <c r="AI36" s="591"/>
      <c r="AJ36" s="591"/>
      <c r="AK36" s="591"/>
      <c r="AL36" s="591"/>
      <c r="AM36" s="591"/>
      <c r="AN36" s="591"/>
      <c r="AO36" s="591"/>
      <c r="AP36" s="591"/>
      <c r="AQ36" s="591"/>
      <c r="AR36" s="591"/>
      <c r="AS36" s="591"/>
      <c r="AT36" s="591"/>
      <c r="AU36" s="591"/>
      <c r="AV36" s="591"/>
      <c r="AW36" s="591"/>
      <c r="AX36" s="591"/>
      <c r="AY36" s="591"/>
      <c r="AZ36" s="591"/>
      <c r="BA36" s="591"/>
      <c r="BB36" s="591"/>
      <c r="BC36" s="591"/>
      <c r="BD36" s="710"/>
      <c r="BE36" s="710"/>
      <c r="BF36" s="710"/>
      <c r="BG36" s="591"/>
      <c r="BH36" s="591"/>
      <c r="BI36" s="591"/>
      <c r="BJ36" s="591"/>
      <c r="BK36" s="591"/>
      <c r="BL36" s="591"/>
      <c r="BM36" s="591"/>
      <c r="BN36" s="591"/>
      <c r="BO36" s="591"/>
      <c r="BP36" s="591"/>
      <c r="BQ36" s="591"/>
      <c r="BR36" s="591"/>
      <c r="BS36" s="591"/>
      <c r="BT36" s="591"/>
      <c r="BU36" s="591"/>
      <c r="BV36" s="591"/>
    </row>
    <row r="37" spans="1:74" ht="10.5" customHeight="1" x14ac:dyDescent="0.2">
      <c r="A37" s="581"/>
      <c r="B37" s="592" t="s">
        <v>479</v>
      </c>
      <c r="C37" s="570"/>
      <c r="D37" s="570"/>
      <c r="E37" s="570"/>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c r="AK37" s="570"/>
      <c r="AL37" s="570"/>
      <c r="AM37" s="570"/>
      <c r="AN37" s="570"/>
      <c r="AO37" s="570"/>
      <c r="AP37" s="570"/>
      <c r="AQ37" s="570"/>
      <c r="AR37" s="570"/>
      <c r="AS37" s="570"/>
      <c r="AT37" s="570"/>
      <c r="AU37" s="570"/>
      <c r="AV37" s="570"/>
      <c r="AW37" s="570"/>
      <c r="AX37" s="570"/>
      <c r="AY37" s="570"/>
      <c r="AZ37" s="570"/>
      <c r="BA37" s="570"/>
      <c r="BB37" s="570"/>
      <c r="BC37" s="570"/>
      <c r="BD37" s="701"/>
      <c r="BE37" s="701"/>
      <c r="BF37" s="701"/>
      <c r="BG37" s="570"/>
      <c r="BH37" s="570"/>
      <c r="BI37" s="570"/>
      <c r="BJ37" s="570"/>
      <c r="BK37" s="570"/>
      <c r="BL37" s="570"/>
      <c r="BM37" s="570"/>
      <c r="BN37" s="570"/>
      <c r="BO37" s="570"/>
      <c r="BP37" s="570"/>
      <c r="BQ37" s="570"/>
      <c r="BR37" s="570"/>
      <c r="BS37" s="570"/>
      <c r="BT37" s="570"/>
      <c r="BU37" s="570"/>
      <c r="BV37" s="570"/>
    </row>
    <row r="38" spans="1:74" ht="10.5" customHeight="1" x14ac:dyDescent="0.2">
      <c r="A38" s="593"/>
      <c r="B38" s="594" t="s">
        <v>438</v>
      </c>
      <c r="C38" s="570"/>
      <c r="D38" s="570"/>
      <c r="E38" s="570"/>
      <c r="F38" s="570"/>
      <c r="G38" s="570"/>
      <c r="H38" s="570"/>
      <c r="I38" s="570"/>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0"/>
      <c r="AK38" s="570"/>
      <c r="AL38" s="570"/>
      <c r="AM38" s="570"/>
      <c r="AN38" s="570"/>
      <c r="AO38" s="570"/>
      <c r="AP38" s="570"/>
      <c r="AQ38" s="570"/>
      <c r="AR38" s="570"/>
      <c r="AS38" s="570"/>
      <c r="AT38" s="570"/>
      <c r="AU38" s="570"/>
      <c r="AV38" s="570"/>
      <c r="AW38" s="570"/>
      <c r="AX38" s="570"/>
      <c r="AY38" s="570"/>
      <c r="AZ38" s="570"/>
      <c r="BA38" s="570"/>
      <c r="BB38" s="570"/>
      <c r="BC38" s="570"/>
      <c r="BD38" s="701"/>
      <c r="BE38" s="701"/>
      <c r="BF38" s="701"/>
      <c r="BG38" s="570"/>
      <c r="BH38" s="570"/>
      <c r="BI38" s="570"/>
      <c r="BJ38" s="570"/>
      <c r="BK38" s="570"/>
      <c r="BL38" s="570"/>
      <c r="BM38" s="570"/>
      <c r="BN38" s="570"/>
      <c r="BO38" s="570"/>
      <c r="BP38" s="570"/>
      <c r="BQ38" s="570"/>
      <c r="BR38" s="570"/>
      <c r="BS38" s="570"/>
      <c r="BT38" s="570"/>
      <c r="BU38" s="570"/>
      <c r="BV38" s="570"/>
    </row>
    <row r="39" spans="1:74" ht="10.5" customHeight="1" x14ac:dyDescent="0.2">
      <c r="A39" s="593"/>
      <c r="B39" s="569" t="s">
        <v>480</v>
      </c>
      <c r="C39" s="570"/>
      <c r="D39" s="570"/>
      <c r="E39" s="570"/>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c r="AK39" s="570"/>
      <c r="AL39" s="570"/>
      <c r="AM39" s="570"/>
      <c r="AN39" s="570"/>
      <c r="AO39" s="570"/>
      <c r="AP39" s="570"/>
      <c r="AQ39" s="570"/>
      <c r="AR39" s="570"/>
      <c r="AS39" s="570"/>
      <c r="AT39" s="570"/>
      <c r="AU39" s="570"/>
      <c r="AV39" s="570"/>
      <c r="AW39" s="570"/>
      <c r="AX39" s="570"/>
      <c r="AY39" s="570"/>
      <c r="AZ39" s="570"/>
      <c r="BA39" s="570"/>
      <c r="BB39" s="570"/>
      <c r="BC39" s="570"/>
      <c r="BD39" s="701"/>
      <c r="BE39" s="701"/>
      <c r="BF39" s="701"/>
      <c r="BG39" s="570"/>
      <c r="BH39" s="570"/>
      <c r="BI39" s="570"/>
      <c r="BJ39" s="570"/>
      <c r="BK39" s="570"/>
      <c r="BL39" s="570"/>
      <c r="BM39" s="570"/>
      <c r="BN39" s="570"/>
      <c r="BO39" s="570"/>
      <c r="BP39" s="570"/>
      <c r="BQ39" s="570"/>
      <c r="BR39" s="570"/>
      <c r="BS39" s="570"/>
      <c r="BT39" s="570"/>
      <c r="BU39" s="570"/>
      <c r="BV39" s="570"/>
    </row>
    <row r="40" spans="1:74" ht="10.5" customHeight="1" x14ac:dyDescent="0.2">
      <c r="A40" s="593"/>
      <c r="B40" s="569" t="s">
        <v>481</v>
      </c>
      <c r="C40" s="570"/>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0"/>
      <c r="AL40" s="570"/>
      <c r="AM40" s="570"/>
      <c r="AN40" s="570"/>
      <c r="AO40" s="570"/>
      <c r="AP40" s="570"/>
      <c r="AQ40" s="570"/>
      <c r="AR40" s="570"/>
      <c r="AS40" s="570"/>
      <c r="AT40" s="570"/>
      <c r="AU40" s="570"/>
      <c r="AV40" s="570"/>
      <c r="AW40" s="570"/>
      <c r="AX40" s="570"/>
      <c r="AY40" s="570"/>
      <c r="AZ40" s="570"/>
      <c r="BA40" s="570"/>
      <c r="BB40" s="570"/>
      <c r="BC40" s="570"/>
      <c r="BD40" s="701"/>
      <c r="BE40" s="701"/>
      <c r="BF40" s="701"/>
      <c r="BG40" s="570"/>
      <c r="BH40" s="570"/>
      <c r="BI40" s="570"/>
      <c r="BJ40" s="570"/>
      <c r="BK40" s="570"/>
      <c r="BL40" s="570"/>
      <c r="BM40" s="570"/>
      <c r="BN40" s="570"/>
      <c r="BO40" s="570"/>
      <c r="BP40" s="570"/>
      <c r="BQ40" s="570"/>
      <c r="BR40" s="570"/>
      <c r="BS40" s="570"/>
      <c r="BT40" s="570"/>
      <c r="BU40" s="570"/>
      <c r="BV40" s="570"/>
    </row>
    <row r="41" spans="1:74" ht="10.5" customHeight="1" x14ac:dyDescent="0.2">
      <c r="A41" s="593"/>
      <c r="B41" s="569" t="s">
        <v>482</v>
      </c>
      <c r="C41" s="570"/>
      <c r="D41" s="570"/>
      <c r="E41" s="570"/>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0"/>
      <c r="AL41" s="570"/>
      <c r="AM41" s="570"/>
      <c r="AN41" s="570"/>
      <c r="AO41" s="570"/>
      <c r="AP41" s="570"/>
      <c r="AQ41" s="570"/>
      <c r="AR41" s="570"/>
      <c r="AS41" s="570"/>
      <c r="AT41" s="570"/>
      <c r="AU41" s="570"/>
      <c r="AV41" s="570"/>
      <c r="AW41" s="570"/>
      <c r="AX41" s="570"/>
      <c r="AY41" s="570"/>
      <c r="AZ41" s="570"/>
      <c r="BA41" s="570"/>
      <c r="BB41" s="570"/>
      <c r="BC41" s="570"/>
      <c r="BD41" s="701"/>
      <c r="BE41" s="701"/>
      <c r="BF41" s="701"/>
      <c r="BG41" s="570"/>
      <c r="BH41" s="570"/>
      <c r="BI41" s="570"/>
      <c r="BJ41" s="570"/>
      <c r="BK41" s="570"/>
      <c r="BL41" s="570"/>
      <c r="BM41" s="570"/>
      <c r="BN41" s="570"/>
      <c r="BO41" s="570"/>
      <c r="BP41" s="570"/>
      <c r="BQ41" s="570"/>
      <c r="BR41" s="570"/>
      <c r="BS41" s="570"/>
      <c r="BT41" s="570"/>
      <c r="BU41" s="570"/>
      <c r="BV41" s="570"/>
    </row>
    <row r="42" spans="1:74" ht="10.5" customHeight="1" x14ac:dyDescent="0.2">
      <c r="A42" s="593"/>
      <c r="B42" s="569" t="s">
        <v>440</v>
      </c>
      <c r="C42" s="570"/>
      <c r="D42" s="570"/>
      <c r="E42" s="570"/>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0"/>
      <c r="AY42" s="570"/>
      <c r="AZ42" s="570"/>
      <c r="BA42" s="570"/>
      <c r="BB42" s="570"/>
      <c r="BC42" s="570"/>
      <c r="BD42" s="701"/>
      <c r="BE42" s="701"/>
      <c r="BF42" s="701"/>
      <c r="BG42" s="570"/>
      <c r="BH42" s="570"/>
      <c r="BI42" s="570"/>
      <c r="BJ42" s="570"/>
      <c r="BK42" s="570"/>
      <c r="BL42" s="570"/>
      <c r="BM42" s="570"/>
      <c r="BN42" s="570"/>
      <c r="BO42" s="570"/>
      <c r="BP42" s="570"/>
      <c r="BQ42" s="570"/>
      <c r="BR42" s="570"/>
      <c r="BS42" s="570"/>
      <c r="BT42" s="570"/>
      <c r="BU42" s="570"/>
      <c r="BV42" s="570"/>
    </row>
    <row r="43" spans="1:74" ht="10.5" customHeight="1" x14ac:dyDescent="0.2">
      <c r="A43" s="593"/>
      <c r="B43" s="803" t="s">
        <v>1147</v>
      </c>
      <c r="C43" s="783"/>
      <c r="D43" s="783"/>
      <c r="E43" s="783"/>
      <c r="F43" s="783"/>
      <c r="G43" s="783"/>
      <c r="H43" s="783"/>
      <c r="I43" s="783"/>
      <c r="J43" s="783"/>
      <c r="K43" s="783"/>
      <c r="L43" s="783"/>
      <c r="M43" s="783"/>
      <c r="N43" s="783"/>
      <c r="O43" s="783"/>
      <c r="P43" s="783"/>
      <c r="Q43" s="783"/>
      <c r="R43" s="570"/>
      <c r="S43" s="570"/>
      <c r="T43" s="570"/>
      <c r="U43" s="570"/>
      <c r="V43" s="570"/>
      <c r="W43" s="570"/>
      <c r="X43" s="570"/>
      <c r="Y43" s="570"/>
      <c r="Z43" s="570"/>
      <c r="AA43" s="570"/>
      <c r="AB43" s="570"/>
      <c r="AC43" s="570"/>
      <c r="AD43" s="570"/>
      <c r="AE43" s="570"/>
      <c r="AF43" s="570"/>
      <c r="AG43" s="570"/>
      <c r="AH43" s="570"/>
      <c r="AI43" s="570"/>
      <c r="AJ43" s="570"/>
      <c r="AK43" s="570"/>
      <c r="AL43" s="570"/>
      <c r="AM43" s="570"/>
      <c r="AN43" s="570"/>
      <c r="AO43" s="570"/>
      <c r="AP43" s="570"/>
      <c r="AQ43" s="570"/>
      <c r="AR43" s="570"/>
      <c r="AS43" s="570"/>
      <c r="AT43" s="570"/>
      <c r="AU43" s="570"/>
      <c r="AV43" s="570"/>
      <c r="AW43" s="570"/>
      <c r="AX43" s="570"/>
      <c r="AY43" s="570"/>
      <c r="AZ43" s="570"/>
      <c r="BA43" s="570"/>
      <c r="BB43" s="570"/>
      <c r="BC43" s="570"/>
      <c r="BD43" s="701"/>
      <c r="BE43" s="701"/>
      <c r="BF43" s="701"/>
      <c r="BG43" s="570"/>
      <c r="BH43" s="570"/>
      <c r="BI43" s="570"/>
      <c r="BJ43" s="570"/>
      <c r="BK43" s="570"/>
      <c r="BL43" s="570"/>
      <c r="BM43" s="570"/>
      <c r="BN43" s="570"/>
      <c r="BO43" s="570"/>
      <c r="BP43" s="570"/>
      <c r="BQ43" s="570"/>
      <c r="BR43" s="570"/>
      <c r="BS43" s="570"/>
      <c r="BT43" s="570"/>
      <c r="BU43" s="570"/>
      <c r="BV43" s="570"/>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639</v>
      </c>
    </row>
    <row r="6" spans="1:18" ht="15.75" x14ac:dyDescent="0.25">
      <c r="B6" s="310" t="str">
        <f>"Short-Term Energy Outlook, "&amp;Dates!D1</f>
        <v>Short-Term Energy Outlook, May 2018</v>
      </c>
    </row>
    <row r="8" spans="1:18" ht="15" customHeight="1" x14ac:dyDescent="0.2">
      <c r="A8" s="311"/>
      <c r="B8" s="312" t="s">
        <v>249</v>
      </c>
      <c r="C8" s="313"/>
      <c r="D8" s="313"/>
      <c r="E8" s="313"/>
      <c r="F8" s="313"/>
      <c r="G8" s="313"/>
      <c r="H8" s="313"/>
      <c r="I8" s="313"/>
      <c r="J8" s="313"/>
      <c r="K8" s="313"/>
      <c r="L8" s="313"/>
      <c r="M8" s="313"/>
      <c r="N8" s="313"/>
      <c r="O8" s="313"/>
      <c r="P8" s="313"/>
      <c r="Q8" s="313"/>
      <c r="R8" s="313"/>
    </row>
    <row r="9" spans="1:18" ht="15" customHeight="1" x14ac:dyDescent="0.2">
      <c r="A9" s="311"/>
      <c r="B9" s="312" t="s">
        <v>1214</v>
      </c>
      <c r="C9" s="313"/>
      <c r="D9" s="313"/>
      <c r="E9" s="313"/>
      <c r="F9" s="313"/>
      <c r="G9" s="313"/>
      <c r="H9" s="313"/>
      <c r="I9" s="313"/>
      <c r="J9" s="313"/>
      <c r="K9" s="313"/>
      <c r="L9" s="313"/>
      <c r="M9" s="313"/>
      <c r="N9" s="313"/>
      <c r="O9" s="313"/>
      <c r="P9" s="313"/>
      <c r="Q9" s="313"/>
      <c r="R9" s="313"/>
    </row>
    <row r="10" spans="1:18" ht="15" customHeight="1" x14ac:dyDescent="0.2">
      <c r="A10" s="311"/>
      <c r="B10" s="312" t="s">
        <v>1119</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1120</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883</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1151</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1121</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1208</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996</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251</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70</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252</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1010</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997</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998</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444</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445</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1346</v>
      </c>
      <c r="C25" s="322"/>
      <c r="D25" s="322"/>
      <c r="E25" s="322"/>
      <c r="F25" s="322"/>
      <c r="G25" s="322"/>
      <c r="H25" s="322"/>
      <c r="I25" s="322"/>
      <c r="J25" s="314"/>
      <c r="K25" s="314"/>
      <c r="L25" s="314"/>
      <c r="M25" s="314"/>
      <c r="N25" s="314"/>
      <c r="O25" s="314"/>
      <c r="P25" s="314"/>
      <c r="Q25" s="314"/>
      <c r="R25" s="314"/>
    </row>
    <row r="26" spans="1:18" ht="15" customHeight="1" x14ac:dyDescent="0.2">
      <c r="A26" s="311"/>
      <c r="B26" s="312" t="s">
        <v>1284</v>
      </c>
      <c r="C26" s="322"/>
      <c r="D26" s="322"/>
      <c r="E26" s="322"/>
      <c r="F26" s="322"/>
      <c r="G26" s="322"/>
      <c r="H26" s="322"/>
      <c r="I26" s="322"/>
      <c r="J26" s="314"/>
      <c r="K26" s="314"/>
      <c r="L26" s="314"/>
      <c r="M26" s="314"/>
      <c r="N26" s="314"/>
      <c r="O26" s="314"/>
      <c r="P26" s="314"/>
      <c r="Q26" s="314"/>
      <c r="R26" s="314"/>
    </row>
    <row r="27" spans="1:18" ht="15" customHeight="1" x14ac:dyDescent="0.3">
      <c r="A27" s="311"/>
      <c r="B27" s="312" t="s">
        <v>110</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253</v>
      </c>
      <c r="C28" s="314"/>
      <c r="D28" s="314"/>
      <c r="E28" s="314"/>
      <c r="F28" s="314"/>
      <c r="G28" s="314"/>
      <c r="H28" s="314"/>
      <c r="I28" s="314"/>
      <c r="J28" s="314"/>
      <c r="K28" s="314"/>
      <c r="L28" s="314"/>
      <c r="M28" s="314"/>
      <c r="N28" s="314"/>
      <c r="O28" s="314"/>
      <c r="P28" s="314"/>
      <c r="Q28" s="314"/>
      <c r="R28" s="314"/>
    </row>
    <row r="29" spans="1:18" ht="15" customHeight="1" x14ac:dyDescent="0.2">
      <c r="A29" s="311"/>
      <c r="B29" s="318" t="s">
        <v>254</v>
      </c>
      <c r="C29" s="323"/>
      <c r="D29" s="323"/>
      <c r="E29" s="323"/>
      <c r="F29" s="323"/>
      <c r="G29" s="323"/>
      <c r="H29" s="323"/>
      <c r="I29" s="323"/>
      <c r="J29" s="323"/>
      <c r="K29" s="323"/>
      <c r="L29" s="323"/>
      <c r="M29" s="323"/>
      <c r="N29" s="323"/>
      <c r="O29" s="323"/>
      <c r="P29" s="323"/>
      <c r="Q29" s="323"/>
      <c r="R29" s="323"/>
    </row>
    <row r="30" spans="1:18" x14ac:dyDescent="0.2">
      <c r="B30" s="311"/>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B6" sqref="BB6:BB46"/>
    </sheetView>
  </sheetViews>
  <sheetFormatPr defaultColWidth="11" defaultRowHeight="11.25" x14ac:dyDescent="0.2"/>
  <cols>
    <col min="1" max="1" width="12.42578125" style="597" customWidth="1"/>
    <col min="2" max="2" width="28.7109375" style="597" customWidth="1"/>
    <col min="3" max="55" width="6.5703125" style="597" customWidth="1"/>
    <col min="56" max="58" width="6.5703125" style="169" customWidth="1"/>
    <col min="59" max="74" width="6.5703125" style="597" customWidth="1"/>
    <col min="75" max="16384" width="11" style="597"/>
  </cols>
  <sheetData>
    <row r="1" spans="1:74" ht="12.75" customHeight="1" x14ac:dyDescent="0.2">
      <c r="A1" s="789" t="s">
        <v>995</v>
      </c>
      <c r="B1" s="595" t="s">
        <v>496</v>
      </c>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c r="AW1" s="596"/>
      <c r="AX1" s="596"/>
      <c r="AY1" s="596"/>
      <c r="AZ1" s="596"/>
      <c r="BA1" s="596"/>
      <c r="BB1" s="596"/>
      <c r="BC1" s="596"/>
      <c r="BD1" s="711"/>
      <c r="BE1" s="711"/>
      <c r="BF1" s="711"/>
      <c r="BG1" s="596"/>
      <c r="BH1" s="596"/>
      <c r="BI1" s="596"/>
      <c r="BJ1" s="596"/>
      <c r="BK1" s="596"/>
      <c r="BL1" s="596"/>
      <c r="BM1" s="596"/>
      <c r="BN1" s="596"/>
      <c r="BO1" s="596"/>
      <c r="BP1" s="596"/>
      <c r="BQ1" s="596"/>
      <c r="BR1" s="596"/>
      <c r="BS1" s="596"/>
      <c r="BT1" s="596"/>
      <c r="BU1" s="596"/>
      <c r="BV1" s="596"/>
    </row>
    <row r="2" spans="1:74" ht="12.75" customHeight="1" x14ac:dyDescent="0.2">
      <c r="A2" s="790"/>
      <c r="B2" s="541" t="str">
        <f>"U.S. Energy Information Administration  |  Short-Term Energy Outlook  - "&amp;Dates!D1</f>
        <v>U.S. Energy Information Administration  |  Short-Term Energy Outlook  - May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98"/>
      <c r="B3" s="599"/>
      <c r="C3" s="798">
        <f>Dates!D3</f>
        <v>2014</v>
      </c>
      <c r="D3" s="799"/>
      <c r="E3" s="799"/>
      <c r="F3" s="799"/>
      <c r="G3" s="799"/>
      <c r="H3" s="799"/>
      <c r="I3" s="799"/>
      <c r="J3" s="799"/>
      <c r="K3" s="799"/>
      <c r="L3" s="799"/>
      <c r="M3" s="799"/>
      <c r="N3" s="842"/>
      <c r="O3" s="798">
        <f>C3+1</f>
        <v>2015</v>
      </c>
      <c r="P3" s="799"/>
      <c r="Q3" s="799"/>
      <c r="R3" s="799"/>
      <c r="S3" s="799"/>
      <c r="T3" s="799"/>
      <c r="U3" s="799"/>
      <c r="V3" s="799"/>
      <c r="W3" s="799"/>
      <c r="X3" s="799"/>
      <c r="Y3" s="799"/>
      <c r="Z3" s="842"/>
      <c r="AA3" s="798">
        <f>O3+1</f>
        <v>2016</v>
      </c>
      <c r="AB3" s="799"/>
      <c r="AC3" s="799"/>
      <c r="AD3" s="799"/>
      <c r="AE3" s="799"/>
      <c r="AF3" s="799"/>
      <c r="AG3" s="799"/>
      <c r="AH3" s="799"/>
      <c r="AI3" s="799"/>
      <c r="AJ3" s="799"/>
      <c r="AK3" s="799"/>
      <c r="AL3" s="842"/>
      <c r="AM3" s="798">
        <f>AA3+1</f>
        <v>2017</v>
      </c>
      <c r="AN3" s="799"/>
      <c r="AO3" s="799"/>
      <c r="AP3" s="799"/>
      <c r="AQ3" s="799"/>
      <c r="AR3" s="799"/>
      <c r="AS3" s="799"/>
      <c r="AT3" s="799"/>
      <c r="AU3" s="799"/>
      <c r="AV3" s="799"/>
      <c r="AW3" s="799"/>
      <c r="AX3" s="842"/>
      <c r="AY3" s="798">
        <f>AM3+1</f>
        <v>2018</v>
      </c>
      <c r="AZ3" s="799"/>
      <c r="BA3" s="799"/>
      <c r="BB3" s="799"/>
      <c r="BC3" s="799"/>
      <c r="BD3" s="799"/>
      <c r="BE3" s="799"/>
      <c r="BF3" s="799"/>
      <c r="BG3" s="799"/>
      <c r="BH3" s="799"/>
      <c r="BI3" s="799"/>
      <c r="BJ3" s="842"/>
      <c r="BK3" s="798">
        <f>AY3+1</f>
        <v>2019</v>
      </c>
      <c r="BL3" s="799"/>
      <c r="BM3" s="799"/>
      <c r="BN3" s="799"/>
      <c r="BO3" s="799"/>
      <c r="BP3" s="799"/>
      <c r="BQ3" s="799"/>
      <c r="BR3" s="799"/>
      <c r="BS3" s="799"/>
      <c r="BT3" s="799"/>
      <c r="BU3" s="799"/>
      <c r="BV3" s="842"/>
    </row>
    <row r="4" spans="1:74" s="169" customFormat="1" ht="12.75" customHeight="1" x14ac:dyDescent="0.2">
      <c r="A4" s="132"/>
      <c r="B4" s="600"/>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2" customHeight="1" x14ac:dyDescent="0.2">
      <c r="A5" s="601"/>
      <c r="B5" s="170" t="s">
        <v>485</v>
      </c>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AY5" s="538"/>
      <c r="AZ5" s="538"/>
      <c r="BA5" s="538"/>
      <c r="BB5" s="538"/>
      <c r="BC5" s="538"/>
      <c r="BD5" s="538"/>
      <c r="BE5" s="538"/>
      <c r="BF5" s="538"/>
      <c r="BG5" s="538"/>
      <c r="BH5" s="538"/>
      <c r="BI5" s="538"/>
      <c r="BJ5" s="538"/>
      <c r="BK5" s="538"/>
      <c r="BL5" s="538"/>
      <c r="BM5" s="538"/>
      <c r="BN5" s="538"/>
      <c r="BO5" s="538"/>
      <c r="BP5" s="538"/>
      <c r="BQ5" s="538"/>
      <c r="BR5" s="538"/>
      <c r="BS5" s="538"/>
      <c r="BT5" s="538"/>
      <c r="BU5" s="538"/>
      <c r="BV5" s="538"/>
    </row>
    <row r="6" spans="1:74" ht="12" customHeight="1" x14ac:dyDescent="0.2">
      <c r="A6" s="601" t="s">
        <v>68</v>
      </c>
      <c r="B6" s="603" t="s">
        <v>593</v>
      </c>
      <c r="C6" s="272">
        <v>1.2886170000000001E-2</v>
      </c>
      <c r="D6" s="272">
        <v>1.147024E-2</v>
      </c>
      <c r="E6" s="272">
        <v>1.2721150000000001E-2</v>
      </c>
      <c r="F6" s="272">
        <v>1.249166E-2</v>
      </c>
      <c r="G6" s="272">
        <v>1.267071E-2</v>
      </c>
      <c r="H6" s="272">
        <v>1.229995E-2</v>
      </c>
      <c r="I6" s="272">
        <v>1.2549100000000001E-2</v>
      </c>
      <c r="J6" s="272">
        <v>1.2640749999999999E-2</v>
      </c>
      <c r="K6" s="272">
        <v>1.243446E-2</v>
      </c>
      <c r="L6" s="272">
        <v>1.2791749999999999E-2</v>
      </c>
      <c r="M6" s="272">
        <v>1.295704E-2</v>
      </c>
      <c r="N6" s="272">
        <v>1.307621E-2</v>
      </c>
      <c r="O6" s="272">
        <v>1.2691650000000001E-2</v>
      </c>
      <c r="P6" s="272">
        <v>1.1742829999999999E-2</v>
      </c>
      <c r="Q6" s="272">
        <v>1.299059E-2</v>
      </c>
      <c r="R6" s="272">
        <v>1.185772E-2</v>
      </c>
      <c r="S6" s="272">
        <v>1.2954749999999999E-2</v>
      </c>
      <c r="T6" s="272">
        <v>1.2129640000000001E-2</v>
      </c>
      <c r="U6" s="272">
        <v>1.264329E-2</v>
      </c>
      <c r="V6" s="272">
        <v>1.2526020000000001E-2</v>
      </c>
      <c r="W6" s="272">
        <v>1.1209429999999999E-2</v>
      </c>
      <c r="X6" s="272">
        <v>1.232928E-2</v>
      </c>
      <c r="Y6" s="272">
        <v>1.242804E-2</v>
      </c>
      <c r="Z6" s="272">
        <v>1.2832120000000001E-2</v>
      </c>
      <c r="AA6" s="272">
        <v>1.229703E-2</v>
      </c>
      <c r="AB6" s="272">
        <v>1.147887E-2</v>
      </c>
      <c r="AC6" s="272">
        <v>1.21415E-2</v>
      </c>
      <c r="AD6" s="272">
        <v>1.116115E-2</v>
      </c>
      <c r="AE6" s="272">
        <v>1.2387820000000001E-2</v>
      </c>
      <c r="AF6" s="272">
        <v>1.155282E-2</v>
      </c>
      <c r="AG6" s="272">
        <v>1.2105090000000001E-2</v>
      </c>
      <c r="AH6" s="272">
        <v>1.222554E-2</v>
      </c>
      <c r="AI6" s="272">
        <v>1.2247829999999999E-2</v>
      </c>
      <c r="AJ6" s="272">
        <v>1.2492410000000001E-2</v>
      </c>
      <c r="AK6" s="272">
        <v>1.259102E-2</v>
      </c>
      <c r="AL6" s="272">
        <v>1.3422190000000001E-2</v>
      </c>
      <c r="AM6" s="272">
        <v>1.291979E-2</v>
      </c>
      <c r="AN6" s="272">
        <v>1.1459789999999999E-2</v>
      </c>
      <c r="AO6" s="272">
        <v>1.273855E-2</v>
      </c>
      <c r="AP6" s="272">
        <v>1.2530980000000001E-2</v>
      </c>
      <c r="AQ6" s="272">
        <v>1.195596E-2</v>
      </c>
      <c r="AR6" s="272">
        <v>1.167607E-2</v>
      </c>
      <c r="AS6" s="272">
        <v>1.2627569999999999E-2</v>
      </c>
      <c r="AT6" s="272">
        <v>1.252815E-2</v>
      </c>
      <c r="AU6" s="272">
        <v>1.223639E-2</v>
      </c>
      <c r="AV6" s="272">
        <v>1.1640620000000001E-2</v>
      </c>
      <c r="AW6" s="272">
        <v>1.231644E-2</v>
      </c>
      <c r="AX6" s="272">
        <v>1.285998E-2</v>
      </c>
      <c r="AY6" s="272">
        <v>1.2678829000000001E-2</v>
      </c>
      <c r="AZ6" s="272">
        <v>1.2138552E-2</v>
      </c>
      <c r="BA6" s="272">
        <v>1.3309400000000001E-2</v>
      </c>
      <c r="BB6" s="272">
        <v>1.25434E-2</v>
      </c>
      <c r="BC6" s="360">
        <v>1.30429E-2</v>
      </c>
      <c r="BD6" s="360">
        <v>1.24507E-2</v>
      </c>
      <c r="BE6" s="360">
        <v>1.28329E-2</v>
      </c>
      <c r="BF6" s="360">
        <v>1.28194E-2</v>
      </c>
      <c r="BG6" s="360">
        <v>1.25583E-2</v>
      </c>
      <c r="BH6" s="360">
        <v>1.27014E-2</v>
      </c>
      <c r="BI6" s="360">
        <v>1.28328E-2</v>
      </c>
      <c r="BJ6" s="360">
        <v>1.3258199999999999E-2</v>
      </c>
      <c r="BK6" s="360">
        <v>1.31243E-2</v>
      </c>
      <c r="BL6" s="360">
        <v>1.18047E-2</v>
      </c>
      <c r="BM6" s="360">
        <v>1.31296E-2</v>
      </c>
      <c r="BN6" s="360">
        <v>1.2426299999999999E-2</v>
      </c>
      <c r="BO6" s="360">
        <v>1.2965900000000001E-2</v>
      </c>
      <c r="BP6" s="360">
        <v>1.24064E-2</v>
      </c>
      <c r="BQ6" s="360">
        <v>1.28101E-2</v>
      </c>
      <c r="BR6" s="360">
        <v>1.2813099999999999E-2</v>
      </c>
      <c r="BS6" s="360">
        <v>1.25641E-2</v>
      </c>
      <c r="BT6" s="360">
        <v>1.27148E-2</v>
      </c>
      <c r="BU6" s="360">
        <v>1.2852799999999999E-2</v>
      </c>
      <c r="BV6" s="360">
        <v>1.3456299999999999E-2</v>
      </c>
    </row>
    <row r="7" spans="1:74" ht="12" customHeight="1" x14ac:dyDescent="0.2">
      <c r="A7" s="602" t="s">
        <v>950</v>
      </c>
      <c r="B7" s="603" t="s">
        <v>53</v>
      </c>
      <c r="C7" s="272">
        <v>0.20456058799999999</v>
      </c>
      <c r="D7" s="272">
        <v>0.16441784500000001</v>
      </c>
      <c r="E7" s="272">
        <v>0.229559704</v>
      </c>
      <c r="F7" s="272">
        <v>0.24069349900000001</v>
      </c>
      <c r="G7" s="272">
        <v>0.25116268400000002</v>
      </c>
      <c r="H7" s="272">
        <v>0.24384096399999999</v>
      </c>
      <c r="I7" s="272">
        <v>0.23075959900000001</v>
      </c>
      <c r="J7" s="272">
        <v>0.18742758800000001</v>
      </c>
      <c r="K7" s="272">
        <v>0.15202502500000001</v>
      </c>
      <c r="L7" s="272">
        <v>0.16227360699999999</v>
      </c>
      <c r="M7" s="272">
        <v>0.17616200900000001</v>
      </c>
      <c r="N7" s="272">
        <v>0.2111364</v>
      </c>
      <c r="O7" s="272">
        <v>0.223786599</v>
      </c>
      <c r="P7" s="272">
        <v>0.206684852</v>
      </c>
      <c r="Q7" s="272">
        <v>0.22503515800000001</v>
      </c>
      <c r="R7" s="272">
        <v>0.208098226</v>
      </c>
      <c r="S7" s="272">
        <v>0.186337422</v>
      </c>
      <c r="T7" s="272">
        <v>0.18914420900000001</v>
      </c>
      <c r="U7" s="272">
        <v>0.19472893099999999</v>
      </c>
      <c r="V7" s="272">
        <v>0.177336041</v>
      </c>
      <c r="W7" s="272">
        <v>0.14924465100000001</v>
      </c>
      <c r="X7" s="272">
        <v>0.15388692400000001</v>
      </c>
      <c r="Y7" s="272">
        <v>0.178943147</v>
      </c>
      <c r="Z7" s="272">
        <v>0.21449090300000001</v>
      </c>
      <c r="AA7" s="272">
        <v>0.23508257099999999</v>
      </c>
      <c r="AB7" s="272">
        <v>0.221621809</v>
      </c>
      <c r="AC7" s="272">
        <v>0.25134715000000002</v>
      </c>
      <c r="AD7" s="272">
        <v>0.23758448200000001</v>
      </c>
      <c r="AE7" s="272">
        <v>0.23408115199999999</v>
      </c>
      <c r="AF7" s="272">
        <v>0.21349449400000001</v>
      </c>
      <c r="AG7" s="272">
        <v>0.19698010599999999</v>
      </c>
      <c r="AH7" s="272">
        <v>0.179636349</v>
      </c>
      <c r="AI7" s="272">
        <v>0.15028696599999999</v>
      </c>
      <c r="AJ7" s="272">
        <v>0.15906146600000001</v>
      </c>
      <c r="AK7" s="272">
        <v>0.172836771</v>
      </c>
      <c r="AL7" s="272">
        <v>0.206707593</v>
      </c>
      <c r="AM7" s="272">
        <v>0.25579196300000001</v>
      </c>
      <c r="AN7" s="272">
        <v>0.22534453800000001</v>
      </c>
      <c r="AO7" s="272">
        <v>0.277595229</v>
      </c>
      <c r="AP7" s="272">
        <v>0.26929977500000002</v>
      </c>
      <c r="AQ7" s="272">
        <v>0.29556227200000001</v>
      </c>
      <c r="AR7" s="272">
        <v>0.27949760499999998</v>
      </c>
      <c r="AS7" s="272">
        <v>0.23637372500000001</v>
      </c>
      <c r="AT7" s="272">
        <v>0.194937689</v>
      </c>
      <c r="AU7" s="272">
        <v>0.17404231000000001</v>
      </c>
      <c r="AV7" s="272">
        <v>0.15783123299999999</v>
      </c>
      <c r="AW7" s="272">
        <v>0.181922061</v>
      </c>
      <c r="AX7" s="272">
        <v>0.20652198699999999</v>
      </c>
      <c r="AY7" s="272">
        <v>0.233442489</v>
      </c>
      <c r="AZ7" s="272">
        <v>0.2372351</v>
      </c>
      <c r="BA7" s="272">
        <v>0.21803520000000001</v>
      </c>
      <c r="BB7" s="272">
        <v>0.23221230000000001</v>
      </c>
      <c r="BC7" s="360">
        <v>0.25941989999999998</v>
      </c>
      <c r="BD7" s="360">
        <v>0.2464286</v>
      </c>
      <c r="BE7" s="360">
        <v>0.23651179999999999</v>
      </c>
      <c r="BF7" s="360">
        <v>0.2024434</v>
      </c>
      <c r="BG7" s="360">
        <v>0.1777125</v>
      </c>
      <c r="BH7" s="360">
        <v>0.16534599999999999</v>
      </c>
      <c r="BI7" s="360">
        <v>0.17286760000000001</v>
      </c>
      <c r="BJ7" s="360">
        <v>0.20780090000000001</v>
      </c>
      <c r="BK7" s="360">
        <v>0.21345210000000001</v>
      </c>
      <c r="BL7" s="360">
        <v>0.19607649999999999</v>
      </c>
      <c r="BM7" s="360">
        <v>0.22532859999999999</v>
      </c>
      <c r="BN7" s="360">
        <v>0.2299745</v>
      </c>
      <c r="BO7" s="360">
        <v>0.25488139999999998</v>
      </c>
      <c r="BP7" s="360">
        <v>0.25115359999999998</v>
      </c>
      <c r="BQ7" s="360">
        <v>0.2373364</v>
      </c>
      <c r="BR7" s="360">
        <v>0.20531679999999999</v>
      </c>
      <c r="BS7" s="360">
        <v>0.17353869999999999</v>
      </c>
      <c r="BT7" s="360">
        <v>0.1608704</v>
      </c>
      <c r="BU7" s="360">
        <v>0.16903019999999999</v>
      </c>
      <c r="BV7" s="360">
        <v>0.20902609999999999</v>
      </c>
    </row>
    <row r="8" spans="1:74" ht="12" customHeight="1" x14ac:dyDescent="0.2">
      <c r="A8" s="601" t="s">
        <v>951</v>
      </c>
      <c r="B8" s="603" t="s">
        <v>1273</v>
      </c>
      <c r="C8" s="272">
        <v>6.9806721463000002E-3</v>
      </c>
      <c r="D8" s="272">
        <v>7.7402994681999996E-3</v>
      </c>
      <c r="E8" s="272">
        <v>1.2234237938000001E-2</v>
      </c>
      <c r="F8" s="272">
        <v>1.3817100398E-2</v>
      </c>
      <c r="G8" s="272">
        <v>1.6263369946E-2</v>
      </c>
      <c r="H8" s="272">
        <v>1.7905322724E-2</v>
      </c>
      <c r="I8" s="272">
        <v>1.6625595034000001E-2</v>
      </c>
      <c r="J8" s="272">
        <v>1.7486049021E-2</v>
      </c>
      <c r="K8" s="272">
        <v>1.7074506871000001E-2</v>
      </c>
      <c r="L8" s="272">
        <v>1.5976142459999999E-2</v>
      </c>
      <c r="M8" s="272">
        <v>1.2847209068E-2</v>
      </c>
      <c r="N8" s="272">
        <v>9.6118351816999997E-3</v>
      </c>
      <c r="O8" s="272">
        <v>1.0569142732000001E-2</v>
      </c>
      <c r="P8" s="272">
        <v>1.3599586925000001E-2</v>
      </c>
      <c r="Q8" s="272">
        <v>1.8985973436E-2</v>
      </c>
      <c r="R8" s="272">
        <v>2.1786109261000001E-2</v>
      </c>
      <c r="S8" s="272">
        <v>2.2888294137000002E-2</v>
      </c>
      <c r="T8" s="272">
        <v>2.3409576165000001E-2</v>
      </c>
      <c r="U8" s="272">
        <v>2.403808709E-2</v>
      </c>
      <c r="V8" s="272">
        <v>2.4596268593000001E-2</v>
      </c>
      <c r="W8" s="272">
        <v>2.0294447590999999E-2</v>
      </c>
      <c r="X8" s="272">
        <v>1.7476825676999999E-2</v>
      </c>
      <c r="Y8" s="272">
        <v>1.5856684249000001E-2</v>
      </c>
      <c r="Z8" s="272">
        <v>1.4400193072E-2</v>
      </c>
      <c r="AA8" s="272">
        <v>1.3588796604E-2</v>
      </c>
      <c r="AB8" s="272">
        <v>2.0506886403E-2</v>
      </c>
      <c r="AC8" s="272">
        <v>2.3957020502999998E-2</v>
      </c>
      <c r="AD8" s="272">
        <v>2.6383156771000001E-2</v>
      </c>
      <c r="AE8" s="272">
        <v>3.1451648475000003E-2</v>
      </c>
      <c r="AF8" s="272">
        <v>3.1849790271000003E-2</v>
      </c>
      <c r="AG8" s="272">
        <v>3.6218080663000002E-2</v>
      </c>
      <c r="AH8" s="272">
        <v>3.6422427164000001E-2</v>
      </c>
      <c r="AI8" s="272">
        <v>3.3400966243999998E-2</v>
      </c>
      <c r="AJ8" s="272">
        <v>2.9323196078000002E-2</v>
      </c>
      <c r="AK8" s="272">
        <v>2.5435335072999998E-2</v>
      </c>
      <c r="AL8" s="272">
        <v>2.2262783006999999E-2</v>
      </c>
      <c r="AM8" s="272">
        <v>1.9833290072999998E-2</v>
      </c>
      <c r="AN8" s="272">
        <v>2.3009713065E-2</v>
      </c>
      <c r="AO8" s="272">
        <v>4.0831018903999997E-2</v>
      </c>
      <c r="AP8" s="272">
        <v>4.3995748899999999E-2</v>
      </c>
      <c r="AQ8" s="272">
        <v>5.3096452843999997E-2</v>
      </c>
      <c r="AR8" s="272">
        <v>5.7533403634000002E-2</v>
      </c>
      <c r="AS8" s="272">
        <v>5.0645776545999999E-2</v>
      </c>
      <c r="AT8" s="272">
        <v>4.9709881918999999E-2</v>
      </c>
      <c r="AU8" s="272">
        <v>4.7553345645000002E-2</v>
      </c>
      <c r="AV8" s="272">
        <v>4.4459393678000003E-2</v>
      </c>
      <c r="AW8" s="272">
        <v>2.8752455489E-2</v>
      </c>
      <c r="AX8" s="272">
        <v>2.8208302072000001E-2</v>
      </c>
      <c r="AY8" s="272">
        <v>3.0094928645000001E-2</v>
      </c>
      <c r="AZ8" s="272">
        <v>3.7217070036E-2</v>
      </c>
      <c r="BA8" s="272">
        <v>4.8788699999999997E-2</v>
      </c>
      <c r="BB8" s="272">
        <v>5.1693000000000003E-2</v>
      </c>
      <c r="BC8" s="360">
        <v>6.10191E-2</v>
      </c>
      <c r="BD8" s="360">
        <v>6.4270300000000002E-2</v>
      </c>
      <c r="BE8" s="360">
        <v>6.0522399999999997E-2</v>
      </c>
      <c r="BF8" s="360">
        <v>5.9685099999999998E-2</v>
      </c>
      <c r="BG8" s="360">
        <v>5.3087000000000002E-2</v>
      </c>
      <c r="BH8" s="360">
        <v>4.7960599999999999E-2</v>
      </c>
      <c r="BI8" s="360">
        <v>3.4393399999999998E-2</v>
      </c>
      <c r="BJ8" s="360">
        <v>2.9888700000000001E-2</v>
      </c>
      <c r="BK8" s="360">
        <v>2.6308100000000001E-2</v>
      </c>
      <c r="BL8" s="360">
        <v>3.4410400000000001E-2</v>
      </c>
      <c r="BM8" s="360">
        <v>5.1527999999999997E-2</v>
      </c>
      <c r="BN8" s="360">
        <v>5.7676499999999999E-2</v>
      </c>
      <c r="BO8" s="360">
        <v>6.9962099999999999E-2</v>
      </c>
      <c r="BP8" s="360">
        <v>7.5023500000000007E-2</v>
      </c>
      <c r="BQ8" s="360">
        <v>7.2145699999999993E-2</v>
      </c>
      <c r="BR8" s="360">
        <v>7.1970000000000006E-2</v>
      </c>
      <c r="BS8" s="360">
        <v>6.4096500000000001E-2</v>
      </c>
      <c r="BT8" s="360">
        <v>5.92834E-2</v>
      </c>
      <c r="BU8" s="360">
        <v>4.2356499999999998E-2</v>
      </c>
      <c r="BV8" s="360">
        <v>4.0422699999999999E-2</v>
      </c>
    </row>
    <row r="9" spans="1:74" ht="12" customHeight="1" x14ac:dyDescent="0.2">
      <c r="A9" s="556" t="s">
        <v>765</v>
      </c>
      <c r="B9" s="603" t="s">
        <v>1031</v>
      </c>
      <c r="C9" s="272">
        <v>2.3961909999999999E-2</v>
      </c>
      <c r="D9" s="272">
        <v>2.2165649999999999E-2</v>
      </c>
      <c r="E9" s="272">
        <v>2.4082860000000001E-2</v>
      </c>
      <c r="F9" s="272">
        <v>2.3140609999999999E-2</v>
      </c>
      <c r="G9" s="272">
        <v>2.379148E-2</v>
      </c>
      <c r="H9" s="272">
        <v>2.3510659999999999E-2</v>
      </c>
      <c r="I9" s="272">
        <v>2.4823439999999999E-2</v>
      </c>
      <c r="J9" s="272">
        <v>2.3863390000000002E-2</v>
      </c>
      <c r="K9" s="272">
        <v>2.238915E-2</v>
      </c>
      <c r="L9" s="272">
        <v>2.2124729999999999E-2</v>
      </c>
      <c r="M9" s="272">
        <v>2.202308E-2</v>
      </c>
      <c r="N9" s="272">
        <v>2.3012580000000001E-2</v>
      </c>
      <c r="O9" s="272">
        <v>2.2650790000000001E-2</v>
      </c>
      <c r="P9" s="272">
        <v>2.0486049999999999E-2</v>
      </c>
      <c r="Q9" s="272">
        <v>2.240253E-2</v>
      </c>
      <c r="R9" s="272">
        <v>2.1822459999999998E-2</v>
      </c>
      <c r="S9" s="272">
        <v>2.2968579999999999E-2</v>
      </c>
      <c r="T9" s="272">
        <v>2.3125260000000002E-2</v>
      </c>
      <c r="U9" s="272">
        <v>2.5607060000000001E-2</v>
      </c>
      <c r="V9" s="272">
        <v>2.477439E-2</v>
      </c>
      <c r="W9" s="272">
        <v>2.312055E-2</v>
      </c>
      <c r="X9" s="272">
        <v>2.3881079999999999E-2</v>
      </c>
      <c r="Y9" s="272">
        <v>2.4738090000000001E-2</v>
      </c>
      <c r="Z9" s="272">
        <v>2.5445160000000001E-2</v>
      </c>
      <c r="AA9" s="272">
        <v>2.318396E-2</v>
      </c>
      <c r="AB9" s="272">
        <v>2.233653E-2</v>
      </c>
      <c r="AC9" s="272">
        <v>2.3599370000000001E-2</v>
      </c>
      <c r="AD9" s="272">
        <v>2.3822690000000001E-2</v>
      </c>
      <c r="AE9" s="272">
        <v>2.391604E-2</v>
      </c>
      <c r="AF9" s="272">
        <v>2.3134499999999999E-2</v>
      </c>
      <c r="AG9" s="272">
        <v>2.353417E-2</v>
      </c>
      <c r="AH9" s="272">
        <v>2.4062360000000001E-2</v>
      </c>
      <c r="AI9" s="272">
        <v>2.234367E-2</v>
      </c>
      <c r="AJ9" s="272">
        <v>2.1747160000000001E-2</v>
      </c>
      <c r="AK9" s="272">
        <v>2.407716E-2</v>
      </c>
      <c r="AL9" s="272">
        <v>2.4904679999999998E-2</v>
      </c>
      <c r="AM9" s="272">
        <v>2.446251E-2</v>
      </c>
      <c r="AN9" s="272">
        <v>2.1704879999999999E-2</v>
      </c>
      <c r="AO9" s="272">
        <v>2.375126E-2</v>
      </c>
      <c r="AP9" s="272">
        <v>2.143894E-2</v>
      </c>
      <c r="AQ9" s="272">
        <v>2.221733E-2</v>
      </c>
      <c r="AR9" s="272">
        <v>2.2632010000000001E-2</v>
      </c>
      <c r="AS9" s="272">
        <v>2.333855E-2</v>
      </c>
      <c r="AT9" s="272">
        <v>2.332147E-2</v>
      </c>
      <c r="AU9" s="272">
        <v>2.141995E-2</v>
      </c>
      <c r="AV9" s="272">
        <v>2.2125490000000001E-2</v>
      </c>
      <c r="AW9" s="272">
        <v>2.227113E-2</v>
      </c>
      <c r="AX9" s="272">
        <v>2.3169260000000001E-2</v>
      </c>
      <c r="AY9" s="272">
        <v>2.3748920999999999E-2</v>
      </c>
      <c r="AZ9" s="272">
        <v>2.2444465E-2</v>
      </c>
      <c r="BA9" s="272">
        <v>2.4374300000000002E-2</v>
      </c>
      <c r="BB9" s="272">
        <v>2.3346499999999999E-2</v>
      </c>
      <c r="BC9" s="360">
        <v>2.4282100000000001E-2</v>
      </c>
      <c r="BD9" s="360">
        <v>2.3887800000000001E-2</v>
      </c>
      <c r="BE9" s="360">
        <v>2.4845300000000001E-2</v>
      </c>
      <c r="BF9" s="360">
        <v>2.4713300000000001E-2</v>
      </c>
      <c r="BG9" s="360">
        <v>2.3251999999999998E-2</v>
      </c>
      <c r="BH9" s="360">
        <v>2.3131700000000002E-2</v>
      </c>
      <c r="BI9" s="360">
        <v>2.3853300000000001E-2</v>
      </c>
      <c r="BJ9" s="360">
        <v>2.4998800000000002E-2</v>
      </c>
      <c r="BK9" s="360">
        <v>2.3814399999999999E-2</v>
      </c>
      <c r="BL9" s="360">
        <v>2.1613E-2</v>
      </c>
      <c r="BM9" s="360">
        <v>2.3887599999999998E-2</v>
      </c>
      <c r="BN9" s="360">
        <v>2.3060799999999999E-2</v>
      </c>
      <c r="BO9" s="360">
        <v>2.41357E-2</v>
      </c>
      <c r="BP9" s="360">
        <v>2.3855600000000001E-2</v>
      </c>
      <c r="BQ9" s="360">
        <v>2.4895799999999999E-2</v>
      </c>
      <c r="BR9" s="360">
        <v>2.4822E-2</v>
      </c>
      <c r="BS9" s="360">
        <v>2.33791E-2</v>
      </c>
      <c r="BT9" s="360">
        <v>2.3245499999999999E-2</v>
      </c>
      <c r="BU9" s="360">
        <v>2.3980399999999999E-2</v>
      </c>
      <c r="BV9" s="360">
        <v>2.4965999999999999E-2</v>
      </c>
    </row>
    <row r="10" spans="1:74" ht="12" customHeight="1" x14ac:dyDescent="0.2">
      <c r="A10" s="556" t="s">
        <v>764</v>
      </c>
      <c r="B10" s="603" t="s">
        <v>1274</v>
      </c>
      <c r="C10" s="272">
        <v>2.1381020000000001E-2</v>
      </c>
      <c r="D10" s="272">
        <v>1.9968119999999999E-2</v>
      </c>
      <c r="E10" s="272">
        <v>2.2135519999999999E-2</v>
      </c>
      <c r="F10" s="272">
        <v>1.809991E-2</v>
      </c>
      <c r="G10" s="272">
        <v>1.7285399999999999E-2</v>
      </c>
      <c r="H10" s="272">
        <v>2.185467E-2</v>
      </c>
      <c r="I10" s="272">
        <v>2.2763729999999999E-2</v>
      </c>
      <c r="J10" s="272">
        <v>2.257642E-2</v>
      </c>
      <c r="K10" s="272">
        <v>2.0837250000000002E-2</v>
      </c>
      <c r="L10" s="272">
        <v>2.027851E-2</v>
      </c>
      <c r="M10" s="272">
        <v>2.1604410000000001E-2</v>
      </c>
      <c r="N10" s="272">
        <v>2.2468309999999998E-2</v>
      </c>
      <c r="O10" s="272">
        <v>2.2131560000000002E-2</v>
      </c>
      <c r="P10" s="272">
        <v>2.0920950000000001E-2</v>
      </c>
      <c r="Q10" s="272">
        <v>2.0608580000000001E-2</v>
      </c>
      <c r="R10" s="272">
        <v>1.782135E-2</v>
      </c>
      <c r="S10" s="272">
        <v>1.8431039999999999E-2</v>
      </c>
      <c r="T10" s="272">
        <v>2.0610799999999999E-2</v>
      </c>
      <c r="U10" s="272">
        <v>2.2353999999999999E-2</v>
      </c>
      <c r="V10" s="272">
        <v>2.2964269999999998E-2</v>
      </c>
      <c r="W10" s="272">
        <v>1.993464E-2</v>
      </c>
      <c r="X10" s="272">
        <v>1.7458560000000001E-2</v>
      </c>
      <c r="Y10" s="272">
        <v>1.919471E-2</v>
      </c>
      <c r="Z10" s="272">
        <v>2.142614E-2</v>
      </c>
      <c r="AA10" s="272">
        <v>2.068967E-2</v>
      </c>
      <c r="AB10" s="272">
        <v>2.0494680000000001E-2</v>
      </c>
      <c r="AC10" s="272">
        <v>1.947024E-2</v>
      </c>
      <c r="AD10" s="272">
        <v>1.523507E-2</v>
      </c>
      <c r="AE10" s="272">
        <v>1.5720600000000001E-2</v>
      </c>
      <c r="AF10" s="272">
        <v>1.8136090000000001E-2</v>
      </c>
      <c r="AG10" s="272">
        <v>2.0066489999999999E-2</v>
      </c>
      <c r="AH10" s="272">
        <v>2.139634E-2</v>
      </c>
      <c r="AI10" s="272">
        <v>1.9064850000000001E-2</v>
      </c>
      <c r="AJ10" s="272">
        <v>1.5671319999999999E-2</v>
      </c>
      <c r="AK10" s="272">
        <v>1.7836709999999999E-2</v>
      </c>
      <c r="AL10" s="272">
        <v>2.062485E-2</v>
      </c>
      <c r="AM10" s="272">
        <v>2.0522470000000001E-2</v>
      </c>
      <c r="AN10" s="272">
        <v>1.8907360000000002E-2</v>
      </c>
      <c r="AO10" s="272">
        <v>2.196155E-2</v>
      </c>
      <c r="AP10" s="272">
        <v>1.831969E-2</v>
      </c>
      <c r="AQ10" s="272">
        <v>1.9616390000000001E-2</v>
      </c>
      <c r="AR10" s="272">
        <v>2.0871629999999999E-2</v>
      </c>
      <c r="AS10" s="272">
        <v>2.217204E-2</v>
      </c>
      <c r="AT10" s="272">
        <v>2.238178E-2</v>
      </c>
      <c r="AU10" s="272">
        <v>1.9237529999999999E-2</v>
      </c>
      <c r="AV10" s="272">
        <v>2.1252940000000001E-2</v>
      </c>
      <c r="AW10" s="272">
        <v>2.027661E-2</v>
      </c>
      <c r="AX10" s="272">
        <v>2.144855E-2</v>
      </c>
      <c r="AY10" s="272">
        <v>2.1696165999999999E-2</v>
      </c>
      <c r="AZ10" s="272">
        <v>1.9311629E-2</v>
      </c>
      <c r="BA10" s="272">
        <v>2.0886999999999999E-2</v>
      </c>
      <c r="BB10" s="272">
        <v>1.72415E-2</v>
      </c>
      <c r="BC10" s="360">
        <v>1.8132700000000002E-2</v>
      </c>
      <c r="BD10" s="360">
        <v>2.0658800000000001E-2</v>
      </c>
      <c r="BE10" s="360">
        <v>2.2636400000000001E-2</v>
      </c>
      <c r="BF10" s="360">
        <v>2.3214200000000001E-2</v>
      </c>
      <c r="BG10" s="360">
        <v>2.0331999999999999E-2</v>
      </c>
      <c r="BH10" s="360">
        <v>1.8782E-2</v>
      </c>
      <c r="BI10" s="360">
        <v>1.9470700000000001E-2</v>
      </c>
      <c r="BJ10" s="360">
        <v>2.1256000000000001E-2</v>
      </c>
      <c r="BK10" s="360">
        <v>2.02022E-2</v>
      </c>
      <c r="BL10" s="360">
        <v>1.87843E-2</v>
      </c>
      <c r="BM10" s="360">
        <v>2.0684600000000001E-2</v>
      </c>
      <c r="BN10" s="360">
        <v>1.7321599999999999E-2</v>
      </c>
      <c r="BO10" s="360">
        <v>1.86371E-2</v>
      </c>
      <c r="BP10" s="360">
        <v>2.1343899999999999E-2</v>
      </c>
      <c r="BQ10" s="360">
        <v>2.34311E-2</v>
      </c>
      <c r="BR10" s="360">
        <v>2.4067100000000001E-2</v>
      </c>
      <c r="BS10" s="360">
        <v>2.1116900000000001E-2</v>
      </c>
      <c r="BT10" s="360">
        <v>1.9465699999999999E-2</v>
      </c>
      <c r="BU10" s="360">
        <v>2.0255499999999999E-2</v>
      </c>
      <c r="BV10" s="360">
        <v>2.21611E-2</v>
      </c>
    </row>
    <row r="11" spans="1:74" ht="12" customHeight="1" x14ac:dyDescent="0.2">
      <c r="A11" s="601" t="s">
        <v>108</v>
      </c>
      <c r="B11" s="603" t="s">
        <v>594</v>
      </c>
      <c r="C11" s="272">
        <v>0.17017790830000001</v>
      </c>
      <c r="D11" s="272">
        <v>0.13310724756</v>
      </c>
      <c r="E11" s="272">
        <v>0.16853708279999999</v>
      </c>
      <c r="F11" s="272">
        <v>0.17708811935999999</v>
      </c>
      <c r="G11" s="272">
        <v>0.14826629831999999</v>
      </c>
      <c r="H11" s="272">
        <v>0.15012682914</v>
      </c>
      <c r="I11" s="272">
        <v>0.11579772179</v>
      </c>
      <c r="J11" s="272">
        <v>9.6641871288000003E-2</v>
      </c>
      <c r="K11" s="272">
        <v>0.10945832981</v>
      </c>
      <c r="L11" s="272">
        <v>0.13782138226000001</v>
      </c>
      <c r="M11" s="272">
        <v>0.17923984169000001</v>
      </c>
      <c r="N11" s="272">
        <v>0.13976340981999999</v>
      </c>
      <c r="O11" s="272">
        <v>0.14114795642</v>
      </c>
      <c r="P11" s="272">
        <v>0.13892428272999999</v>
      </c>
      <c r="Q11" s="272">
        <v>0.14251520392</v>
      </c>
      <c r="R11" s="272">
        <v>0.1663484277</v>
      </c>
      <c r="S11" s="272">
        <v>0.15969395133</v>
      </c>
      <c r="T11" s="272">
        <v>0.12496374714</v>
      </c>
      <c r="U11" s="272">
        <v>0.12734931806999999</v>
      </c>
      <c r="V11" s="272">
        <v>0.12180090842000001</v>
      </c>
      <c r="W11" s="272">
        <v>0.13010209361</v>
      </c>
      <c r="X11" s="272">
        <v>0.15249174344999999</v>
      </c>
      <c r="Y11" s="272">
        <v>0.18324081340000001</v>
      </c>
      <c r="Z11" s="272">
        <v>0.18712703825999999</v>
      </c>
      <c r="AA11" s="272">
        <v>0.17190651223</v>
      </c>
      <c r="AB11" s="272">
        <v>0.18748369280999999</v>
      </c>
      <c r="AC11" s="272">
        <v>0.20427054410000001</v>
      </c>
      <c r="AD11" s="272">
        <v>0.19365777724</v>
      </c>
      <c r="AE11" s="272">
        <v>0.17549531035999999</v>
      </c>
      <c r="AF11" s="272">
        <v>0.15180493853999999</v>
      </c>
      <c r="AG11" s="272">
        <v>0.16406202061</v>
      </c>
      <c r="AH11" s="272">
        <v>0.12654111123</v>
      </c>
      <c r="AI11" s="272">
        <v>0.15274474496000001</v>
      </c>
      <c r="AJ11" s="272">
        <v>0.18934289141999999</v>
      </c>
      <c r="AK11" s="272">
        <v>0.18067509746999999</v>
      </c>
      <c r="AL11" s="272">
        <v>0.21547410007000001</v>
      </c>
      <c r="AM11" s="272">
        <v>0.19320158208999999</v>
      </c>
      <c r="AN11" s="272">
        <v>0.20698735355</v>
      </c>
      <c r="AO11" s="272">
        <v>0.24331375349000001</v>
      </c>
      <c r="AP11" s="272">
        <v>0.23979015579999999</v>
      </c>
      <c r="AQ11" s="272">
        <v>0.21081589985999999</v>
      </c>
      <c r="AR11" s="272">
        <v>0.18353179349000001</v>
      </c>
      <c r="AS11" s="272">
        <v>0.14679229888000001</v>
      </c>
      <c r="AT11" s="272">
        <v>0.12187342476</v>
      </c>
      <c r="AU11" s="272">
        <v>0.16078351303999999</v>
      </c>
      <c r="AV11" s="272">
        <v>0.23110280691000001</v>
      </c>
      <c r="AW11" s="272">
        <v>0.21713019290999999</v>
      </c>
      <c r="AX11" s="272">
        <v>0.21207072129999999</v>
      </c>
      <c r="AY11" s="272">
        <v>0.24985515915000001</v>
      </c>
      <c r="AZ11" s="272">
        <v>0.22285486833000001</v>
      </c>
      <c r="BA11" s="272">
        <v>0.23799690000000001</v>
      </c>
      <c r="BB11" s="272">
        <v>0.2433785</v>
      </c>
      <c r="BC11" s="360">
        <v>0.22219749999999999</v>
      </c>
      <c r="BD11" s="360">
        <v>0.1991406</v>
      </c>
      <c r="BE11" s="360">
        <v>0.1647314</v>
      </c>
      <c r="BF11" s="360">
        <v>0.1464741</v>
      </c>
      <c r="BG11" s="360">
        <v>0.1643501</v>
      </c>
      <c r="BH11" s="360">
        <v>0.21259539999999999</v>
      </c>
      <c r="BI11" s="360">
        <v>0.23263400000000001</v>
      </c>
      <c r="BJ11" s="360">
        <v>0.22030820000000001</v>
      </c>
      <c r="BK11" s="360">
        <v>0.2214441</v>
      </c>
      <c r="BL11" s="360">
        <v>0.2099086</v>
      </c>
      <c r="BM11" s="360">
        <v>0.25012970000000001</v>
      </c>
      <c r="BN11" s="360">
        <v>0.25636249999999999</v>
      </c>
      <c r="BO11" s="360">
        <v>0.23388239999999999</v>
      </c>
      <c r="BP11" s="360">
        <v>0.2105882</v>
      </c>
      <c r="BQ11" s="360">
        <v>0.1737669</v>
      </c>
      <c r="BR11" s="360">
        <v>0.15463350000000001</v>
      </c>
      <c r="BS11" s="360">
        <v>0.1742659</v>
      </c>
      <c r="BT11" s="360">
        <v>0.22661229999999999</v>
      </c>
      <c r="BU11" s="360">
        <v>0.24694930000000001</v>
      </c>
      <c r="BV11" s="360">
        <v>0.24488550000000001</v>
      </c>
    </row>
    <row r="12" spans="1:74" ht="12" customHeight="1" x14ac:dyDescent="0.2">
      <c r="A12" s="602" t="s">
        <v>237</v>
      </c>
      <c r="B12" s="603" t="s">
        <v>486</v>
      </c>
      <c r="C12" s="272">
        <v>0.43994826844000001</v>
      </c>
      <c r="D12" s="272">
        <v>0.35886940203000001</v>
      </c>
      <c r="E12" s="272">
        <v>0.46927055474000001</v>
      </c>
      <c r="F12" s="272">
        <v>0.48533089876000002</v>
      </c>
      <c r="G12" s="272">
        <v>0.46943994227000002</v>
      </c>
      <c r="H12" s="272">
        <v>0.46953839586000001</v>
      </c>
      <c r="I12" s="272">
        <v>0.42331918582</v>
      </c>
      <c r="J12" s="272">
        <v>0.36063606831</v>
      </c>
      <c r="K12" s="272">
        <v>0.33421872168</v>
      </c>
      <c r="L12" s="272">
        <v>0.37126612172000001</v>
      </c>
      <c r="M12" s="272">
        <v>0.42483358976000002</v>
      </c>
      <c r="N12" s="272">
        <v>0.41906874501000002</v>
      </c>
      <c r="O12" s="272">
        <v>0.43297769814999998</v>
      </c>
      <c r="P12" s="272">
        <v>0.41235855166000002</v>
      </c>
      <c r="Q12" s="272">
        <v>0.44253803536000003</v>
      </c>
      <c r="R12" s="272">
        <v>0.44773429296</v>
      </c>
      <c r="S12" s="272">
        <v>0.42327403746999998</v>
      </c>
      <c r="T12" s="272">
        <v>0.3933832323</v>
      </c>
      <c r="U12" s="272">
        <v>0.40672068616000001</v>
      </c>
      <c r="V12" s="272">
        <v>0.38399789802000001</v>
      </c>
      <c r="W12" s="272">
        <v>0.3539058122</v>
      </c>
      <c r="X12" s="272">
        <v>0.37752441313000001</v>
      </c>
      <c r="Y12" s="272">
        <v>0.43440148465</v>
      </c>
      <c r="Z12" s="272">
        <v>0.47572155433000002</v>
      </c>
      <c r="AA12" s="272">
        <v>0.47674853982999998</v>
      </c>
      <c r="AB12" s="272">
        <v>0.48392246821000001</v>
      </c>
      <c r="AC12" s="272">
        <v>0.53478582460000001</v>
      </c>
      <c r="AD12" s="272">
        <v>0.50784432600999996</v>
      </c>
      <c r="AE12" s="272">
        <v>0.49305257083999998</v>
      </c>
      <c r="AF12" s="272">
        <v>0.44997263281</v>
      </c>
      <c r="AG12" s="272">
        <v>0.45296595728</v>
      </c>
      <c r="AH12" s="272">
        <v>0.40028412739000002</v>
      </c>
      <c r="AI12" s="272">
        <v>0.39008902720999999</v>
      </c>
      <c r="AJ12" s="272">
        <v>0.42763844350000002</v>
      </c>
      <c r="AK12" s="272">
        <v>0.43345209354000003</v>
      </c>
      <c r="AL12" s="272">
        <v>0.50339619607999997</v>
      </c>
      <c r="AM12" s="272">
        <v>0.52673160515999995</v>
      </c>
      <c r="AN12" s="272">
        <v>0.50741363462</v>
      </c>
      <c r="AO12" s="272">
        <v>0.62019136139999997</v>
      </c>
      <c r="AP12" s="272">
        <v>0.60537528969999999</v>
      </c>
      <c r="AQ12" s="272">
        <v>0.61326430470000004</v>
      </c>
      <c r="AR12" s="272">
        <v>0.57574251213000005</v>
      </c>
      <c r="AS12" s="272">
        <v>0.49194996043</v>
      </c>
      <c r="AT12" s="272">
        <v>0.42475239568000001</v>
      </c>
      <c r="AU12" s="272">
        <v>0.43527303869</v>
      </c>
      <c r="AV12" s="272">
        <v>0.48841248359</v>
      </c>
      <c r="AW12" s="272">
        <v>0.48266888940000002</v>
      </c>
      <c r="AX12" s="272">
        <v>0.50427880036999995</v>
      </c>
      <c r="AY12" s="272">
        <v>0.57151649280000005</v>
      </c>
      <c r="AZ12" s="272">
        <v>0.55120168436000005</v>
      </c>
      <c r="BA12" s="272">
        <v>0.56339150000000005</v>
      </c>
      <c r="BB12" s="272">
        <v>0.58041520000000002</v>
      </c>
      <c r="BC12" s="360">
        <v>0.59809420000000002</v>
      </c>
      <c r="BD12" s="360">
        <v>0.56683689999999998</v>
      </c>
      <c r="BE12" s="360">
        <v>0.52208019999999999</v>
      </c>
      <c r="BF12" s="360">
        <v>0.46934949999999998</v>
      </c>
      <c r="BG12" s="360">
        <v>0.45129190000000002</v>
      </c>
      <c r="BH12" s="360">
        <v>0.48051709999999997</v>
      </c>
      <c r="BI12" s="360">
        <v>0.49605179999999999</v>
      </c>
      <c r="BJ12" s="360">
        <v>0.51751069999999999</v>
      </c>
      <c r="BK12" s="360">
        <v>0.51834519999999995</v>
      </c>
      <c r="BL12" s="360">
        <v>0.49259750000000002</v>
      </c>
      <c r="BM12" s="360">
        <v>0.58468810000000004</v>
      </c>
      <c r="BN12" s="360">
        <v>0.59682219999999997</v>
      </c>
      <c r="BO12" s="360">
        <v>0.61446449999999997</v>
      </c>
      <c r="BP12" s="360">
        <v>0.59437119999999999</v>
      </c>
      <c r="BQ12" s="360">
        <v>0.54438609999999998</v>
      </c>
      <c r="BR12" s="360">
        <v>0.49362250000000002</v>
      </c>
      <c r="BS12" s="360">
        <v>0.46896120000000002</v>
      </c>
      <c r="BT12" s="360">
        <v>0.50219219999999998</v>
      </c>
      <c r="BU12" s="360">
        <v>0.51542460000000001</v>
      </c>
      <c r="BV12" s="360">
        <v>0.55491760000000001</v>
      </c>
    </row>
    <row r="13" spans="1:74" ht="12" customHeight="1" x14ac:dyDescent="0.2">
      <c r="A13" s="602"/>
      <c r="B13" s="170" t="s">
        <v>487</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361"/>
      <c r="BD13" s="361"/>
      <c r="BE13" s="361"/>
      <c r="BF13" s="361"/>
      <c r="BG13" s="361"/>
      <c r="BH13" s="361"/>
      <c r="BI13" s="361"/>
      <c r="BJ13" s="361"/>
      <c r="BK13" s="361"/>
      <c r="BL13" s="361"/>
      <c r="BM13" s="361"/>
      <c r="BN13" s="361"/>
      <c r="BO13" s="361"/>
      <c r="BP13" s="361"/>
      <c r="BQ13" s="361"/>
      <c r="BR13" s="361"/>
      <c r="BS13" s="361"/>
      <c r="BT13" s="361"/>
      <c r="BU13" s="361"/>
      <c r="BV13" s="361"/>
    </row>
    <row r="14" spans="1:74" ht="12" customHeight="1" x14ac:dyDescent="0.2">
      <c r="A14" s="602" t="s">
        <v>1206</v>
      </c>
      <c r="B14" s="603" t="s">
        <v>1275</v>
      </c>
      <c r="C14" s="272">
        <v>6.2529896000000001E-2</v>
      </c>
      <c r="D14" s="272">
        <v>5.6066194E-2</v>
      </c>
      <c r="E14" s="272">
        <v>6.2441349E-2</v>
      </c>
      <c r="F14" s="272">
        <v>6.1541433999999999E-2</v>
      </c>
      <c r="G14" s="272">
        <v>6.4140648999999994E-2</v>
      </c>
      <c r="H14" s="272">
        <v>6.3656784999999994E-2</v>
      </c>
      <c r="I14" s="272">
        <v>6.5407233999999995E-2</v>
      </c>
      <c r="J14" s="272">
        <v>6.3740805999999997E-2</v>
      </c>
      <c r="K14" s="272">
        <v>6.1842695000000003E-2</v>
      </c>
      <c r="L14" s="272">
        <v>6.3761329000000005E-2</v>
      </c>
      <c r="M14" s="272">
        <v>6.3525557999999996E-2</v>
      </c>
      <c r="N14" s="272">
        <v>6.8460199999999999E-2</v>
      </c>
      <c r="O14" s="272">
        <v>6.5405716000000003E-2</v>
      </c>
      <c r="P14" s="272">
        <v>5.8925323000000002E-2</v>
      </c>
      <c r="Q14" s="272">
        <v>6.4861656000000004E-2</v>
      </c>
      <c r="R14" s="272">
        <v>6.1445791999999999E-2</v>
      </c>
      <c r="S14" s="272">
        <v>6.5349715000000003E-2</v>
      </c>
      <c r="T14" s="272">
        <v>6.5436615000000004E-2</v>
      </c>
      <c r="U14" s="272">
        <v>6.6674594000000004E-2</v>
      </c>
      <c r="V14" s="272">
        <v>6.5622429999999995E-2</v>
      </c>
      <c r="W14" s="272">
        <v>6.2935771000000001E-2</v>
      </c>
      <c r="X14" s="272">
        <v>6.5789846999999999E-2</v>
      </c>
      <c r="Y14" s="272">
        <v>6.5272070000000001E-2</v>
      </c>
      <c r="Z14" s="272">
        <v>6.8322696000000002E-2</v>
      </c>
      <c r="AA14" s="272">
        <v>6.6298613000000006E-2</v>
      </c>
      <c r="AB14" s="272">
        <v>6.2729654999999995E-2</v>
      </c>
      <c r="AC14" s="272">
        <v>6.7480604999999999E-2</v>
      </c>
      <c r="AD14" s="272">
        <v>6.1485958E-2</v>
      </c>
      <c r="AE14" s="272">
        <v>6.6186623E-2</v>
      </c>
      <c r="AF14" s="272">
        <v>6.6442403999999997E-2</v>
      </c>
      <c r="AG14" s="272">
        <v>6.8718651000000006E-2</v>
      </c>
      <c r="AH14" s="272">
        <v>6.9593574000000005E-2</v>
      </c>
      <c r="AI14" s="272">
        <v>6.5618134999999994E-2</v>
      </c>
      <c r="AJ14" s="272">
        <v>6.7715739999999996E-2</v>
      </c>
      <c r="AK14" s="272">
        <v>6.7057971999999993E-2</v>
      </c>
      <c r="AL14" s="272">
        <v>7.1329435999999996E-2</v>
      </c>
      <c r="AM14" s="272">
        <v>7.0399979000000001E-2</v>
      </c>
      <c r="AN14" s="272">
        <v>6.2775339999999999E-2</v>
      </c>
      <c r="AO14" s="272">
        <v>6.9518545000000001E-2</v>
      </c>
      <c r="AP14" s="272">
        <v>6.3819209000000002E-2</v>
      </c>
      <c r="AQ14" s="272">
        <v>6.8627403000000003E-2</v>
      </c>
      <c r="AR14" s="272">
        <v>6.6407978000000006E-2</v>
      </c>
      <c r="AS14" s="272">
        <v>6.7614142000000002E-2</v>
      </c>
      <c r="AT14" s="272">
        <v>7.0266864999999998E-2</v>
      </c>
      <c r="AU14" s="272">
        <v>6.6249313000000004E-2</v>
      </c>
      <c r="AV14" s="272">
        <v>6.9488908000000002E-2</v>
      </c>
      <c r="AW14" s="272">
        <v>7.0420731E-2</v>
      </c>
      <c r="AX14" s="272">
        <v>7.1155789999999997E-2</v>
      </c>
      <c r="AY14" s="272">
        <v>6.9684537000000005E-2</v>
      </c>
      <c r="AZ14" s="272">
        <v>6.32519E-2</v>
      </c>
      <c r="BA14" s="272">
        <v>7.3256600000000005E-2</v>
      </c>
      <c r="BB14" s="272">
        <v>6.7081299999999996E-2</v>
      </c>
      <c r="BC14" s="360">
        <v>6.9875699999999999E-2</v>
      </c>
      <c r="BD14" s="360">
        <v>6.8218699999999993E-2</v>
      </c>
      <c r="BE14" s="360">
        <v>6.9529499999999994E-2</v>
      </c>
      <c r="BF14" s="360">
        <v>6.9696300000000003E-2</v>
      </c>
      <c r="BG14" s="360">
        <v>6.6711199999999998E-2</v>
      </c>
      <c r="BH14" s="360">
        <v>6.7388799999999999E-2</v>
      </c>
      <c r="BI14" s="360">
        <v>6.8368399999999996E-2</v>
      </c>
      <c r="BJ14" s="360">
        <v>6.9668900000000006E-2</v>
      </c>
      <c r="BK14" s="360">
        <v>6.9162500000000002E-2</v>
      </c>
      <c r="BL14" s="360">
        <v>6.1863599999999998E-2</v>
      </c>
      <c r="BM14" s="360">
        <v>7.0208900000000005E-2</v>
      </c>
      <c r="BN14" s="360">
        <v>6.5748899999999999E-2</v>
      </c>
      <c r="BO14" s="360">
        <v>7.0731000000000002E-2</v>
      </c>
      <c r="BP14" s="360">
        <v>6.9195599999999996E-2</v>
      </c>
      <c r="BQ14" s="360">
        <v>7.0553599999999994E-2</v>
      </c>
      <c r="BR14" s="360">
        <v>7.0477399999999996E-2</v>
      </c>
      <c r="BS14" s="360">
        <v>6.7385100000000003E-2</v>
      </c>
      <c r="BT14" s="360">
        <v>6.8841600000000003E-2</v>
      </c>
      <c r="BU14" s="360">
        <v>6.8265099999999995E-2</v>
      </c>
      <c r="BV14" s="360">
        <v>7.2406999999999999E-2</v>
      </c>
    </row>
    <row r="15" spans="1:74" ht="12" customHeight="1" x14ac:dyDescent="0.2">
      <c r="A15" s="602" t="s">
        <v>762</v>
      </c>
      <c r="B15" s="603" t="s">
        <v>593</v>
      </c>
      <c r="C15" s="272">
        <v>3.5671200000000002E-4</v>
      </c>
      <c r="D15" s="272">
        <v>3.2219200000000001E-4</v>
      </c>
      <c r="E15" s="272">
        <v>3.5671200000000002E-4</v>
      </c>
      <c r="F15" s="272">
        <v>3.4520500000000001E-4</v>
      </c>
      <c r="G15" s="272">
        <v>3.5671200000000002E-4</v>
      </c>
      <c r="H15" s="272">
        <v>3.4520500000000001E-4</v>
      </c>
      <c r="I15" s="272">
        <v>3.5671200000000002E-4</v>
      </c>
      <c r="J15" s="272">
        <v>3.5671200000000002E-4</v>
      </c>
      <c r="K15" s="272">
        <v>3.4520500000000001E-4</v>
      </c>
      <c r="L15" s="272">
        <v>3.5671200000000002E-4</v>
      </c>
      <c r="M15" s="272">
        <v>3.4520500000000001E-4</v>
      </c>
      <c r="N15" s="272">
        <v>3.5671200000000002E-4</v>
      </c>
      <c r="O15" s="272">
        <v>3.5671200000000002E-4</v>
      </c>
      <c r="P15" s="272">
        <v>3.2219200000000001E-4</v>
      </c>
      <c r="Q15" s="272">
        <v>3.5671200000000002E-4</v>
      </c>
      <c r="R15" s="272">
        <v>3.4520500000000001E-4</v>
      </c>
      <c r="S15" s="272">
        <v>3.5671200000000002E-4</v>
      </c>
      <c r="T15" s="272">
        <v>3.4520500000000001E-4</v>
      </c>
      <c r="U15" s="272">
        <v>3.5671200000000002E-4</v>
      </c>
      <c r="V15" s="272">
        <v>3.5671200000000002E-4</v>
      </c>
      <c r="W15" s="272">
        <v>3.4520500000000001E-4</v>
      </c>
      <c r="X15" s="272">
        <v>3.5671200000000002E-4</v>
      </c>
      <c r="Y15" s="272">
        <v>3.4520500000000001E-4</v>
      </c>
      <c r="Z15" s="272">
        <v>3.5671200000000002E-4</v>
      </c>
      <c r="AA15" s="272">
        <v>3.5573799999999997E-4</v>
      </c>
      <c r="AB15" s="272">
        <v>3.3278700000000002E-4</v>
      </c>
      <c r="AC15" s="272">
        <v>3.5573799999999997E-4</v>
      </c>
      <c r="AD15" s="272">
        <v>3.4426200000000002E-4</v>
      </c>
      <c r="AE15" s="272">
        <v>3.5573799999999997E-4</v>
      </c>
      <c r="AF15" s="272">
        <v>3.4426200000000002E-4</v>
      </c>
      <c r="AG15" s="272">
        <v>3.5573799999999997E-4</v>
      </c>
      <c r="AH15" s="272">
        <v>3.5573799999999997E-4</v>
      </c>
      <c r="AI15" s="272">
        <v>3.4426200000000002E-4</v>
      </c>
      <c r="AJ15" s="272">
        <v>3.5573799999999997E-4</v>
      </c>
      <c r="AK15" s="272">
        <v>3.4426200000000002E-4</v>
      </c>
      <c r="AL15" s="272">
        <v>3.5573799999999997E-4</v>
      </c>
      <c r="AM15" s="272">
        <v>3.5671200000000002E-4</v>
      </c>
      <c r="AN15" s="272">
        <v>3.2219200000000001E-4</v>
      </c>
      <c r="AO15" s="272">
        <v>3.5671200000000002E-4</v>
      </c>
      <c r="AP15" s="272">
        <v>3.4520500000000001E-4</v>
      </c>
      <c r="AQ15" s="272">
        <v>3.5671200000000002E-4</v>
      </c>
      <c r="AR15" s="272">
        <v>3.4520500000000001E-4</v>
      </c>
      <c r="AS15" s="272">
        <v>3.5671200000000002E-4</v>
      </c>
      <c r="AT15" s="272">
        <v>3.5671200000000002E-4</v>
      </c>
      <c r="AU15" s="272">
        <v>3.4520500000000001E-4</v>
      </c>
      <c r="AV15" s="272">
        <v>3.5671200000000002E-4</v>
      </c>
      <c r="AW15" s="272">
        <v>3.4520500000000001E-4</v>
      </c>
      <c r="AX15" s="272">
        <v>3.5671200000000002E-4</v>
      </c>
      <c r="AY15" s="272">
        <v>3.5671200000000002E-4</v>
      </c>
      <c r="AZ15" s="272">
        <v>3.5252800000000001E-4</v>
      </c>
      <c r="BA15" s="272">
        <v>3.5214699999999997E-4</v>
      </c>
      <c r="BB15" s="272">
        <v>3.5277799999999999E-4</v>
      </c>
      <c r="BC15" s="360">
        <v>3.5242100000000001E-4</v>
      </c>
      <c r="BD15" s="360">
        <v>3.5307699999999998E-4</v>
      </c>
      <c r="BE15" s="360">
        <v>3.5274599999999997E-4</v>
      </c>
      <c r="BF15" s="360">
        <v>3.52386E-4</v>
      </c>
      <c r="BG15" s="360">
        <v>3.5303800000000002E-4</v>
      </c>
      <c r="BH15" s="360">
        <v>3.5270499999999998E-4</v>
      </c>
      <c r="BI15" s="360">
        <v>3.5338600000000002E-4</v>
      </c>
      <c r="BJ15" s="360">
        <v>3.5308399999999998E-4</v>
      </c>
      <c r="BK15" s="360">
        <v>3.5275399999999999E-4</v>
      </c>
      <c r="BL15" s="360">
        <v>3.52775E-4</v>
      </c>
      <c r="BM15" s="360">
        <v>3.5283200000000003E-4</v>
      </c>
      <c r="BN15" s="360">
        <v>3.52837E-4</v>
      </c>
      <c r="BO15" s="360">
        <v>3.5287399999999998E-4</v>
      </c>
      <c r="BP15" s="360">
        <v>3.5285600000000002E-4</v>
      </c>
      <c r="BQ15" s="360">
        <v>3.5286600000000002E-4</v>
      </c>
      <c r="BR15" s="360">
        <v>3.5291000000000001E-4</v>
      </c>
      <c r="BS15" s="360">
        <v>3.5289799999999998E-4</v>
      </c>
      <c r="BT15" s="360">
        <v>3.5291599999999999E-4</v>
      </c>
      <c r="BU15" s="360">
        <v>3.5287300000000002E-4</v>
      </c>
      <c r="BV15" s="360">
        <v>3.5285399999999999E-4</v>
      </c>
    </row>
    <row r="16" spans="1:74" ht="12" customHeight="1" x14ac:dyDescent="0.2">
      <c r="A16" s="602" t="s">
        <v>763</v>
      </c>
      <c r="B16" s="603" t="s">
        <v>53</v>
      </c>
      <c r="C16" s="272">
        <v>1.136499E-3</v>
      </c>
      <c r="D16" s="272">
        <v>9.8614100000000006E-4</v>
      </c>
      <c r="E16" s="272">
        <v>1.0884950000000001E-3</v>
      </c>
      <c r="F16" s="272">
        <v>1.2032130000000001E-3</v>
      </c>
      <c r="G16" s="272">
        <v>1.232063E-3</v>
      </c>
      <c r="H16" s="272">
        <v>9.5171299999999997E-4</v>
      </c>
      <c r="I16" s="272">
        <v>8.4729800000000002E-4</v>
      </c>
      <c r="J16" s="272">
        <v>9.1282799999999997E-4</v>
      </c>
      <c r="K16" s="272">
        <v>8.1602200000000001E-4</v>
      </c>
      <c r="L16" s="272">
        <v>8.8830199999999999E-4</v>
      </c>
      <c r="M16" s="272">
        <v>9.4260800000000005E-4</v>
      </c>
      <c r="N16" s="272">
        <v>1.18688E-3</v>
      </c>
      <c r="O16" s="272">
        <v>1.128301E-3</v>
      </c>
      <c r="P16" s="272">
        <v>9.7548999999999997E-4</v>
      </c>
      <c r="Q16" s="272">
        <v>1.213193E-3</v>
      </c>
      <c r="R16" s="272">
        <v>1.2834109999999999E-3</v>
      </c>
      <c r="S16" s="272">
        <v>1.1875259999999999E-3</v>
      </c>
      <c r="T16" s="272">
        <v>1.0615399999999999E-3</v>
      </c>
      <c r="U16" s="272">
        <v>1.074099E-3</v>
      </c>
      <c r="V16" s="272">
        <v>8.4025699999999996E-4</v>
      </c>
      <c r="W16" s="272">
        <v>7.1647599999999996E-4</v>
      </c>
      <c r="X16" s="272">
        <v>1.065788E-3</v>
      </c>
      <c r="Y16" s="272">
        <v>1.2392989999999999E-3</v>
      </c>
      <c r="Z16" s="272">
        <v>1.349769E-3</v>
      </c>
      <c r="AA16" s="272">
        <v>1.19633E-3</v>
      </c>
      <c r="AB16" s="272">
        <v>1.065472E-3</v>
      </c>
      <c r="AC16" s="272">
        <v>1.3120950000000001E-3</v>
      </c>
      <c r="AD16" s="272">
        <v>1.186124E-3</v>
      </c>
      <c r="AE16" s="272">
        <v>1.1028730000000001E-3</v>
      </c>
      <c r="AF16" s="272">
        <v>9.1069100000000004E-4</v>
      </c>
      <c r="AG16" s="272">
        <v>9.5740699999999996E-4</v>
      </c>
      <c r="AH16" s="272">
        <v>8.5254700000000005E-4</v>
      </c>
      <c r="AI16" s="272">
        <v>6.02558E-4</v>
      </c>
      <c r="AJ16" s="272">
        <v>8.1314799999999997E-4</v>
      </c>
      <c r="AK16" s="272">
        <v>6.4054499999999996E-4</v>
      </c>
      <c r="AL16" s="272">
        <v>1.077485E-3</v>
      </c>
      <c r="AM16" s="272">
        <v>1.137189E-3</v>
      </c>
      <c r="AN16" s="272">
        <v>1.0304159999999999E-3</v>
      </c>
      <c r="AO16" s="272">
        <v>1.175759E-3</v>
      </c>
      <c r="AP16" s="272">
        <v>1.1441369999999999E-3</v>
      </c>
      <c r="AQ16" s="272">
        <v>1.242976E-3</v>
      </c>
      <c r="AR16" s="272">
        <v>1.1444890000000001E-3</v>
      </c>
      <c r="AS16" s="272">
        <v>1.112846E-3</v>
      </c>
      <c r="AT16" s="272">
        <v>1.006334E-3</v>
      </c>
      <c r="AU16" s="272">
        <v>9.0498599999999998E-4</v>
      </c>
      <c r="AV16" s="272">
        <v>9.4086500000000004E-4</v>
      </c>
      <c r="AW16" s="272">
        <v>1.1111300000000001E-3</v>
      </c>
      <c r="AX16" s="272">
        <v>1.0958210000000001E-3</v>
      </c>
      <c r="AY16" s="272">
        <v>1.045818E-3</v>
      </c>
      <c r="AZ16" s="272">
        <v>1.0401900000000001E-3</v>
      </c>
      <c r="BA16" s="272">
        <v>1.18691E-3</v>
      </c>
      <c r="BB16" s="272">
        <v>1.1549900000000001E-3</v>
      </c>
      <c r="BC16" s="360">
        <v>1.2547700000000001E-3</v>
      </c>
      <c r="BD16" s="360">
        <v>1.1553399999999999E-3</v>
      </c>
      <c r="BE16" s="360">
        <v>1.1234000000000001E-3</v>
      </c>
      <c r="BF16" s="360">
        <v>1.01588E-3</v>
      </c>
      <c r="BG16" s="360">
        <v>9.1356900000000003E-4</v>
      </c>
      <c r="BH16" s="360">
        <v>9.4978900000000004E-4</v>
      </c>
      <c r="BI16" s="360">
        <v>1.12167E-3</v>
      </c>
      <c r="BJ16" s="360">
        <v>1.10621E-3</v>
      </c>
      <c r="BK16" s="360">
        <v>1.0557400000000001E-3</v>
      </c>
      <c r="BL16" s="360">
        <v>1.0591299999999999E-3</v>
      </c>
      <c r="BM16" s="360">
        <v>1.18691E-3</v>
      </c>
      <c r="BN16" s="360">
        <v>1.1549900000000001E-3</v>
      </c>
      <c r="BO16" s="360">
        <v>1.2547700000000001E-3</v>
      </c>
      <c r="BP16" s="360">
        <v>1.1553399999999999E-3</v>
      </c>
      <c r="BQ16" s="360">
        <v>1.1234000000000001E-3</v>
      </c>
      <c r="BR16" s="360">
        <v>1.01588E-3</v>
      </c>
      <c r="BS16" s="360">
        <v>9.1356900000000003E-4</v>
      </c>
      <c r="BT16" s="360">
        <v>9.4978900000000004E-4</v>
      </c>
      <c r="BU16" s="360">
        <v>1.12167E-3</v>
      </c>
      <c r="BV16" s="360">
        <v>1.10621E-3</v>
      </c>
    </row>
    <row r="17" spans="1:74" ht="12" customHeight="1" x14ac:dyDescent="0.2">
      <c r="A17" s="602" t="s">
        <v>1270</v>
      </c>
      <c r="B17" s="603" t="s">
        <v>1269</v>
      </c>
      <c r="C17" s="272">
        <v>5.9344939170000003E-4</v>
      </c>
      <c r="D17" s="272">
        <v>6.2942410499999997E-4</v>
      </c>
      <c r="E17" s="272">
        <v>8.9527082940000005E-4</v>
      </c>
      <c r="F17" s="272">
        <v>9.7715639910000008E-4</v>
      </c>
      <c r="G17" s="272">
        <v>1.0750402613999999E-3</v>
      </c>
      <c r="H17" s="272">
        <v>1.0877457164999999E-3</v>
      </c>
      <c r="I17" s="272">
        <v>1.1315667504E-3</v>
      </c>
      <c r="J17" s="272">
        <v>1.1206064754000001E-3</v>
      </c>
      <c r="K17" s="272">
        <v>1.0222799225999999E-3</v>
      </c>
      <c r="L17" s="272">
        <v>9.6621752159999996E-4</v>
      </c>
      <c r="M17" s="272">
        <v>7.7763374610000005E-4</v>
      </c>
      <c r="N17" s="272">
        <v>7.1551946639999997E-4</v>
      </c>
      <c r="O17" s="272">
        <v>7.5002368632000002E-4</v>
      </c>
      <c r="P17" s="272">
        <v>8.0179483168000003E-4</v>
      </c>
      <c r="Q17" s="272">
        <v>1.1302147501E-3</v>
      </c>
      <c r="R17" s="272">
        <v>1.2259388658E-3</v>
      </c>
      <c r="S17" s="272">
        <v>1.3628626532E-3</v>
      </c>
      <c r="T17" s="272">
        <v>1.3600991969999999E-3</v>
      </c>
      <c r="U17" s="272">
        <v>1.4183072552E-3</v>
      </c>
      <c r="V17" s="272">
        <v>1.3926006072999999E-3</v>
      </c>
      <c r="W17" s="272">
        <v>1.2746316659000001E-3</v>
      </c>
      <c r="X17" s="272">
        <v>1.178842224E-3</v>
      </c>
      <c r="Y17" s="272">
        <v>9.4600868643E-4</v>
      </c>
      <c r="Z17" s="272">
        <v>8.8033955723000005E-4</v>
      </c>
      <c r="AA17" s="272">
        <v>1.0680190918E-3</v>
      </c>
      <c r="AB17" s="272">
        <v>1.1778543168E-3</v>
      </c>
      <c r="AC17" s="272">
        <v>1.6144942912E-3</v>
      </c>
      <c r="AD17" s="272">
        <v>1.7580636439E-3</v>
      </c>
      <c r="AE17" s="272">
        <v>1.9410820011000001E-3</v>
      </c>
      <c r="AF17" s="272">
        <v>1.9472842614999999E-3</v>
      </c>
      <c r="AG17" s="272">
        <v>2.0189040382000002E-3</v>
      </c>
      <c r="AH17" s="272">
        <v>1.9770362872999999E-3</v>
      </c>
      <c r="AI17" s="272">
        <v>1.7919526534E-3</v>
      </c>
      <c r="AJ17" s="272">
        <v>1.6447857006999999E-3</v>
      </c>
      <c r="AK17" s="272">
        <v>1.3090681665999999E-3</v>
      </c>
      <c r="AL17" s="272">
        <v>1.2017471144999999E-3</v>
      </c>
      <c r="AM17" s="272">
        <v>1.2530694568999999E-3</v>
      </c>
      <c r="AN17" s="272">
        <v>1.381178775E-3</v>
      </c>
      <c r="AO17" s="272">
        <v>1.9777395922E-3</v>
      </c>
      <c r="AP17" s="272">
        <v>2.1385507722999999E-3</v>
      </c>
      <c r="AQ17" s="272">
        <v>2.3826100704999998E-3</v>
      </c>
      <c r="AR17" s="272">
        <v>2.4374766148999999E-3</v>
      </c>
      <c r="AS17" s="272">
        <v>2.5310681705999999E-3</v>
      </c>
      <c r="AT17" s="272">
        <v>2.4669402176E-3</v>
      </c>
      <c r="AU17" s="272">
        <v>2.248855675E-3</v>
      </c>
      <c r="AV17" s="272">
        <v>2.0480944077999998E-3</v>
      </c>
      <c r="AW17" s="272">
        <v>1.6227383446000001E-3</v>
      </c>
      <c r="AX17" s="272">
        <v>1.4768836003E-3</v>
      </c>
      <c r="AY17" s="272">
        <v>1.5661850798E-3</v>
      </c>
      <c r="AZ17" s="272">
        <v>1.6547340220999999E-3</v>
      </c>
      <c r="BA17" s="272">
        <v>2.3353499999999999E-3</v>
      </c>
      <c r="BB17" s="272">
        <v>2.5308100000000001E-3</v>
      </c>
      <c r="BC17" s="360">
        <v>2.7952400000000001E-3</v>
      </c>
      <c r="BD17" s="360">
        <v>2.8076099999999999E-3</v>
      </c>
      <c r="BE17" s="360">
        <v>2.8963000000000001E-3</v>
      </c>
      <c r="BF17" s="360">
        <v>2.8263899999999998E-3</v>
      </c>
      <c r="BG17" s="360">
        <v>2.57472E-3</v>
      </c>
      <c r="BH17" s="360">
        <v>2.36857E-3</v>
      </c>
      <c r="BI17" s="360">
        <v>1.8824099999999999E-3</v>
      </c>
      <c r="BJ17" s="360">
        <v>1.7127100000000001E-3</v>
      </c>
      <c r="BK17" s="360">
        <v>1.81088E-3</v>
      </c>
      <c r="BL17" s="360">
        <v>1.913E-3</v>
      </c>
      <c r="BM17" s="360">
        <v>2.7044500000000002E-3</v>
      </c>
      <c r="BN17" s="360">
        <v>2.9286E-3</v>
      </c>
      <c r="BO17" s="360">
        <v>3.2327800000000002E-3</v>
      </c>
      <c r="BP17" s="360">
        <v>3.2453199999999999E-3</v>
      </c>
      <c r="BQ17" s="360">
        <v>3.3466500000000001E-3</v>
      </c>
      <c r="BR17" s="360">
        <v>3.26363E-3</v>
      </c>
      <c r="BS17" s="360">
        <v>2.9718600000000002E-3</v>
      </c>
      <c r="BT17" s="360">
        <v>2.7332099999999998E-3</v>
      </c>
      <c r="BU17" s="360">
        <v>2.17169E-3</v>
      </c>
      <c r="BV17" s="360">
        <v>1.9752400000000001E-3</v>
      </c>
    </row>
    <row r="18" spans="1:74" ht="12" customHeight="1" x14ac:dyDescent="0.2">
      <c r="A18" s="602" t="s">
        <v>23</v>
      </c>
      <c r="B18" s="603" t="s">
        <v>1031</v>
      </c>
      <c r="C18" s="272">
        <v>1.6492765999999999E-2</v>
      </c>
      <c r="D18" s="272">
        <v>1.5203654E-2</v>
      </c>
      <c r="E18" s="272">
        <v>1.6648406000000001E-2</v>
      </c>
      <c r="F18" s="272">
        <v>1.7001919000000001E-2</v>
      </c>
      <c r="G18" s="272">
        <v>1.5370745999999999E-2</v>
      </c>
      <c r="H18" s="272">
        <v>1.4966739E-2</v>
      </c>
      <c r="I18" s="272">
        <v>1.5967545999999999E-2</v>
      </c>
      <c r="J18" s="272">
        <v>1.4935936E-2</v>
      </c>
      <c r="K18" s="272">
        <v>1.4310389E-2</v>
      </c>
      <c r="L18" s="272">
        <v>1.6541475999999999E-2</v>
      </c>
      <c r="M18" s="272">
        <v>1.5878628999999998E-2</v>
      </c>
      <c r="N18" s="272">
        <v>1.6706756E-2</v>
      </c>
      <c r="O18" s="272">
        <v>1.6636206000000001E-2</v>
      </c>
      <c r="P18" s="272">
        <v>1.4557964E-2</v>
      </c>
      <c r="Q18" s="272">
        <v>1.6545635999999999E-2</v>
      </c>
      <c r="R18" s="272">
        <v>1.5970629E-2</v>
      </c>
      <c r="S18" s="272">
        <v>1.5363425999999999E-2</v>
      </c>
      <c r="T18" s="272">
        <v>1.4928719E-2</v>
      </c>
      <c r="U18" s="272">
        <v>1.5733336000000001E-2</v>
      </c>
      <c r="V18" s="272">
        <v>1.5213925999999999E-2</v>
      </c>
      <c r="W18" s="272">
        <v>1.4701449E-2</v>
      </c>
      <c r="X18" s="272">
        <v>1.6885305999999999E-2</v>
      </c>
      <c r="Y18" s="272">
        <v>1.6498868999999999E-2</v>
      </c>
      <c r="Z18" s="272">
        <v>1.7284095999999999E-2</v>
      </c>
      <c r="AA18" s="272">
        <v>1.4999556000000001E-2</v>
      </c>
      <c r="AB18" s="272">
        <v>1.4516444999999999E-2</v>
      </c>
      <c r="AC18" s="272">
        <v>1.5839426E-2</v>
      </c>
      <c r="AD18" s="272">
        <v>1.4924649999999999E-2</v>
      </c>
      <c r="AE18" s="272">
        <v>1.4973256000000001E-2</v>
      </c>
      <c r="AF18" s="272">
        <v>1.2940200000000001E-2</v>
      </c>
      <c r="AG18" s="272">
        <v>1.3701415999999999E-2</v>
      </c>
      <c r="AH18" s="272">
        <v>1.3726656E-2</v>
      </c>
      <c r="AI18" s="272">
        <v>1.300373E-2</v>
      </c>
      <c r="AJ18" s="272">
        <v>1.5062526E-2</v>
      </c>
      <c r="AK18" s="272">
        <v>1.516904E-2</v>
      </c>
      <c r="AL18" s="272">
        <v>1.5568406E-2</v>
      </c>
      <c r="AM18" s="272">
        <v>1.5371416000000001E-2</v>
      </c>
      <c r="AN18" s="272">
        <v>1.3826913999999999E-2</v>
      </c>
      <c r="AO18" s="272">
        <v>1.5076305999999999E-2</v>
      </c>
      <c r="AP18" s="272">
        <v>1.4312249000000001E-2</v>
      </c>
      <c r="AQ18" s="272">
        <v>1.3448425999999999E-2</v>
      </c>
      <c r="AR18" s="272">
        <v>1.2041339E-2</v>
      </c>
      <c r="AS18" s="272">
        <v>1.2709896E-2</v>
      </c>
      <c r="AT18" s="272">
        <v>1.2853666E-2</v>
      </c>
      <c r="AU18" s="272">
        <v>1.2152539E-2</v>
      </c>
      <c r="AV18" s="272">
        <v>1.4089595999999999E-2</v>
      </c>
      <c r="AW18" s="272">
        <v>1.4596988999999999E-2</v>
      </c>
      <c r="AX18" s="272">
        <v>1.4857946E-2</v>
      </c>
      <c r="AY18" s="272">
        <v>1.5203756000000001E-2</v>
      </c>
      <c r="AZ18" s="272">
        <v>1.30934E-2</v>
      </c>
      <c r="BA18" s="272">
        <v>1.44972E-2</v>
      </c>
      <c r="BB18" s="272">
        <v>1.38239E-2</v>
      </c>
      <c r="BC18" s="360">
        <v>1.3720599999999999E-2</v>
      </c>
      <c r="BD18" s="360">
        <v>1.30113E-2</v>
      </c>
      <c r="BE18" s="360">
        <v>1.36017E-2</v>
      </c>
      <c r="BF18" s="360">
        <v>1.3816500000000001E-2</v>
      </c>
      <c r="BG18" s="360">
        <v>1.32464E-2</v>
      </c>
      <c r="BH18" s="360">
        <v>1.42802E-2</v>
      </c>
      <c r="BI18" s="360">
        <v>1.4124599999999999E-2</v>
      </c>
      <c r="BJ18" s="360">
        <v>1.46686E-2</v>
      </c>
      <c r="BK18" s="360">
        <v>1.44032E-2</v>
      </c>
      <c r="BL18" s="360">
        <v>1.3102600000000001E-2</v>
      </c>
      <c r="BM18" s="360">
        <v>1.46178E-2</v>
      </c>
      <c r="BN18" s="360">
        <v>1.39988E-2</v>
      </c>
      <c r="BO18" s="360">
        <v>1.39311E-2</v>
      </c>
      <c r="BP18" s="360">
        <v>1.31933E-2</v>
      </c>
      <c r="BQ18" s="360">
        <v>1.3735300000000001E-2</v>
      </c>
      <c r="BR18" s="360">
        <v>1.38963E-2</v>
      </c>
      <c r="BS18" s="360">
        <v>1.3255899999999999E-2</v>
      </c>
      <c r="BT18" s="360">
        <v>1.4199399999999999E-2</v>
      </c>
      <c r="BU18" s="360">
        <v>1.40167E-2</v>
      </c>
      <c r="BV18" s="360">
        <v>1.4588200000000001E-2</v>
      </c>
    </row>
    <row r="19" spans="1:74" ht="12" customHeight="1" x14ac:dyDescent="0.2">
      <c r="A19" s="556" t="s">
        <v>55</v>
      </c>
      <c r="B19" s="603" t="s">
        <v>1274</v>
      </c>
      <c r="C19" s="272">
        <v>0.12740689299999999</v>
      </c>
      <c r="D19" s="272">
        <v>0.11552846899999999</v>
      </c>
      <c r="E19" s="272">
        <v>0.12597604300000001</v>
      </c>
      <c r="F19" s="272">
        <v>0.121088052</v>
      </c>
      <c r="G19" s="272">
        <v>0.12327342299999999</v>
      </c>
      <c r="H19" s="272">
        <v>0.124514152</v>
      </c>
      <c r="I19" s="272">
        <v>0.12827482300000001</v>
      </c>
      <c r="J19" s="272">
        <v>0.129734503</v>
      </c>
      <c r="K19" s="272">
        <v>0.12122303199999999</v>
      </c>
      <c r="L19" s="272">
        <v>0.124645333</v>
      </c>
      <c r="M19" s="272">
        <v>0.123289382</v>
      </c>
      <c r="N19" s="272">
        <v>0.130045893</v>
      </c>
      <c r="O19" s="272">
        <v>0.12973791300000001</v>
      </c>
      <c r="P19" s="272">
        <v>0.116126169</v>
      </c>
      <c r="Q19" s="272">
        <v>0.12174576300000001</v>
      </c>
      <c r="R19" s="272">
        <v>0.121027992</v>
      </c>
      <c r="S19" s="272">
        <v>0.12460526299999999</v>
      </c>
      <c r="T19" s="272">
        <v>0.121134452</v>
      </c>
      <c r="U19" s="272">
        <v>0.12636212299999999</v>
      </c>
      <c r="V19" s="272">
        <v>0.12670922300000001</v>
      </c>
      <c r="W19" s="272">
        <v>0.121041312</v>
      </c>
      <c r="X19" s="272">
        <v>0.120135223</v>
      </c>
      <c r="Y19" s="272">
        <v>0.121497802</v>
      </c>
      <c r="Z19" s="272">
        <v>0.12576505299999999</v>
      </c>
      <c r="AA19" s="272">
        <v>0.12675117599999999</v>
      </c>
      <c r="AB19" s="272">
        <v>0.11851002300000001</v>
      </c>
      <c r="AC19" s="272">
        <v>0.121447376</v>
      </c>
      <c r="AD19" s="272">
        <v>0.115260059</v>
      </c>
      <c r="AE19" s="272">
        <v>0.120853956</v>
      </c>
      <c r="AF19" s="272">
        <v>0.121132669</v>
      </c>
      <c r="AG19" s="272">
        <v>0.124084676</v>
      </c>
      <c r="AH19" s="272">
        <v>0.124402316</v>
      </c>
      <c r="AI19" s="272">
        <v>0.116908159</v>
      </c>
      <c r="AJ19" s="272">
        <v>0.11952067600000001</v>
      </c>
      <c r="AK19" s="272">
        <v>0.121972399</v>
      </c>
      <c r="AL19" s="272">
        <v>0.142932266</v>
      </c>
      <c r="AM19" s="272">
        <v>0.127890433</v>
      </c>
      <c r="AN19" s="272">
        <v>0.118138099</v>
      </c>
      <c r="AO19" s="272">
        <v>0.123743773</v>
      </c>
      <c r="AP19" s="272">
        <v>0.118539252</v>
      </c>
      <c r="AQ19" s="272">
        <v>0.120529713</v>
      </c>
      <c r="AR19" s="272">
        <v>0.122087582</v>
      </c>
      <c r="AS19" s="272">
        <v>0.12731505300000001</v>
      </c>
      <c r="AT19" s="272">
        <v>0.129267573</v>
      </c>
      <c r="AU19" s="272">
        <v>0.117930112</v>
      </c>
      <c r="AV19" s="272">
        <v>0.121519113</v>
      </c>
      <c r="AW19" s="272">
        <v>0.12237746200000001</v>
      </c>
      <c r="AX19" s="272">
        <v>0.130589293</v>
      </c>
      <c r="AY19" s="272">
        <v>0.126867013</v>
      </c>
      <c r="AZ19" s="272">
        <v>0.1128895</v>
      </c>
      <c r="BA19" s="272">
        <v>0.1217299</v>
      </c>
      <c r="BB19" s="272">
        <v>0.11769930000000001</v>
      </c>
      <c r="BC19" s="360">
        <v>0.11831079999999999</v>
      </c>
      <c r="BD19" s="360">
        <v>0.1166823</v>
      </c>
      <c r="BE19" s="360">
        <v>0.1225308</v>
      </c>
      <c r="BF19" s="360">
        <v>0.12079579999999999</v>
      </c>
      <c r="BG19" s="360">
        <v>0.11640449999999999</v>
      </c>
      <c r="BH19" s="360">
        <v>0.1206252</v>
      </c>
      <c r="BI19" s="360">
        <v>0.1173674</v>
      </c>
      <c r="BJ19" s="360">
        <v>0.1226255</v>
      </c>
      <c r="BK19" s="360">
        <v>0.1223847</v>
      </c>
      <c r="BL19" s="360">
        <v>0.10999100000000001</v>
      </c>
      <c r="BM19" s="360">
        <v>0.11688709999999999</v>
      </c>
      <c r="BN19" s="360">
        <v>0.11464820000000001</v>
      </c>
      <c r="BO19" s="360">
        <v>0.1163812</v>
      </c>
      <c r="BP19" s="360">
        <v>0.1154591</v>
      </c>
      <c r="BQ19" s="360">
        <v>0.12175850000000001</v>
      </c>
      <c r="BR19" s="360">
        <v>0.1203148</v>
      </c>
      <c r="BS19" s="360">
        <v>0.1161161</v>
      </c>
      <c r="BT19" s="360">
        <v>0.1204615</v>
      </c>
      <c r="BU19" s="360">
        <v>0.1172984</v>
      </c>
      <c r="BV19" s="360">
        <v>0.1226376</v>
      </c>
    </row>
    <row r="20" spans="1:74" ht="12" customHeight="1" x14ac:dyDescent="0.2">
      <c r="A20" s="602" t="s">
        <v>22</v>
      </c>
      <c r="B20" s="603" t="s">
        <v>486</v>
      </c>
      <c r="C20" s="272">
        <v>0.20905093944</v>
      </c>
      <c r="D20" s="272">
        <v>0.18917796580999999</v>
      </c>
      <c r="E20" s="272">
        <v>0.20765598179</v>
      </c>
      <c r="F20" s="272">
        <v>0.2023514277</v>
      </c>
      <c r="G20" s="272">
        <v>0.20560031719999999</v>
      </c>
      <c r="H20" s="272">
        <v>0.205637922</v>
      </c>
      <c r="I20" s="272">
        <v>0.21210558200999999</v>
      </c>
      <c r="J20" s="272">
        <v>0.2109275846</v>
      </c>
      <c r="K20" s="272">
        <v>0.19969705489</v>
      </c>
      <c r="L20" s="272">
        <v>0.20744753374</v>
      </c>
      <c r="M20" s="272">
        <v>0.20517521682000001</v>
      </c>
      <c r="N20" s="272">
        <v>0.21797750705999999</v>
      </c>
      <c r="O20" s="272">
        <v>0.21465293154000001</v>
      </c>
      <c r="P20" s="272">
        <v>0.19222158412000001</v>
      </c>
      <c r="Q20" s="272">
        <v>0.20619255079000001</v>
      </c>
      <c r="R20" s="272">
        <v>0.20148378456999999</v>
      </c>
      <c r="S20" s="272">
        <v>0.20840417126999999</v>
      </c>
      <c r="T20" s="272">
        <v>0.20441159018999999</v>
      </c>
      <c r="U20" s="272">
        <v>0.21174850935</v>
      </c>
      <c r="V20" s="272">
        <v>0.21030080496</v>
      </c>
      <c r="W20" s="272">
        <v>0.20123520511000001</v>
      </c>
      <c r="X20" s="272">
        <v>0.20573611456999999</v>
      </c>
      <c r="Y20" s="272">
        <v>0.20631987442999999</v>
      </c>
      <c r="Z20" s="272">
        <v>0.21454946336</v>
      </c>
      <c r="AA20" s="272">
        <v>0.21099912778999999</v>
      </c>
      <c r="AB20" s="272">
        <v>0.19858988605</v>
      </c>
      <c r="AC20" s="272">
        <v>0.20796851103</v>
      </c>
      <c r="AD20" s="272">
        <v>0.19462591687</v>
      </c>
      <c r="AE20" s="272">
        <v>0.20502536678</v>
      </c>
      <c r="AF20" s="272">
        <v>0.20332503387</v>
      </c>
      <c r="AG20" s="272">
        <v>0.2094092005</v>
      </c>
      <c r="AH20" s="272">
        <v>0.21054169248999999</v>
      </c>
      <c r="AI20" s="272">
        <v>0.19798215758000001</v>
      </c>
      <c r="AJ20" s="272">
        <v>0.20499392261999999</v>
      </c>
      <c r="AK20" s="272">
        <v>0.20668835165999999</v>
      </c>
      <c r="AL20" s="272">
        <v>0.23284243928000001</v>
      </c>
      <c r="AM20" s="272">
        <v>0.21659545451000001</v>
      </c>
      <c r="AN20" s="272">
        <v>0.19745610391999999</v>
      </c>
      <c r="AO20" s="272">
        <v>0.21138647775</v>
      </c>
      <c r="AP20" s="272">
        <v>0.19964225829999999</v>
      </c>
      <c r="AQ20" s="272">
        <v>0.20579576427999999</v>
      </c>
      <c r="AR20" s="272">
        <v>0.2036700297</v>
      </c>
      <c r="AS20" s="272">
        <v>0.21071745419999999</v>
      </c>
      <c r="AT20" s="272">
        <v>0.21540290389</v>
      </c>
      <c r="AU20" s="272">
        <v>0.19913948673000001</v>
      </c>
      <c r="AV20" s="272">
        <v>0.20801791996999999</v>
      </c>
      <c r="AW20" s="272">
        <v>0.21041136955</v>
      </c>
      <c r="AX20" s="272">
        <v>0.21958485368</v>
      </c>
      <c r="AY20" s="272">
        <v>0.2147237062</v>
      </c>
      <c r="AZ20" s="272">
        <v>0.19205849999999999</v>
      </c>
      <c r="BA20" s="272">
        <v>0.2124994</v>
      </c>
      <c r="BB20" s="272">
        <v>0.20160069999999999</v>
      </c>
      <c r="BC20" s="360">
        <v>0.2051278</v>
      </c>
      <c r="BD20" s="360">
        <v>0.2009967</v>
      </c>
      <c r="BE20" s="360">
        <v>0.2087408</v>
      </c>
      <c r="BF20" s="360">
        <v>0.20729649999999999</v>
      </c>
      <c r="BG20" s="360">
        <v>0.19914409999999999</v>
      </c>
      <c r="BH20" s="360">
        <v>0.20514660000000001</v>
      </c>
      <c r="BI20" s="360">
        <v>0.20284730000000001</v>
      </c>
      <c r="BJ20" s="360">
        <v>0.20995330000000001</v>
      </c>
      <c r="BK20" s="360">
        <v>0.20879130000000001</v>
      </c>
      <c r="BL20" s="360">
        <v>0.1877289</v>
      </c>
      <c r="BM20" s="360">
        <v>0.2048133</v>
      </c>
      <c r="BN20" s="360">
        <v>0.19739619999999999</v>
      </c>
      <c r="BO20" s="360">
        <v>0.2042706</v>
      </c>
      <c r="BP20" s="360">
        <v>0.20094339999999999</v>
      </c>
      <c r="BQ20" s="360">
        <v>0.20913960000000001</v>
      </c>
      <c r="BR20" s="360">
        <v>0.20768539999999999</v>
      </c>
      <c r="BS20" s="360">
        <v>0.19954620000000001</v>
      </c>
      <c r="BT20" s="360">
        <v>0.20638200000000001</v>
      </c>
      <c r="BU20" s="360">
        <v>0.20255619999999999</v>
      </c>
      <c r="BV20" s="360">
        <v>0.2126826</v>
      </c>
    </row>
    <row r="21" spans="1:74" ht="12" customHeight="1" x14ac:dyDescent="0.2">
      <c r="A21" s="602"/>
      <c r="B21" s="170" t="s">
        <v>488</v>
      </c>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361"/>
      <c r="BD21" s="361"/>
      <c r="BE21" s="361"/>
      <c r="BF21" s="361"/>
      <c r="BG21" s="361"/>
      <c r="BH21" s="361"/>
      <c r="BI21" s="361"/>
      <c r="BJ21" s="361"/>
      <c r="BK21" s="361"/>
      <c r="BL21" s="361"/>
      <c r="BM21" s="361"/>
      <c r="BN21" s="361"/>
      <c r="BO21" s="361"/>
      <c r="BP21" s="361"/>
      <c r="BQ21" s="361"/>
      <c r="BR21" s="361"/>
      <c r="BS21" s="361"/>
      <c r="BT21" s="361"/>
      <c r="BU21" s="361"/>
      <c r="BV21" s="361"/>
    </row>
    <row r="22" spans="1:74" ht="12" customHeight="1" x14ac:dyDescent="0.2">
      <c r="A22" s="602" t="s">
        <v>67</v>
      </c>
      <c r="B22" s="603" t="s">
        <v>593</v>
      </c>
      <c r="C22" s="272">
        <v>1.6731509999999999E-3</v>
      </c>
      <c r="D22" s="272">
        <v>1.5112330000000001E-3</v>
      </c>
      <c r="E22" s="272">
        <v>1.6731509999999999E-3</v>
      </c>
      <c r="F22" s="272">
        <v>1.619178E-3</v>
      </c>
      <c r="G22" s="272">
        <v>1.6731509999999999E-3</v>
      </c>
      <c r="H22" s="272">
        <v>1.619178E-3</v>
      </c>
      <c r="I22" s="272">
        <v>1.6731509999999999E-3</v>
      </c>
      <c r="J22" s="272">
        <v>1.6731509999999999E-3</v>
      </c>
      <c r="K22" s="272">
        <v>1.619178E-3</v>
      </c>
      <c r="L22" s="272">
        <v>1.6731509999999999E-3</v>
      </c>
      <c r="M22" s="272">
        <v>1.619178E-3</v>
      </c>
      <c r="N22" s="272">
        <v>1.6731509999999999E-3</v>
      </c>
      <c r="O22" s="272">
        <v>1.6731509999999999E-3</v>
      </c>
      <c r="P22" s="272">
        <v>1.5112330000000001E-3</v>
      </c>
      <c r="Q22" s="272">
        <v>1.6731509999999999E-3</v>
      </c>
      <c r="R22" s="272">
        <v>1.619178E-3</v>
      </c>
      <c r="S22" s="272">
        <v>1.6731509999999999E-3</v>
      </c>
      <c r="T22" s="272">
        <v>1.619178E-3</v>
      </c>
      <c r="U22" s="272">
        <v>1.6731509999999999E-3</v>
      </c>
      <c r="V22" s="272">
        <v>1.6731509999999999E-3</v>
      </c>
      <c r="W22" s="272">
        <v>1.619178E-3</v>
      </c>
      <c r="X22" s="272">
        <v>1.6731509999999999E-3</v>
      </c>
      <c r="Y22" s="272">
        <v>1.619178E-3</v>
      </c>
      <c r="Z22" s="272">
        <v>1.6731509999999999E-3</v>
      </c>
      <c r="AA22" s="272">
        <v>1.6685789999999999E-3</v>
      </c>
      <c r="AB22" s="272">
        <v>1.560929E-3</v>
      </c>
      <c r="AC22" s="272">
        <v>1.6685789999999999E-3</v>
      </c>
      <c r="AD22" s="272">
        <v>1.6147539999999999E-3</v>
      </c>
      <c r="AE22" s="272">
        <v>1.6685789999999999E-3</v>
      </c>
      <c r="AF22" s="272">
        <v>1.6147539999999999E-3</v>
      </c>
      <c r="AG22" s="272">
        <v>1.6685789999999999E-3</v>
      </c>
      <c r="AH22" s="272">
        <v>1.6685789999999999E-3</v>
      </c>
      <c r="AI22" s="272">
        <v>1.6147539999999999E-3</v>
      </c>
      <c r="AJ22" s="272">
        <v>1.6685789999999999E-3</v>
      </c>
      <c r="AK22" s="272">
        <v>1.6147539999999999E-3</v>
      </c>
      <c r="AL22" s="272">
        <v>1.6685789999999999E-3</v>
      </c>
      <c r="AM22" s="272">
        <v>1.6731509999999999E-3</v>
      </c>
      <c r="AN22" s="272">
        <v>1.5112330000000001E-3</v>
      </c>
      <c r="AO22" s="272">
        <v>1.6731509999999999E-3</v>
      </c>
      <c r="AP22" s="272">
        <v>1.619178E-3</v>
      </c>
      <c r="AQ22" s="272">
        <v>1.6731509999999999E-3</v>
      </c>
      <c r="AR22" s="272">
        <v>1.619178E-3</v>
      </c>
      <c r="AS22" s="272">
        <v>1.6731509999999999E-3</v>
      </c>
      <c r="AT22" s="272">
        <v>1.6731509999999999E-3</v>
      </c>
      <c r="AU22" s="272">
        <v>1.619178E-3</v>
      </c>
      <c r="AV22" s="272">
        <v>1.6731509999999999E-3</v>
      </c>
      <c r="AW22" s="272">
        <v>1.619178E-3</v>
      </c>
      <c r="AX22" s="272">
        <v>1.6731509999999999E-3</v>
      </c>
      <c r="AY22" s="272">
        <v>1.6731509999999999E-3</v>
      </c>
      <c r="AZ22" s="272">
        <v>1.6535199999999999E-3</v>
      </c>
      <c r="BA22" s="272">
        <v>1.6517400000000001E-3</v>
      </c>
      <c r="BB22" s="272">
        <v>1.6547000000000001E-3</v>
      </c>
      <c r="BC22" s="360">
        <v>1.6530200000000001E-3</v>
      </c>
      <c r="BD22" s="360">
        <v>1.6561E-3</v>
      </c>
      <c r="BE22" s="360">
        <v>1.6545500000000001E-3</v>
      </c>
      <c r="BF22" s="360">
        <v>1.6528599999999999E-3</v>
      </c>
      <c r="BG22" s="360">
        <v>1.65592E-3</v>
      </c>
      <c r="BH22" s="360">
        <v>1.65435E-3</v>
      </c>
      <c r="BI22" s="360">
        <v>1.65755E-3</v>
      </c>
      <c r="BJ22" s="360">
        <v>1.65613E-3</v>
      </c>
      <c r="BK22" s="360">
        <v>1.6545900000000001E-3</v>
      </c>
      <c r="BL22" s="360">
        <v>1.65468E-3</v>
      </c>
      <c r="BM22" s="360">
        <v>1.6549500000000001E-3</v>
      </c>
      <c r="BN22" s="360">
        <v>1.65497E-3</v>
      </c>
      <c r="BO22" s="360">
        <v>1.65515E-3</v>
      </c>
      <c r="BP22" s="360">
        <v>1.6550600000000001E-3</v>
      </c>
      <c r="BQ22" s="360">
        <v>1.65511E-3</v>
      </c>
      <c r="BR22" s="360">
        <v>1.6553200000000001E-3</v>
      </c>
      <c r="BS22" s="360">
        <v>1.65526E-3</v>
      </c>
      <c r="BT22" s="360">
        <v>1.6553399999999999E-3</v>
      </c>
      <c r="BU22" s="360">
        <v>1.65514E-3</v>
      </c>
      <c r="BV22" s="360">
        <v>1.6550499999999999E-3</v>
      </c>
    </row>
    <row r="23" spans="1:74" ht="12" customHeight="1" x14ac:dyDescent="0.2">
      <c r="A23" s="602" t="s">
        <v>1272</v>
      </c>
      <c r="B23" s="603" t="s">
        <v>1271</v>
      </c>
      <c r="C23" s="272">
        <v>3.0048016347000001E-3</v>
      </c>
      <c r="D23" s="272">
        <v>3.2504620811999998E-3</v>
      </c>
      <c r="E23" s="272">
        <v>4.3855002954000001E-3</v>
      </c>
      <c r="F23" s="272">
        <v>4.7481983529000004E-3</v>
      </c>
      <c r="G23" s="272">
        <v>5.2329004952000003E-3</v>
      </c>
      <c r="H23" s="272">
        <v>5.2169738319E-3</v>
      </c>
      <c r="I23" s="272">
        <v>5.3878770242999996E-3</v>
      </c>
      <c r="J23" s="272">
        <v>5.3172446470999999E-3</v>
      </c>
      <c r="K23" s="272">
        <v>4.7913432258000002E-3</v>
      </c>
      <c r="L23" s="272">
        <v>4.3256745402E-3</v>
      </c>
      <c r="M23" s="272">
        <v>3.4801895402999999E-3</v>
      </c>
      <c r="N23" s="272">
        <v>3.3182176357999999E-3</v>
      </c>
      <c r="O23" s="272">
        <v>3.237515719E-3</v>
      </c>
      <c r="P23" s="272">
        <v>3.5344000575999999E-3</v>
      </c>
      <c r="Q23" s="272">
        <v>4.7685483099999997E-3</v>
      </c>
      <c r="R23" s="272">
        <v>5.2540116623999997E-3</v>
      </c>
      <c r="S23" s="272">
        <v>5.7729317250000004E-3</v>
      </c>
      <c r="T23" s="272">
        <v>5.7261981235000002E-3</v>
      </c>
      <c r="U23" s="272">
        <v>5.9770811476000003E-3</v>
      </c>
      <c r="V23" s="272">
        <v>5.7889160651999998E-3</v>
      </c>
      <c r="W23" s="272">
        <v>5.1515334151000002E-3</v>
      </c>
      <c r="X23" s="272">
        <v>4.5435881811999998E-3</v>
      </c>
      <c r="Y23" s="272">
        <v>3.6700752108999998E-3</v>
      </c>
      <c r="Z23" s="272">
        <v>3.4737164536E-3</v>
      </c>
      <c r="AA23" s="272">
        <v>3.4731376784999999E-3</v>
      </c>
      <c r="AB23" s="272">
        <v>4.0757093811999998E-3</v>
      </c>
      <c r="AC23" s="272">
        <v>5.2560829406000003E-3</v>
      </c>
      <c r="AD23" s="272">
        <v>5.7020760784000004E-3</v>
      </c>
      <c r="AE23" s="272">
        <v>6.1808291916000003E-3</v>
      </c>
      <c r="AF23" s="272">
        <v>6.2958124932000004E-3</v>
      </c>
      <c r="AG23" s="272">
        <v>6.4818047762E-3</v>
      </c>
      <c r="AH23" s="272">
        <v>6.3131966589999996E-3</v>
      </c>
      <c r="AI23" s="272">
        <v>5.6367199744E-3</v>
      </c>
      <c r="AJ23" s="272">
        <v>4.9931806244000003E-3</v>
      </c>
      <c r="AK23" s="272">
        <v>3.9921819726999996E-3</v>
      </c>
      <c r="AL23" s="272">
        <v>3.9159651146999999E-3</v>
      </c>
      <c r="AM23" s="272">
        <v>4.0616331063000003E-3</v>
      </c>
      <c r="AN23" s="272">
        <v>4.4714483205000001E-3</v>
      </c>
      <c r="AO23" s="272">
        <v>6.3236602279000001E-3</v>
      </c>
      <c r="AP23" s="272">
        <v>6.9936603099000003E-3</v>
      </c>
      <c r="AQ23" s="272">
        <v>7.8137702476000007E-3</v>
      </c>
      <c r="AR23" s="272">
        <v>7.9389540426999996E-3</v>
      </c>
      <c r="AS23" s="272">
        <v>8.2111627409000004E-3</v>
      </c>
      <c r="AT23" s="272">
        <v>7.9931955058000007E-3</v>
      </c>
      <c r="AU23" s="272">
        <v>7.1918733898000001E-3</v>
      </c>
      <c r="AV23" s="272">
        <v>6.3940995760999996E-3</v>
      </c>
      <c r="AW23" s="272">
        <v>4.9570059997000003E-3</v>
      </c>
      <c r="AX23" s="272">
        <v>4.7870688813000002E-3</v>
      </c>
      <c r="AY23" s="272">
        <v>5.2996195099999999E-3</v>
      </c>
      <c r="AZ23" s="272">
        <v>5.9001110535E-3</v>
      </c>
      <c r="BA23" s="272">
        <v>8.2436799999999998E-3</v>
      </c>
      <c r="BB23" s="272">
        <v>9.0890899999999993E-3</v>
      </c>
      <c r="BC23" s="360">
        <v>1.0014500000000001E-2</v>
      </c>
      <c r="BD23" s="360">
        <v>1.0105599999999999E-2</v>
      </c>
      <c r="BE23" s="360">
        <v>1.0505199999999999E-2</v>
      </c>
      <c r="BF23" s="360">
        <v>1.0252499999999999E-2</v>
      </c>
      <c r="BG23" s="360">
        <v>9.2807299999999992E-3</v>
      </c>
      <c r="BH23" s="360">
        <v>8.3552499999999998E-3</v>
      </c>
      <c r="BI23" s="360">
        <v>6.7715500000000003E-3</v>
      </c>
      <c r="BJ23" s="360">
        <v>6.5381600000000003E-3</v>
      </c>
      <c r="BK23" s="360">
        <v>6.9026199999999999E-3</v>
      </c>
      <c r="BL23" s="360">
        <v>7.5833999999999997E-3</v>
      </c>
      <c r="BM23" s="360">
        <v>1.01978E-2</v>
      </c>
      <c r="BN23" s="360">
        <v>1.11734E-2</v>
      </c>
      <c r="BO23" s="360">
        <v>1.2267699999999999E-2</v>
      </c>
      <c r="BP23" s="360">
        <v>1.2353100000000001E-2</v>
      </c>
      <c r="BQ23" s="360">
        <v>1.2834399999999999E-2</v>
      </c>
      <c r="BR23" s="360">
        <v>1.2502299999999999E-2</v>
      </c>
      <c r="BS23" s="360">
        <v>1.13093E-2</v>
      </c>
      <c r="BT23" s="360">
        <v>1.01742E-2</v>
      </c>
      <c r="BU23" s="360">
        <v>8.2407499999999998E-3</v>
      </c>
      <c r="BV23" s="360">
        <v>7.9518200000000001E-3</v>
      </c>
    </row>
    <row r="24" spans="1:74" ht="12" customHeight="1" x14ac:dyDescent="0.2">
      <c r="A24" s="556" t="s">
        <v>1052</v>
      </c>
      <c r="B24" s="603" t="s">
        <v>1031</v>
      </c>
      <c r="C24" s="272">
        <v>4.46855E-3</v>
      </c>
      <c r="D24" s="272">
        <v>3.4573E-3</v>
      </c>
      <c r="E24" s="272">
        <v>3.8006400000000001E-3</v>
      </c>
      <c r="F24" s="272">
        <v>3.7563599999999998E-3</v>
      </c>
      <c r="G24" s="272">
        <v>3.96525E-3</v>
      </c>
      <c r="H24" s="272">
        <v>3.9349399999999996E-3</v>
      </c>
      <c r="I24" s="272">
        <v>4.2034300000000002E-3</v>
      </c>
      <c r="J24" s="272">
        <v>4.1548399999999999E-3</v>
      </c>
      <c r="K24" s="272">
        <v>3.9355400000000004E-3</v>
      </c>
      <c r="L24" s="272">
        <v>3.8002999999999999E-3</v>
      </c>
      <c r="M24" s="272">
        <v>3.6468899999999999E-3</v>
      </c>
      <c r="N24" s="272">
        <v>3.8385200000000002E-3</v>
      </c>
      <c r="O24" s="272">
        <v>3.8576700000000001E-3</v>
      </c>
      <c r="P24" s="272">
        <v>3.3915199999999999E-3</v>
      </c>
      <c r="Q24" s="272">
        <v>3.8823500000000001E-3</v>
      </c>
      <c r="R24" s="272">
        <v>3.8593099999999999E-3</v>
      </c>
      <c r="S24" s="272">
        <v>4.0069900000000002E-3</v>
      </c>
      <c r="T24" s="272">
        <v>3.9311499999999996E-3</v>
      </c>
      <c r="U24" s="272">
        <v>4.2678000000000004E-3</v>
      </c>
      <c r="V24" s="272">
        <v>4.0826600000000001E-3</v>
      </c>
      <c r="W24" s="272">
        <v>4.0447599999999997E-3</v>
      </c>
      <c r="X24" s="272">
        <v>3.7764600000000001E-3</v>
      </c>
      <c r="Y24" s="272">
        <v>3.9126100000000004E-3</v>
      </c>
      <c r="Z24" s="272">
        <v>4.0157700000000001E-3</v>
      </c>
      <c r="AA24" s="272">
        <v>3.9803499999999997E-3</v>
      </c>
      <c r="AB24" s="272">
        <v>3.61445E-3</v>
      </c>
      <c r="AC24" s="272">
        <v>4.1044499999999999E-3</v>
      </c>
      <c r="AD24" s="272">
        <v>3.9306699999999998E-3</v>
      </c>
      <c r="AE24" s="272">
        <v>4.0506500000000003E-3</v>
      </c>
      <c r="AF24" s="272">
        <v>3.9919600000000001E-3</v>
      </c>
      <c r="AG24" s="272">
        <v>4.2129000000000003E-3</v>
      </c>
      <c r="AH24" s="272">
        <v>4.1688999999999997E-3</v>
      </c>
      <c r="AI24" s="272">
        <v>3.9595200000000002E-3</v>
      </c>
      <c r="AJ24" s="272">
        <v>3.9046300000000001E-3</v>
      </c>
      <c r="AK24" s="272">
        <v>4.0761E-3</v>
      </c>
      <c r="AL24" s="272">
        <v>4.1364699999999997E-3</v>
      </c>
      <c r="AM24" s="272">
        <v>4.0775500000000001E-3</v>
      </c>
      <c r="AN24" s="272">
        <v>3.5889199999999998E-3</v>
      </c>
      <c r="AO24" s="272">
        <v>3.83717E-3</v>
      </c>
      <c r="AP24" s="272">
        <v>3.6688100000000002E-3</v>
      </c>
      <c r="AQ24" s="272">
        <v>3.7083400000000001E-3</v>
      </c>
      <c r="AR24" s="272">
        <v>3.79123E-3</v>
      </c>
      <c r="AS24" s="272">
        <v>3.9069300000000003E-3</v>
      </c>
      <c r="AT24" s="272">
        <v>3.9329500000000002E-3</v>
      </c>
      <c r="AU24" s="272">
        <v>3.5079899999999999E-3</v>
      </c>
      <c r="AV24" s="272">
        <v>3.6007999999999999E-3</v>
      </c>
      <c r="AW24" s="272">
        <v>3.72551E-3</v>
      </c>
      <c r="AX24" s="272">
        <v>3.9443899999999999E-3</v>
      </c>
      <c r="AY24" s="272">
        <v>3.8090200000000002E-3</v>
      </c>
      <c r="AZ24" s="272">
        <v>3.4322900000000002E-3</v>
      </c>
      <c r="BA24" s="272">
        <v>3.81811E-3</v>
      </c>
      <c r="BB24" s="272">
        <v>3.6105400000000002E-3</v>
      </c>
      <c r="BC24" s="360">
        <v>3.9407899999999996E-3</v>
      </c>
      <c r="BD24" s="360">
        <v>3.69777E-3</v>
      </c>
      <c r="BE24" s="360">
        <v>3.9189799999999999E-3</v>
      </c>
      <c r="BF24" s="360">
        <v>3.9279600000000003E-3</v>
      </c>
      <c r="BG24" s="360">
        <v>3.6343199999999999E-3</v>
      </c>
      <c r="BH24" s="360">
        <v>3.73924E-3</v>
      </c>
      <c r="BI24" s="360">
        <v>3.7787200000000002E-3</v>
      </c>
      <c r="BJ24" s="360">
        <v>3.9487400000000001E-3</v>
      </c>
      <c r="BK24" s="360">
        <v>3.7319499999999999E-3</v>
      </c>
      <c r="BL24" s="360">
        <v>3.3324700000000001E-3</v>
      </c>
      <c r="BM24" s="360">
        <v>3.83126E-3</v>
      </c>
      <c r="BN24" s="360">
        <v>3.6255800000000002E-3</v>
      </c>
      <c r="BO24" s="360">
        <v>3.9636599999999999E-3</v>
      </c>
      <c r="BP24" s="360">
        <v>3.70193E-3</v>
      </c>
      <c r="BQ24" s="360">
        <v>3.9319100000000003E-3</v>
      </c>
      <c r="BR24" s="360">
        <v>3.9409900000000001E-3</v>
      </c>
      <c r="BS24" s="360">
        <v>3.6478299999999999E-3</v>
      </c>
      <c r="BT24" s="360">
        <v>3.7437600000000001E-3</v>
      </c>
      <c r="BU24" s="360">
        <v>3.7720800000000001E-3</v>
      </c>
      <c r="BV24" s="360">
        <v>3.9366000000000002E-3</v>
      </c>
    </row>
    <row r="25" spans="1:74" ht="12" customHeight="1" x14ac:dyDescent="0.2">
      <c r="A25" s="556" t="s">
        <v>24</v>
      </c>
      <c r="B25" s="603" t="s">
        <v>1274</v>
      </c>
      <c r="C25" s="272">
        <v>6.5391529999999998E-3</v>
      </c>
      <c r="D25" s="272">
        <v>5.8850689999999997E-3</v>
      </c>
      <c r="E25" s="272">
        <v>6.5073930000000002E-3</v>
      </c>
      <c r="F25" s="272">
        <v>6.1716619999999996E-3</v>
      </c>
      <c r="G25" s="272">
        <v>6.4829629999999996E-3</v>
      </c>
      <c r="H25" s="272">
        <v>6.405722E-3</v>
      </c>
      <c r="I25" s="272">
        <v>6.509903E-3</v>
      </c>
      <c r="J25" s="272">
        <v>6.4926130000000004E-3</v>
      </c>
      <c r="K25" s="272">
        <v>6.2313619999999998E-3</v>
      </c>
      <c r="L25" s="272">
        <v>6.4262929999999996E-3</v>
      </c>
      <c r="M25" s="272">
        <v>6.1989619999999997E-3</v>
      </c>
      <c r="N25" s="272">
        <v>6.4382329999999998E-3</v>
      </c>
      <c r="O25" s="272">
        <v>6.8170799999999997E-3</v>
      </c>
      <c r="P25" s="272">
        <v>6.1809350000000002E-3</v>
      </c>
      <c r="Q25" s="272">
        <v>6.7367299999999998E-3</v>
      </c>
      <c r="R25" s="272">
        <v>6.5181919999999999E-3</v>
      </c>
      <c r="S25" s="272">
        <v>6.5756599999999997E-3</v>
      </c>
      <c r="T25" s="272">
        <v>6.468812E-3</v>
      </c>
      <c r="U25" s="272">
        <v>6.8221000000000002E-3</v>
      </c>
      <c r="V25" s="272">
        <v>6.7008700000000003E-3</v>
      </c>
      <c r="W25" s="272">
        <v>6.5389519999999998E-3</v>
      </c>
      <c r="X25" s="272">
        <v>6.6903500000000003E-3</v>
      </c>
      <c r="Y25" s="272">
        <v>6.4849419999999996E-3</v>
      </c>
      <c r="Z25" s="272">
        <v>6.7529599999999997E-3</v>
      </c>
      <c r="AA25" s="272">
        <v>7.1695170000000003E-3</v>
      </c>
      <c r="AB25" s="272">
        <v>6.6952540000000003E-3</v>
      </c>
      <c r="AC25" s="272">
        <v>6.9805570000000001E-3</v>
      </c>
      <c r="AD25" s="272">
        <v>6.8385410000000001E-3</v>
      </c>
      <c r="AE25" s="272">
        <v>6.9636569999999998E-3</v>
      </c>
      <c r="AF25" s="272">
        <v>6.9288910000000004E-3</v>
      </c>
      <c r="AG25" s="272">
        <v>7.1049770000000002E-3</v>
      </c>
      <c r="AH25" s="272">
        <v>7.1841769999999999E-3</v>
      </c>
      <c r="AI25" s="272">
        <v>6.900771E-3</v>
      </c>
      <c r="AJ25" s="272">
        <v>7.0460569999999997E-3</v>
      </c>
      <c r="AK25" s="272">
        <v>6.8149509999999996E-3</v>
      </c>
      <c r="AL25" s="272">
        <v>7.1127969999999997E-3</v>
      </c>
      <c r="AM25" s="272">
        <v>7.2692310000000001E-3</v>
      </c>
      <c r="AN25" s="272">
        <v>6.5207219999999996E-3</v>
      </c>
      <c r="AO25" s="272">
        <v>7.0128710000000004E-3</v>
      </c>
      <c r="AP25" s="272">
        <v>6.8007650000000003E-3</v>
      </c>
      <c r="AQ25" s="272">
        <v>7.0318510000000004E-3</v>
      </c>
      <c r="AR25" s="272">
        <v>6.8322649999999997E-3</v>
      </c>
      <c r="AS25" s="272">
        <v>7.0834909999999999E-3</v>
      </c>
      <c r="AT25" s="272">
        <v>7.0936710000000002E-3</v>
      </c>
      <c r="AU25" s="272">
        <v>6.7210949999999998E-3</v>
      </c>
      <c r="AV25" s="272">
        <v>7.1227210000000003E-3</v>
      </c>
      <c r="AW25" s="272">
        <v>6.9863750000000004E-3</v>
      </c>
      <c r="AX25" s="272">
        <v>7.2544510000000003E-3</v>
      </c>
      <c r="AY25" s="272">
        <v>7.204691E-3</v>
      </c>
      <c r="AZ25" s="272">
        <v>6.5459400000000001E-3</v>
      </c>
      <c r="BA25" s="272">
        <v>6.8685400000000002E-3</v>
      </c>
      <c r="BB25" s="272">
        <v>6.8012899999999998E-3</v>
      </c>
      <c r="BC25" s="360">
        <v>7.18186E-3</v>
      </c>
      <c r="BD25" s="360">
        <v>6.9313200000000004E-3</v>
      </c>
      <c r="BE25" s="360">
        <v>7.1858800000000004E-3</v>
      </c>
      <c r="BF25" s="360">
        <v>7.1997600000000004E-3</v>
      </c>
      <c r="BG25" s="360">
        <v>6.6532900000000001E-3</v>
      </c>
      <c r="BH25" s="360">
        <v>7.0645600000000001E-3</v>
      </c>
      <c r="BI25" s="360">
        <v>6.93299E-3</v>
      </c>
      <c r="BJ25" s="360">
        <v>7.1597099999999997E-3</v>
      </c>
      <c r="BK25" s="360">
        <v>7.2956699999999998E-3</v>
      </c>
      <c r="BL25" s="360">
        <v>6.5077099999999999E-3</v>
      </c>
      <c r="BM25" s="360">
        <v>6.8715099999999999E-3</v>
      </c>
      <c r="BN25" s="360">
        <v>6.8169499999999996E-3</v>
      </c>
      <c r="BO25" s="360">
        <v>7.2068999999999996E-3</v>
      </c>
      <c r="BP25" s="360">
        <v>6.94233E-3</v>
      </c>
      <c r="BQ25" s="360">
        <v>7.1889299999999996E-3</v>
      </c>
      <c r="BR25" s="360">
        <v>7.1929899999999998E-3</v>
      </c>
      <c r="BS25" s="360">
        <v>6.6470599999999998E-3</v>
      </c>
      <c r="BT25" s="360">
        <v>7.0559000000000004E-3</v>
      </c>
      <c r="BU25" s="360">
        <v>6.9267E-3</v>
      </c>
      <c r="BV25" s="360">
        <v>7.1575700000000003E-3</v>
      </c>
    </row>
    <row r="26" spans="1:74" ht="12" customHeight="1" x14ac:dyDescent="0.2">
      <c r="A26" s="602" t="s">
        <v>238</v>
      </c>
      <c r="B26" s="603" t="s">
        <v>486</v>
      </c>
      <c r="C26" s="272">
        <v>1.6013504817E-2</v>
      </c>
      <c r="D26" s="272">
        <v>1.4409733593000001E-2</v>
      </c>
      <c r="E26" s="272">
        <v>1.6694078192999999E-2</v>
      </c>
      <c r="F26" s="272">
        <v>1.6628706752000001E-2</v>
      </c>
      <c r="G26" s="272">
        <v>1.7702372886999999E-2</v>
      </c>
      <c r="H26" s="272">
        <v>1.7512601339000001E-2</v>
      </c>
      <c r="I26" s="272">
        <v>1.8123110381999999E-2</v>
      </c>
      <c r="J26" s="272">
        <v>1.7979658530000001E-2</v>
      </c>
      <c r="K26" s="272">
        <v>1.6896632153E-2</v>
      </c>
      <c r="L26" s="272">
        <v>1.6565948551E-2</v>
      </c>
      <c r="M26" s="272">
        <v>1.5266843420999999E-2</v>
      </c>
      <c r="N26" s="272">
        <v>1.5602774893E-2</v>
      </c>
      <c r="O26" s="272">
        <v>1.7627717354000001E-2</v>
      </c>
      <c r="P26" s="272">
        <v>1.6543262246000001E-2</v>
      </c>
      <c r="Q26" s="272">
        <v>1.9205447306E-2</v>
      </c>
      <c r="R26" s="272">
        <v>1.9304822013E-2</v>
      </c>
      <c r="S26" s="272">
        <v>2.0270304140000001E-2</v>
      </c>
      <c r="T26" s="272">
        <v>1.9944905825000001E-2</v>
      </c>
      <c r="U26" s="272">
        <v>2.0995626606999999E-2</v>
      </c>
      <c r="V26" s="272">
        <v>2.0509311394000002E-2</v>
      </c>
      <c r="W26" s="272">
        <v>1.9528323053999999E-2</v>
      </c>
      <c r="X26" s="272">
        <v>1.8879168096000001E-2</v>
      </c>
      <c r="Y26" s="272">
        <v>1.7833773765000002E-2</v>
      </c>
      <c r="Z26" s="272">
        <v>1.8086965396999999E-2</v>
      </c>
      <c r="AA26" s="272">
        <v>1.8467196958E-2</v>
      </c>
      <c r="AB26" s="272">
        <v>1.8137407995E-2</v>
      </c>
      <c r="AC26" s="272">
        <v>2.0378236385000002E-2</v>
      </c>
      <c r="AD26" s="272">
        <v>2.0227330347E-2</v>
      </c>
      <c r="AE26" s="272">
        <v>2.1157743759000001E-2</v>
      </c>
      <c r="AF26" s="272">
        <v>2.1135229482000001E-2</v>
      </c>
      <c r="AG26" s="272">
        <v>2.1843167629000002E-2</v>
      </c>
      <c r="AH26" s="272">
        <v>2.1777834999999999E-2</v>
      </c>
      <c r="AI26" s="272">
        <v>2.0450149641999999E-2</v>
      </c>
      <c r="AJ26" s="272">
        <v>1.9964331278E-2</v>
      </c>
      <c r="AK26" s="272">
        <v>1.8784583701000002E-2</v>
      </c>
      <c r="AL26" s="272">
        <v>1.9265030073000001E-2</v>
      </c>
      <c r="AM26" s="272">
        <v>1.9333071762000002E-2</v>
      </c>
      <c r="AN26" s="272">
        <v>1.8215872434999999E-2</v>
      </c>
      <c r="AO26" s="272">
        <v>2.1206978479000001E-2</v>
      </c>
      <c r="AP26" s="272">
        <v>2.1400309608999999E-2</v>
      </c>
      <c r="AQ26" s="272">
        <v>2.2705348572999998E-2</v>
      </c>
      <c r="AR26" s="272">
        <v>2.2659917508000001E-2</v>
      </c>
      <c r="AS26" s="272">
        <v>2.3272511230000001E-2</v>
      </c>
      <c r="AT26" s="272">
        <v>2.3114420962999999E-2</v>
      </c>
      <c r="AU26" s="272">
        <v>2.1315988873999998E-2</v>
      </c>
      <c r="AV26" s="272">
        <v>2.1148604737999999E-2</v>
      </c>
      <c r="AW26" s="272">
        <v>1.9604445759999999E-2</v>
      </c>
      <c r="AX26" s="272">
        <v>1.9967107668E-2</v>
      </c>
      <c r="AY26" s="272">
        <v>2.0386752891000001E-2</v>
      </c>
      <c r="AZ26" s="272">
        <v>1.9986500000000001E-2</v>
      </c>
      <c r="BA26" s="272">
        <v>2.2925299999999999E-2</v>
      </c>
      <c r="BB26" s="272">
        <v>2.3522299999999999E-2</v>
      </c>
      <c r="BC26" s="360">
        <v>2.5353799999999999E-2</v>
      </c>
      <c r="BD26" s="360">
        <v>2.4878500000000001E-2</v>
      </c>
      <c r="BE26" s="360">
        <v>2.5750700000000001E-2</v>
      </c>
      <c r="BF26" s="360">
        <v>2.55021E-2</v>
      </c>
      <c r="BG26" s="360">
        <v>2.35274E-2</v>
      </c>
      <c r="BH26" s="360">
        <v>2.3147399999999999E-2</v>
      </c>
      <c r="BI26" s="360">
        <v>2.1439099999999999E-2</v>
      </c>
      <c r="BJ26" s="360">
        <v>2.1661E-2</v>
      </c>
      <c r="BK26" s="360">
        <v>2.1843899999999999E-2</v>
      </c>
      <c r="BL26" s="360">
        <v>2.12328E-2</v>
      </c>
      <c r="BM26" s="360">
        <v>2.5017600000000001E-2</v>
      </c>
      <c r="BN26" s="360">
        <v>2.56435E-2</v>
      </c>
      <c r="BO26" s="360">
        <v>2.76659E-2</v>
      </c>
      <c r="BP26" s="360">
        <v>2.7156300000000001E-2</v>
      </c>
      <c r="BQ26" s="360">
        <v>2.8115500000000002E-2</v>
      </c>
      <c r="BR26" s="360">
        <v>2.77729E-2</v>
      </c>
      <c r="BS26" s="360">
        <v>2.5572999999999999E-2</v>
      </c>
      <c r="BT26" s="360">
        <v>2.5001499999999999E-2</v>
      </c>
      <c r="BU26" s="360">
        <v>2.2878200000000001E-2</v>
      </c>
      <c r="BV26" s="360">
        <v>2.3144600000000001E-2</v>
      </c>
    </row>
    <row r="27" spans="1:74" ht="12" customHeight="1" x14ac:dyDescent="0.2">
      <c r="A27" s="602"/>
      <c r="B27" s="170" t="s">
        <v>489</v>
      </c>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361"/>
      <c r="BD27" s="361"/>
      <c r="BE27" s="361"/>
      <c r="BF27" s="361"/>
      <c r="BG27" s="361"/>
      <c r="BH27" s="361"/>
      <c r="BI27" s="361"/>
      <c r="BJ27" s="361"/>
      <c r="BK27" s="361"/>
      <c r="BL27" s="361"/>
      <c r="BM27" s="361"/>
      <c r="BN27" s="361"/>
      <c r="BO27" s="361"/>
      <c r="BP27" s="361"/>
      <c r="BQ27" s="361"/>
      <c r="BR27" s="361"/>
      <c r="BS27" s="361"/>
      <c r="BT27" s="361"/>
      <c r="BU27" s="361"/>
      <c r="BV27" s="361"/>
    </row>
    <row r="28" spans="1:74" ht="12" customHeight="1" x14ac:dyDescent="0.2">
      <c r="A28" s="602" t="s">
        <v>761</v>
      </c>
      <c r="B28" s="603" t="s">
        <v>593</v>
      </c>
      <c r="C28" s="272">
        <v>3.3632879999999999E-3</v>
      </c>
      <c r="D28" s="272">
        <v>3.0378079999999999E-3</v>
      </c>
      <c r="E28" s="272">
        <v>3.3632879999999999E-3</v>
      </c>
      <c r="F28" s="272">
        <v>3.254795E-3</v>
      </c>
      <c r="G28" s="272">
        <v>3.3632879999999999E-3</v>
      </c>
      <c r="H28" s="272">
        <v>3.254795E-3</v>
      </c>
      <c r="I28" s="272">
        <v>3.3632879999999999E-3</v>
      </c>
      <c r="J28" s="272">
        <v>3.3632879999999999E-3</v>
      </c>
      <c r="K28" s="272">
        <v>3.254795E-3</v>
      </c>
      <c r="L28" s="272">
        <v>3.3632879999999999E-3</v>
      </c>
      <c r="M28" s="272">
        <v>3.254795E-3</v>
      </c>
      <c r="N28" s="272">
        <v>3.3632879999999999E-3</v>
      </c>
      <c r="O28" s="272">
        <v>3.3632879999999999E-3</v>
      </c>
      <c r="P28" s="272">
        <v>3.0378079999999999E-3</v>
      </c>
      <c r="Q28" s="272">
        <v>3.3632879999999999E-3</v>
      </c>
      <c r="R28" s="272">
        <v>3.254795E-3</v>
      </c>
      <c r="S28" s="272">
        <v>3.3632879999999999E-3</v>
      </c>
      <c r="T28" s="272">
        <v>3.254795E-3</v>
      </c>
      <c r="U28" s="272">
        <v>3.3632879999999999E-3</v>
      </c>
      <c r="V28" s="272">
        <v>3.3632879999999999E-3</v>
      </c>
      <c r="W28" s="272">
        <v>3.254795E-3</v>
      </c>
      <c r="X28" s="272">
        <v>3.3632879999999999E-3</v>
      </c>
      <c r="Y28" s="272">
        <v>3.254795E-3</v>
      </c>
      <c r="Z28" s="272">
        <v>3.3632879999999999E-3</v>
      </c>
      <c r="AA28" s="272">
        <v>3.3540979999999998E-3</v>
      </c>
      <c r="AB28" s="272">
        <v>3.1377050000000002E-3</v>
      </c>
      <c r="AC28" s="272">
        <v>3.3540979999999998E-3</v>
      </c>
      <c r="AD28" s="272">
        <v>3.2459020000000002E-3</v>
      </c>
      <c r="AE28" s="272">
        <v>3.3540979999999998E-3</v>
      </c>
      <c r="AF28" s="272">
        <v>3.2459020000000002E-3</v>
      </c>
      <c r="AG28" s="272">
        <v>3.3540979999999998E-3</v>
      </c>
      <c r="AH28" s="272">
        <v>3.3540979999999998E-3</v>
      </c>
      <c r="AI28" s="272">
        <v>3.2459020000000002E-3</v>
      </c>
      <c r="AJ28" s="272">
        <v>3.3540979999999998E-3</v>
      </c>
      <c r="AK28" s="272">
        <v>3.2459020000000002E-3</v>
      </c>
      <c r="AL28" s="272">
        <v>3.3540979999999998E-3</v>
      </c>
      <c r="AM28" s="272">
        <v>3.3632879999999999E-3</v>
      </c>
      <c r="AN28" s="272">
        <v>3.0378079999999999E-3</v>
      </c>
      <c r="AO28" s="272">
        <v>3.3632879999999999E-3</v>
      </c>
      <c r="AP28" s="272">
        <v>3.254795E-3</v>
      </c>
      <c r="AQ28" s="272">
        <v>3.3632879999999999E-3</v>
      </c>
      <c r="AR28" s="272">
        <v>3.254795E-3</v>
      </c>
      <c r="AS28" s="272">
        <v>3.3632879999999999E-3</v>
      </c>
      <c r="AT28" s="272">
        <v>3.3632879999999999E-3</v>
      </c>
      <c r="AU28" s="272">
        <v>3.254795E-3</v>
      </c>
      <c r="AV28" s="272">
        <v>3.3632879999999999E-3</v>
      </c>
      <c r="AW28" s="272">
        <v>3.254795E-3</v>
      </c>
      <c r="AX28" s="272">
        <v>3.3632879999999999E-3</v>
      </c>
      <c r="AY28" s="272">
        <v>3.3632879999999999E-3</v>
      </c>
      <c r="AZ28" s="272">
        <v>4.1058788115000003E-3</v>
      </c>
      <c r="BA28" s="272">
        <v>4.3890420546E-3</v>
      </c>
      <c r="BB28" s="272">
        <v>4.2474604330000002E-3</v>
      </c>
      <c r="BC28" s="360">
        <v>4.3890400000000003E-3</v>
      </c>
      <c r="BD28" s="360">
        <v>4.2474599999999998E-3</v>
      </c>
      <c r="BE28" s="360">
        <v>4.3890400000000003E-3</v>
      </c>
      <c r="BF28" s="360">
        <v>4.3890400000000003E-3</v>
      </c>
      <c r="BG28" s="360">
        <v>4.2474599999999998E-3</v>
      </c>
      <c r="BH28" s="360">
        <v>4.3890400000000003E-3</v>
      </c>
      <c r="BI28" s="360">
        <v>4.2474599999999998E-3</v>
      </c>
      <c r="BJ28" s="360">
        <v>4.3890400000000003E-3</v>
      </c>
      <c r="BK28" s="360">
        <v>4.3890400000000003E-3</v>
      </c>
      <c r="BL28" s="360">
        <v>4.3890400000000003E-3</v>
      </c>
      <c r="BM28" s="360">
        <v>4.3890400000000003E-3</v>
      </c>
      <c r="BN28" s="360">
        <v>4.3890400000000003E-3</v>
      </c>
      <c r="BO28" s="360">
        <v>4.3890400000000003E-3</v>
      </c>
      <c r="BP28" s="360">
        <v>4.3890400000000003E-3</v>
      </c>
      <c r="BQ28" s="360">
        <v>4.3890400000000003E-3</v>
      </c>
      <c r="BR28" s="360">
        <v>4.3890400000000003E-3</v>
      </c>
      <c r="BS28" s="360">
        <v>4.3890400000000003E-3</v>
      </c>
      <c r="BT28" s="360">
        <v>4.3890400000000003E-3</v>
      </c>
      <c r="BU28" s="360">
        <v>4.3890400000000003E-3</v>
      </c>
      <c r="BV28" s="360">
        <v>4.3890400000000003E-3</v>
      </c>
    </row>
    <row r="29" spans="1:74" ht="12" customHeight="1" x14ac:dyDescent="0.2">
      <c r="A29" s="602" t="s">
        <v>25</v>
      </c>
      <c r="B29" s="603" t="s">
        <v>1276</v>
      </c>
      <c r="C29" s="272">
        <v>5.9362399999999997E-3</v>
      </c>
      <c r="D29" s="272">
        <v>6.2902879999999998E-3</v>
      </c>
      <c r="E29" s="272">
        <v>8.6327629999999999E-3</v>
      </c>
      <c r="F29" s="272">
        <v>9.4444609999999995E-3</v>
      </c>
      <c r="G29" s="272">
        <v>1.0468262000000001E-2</v>
      </c>
      <c r="H29" s="272">
        <v>1.0609537E-2</v>
      </c>
      <c r="I29" s="272">
        <v>1.1105118000000001E-2</v>
      </c>
      <c r="J29" s="272">
        <v>1.1058044E-2</v>
      </c>
      <c r="K29" s="272">
        <v>1.0251414E-2</v>
      </c>
      <c r="L29" s="272">
        <v>9.5509029999999995E-3</v>
      </c>
      <c r="M29" s="272">
        <v>7.9069980000000002E-3</v>
      </c>
      <c r="N29" s="272">
        <v>7.6714950000000004E-3</v>
      </c>
      <c r="O29" s="272">
        <v>6.4385420000000002E-3</v>
      </c>
      <c r="P29" s="272">
        <v>7.0678390000000002E-3</v>
      </c>
      <c r="Q29" s="272">
        <v>9.9599809999999997E-3</v>
      </c>
      <c r="R29" s="272">
        <v>1.1219009E-2</v>
      </c>
      <c r="S29" s="272">
        <v>1.2411752E-2</v>
      </c>
      <c r="T29" s="272">
        <v>1.2632325999999999E-2</v>
      </c>
      <c r="U29" s="272">
        <v>1.3420057000000001E-2</v>
      </c>
      <c r="V29" s="272">
        <v>1.3384119E-2</v>
      </c>
      <c r="W29" s="272">
        <v>1.2160917E-2</v>
      </c>
      <c r="X29" s="272">
        <v>1.1008248E-2</v>
      </c>
      <c r="Y29" s="272">
        <v>9.1029059999999992E-3</v>
      </c>
      <c r="Z29" s="272">
        <v>8.3996069999999999E-3</v>
      </c>
      <c r="AA29" s="272">
        <v>8.0356049999999995E-3</v>
      </c>
      <c r="AB29" s="272">
        <v>9.5214029999999995E-3</v>
      </c>
      <c r="AC29" s="272">
        <v>1.2742186000000001E-2</v>
      </c>
      <c r="AD29" s="272">
        <v>1.4404231999999999E-2</v>
      </c>
      <c r="AE29" s="272">
        <v>1.5970386999999999E-2</v>
      </c>
      <c r="AF29" s="272">
        <v>1.6513350999999999E-2</v>
      </c>
      <c r="AG29" s="272">
        <v>1.7190634999999999E-2</v>
      </c>
      <c r="AH29" s="272">
        <v>1.6686822E-2</v>
      </c>
      <c r="AI29" s="272">
        <v>1.4863507E-2</v>
      </c>
      <c r="AJ29" s="272">
        <v>1.3291099000000001E-2</v>
      </c>
      <c r="AK29" s="272">
        <v>1.0851216E-2</v>
      </c>
      <c r="AL29" s="272">
        <v>9.8792849999999998E-3</v>
      </c>
      <c r="AM29" s="272">
        <v>9.6551239999999993E-3</v>
      </c>
      <c r="AN29" s="272">
        <v>1.0807895E-2</v>
      </c>
      <c r="AO29" s="272">
        <v>1.5735144999999999E-2</v>
      </c>
      <c r="AP29" s="272">
        <v>1.7576003999999999E-2</v>
      </c>
      <c r="AQ29" s="272">
        <v>1.9382117000000001E-2</v>
      </c>
      <c r="AR29" s="272">
        <v>2.0033358000000001E-2</v>
      </c>
      <c r="AS29" s="272">
        <v>2.0480116E-2</v>
      </c>
      <c r="AT29" s="272">
        <v>1.9826542999999999E-2</v>
      </c>
      <c r="AU29" s="272">
        <v>1.7732600000000001E-2</v>
      </c>
      <c r="AV29" s="272">
        <v>1.5852739000000001E-2</v>
      </c>
      <c r="AW29" s="272">
        <v>1.2413265E-2</v>
      </c>
      <c r="AX29" s="272">
        <v>1.1546525E-2</v>
      </c>
      <c r="AY29" s="272">
        <v>1.2016489E-2</v>
      </c>
      <c r="AZ29" s="272">
        <v>1.3608E-2</v>
      </c>
      <c r="BA29" s="272">
        <v>1.864E-2</v>
      </c>
      <c r="BB29" s="272">
        <v>2.08478E-2</v>
      </c>
      <c r="BC29" s="360">
        <v>2.3022000000000001E-2</v>
      </c>
      <c r="BD29" s="360">
        <v>2.3473399999999998E-2</v>
      </c>
      <c r="BE29" s="360">
        <v>2.4453099999999998E-2</v>
      </c>
      <c r="BF29" s="360">
        <v>2.3972199999999999E-2</v>
      </c>
      <c r="BG29" s="360">
        <v>2.16534E-2</v>
      </c>
      <c r="BH29" s="360">
        <v>1.95905E-2</v>
      </c>
      <c r="BI29" s="360">
        <v>1.59702E-2</v>
      </c>
      <c r="BJ29" s="360">
        <v>1.4793300000000001E-2</v>
      </c>
      <c r="BK29" s="360">
        <v>1.46321E-2</v>
      </c>
      <c r="BL29" s="360">
        <v>1.61076E-2</v>
      </c>
      <c r="BM29" s="360">
        <v>2.2518099999999999E-2</v>
      </c>
      <c r="BN29" s="360">
        <v>2.5085699999999999E-2</v>
      </c>
      <c r="BO29" s="360">
        <v>2.7615199999999999E-2</v>
      </c>
      <c r="BP29" s="360">
        <v>2.8101999999999999E-2</v>
      </c>
      <c r="BQ29" s="360">
        <v>2.9197000000000001E-2</v>
      </c>
      <c r="BR29" s="360">
        <v>2.8557900000000001E-2</v>
      </c>
      <c r="BS29" s="360">
        <v>2.57492E-2</v>
      </c>
      <c r="BT29" s="360">
        <v>2.32645E-2</v>
      </c>
      <c r="BU29" s="360">
        <v>1.8953000000000001E-2</v>
      </c>
      <c r="BV29" s="360">
        <v>1.7515699999999999E-2</v>
      </c>
    </row>
    <row r="30" spans="1:74" ht="12" customHeight="1" x14ac:dyDescent="0.2">
      <c r="A30" s="602" t="s">
        <v>930</v>
      </c>
      <c r="B30" s="603" t="s">
        <v>1274</v>
      </c>
      <c r="C30" s="272">
        <v>4.9851396999999999E-2</v>
      </c>
      <c r="D30" s="272">
        <v>4.5027068000000003E-2</v>
      </c>
      <c r="E30" s="272">
        <v>4.9851396999999999E-2</v>
      </c>
      <c r="F30" s="272">
        <v>4.8243288000000002E-2</v>
      </c>
      <c r="G30" s="272">
        <v>4.9851396999999999E-2</v>
      </c>
      <c r="H30" s="272">
        <v>4.8243288000000002E-2</v>
      </c>
      <c r="I30" s="272">
        <v>4.9851396999999999E-2</v>
      </c>
      <c r="J30" s="272">
        <v>4.9851396999999999E-2</v>
      </c>
      <c r="K30" s="272">
        <v>4.8243288000000002E-2</v>
      </c>
      <c r="L30" s="272">
        <v>4.9851396999999999E-2</v>
      </c>
      <c r="M30" s="272">
        <v>4.8243288000000002E-2</v>
      </c>
      <c r="N30" s="272">
        <v>4.9851396999999999E-2</v>
      </c>
      <c r="O30" s="272">
        <v>3.6989737000000002E-2</v>
      </c>
      <c r="P30" s="272">
        <v>3.3410084999999999E-2</v>
      </c>
      <c r="Q30" s="272">
        <v>3.6989737000000002E-2</v>
      </c>
      <c r="R30" s="272">
        <v>3.5796518999999999E-2</v>
      </c>
      <c r="S30" s="272">
        <v>3.6989737000000002E-2</v>
      </c>
      <c r="T30" s="272">
        <v>3.5796518999999999E-2</v>
      </c>
      <c r="U30" s="272">
        <v>3.6989737000000002E-2</v>
      </c>
      <c r="V30" s="272">
        <v>3.6989737000000002E-2</v>
      </c>
      <c r="W30" s="272">
        <v>3.5796518999999999E-2</v>
      </c>
      <c r="X30" s="272">
        <v>3.6989737000000002E-2</v>
      </c>
      <c r="Y30" s="272">
        <v>3.5796518999999999E-2</v>
      </c>
      <c r="Z30" s="272">
        <v>3.6989737000000002E-2</v>
      </c>
      <c r="AA30" s="272">
        <v>2.9584715000000001E-2</v>
      </c>
      <c r="AB30" s="272">
        <v>2.7676024E-2</v>
      </c>
      <c r="AC30" s="272">
        <v>2.9584715000000001E-2</v>
      </c>
      <c r="AD30" s="272">
        <v>2.8630368999999999E-2</v>
      </c>
      <c r="AE30" s="272">
        <v>2.9584715000000001E-2</v>
      </c>
      <c r="AF30" s="272">
        <v>2.8630368999999999E-2</v>
      </c>
      <c r="AG30" s="272">
        <v>2.9584715000000001E-2</v>
      </c>
      <c r="AH30" s="272">
        <v>2.9584715000000001E-2</v>
      </c>
      <c r="AI30" s="272">
        <v>2.8630368999999999E-2</v>
      </c>
      <c r="AJ30" s="272">
        <v>2.9584715000000001E-2</v>
      </c>
      <c r="AK30" s="272">
        <v>2.8630368999999999E-2</v>
      </c>
      <c r="AL30" s="272">
        <v>2.9584715000000001E-2</v>
      </c>
      <c r="AM30" s="272">
        <v>2.8390141000000001E-2</v>
      </c>
      <c r="AN30" s="272">
        <v>2.5642708E-2</v>
      </c>
      <c r="AO30" s="272">
        <v>2.8390141000000001E-2</v>
      </c>
      <c r="AP30" s="272">
        <v>2.7474330000000002E-2</v>
      </c>
      <c r="AQ30" s="272">
        <v>2.8390141000000001E-2</v>
      </c>
      <c r="AR30" s="272">
        <v>2.7474330000000002E-2</v>
      </c>
      <c r="AS30" s="272">
        <v>2.8390141000000001E-2</v>
      </c>
      <c r="AT30" s="272">
        <v>2.8390141000000001E-2</v>
      </c>
      <c r="AU30" s="272">
        <v>2.7474330000000002E-2</v>
      </c>
      <c r="AV30" s="272">
        <v>2.8390141000000001E-2</v>
      </c>
      <c r="AW30" s="272">
        <v>2.7474330000000002E-2</v>
      </c>
      <c r="AX30" s="272">
        <v>2.8390141000000001E-2</v>
      </c>
      <c r="AY30" s="272">
        <v>3.2705442000000001E-2</v>
      </c>
      <c r="AZ30" s="272">
        <v>3.2743338068999997E-2</v>
      </c>
      <c r="BA30" s="272">
        <v>3.5001498983E-2</v>
      </c>
      <c r="BB30" s="272">
        <v>3.3872419060999998E-2</v>
      </c>
      <c r="BC30" s="360">
        <v>3.5001499999999998E-2</v>
      </c>
      <c r="BD30" s="360">
        <v>3.3872399999999997E-2</v>
      </c>
      <c r="BE30" s="360">
        <v>3.5001499999999998E-2</v>
      </c>
      <c r="BF30" s="360">
        <v>3.5001499999999998E-2</v>
      </c>
      <c r="BG30" s="360">
        <v>3.3872399999999997E-2</v>
      </c>
      <c r="BH30" s="360">
        <v>3.5001499999999998E-2</v>
      </c>
      <c r="BI30" s="360">
        <v>3.3872399999999997E-2</v>
      </c>
      <c r="BJ30" s="360">
        <v>3.5001499999999998E-2</v>
      </c>
      <c r="BK30" s="360">
        <v>3.5001499999999998E-2</v>
      </c>
      <c r="BL30" s="360">
        <v>3.5001499999999998E-2</v>
      </c>
      <c r="BM30" s="360">
        <v>3.5001499999999998E-2</v>
      </c>
      <c r="BN30" s="360">
        <v>3.5001499999999998E-2</v>
      </c>
      <c r="BO30" s="360">
        <v>3.5001499999999998E-2</v>
      </c>
      <c r="BP30" s="360">
        <v>3.5001499999999998E-2</v>
      </c>
      <c r="BQ30" s="360">
        <v>3.5001499999999998E-2</v>
      </c>
      <c r="BR30" s="360">
        <v>3.5001499999999998E-2</v>
      </c>
      <c r="BS30" s="360">
        <v>3.5001499999999998E-2</v>
      </c>
      <c r="BT30" s="360">
        <v>3.5001499999999998E-2</v>
      </c>
      <c r="BU30" s="360">
        <v>3.5001499999999998E-2</v>
      </c>
      <c r="BV30" s="360">
        <v>3.5001499999999998E-2</v>
      </c>
    </row>
    <row r="31" spans="1:74" ht="12" customHeight="1" x14ac:dyDescent="0.2">
      <c r="A31" s="601" t="s">
        <v>26</v>
      </c>
      <c r="B31" s="603" t="s">
        <v>486</v>
      </c>
      <c r="C31" s="272">
        <v>5.9150925E-2</v>
      </c>
      <c r="D31" s="272">
        <v>5.4355163999999997E-2</v>
      </c>
      <c r="E31" s="272">
        <v>6.1847447999999999E-2</v>
      </c>
      <c r="F31" s="272">
        <v>6.0942544000000001E-2</v>
      </c>
      <c r="G31" s="272">
        <v>6.3682947000000004E-2</v>
      </c>
      <c r="H31" s="272">
        <v>6.2107620000000002E-2</v>
      </c>
      <c r="I31" s="272">
        <v>6.4319802999999995E-2</v>
      </c>
      <c r="J31" s="272">
        <v>6.4272729000000001E-2</v>
      </c>
      <c r="K31" s="272">
        <v>6.1749497E-2</v>
      </c>
      <c r="L31" s="272">
        <v>6.2765587999999997E-2</v>
      </c>
      <c r="M31" s="272">
        <v>5.9405080999999998E-2</v>
      </c>
      <c r="N31" s="272">
        <v>6.0886179999999998E-2</v>
      </c>
      <c r="O31" s="272">
        <v>4.6791566999999999E-2</v>
      </c>
      <c r="P31" s="272">
        <v>4.3515732000000001E-2</v>
      </c>
      <c r="Q31" s="272">
        <v>5.0313006E-2</v>
      </c>
      <c r="R31" s="272">
        <v>5.0270322999999999E-2</v>
      </c>
      <c r="S31" s="272">
        <v>5.2764776999999999E-2</v>
      </c>
      <c r="T31" s="272">
        <v>5.1683640000000003E-2</v>
      </c>
      <c r="U31" s="272">
        <v>5.3773082E-2</v>
      </c>
      <c r="V31" s="272">
        <v>5.3737144000000001E-2</v>
      </c>
      <c r="W31" s="272">
        <v>5.1212230999999997E-2</v>
      </c>
      <c r="X31" s="272">
        <v>5.1361272999999999E-2</v>
      </c>
      <c r="Y31" s="272">
        <v>4.8154219999999998E-2</v>
      </c>
      <c r="Z31" s="272">
        <v>4.8752631999999997E-2</v>
      </c>
      <c r="AA31" s="272">
        <v>4.0974417999999999E-2</v>
      </c>
      <c r="AB31" s="272">
        <v>4.0335132000000003E-2</v>
      </c>
      <c r="AC31" s="272">
        <v>4.5680999E-2</v>
      </c>
      <c r="AD31" s="272">
        <v>4.6280503000000001E-2</v>
      </c>
      <c r="AE31" s="272">
        <v>4.89092E-2</v>
      </c>
      <c r="AF31" s="272">
        <v>4.8389622E-2</v>
      </c>
      <c r="AG31" s="272">
        <v>5.0129448E-2</v>
      </c>
      <c r="AH31" s="272">
        <v>4.9625635000000001E-2</v>
      </c>
      <c r="AI31" s="272">
        <v>4.6739778000000003E-2</v>
      </c>
      <c r="AJ31" s="272">
        <v>4.6229911999999998E-2</v>
      </c>
      <c r="AK31" s="272">
        <v>4.2727487000000001E-2</v>
      </c>
      <c r="AL31" s="272">
        <v>4.2818097999999999E-2</v>
      </c>
      <c r="AM31" s="272">
        <v>4.1408553000000001E-2</v>
      </c>
      <c r="AN31" s="272">
        <v>3.9488411000000001E-2</v>
      </c>
      <c r="AO31" s="272">
        <v>4.7488573999999999E-2</v>
      </c>
      <c r="AP31" s="272">
        <v>4.8305129000000002E-2</v>
      </c>
      <c r="AQ31" s="272">
        <v>5.1135545999999997E-2</v>
      </c>
      <c r="AR31" s="272">
        <v>5.0762482999999997E-2</v>
      </c>
      <c r="AS31" s="272">
        <v>5.2233544999999999E-2</v>
      </c>
      <c r="AT31" s="272">
        <v>5.1579972000000002E-2</v>
      </c>
      <c r="AU31" s="272">
        <v>4.8461724999999997E-2</v>
      </c>
      <c r="AV31" s="272">
        <v>4.7606167999999997E-2</v>
      </c>
      <c r="AW31" s="272">
        <v>4.3142390000000003E-2</v>
      </c>
      <c r="AX31" s="272">
        <v>4.3299954000000002E-2</v>
      </c>
      <c r="AY31" s="272">
        <v>4.8085218999999998E-2</v>
      </c>
      <c r="AZ31" s="272">
        <v>5.0457200000000001E-2</v>
      </c>
      <c r="BA31" s="272">
        <v>5.8030499999999999E-2</v>
      </c>
      <c r="BB31" s="272">
        <v>5.8967699999999998E-2</v>
      </c>
      <c r="BC31" s="360">
        <v>6.2412500000000003E-2</v>
      </c>
      <c r="BD31" s="360">
        <v>6.1593299999999997E-2</v>
      </c>
      <c r="BE31" s="360">
        <v>6.38436E-2</v>
      </c>
      <c r="BF31" s="360">
        <v>6.3362699999999994E-2</v>
      </c>
      <c r="BG31" s="360">
        <v>5.9773300000000001E-2</v>
      </c>
      <c r="BH31" s="360">
        <v>5.8980999999999999E-2</v>
      </c>
      <c r="BI31" s="360">
        <v>5.4090100000000002E-2</v>
      </c>
      <c r="BJ31" s="360">
        <v>5.41839E-2</v>
      </c>
      <c r="BK31" s="360">
        <v>5.4022599999999997E-2</v>
      </c>
      <c r="BL31" s="360">
        <v>5.5498100000000002E-2</v>
      </c>
      <c r="BM31" s="360">
        <v>6.1908699999999997E-2</v>
      </c>
      <c r="BN31" s="360">
        <v>6.4476199999999997E-2</v>
      </c>
      <c r="BO31" s="360">
        <v>6.7005700000000001E-2</v>
      </c>
      <c r="BP31" s="360">
        <v>6.74926E-2</v>
      </c>
      <c r="BQ31" s="360">
        <v>6.8587599999999999E-2</v>
      </c>
      <c r="BR31" s="360">
        <v>6.7948400000000006E-2</v>
      </c>
      <c r="BS31" s="360">
        <v>6.5139699999999995E-2</v>
      </c>
      <c r="BT31" s="360">
        <v>6.2655000000000002E-2</v>
      </c>
      <c r="BU31" s="360">
        <v>5.83435E-2</v>
      </c>
      <c r="BV31" s="360">
        <v>5.6906199999999997E-2</v>
      </c>
    </row>
    <row r="32" spans="1:74" ht="12" customHeight="1" x14ac:dyDescent="0.2">
      <c r="A32" s="601"/>
      <c r="B32" s="170" t="s">
        <v>490</v>
      </c>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362"/>
      <c r="BD32" s="362"/>
      <c r="BE32" s="362"/>
      <c r="BF32" s="362"/>
      <c r="BG32" s="362"/>
      <c r="BH32" s="362"/>
      <c r="BI32" s="362"/>
      <c r="BJ32" s="362"/>
      <c r="BK32" s="362"/>
      <c r="BL32" s="362"/>
      <c r="BM32" s="362"/>
      <c r="BN32" s="362"/>
      <c r="BO32" s="362"/>
      <c r="BP32" s="362"/>
      <c r="BQ32" s="362"/>
      <c r="BR32" s="362"/>
      <c r="BS32" s="362"/>
      <c r="BT32" s="362"/>
      <c r="BU32" s="362"/>
      <c r="BV32" s="362"/>
    </row>
    <row r="33" spans="1:74" ht="12" customHeight="1" x14ac:dyDescent="0.2">
      <c r="A33" s="601" t="s">
        <v>47</v>
      </c>
      <c r="B33" s="603" t="s">
        <v>1278</v>
      </c>
      <c r="C33" s="272">
        <v>1.1812645379E-2</v>
      </c>
      <c r="D33" s="272">
        <v>1.0606495244E-2</v>
      </c>
      <c r="E33" s="272">
        <v>1.5686886268000001E-2</v>
      </c>
      <c r="F33" s="272">
        <v>1.484943536E-2</v>
      </c>
      <c r="G33" s="272">
        <v>1.6691441578999999E-2</v>
      </c>
      <c r="H33" s="272">
        <v>1.6070156503000001E-2</v>
      </c>
      <c r="I33" s="272">
        <v>1.6944659553999999E-2</v>
      </c>
      <c r="J33" s="272">
        <v>2.1473368361E-2</v>
      </c>
      <c r="K33" s="272">
        <v>1.9925849823E-2</v>
      </c>
      <c r="L33" s="272">
        <v>1.8404681623000001E-2</v>
      </c>
      <c r="M33" s="272">
        <v>1.6568232735000001E-2</v>
      </c>
      <c r="N33" s="272">
        <v>1.8973394785999999E-2</v>
      </c>
      <c r="O33" s="272">
        <v>6.7337281500999997E-3</v>
      </c>
      <c r="P33" s="272">
        <v>1.2654656812999999E-2</v>
      </c>
      <c r="Q33" s="272">
        <v>1.4760347226E-2</v>
      </c>
      <c r="R33" s="272">
        <v>1.6945672517999999E-2</v>
      </c>
      <c r="S33" s="272">
        <v>1.9436498151000001E-2</v>
      </c>
      <c r="T33" s="272">
        <v>2.2605151648000001E-2</v>
      </c>
      <c r="U33" s="272">
        <v>2.117251409E-2</v>
      </c>
      <c r="V33" s="272">
        <v>2.1933299154999999E-2</v>
      </c>
      <c r="W33" s="272">
        <v>2.2070553885E-2</v>
      </c>
      <c r="X33" s="272">
        <v>1.9844109012E-2</v>
      </c>
      <c r="Y33" s="272">
        <v>1.7367468689999999E-2</v>
      </c>
      <c r="Z33" s="272">
        <v>1.9721034326E-2</v>
      </c>
      <c r="AA33" s="272">
        <v>1.3480141193000001E-2</v>
      </c>
      <c r="AB33" s="272">
        <v>1.7223531180000001E-2</v>
      </c>
      <c r="AC33" s="272">
        <v>1.9639679197E-2</v>
      </c>
      <c r="AD33" s="272">
        <v>1.8984493242000001E-2</v>
      </c>
      <c r="AE33" s="272">
        <v>2.5186635446E-2</v>
      </c>
      <c r="AF33" s="272">
        <v>2.4381167012E-2</v>
      </c>
      <c r="AG33" s="272">
        <v>2.8528320324E-2</v>
      </c>
      <c r="AH33" s="272">
        <v>2.9784244889E-2</v>
      </c>
      <c r="AI33" s="272">
        <v>2.9911172755999998E-2</v>
      </c>
      <c r="AJ33" s="272">
        <v>2.7369892073000002E-2</v>
      </c>
      <c r="AK33" s="272">
        <v>2.9125939922000001E-2</v>
      </c>
      <c r="AL33" s="272">
        <v>2.7251442112E-2</v>
      </c>
      <c r="AM33" s="272">
        <v>1.6715165829000001E-2</v>
      </c>
      <c r="AN33" s="272">
        <v>1.4884075817999999E-2</v>
      </c>
      <c r="AO33" s="272">
        <v>2.192554465E-2</v>
      </c>
      <c r="AP33" s="272">
        <v>2.2871461685999999E-2</v>
      </c>
      <c r="AQ33" s="272">
        <v>2.8287856592000001E-2</v>
      </c>
      <c r="AR33" s="272">
        <v>2.8054166770999998E-2</v>
      </c>
      <c r="AS33" s="272">
        <v>2.8085077380999999E-2</v>
      </c>
      <c r="AT33" s="272">
        <v>2.6959403460999998E-2</v>
      </c>
      <c r="AU33" s="272">
        <v>2.5239561022E-2</v>
      </c>
      <c r="AV33" s="272">
        <v>2.3025929508E-2</v>
      </c>
      <c r="AW33" s="272">
        <v>2.1666388823E-2</v>
      </c>
      <c r="AX33" s="272">
        <v>2.0997976814000001E-2</v>
      </c>
      <c r="AY33" s="272">
        <v>1.874491918E-2</v>
      </c>
      <c r="AZ33" s="272">
        <v>1.6533822595999999E-2</v>
      </c>
      <c r="BA33" s="272">
        <v>2.31536E-2</v>
      </c>
      <c r="BB33" s="272">
        <v>2.5252299999999998E-2</v>
      </c>
      <c r="BC33" s="360">
        <v>2.6863999999999999E-2</v>
      </c>
      <c r="BD33" s="360">
        <v>2.86784E-2</v>
      </c>
      <c r="BE33" s="360">
        <v>3.06717E-2</v>
      </c>
      <c r="BF33" s="360">
        <v>3.0877600000000002E-2</v>
      </c>
      <c r="BG33" s="360">
        <v>3.0342399999999999E-2</v>
      </c>
      <c r="BH33" s="360">
        <v>3.0487299999999998E-2</v>
      </c>
      <c r="BI33" s="360">
        <v>3.1195799999999999E-2</v>
      </c>
      <c r="BJ33" s="360">
        <v>3.3360000000000001E-2</v>
      </c>
      <c r="BK33" s="360">
        <v>2.17889E-2</v>
      </c>
      <c r="BL33" s="360">
        <v>2.1364600000000001E-2</v>
      </c>
      <c r="BM33" s="360">
        <v>2.5755799999999999E-2</v>
      </c>
      <c r="BN33" s="360">
        <v>2.74883E-2</v>
      </c>
      <c r="BO33" s="360">
        <v>2.9228400000000002E-2</v>
      </c>
      <c r="BP33" s="360">
        <v>3.1236199999999999E-2</v>
      </c>
      <c r="BQ33" s="360">
        <v>3.3415899999999998E-2</v>
      </c>
      <c r="BR33" s="360">
        <v>3.3643800000000001E-2</v>
      </c>
      <c r="BS33" s="360">
        <v>3.3060800000000001E-2</v>
      </c>
      <c r="BT33" s="360">
        <v>3.3217000000000003E-2</v>
      </c>
      <c r="BU33" s="360">
        <v>3.3998500000000001E-2</v>
      </c>
      <c r="BV33" s="360">
        <v>3.63676E-2</v>
      </c>
    </row>
    <row r="34" spans="1:74" ht="12" customHeight="1" x14ac:dyDescent="0.2">
      <c r="A34" s="601" t="s">
        <v>491</v>
      </c>
      <c r="B34" s="603" t="s">
        <v>1277</v>
      </c>
      <c r="C34" s="272">
        <v>8.6563356564999999E-2</v>
      </c>
      <c r="D34" s="272">
        <v>8.2025010334000004E-2</v>
      </c>
      <c r="E34" s="272">
        <v>8.7389542284999996E-2</v>
      </c>
      <c r="F34" s="272">
        <v>8.9260558397000006E-2</v>
      </c>
      <c r="G34" s="272">
        <v>9.3475435152999997E-2</v>
      </c>
      <c r="H34" s="272">
        <v>9.1573026907999996E-2</v>
      </c>
      <c r="I34" s="272">
        <v>9.5354526903999995E-2</v>
      </c>
      <c r="J34" s="272">
        <v>9.4922008902999996E-2</v>
      </c>
      <c r="K34" s="272">
        <v>8.8327682446999997E-2</v>
      </c>
      <c r="L34" s="272">
        <v>9.5832104735999998E-2</v>
      </c>
      <c r="M34" s="272">
        <v>9.1282670792999995E-2</v>
      </c>
      <c r="N34" s="272">
        <v>9.3668347422999995E-2</v>
      </c>
      <c r="O34" s="272">
        <v>8.7215258251999994E-2</v>
      </c>
      <c r="P34" s="272">
        <v>8.2445597275999996E-2</v>
      </c>
      <c r="Q34" s="272">
        <v>9.1884278363999997E-2</v>
      </c>
      <c r="R34" s="272">
        <v>8.7959092759999996E-2</v>
      </c>
      <c r="S34" s="272">
        <v>9.6156113094000004E-2</v>
      </c>
      <c r="T34" s="272">
        <v>9.3931140635999999E-2</v>
      </c>
      <c r="U34" s="272">
        <v>9.6555769178000003E-2</v>
      </c>
      <c r="V34" s="272">
        <v>9.7168823256E-2</v>
      </c>
      <c r="W34" s="272">
        <v>9.3387586819000001E-2</v>
      </c>
      <c r="X34" s="272">
        <v>9.4067471856000007E-2</v>
      </c>
      <c r="Y34" s="272">
        <v>9.1923023874999996E-2</v>
      </c>
      <c r="Z34" s="272">
        <v>9.2441769081999997E-2</v>
      </c>
      <c r="AA34" s="272">
        <v>8.7733089035999995E-2</v>
      </c>
      <c r="AB34" s="272">
        <v>8.9768564287999994E-2</v>
      </c>
      <c r="AC34" s="272">
        <v>9.5858798231999998E-2</v>
      </c>
      <c r="AD34" s="272">
        <v>8.8837490421000004E-2</v>
      </c>
      <c r="AE34" s="272">
        <v>9.6891450886E-2</v>
      </c>
      <c r="AF34" s="272">
        <v>9.6822931422999997E-2</v>
      </c>
      <c r="AG34" s="272">
        <v>9.9067499313999996E-2</v>
      </c>
      <c r="AH34" s="272">
        <v>0.10034754707</v>
      </c>
      <c r="AI34" s="272">
        <v>9.3953449974E-2</v>
      </c>
      <c r="AJ34" s="272">
        <v>9.5402461962000001E-2</v>
      </c>
      <c r="AK34" s="272">
        <v>9.4155181150999995E-2</v>
      </c>
      <c r="AL34" s="272">
        <v>9.9202271894999999E-2</v>
      </c>
      <c r="AM34" s="272">
        <v>9.0386960988000004E-2</v>
      </c>
      <c r="AN34" s="272">
        <v>8.5491777286000006E-2</v>
      </c>
      <c r="AO34" s="272">
        <v>9.4403823501000003E-2</v>
      </c>
      <c r="AP34" s="272">
        <v>9.2246535569999996E-2</v>
      </c>
      <c r="AQ34" s="272">
        <v>9.8560114948000002E-2</v>
      </c>
      <c r="AR34" s="272">
        <v>9.9538823255999997E-2</v>
      </c>
      <c r="AS34" s="272">
        <v>9.7712903648999996E-2</v>
      </c>
      <c r="AT34" s="272">
        <v>0.10057437934000001</v>
      </c>
      <c r="AU34" s="272">
        <v>9.4865151140000006E-2</v>
      </c>
      <c r="AV34" s="272">
        <v>9.9313786215999997E-2</v>
      </c>
      <c r="AW34" s="272">
        <v>9.6651033312000006E-2</v>
      </c>
      <c r="AX34" s="272">
        <v>9.4855440237000002E-2</v>
      </c>
      <c r="AY34" s="272">
        <v>9.7109318587000004E-2</v>
      </c>
      <c r="AZ34" s="272">
        <v>9.0667499999999998E-2</v>
      </c>
      <c r="BA34" s="272">
        <v>9.3564499999999995E-2</v>
      </c>
      <c r="BB34" s="272">
        <v>9.4309599999999993E-2</v>
      </c>
      <c r="BC34" s="360">
        <v>0.10223649999999999</v>
      </c>
      <c r="BD34" s="360">
        <v>9.9860599999999994E-2</v>
      </c>
      <c r="BE34" s="360">
        <v>0.1015431</v>
      </c>
      <c r="BF34" s="360">
        <v>0.1026208</v>
      </c>
      <c r="BG34" s="360">
        <v>9.6019800000000002E-2</v>
      </c>
      <c r="BH34" s="360">
        <v>9.8213499999999995E-2</v>
      </c>
      <c r="BI34" s="360">
        <v>9.5797400000000005E-2</v>
      </c>
      <c r="BJ34" s="360">
        <v>9.7010899999999997E-2</v>
      </c>
      <c r="BK34" s="360">
        <v>9.0770100000000006E-2</v>
      </c>
      <c r="BL34" s="360">
        <v>8.6164599999999994E-2</v>
      </c>
      <c r="BM34" s="360">
        <v>9.8829700000000006E-2</v>
      </c>
      <c r="BN34" s="360">
        <v>9.4573400000000002E-2</v>
      </c>
      <c r="BO34" s="360">
        <v>0.1026306</v>
      </c>
      <c r="BP34" s="360">
        <v>0.1005761</v>
      </c>
      <c r="BQ34" s="360">
        <v>0.1023864</v>
      </c>
      <c r="BR34" s="360">
        <v>0.10316400000000001</v>
      </c>
      <c r="BS34" s="360">
        <v>9.6480999999999997E-2</v>
      </c>
      <c r="BT34" s="360">
        <v>9.9907499999999996E-2</v>
      </c>
      <c r="BU34" s="360">
        <v>9.5143900000000003E-2</v>
      </c>
      <c r="BV34" s="360">
        <v>0.10079200000000001</v>
      </c>
    </row>
    <row r="35" spans="1:74" ht="12" customHeight="1" x14ac:dyDescent="0.2">
      <c r="A35" s="601" t="s">
        <v>492</v>
      </c>
      <c r="B35" s="603" t="s">
        <v>486</v>
      </c>
      <c r="C35" s="272">
        <v>9.8376001943999994E-2</v>
      </c>
      <c r="D35" s="272">
        <v>9.2631505577999998E-2</v>
      </c>
      <c r="E35" s="272">
        <v>0.10307642855</v>
      </c>
      <c r="F35" s="272">
        <v>0.10410999376000001</v>
      </c>
      <c r="G35" s="272">
        <v>0.11016687673</v>
      </c>
      <c r="H35" s="272">
        <v>0.10764318341</v>
      </c>
      <c r="I35" s="272">
        <v>0.11229918646000001</v>
      </c>
      <c r="J35" s="272">
        <v>0.11639537726</v>
      </c>
      <c r="K35" s="272">
        <v>0.10825353226999999</v>
      </c>
      <c r="L35" s="272">
        <v>0.11423678635999999</v>
      </c>
      <c r="M35" s="272">
        <v>0.10785090353</v>
      </c>
      <c r="N35" s="272">
        <v>0.11264174221000001</v>
      </c>
      <c r="O35" s="272">
        <v>9.3948986402000001E-2</v>
      </c>
      <c r="P35" s="272">
        <v>9.5100254088999997E-2</v>
      </c>
      <c r="Q35" s="272">
        <v>0.10664462559</v>
      </c>
      <c r="R35" s="272">
        <v>0.10490476528000001</v>
      </c>
      <c r="S35" s="272">
        <v>0.11559261125</v>
      </c>
      <c r="T35" s="272">
        <v>0.11653629228</v>
      </c>
      <c r="U35" s="272">
        <v>0.11772828327</v>
      </c>
      <c r="V35" s="272">
        <v>0.11910212241</v>
      </c>
      <c r="W35" s="272">
        <v>0.1154581407</v>
      </c>
      <c r="X35" s="272">
        <v>0.11391158087</v>
      </c>
      <c r="Y35" s="272">
        <v>0.10929049256999999</v>
      </c>
      <c r="Z35" s="272">
        <v>0.11216280341</v>
      </c>
      <c r="AA35" s="272">
        <v>0.10121323023000001</v>
      </c>
      <c r="AB35" s="272">
        <v>0.10699209547000001</v>
      </c>
      <c r="AC35" s="272">
        <v>0.11549847743</v>
      </c>
      <c r="AD35" s="272">
        <v>0.10782198366</v>
      </c>
      <c r="AE35" s="272">
        <v>0.12207808633</v>
      </c>
      <c r="AF35" s="272">
        <v>0.12120409844</v>
      </c>
      <c r="AG35" s="272">
        <v>0.12759581964</v>
      </c>
      <c r="AH35" s="272">
        <v>0.13013179195999999</v>
      </c>
      <c r="AI35" s="272">
        <v>0.12386462273</v>
      </c>
      <c r="AJ35" s="272">
        <v>0.12277235404</v>
      </c>
      <c r="AK35" s="272">
        <v>0.12328112107</v>
      </c>
      <c r="AL35" s="272">
        <v>0.12645371401</v>
      </c>
      <c r="AM35" s="272">
        <v>0.10710212682</v>
      </c>
      <c r="AN35" s="272">
        <v>0.1003758531</v>
      </c>
      <c r="AO35" s="272">
        <v>0.11632936815</v>
      </c>
      <c r="AP35" s="272">
        <v>0.11511799725999999</v>
      </c>
      <c r="AQ35" s="272">
        <v>0.12684797153999999</v>
      </c>
      <c r="AR35" s="272">
        <v>0.12759299002999999</v>
      </c>
      <c r="AS35" s="272">
        <v>0.12579798103000001</v>
      </c>
      <c r="AT35" s="272">
        <v>0.1275337828</v>
      </c>
      <c r="AU35" s="272">
        <v>0.12010471216</v>
      </c>
      <c r="AV35" s="272">
        <v>0.12233971572000001</v>
      </c>
      <c r="AW35" s="272">
        <v>0.11831742213</v>
      </c>
      <c r="AX35" s="272">
        <v>0.11585341705</v>
      </c>
      <c r="AY35" s="272">
        <v>0.11585423776999999</v>
      </c>
      <c r="AZ35" s="272">
        <v>0.109625</v>
      </c>
      <c r="BA35" s="272">
        <v>0.11671819999999999</v>
      </c>
      <c r="BB35" s="272">
        <v>0.1195619</v>
      </c>
      <c r="BC35" s="360">
        <v>0.12910050000000001</v>
      </c>
      <c r="BD35" s="360">
        <v>0.12853899999999999</v>
      </c>
      <c r="BE35" s="360">
        <v>0.13221479999999999</v>
      </c>
      <c r="BF35" s="360">
        <v>0.13349829999999999</v>
      </c>
      <c r="BG35" s="360">
        <v>0.12636220000000001</v>
      </c>
      <c r="BH35" s="360">
        <v>0.12870090000000001</v>
      </c>
      <c r="BI35" s="360">
        <v>0.1269932</v>
      </c>
      <c r="BJ35" s="360">
        <v>0.13037080000000001</v>
      </c>
      <c r="BK35" s="360">
        <v>0.1125589</v>
      </c>
      <c r="BL35" s="360">
        <v>0.10752920000000001</v>
      </c>
      <c r="BM35" s="360">
        <v>0.1245855</v>
      </c>
      <c r="BN35" s="360">
        <v>0.12206160000000001</v>
      </c>
      <c r="BO35" s="360">
        <v>0.131859</v>
      </c>
      <c r="BP35" s="360">
        <v>0.1318124</v>
      </c>
      <c r="BQ35" s="360">
        <v>0.13580220000000001</v>
      </c>
      <c r="BR35" s="360">
        <v>0.13680780000000001</v>
      </c>
      <c r="BS35" s="360">
        <v>0.12954189999999999</v>
      </c>
      <c r="BT35" s="360">
        <v>0.13312460000000001</v>
      </c>
      <c r="BU35" s="360">
        <v>0.12914239999999999</v>
      </c>
      <c r="BV35" s="360">
        <v>0.13715959999999999</v>
      </c>
    </row>
    <row r="36" spans="1:74" s="169" customFormat="1" ht="12" customHeight="1" x14ac:dyDescent="0.2">
      <c r="A36" s="132"/>
      <c r="B36" s="170" t="s">
        <v>493</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421"/>
      <c r="BD36" s="421"/>
      <c r="BE36" s="421"/>
      <c r="BF36" s="421"/>
      <c r="BG36" s="421"/>
      <c r="BH36" s="421"/>
      <c r="BI36" s="421"/>
      <c r="BJ36" s="421"/>
      <c r="BK36" s="421"/>
      <c r="BL36" s="421"/>
      <c r="BM36" s="421"/>
      <c r="BN36" s="421"/>
      <c r="BO36" s="421"/>
      <c r="BP36" s="421"/>
      <c r="BQ36" s="421"/>
      <c r="BR36" s="421"/>
      <c r="BS36" s="421"/>
      <c r="BT36" s="421"/>
      <c r="BU36" s="421"/>
      <c r="BV36" s="421"/>
    </row>
    <row r="37" spans="1:74" s="169" customFormat="1" ht="12" customHeight="1" x14ac:dyDescent="0.2">
      <c r="A37" s="601" t="s">
        <v>47</v>
      </c>
      <c r="B37" s="603" t="s">
        <v>1278</v>
      </c>
      <c r="C37" s="272">
        <v>1.1812645379E-2</v>
      </c>
      <c r="D37" s="272">
        <v>1.0606495244E-2</v>
      </c>
      <c r="E37" s="272">
        <v>1.5686886268000001E-2</v>
      </c>
      <c r="F37" s="272">
        <v>1.484943536E-2</v>
      </c>
      <c r="G37" s="272">
        <v>1.6691441578999999E-2</v>
      </c>
      <c r="H37" s="272">
        <v>1.6070156503000001E-2</v>
      </c>
      <c r="I37" s="272">
        <v>1.6944659553999999E-2</v>
      </c>
      <c r="J37" s="272">
        <v>2.1473368361E-2</v>
      </c>
      <c r="K37" s="272">
        <v>1.9925849823E-2</v>
      </c>
      <c r="L37" s="272">
        <v>1.8404681623000001E-2</v>
      </c>
      <c r="M37" s="272">
        <v>1.6568232735000001E-2</v>
      </c>
      <c r="N37" s="272">
        <v>1.8973394785999999E-2</v>
      </c>
      <c r="O37" s="272">
        <v>6.7337281500999997E-3</v>
      </c>
      <c r="P37" s="272">
        <v>1.2654656812999999E-2</v>
      </c>
      <c r="Q37" s="272">
        <v>1.4760347226E-2</v>
      </c>
      <c r="R37" s="272">
        <v>1.6945672517999999E-2</v>
      </c>
      <c r="S37" s="272">
        <v>1.9436498151000001E-2</v>
      </c>
      <c r="T37" s="272">
        <v>2.2605151648000001E-2</v>
      </c>
      <c r="U37" s="272">
        <v>2.117251409E-2</v>
      </c>
      <c r="V37" s="272">
        <v>2.1933299154999999E-2</v>
      </c>
      <c r="W37" s="272">
        <v>2.2070553885E-2</v>
      </c>
      <c r="X37" s="272">
        <v>1.9844109012E-2</v>
      </c>
      <c r="Y37" s="272">
        <v>1.7367468689999999E-2</v>
      </c>
      <c r="Z37" s="272">
        <v>1.9721034326E-2</v>
      </c>
      <c r="AA37" s="272">
        <v>1.3480141193000001E-2</v>
      </c>
      <c r="AB37" s="272">
        <v>1.7223531180000001E-2</v>
      </c>
      <c r="AC37" s="272">
        <v>1.9639679197E-2</v>
      </c>
      <c r="AD37" s="272">
        <v>1.8984493242000001E-2</v>
      </c>
      <c r="AE37" s="272">
        <v>2.5186635446E-2</v>
      </c>
      <c r="AF37" s="272">
        <v>2.4381167012E-2</v>
      </c>
      <c r="AG37" s="272">
        <v>2.8528320324E-2</v>
      </c>
      <c r="AH37" s="272">
        <v>2.9784244889E-2</v>
      </c>
      <c r="AI37" s="272">
        <v>2.9911172755999998E-2</v>
      </c>
      <c r="AJ37" s="272">
        <v>2.7369892073000002E-2</v>
      </c>
      <c r="AK37" s="272">
        <v>2.9125939922000001E-2</v>
      </c>
      <c r="AL37" s="272">
        <v>2.7251442112E-2</v>
      </c>
      <c r="AM37" s="272">
        <v>1.6715165829000001E-2</v>
      </c>
      <c r="AN37" s="272">
        <v>1.4884075817999999E-2</v>
      </c>
      <c r="AO37" s="272">
        <v>2.192554465E-2</v>
      </c>
      <c r="AP37" s="272">
        <v>2.2871461685999999E-2</v>
      </c>
      <c r="AQ37" s="272">
        <v>2.8287856592000001E-2</v>
      </c>
      <c r="AR37" s="272">
        <v>2.8054166770999998E-2</v>
      </c>
      <c r="AS37" s="272">
        <v>2.8085077380999999E-2</v>
      </c>
      <c r="AT37" s="272">
        <v>2.6959403460999998E-2</v>
      </c>
      <c r="AU37" s="272">
        <v>2.5239561022E-2</v>
      </c>
      <c r="AV37" s="272">
        <v>2.3025929508E-2</v>
      </c>
      <c r="AW37" s="272">
        <v>2.1666388823E-2</v>
      </c>
      <c r="AX37" s="272">
        <v>2.0997976814000001E-2</v>
      </c>
      <c r="AY37" s="272">
        <v>1.874491918E-2</v>
      </c>
      <c r="AZ37" s="272">
        <v>1.6533822595999999E-2</v>
      </c>
      <c r="BA37" s="272">
        <v>2.31536E-2</v>
      </c>
      <c r="BB37" s="272">
        <v>2.5252299999999998E-2</v>
      </c>
      <c r="BC37" s="360">
        <v>2.6863999999999999E-2</v>
      </c>
      <c r="BD37" s="360">
        <v>2.86784E-2</v>
      </c>
      <c r="BE37" s="360">
        <v>3.06717E-2</v>
      </c>
      <c r="BF37" s="360">
        <v>3.0877600000000002E-2</v>
      </c>
      <c r="BG37" s="360">
        <v>3.0342399999999999E-2</v>
      </c>
      <c r="BH37" s="360">
        <v>3.0487299999999998E-2</v>
      </c>
      <c r="BI37" s="360">
        <v>3.1195799999999999E-2</v>
      </c>
      <c r="BJ37" s="360">
        <v>3.3360000000000001E-2</v>
      </c>
      <c r="BK37" s="360">
        <v>2.17889E-2</v>
      </c>
      <c r="BL37" s="360">
        <v>2.1364600000000001E-2</v>
      </c>
      <c r="BM37" s="360">
        <v>2.5755799999999999E-2</v>
      </c>
      <c r="BN37" s="360">
        <v>2.74883E-2</v>
      </c>
      <c r="BO37" s="360">
        <v>2.9228400000000002E-2</v>
      </c>
      <c r="BP37" s="360">
        <v>3.1236199999999999E-2</v>
      </c>
      <c r="BQ37" s="360">
        <v>3.3415899999999998E-2</v>
      </c>
      <c r="BR37" s="360">
        <v>3.3643800000000001E-2</v>
      </c>
      <c r="BS37" s="360">
        <v>3.3060800000000001E-2</v>
      </c>
      <c r="BT37" s="360">
        <v>3.3217000000000003E-2</v>
      </c>
      <c r="BU37" s="360">
        <v>3.3998500000000001E-2</v>
      </c>
      <c r="BV37" s="360">
        <v>3.63676E-2</v>
      </c>
    </row>
    <row r="38" spans="1:74" s="169" customFormat="1" ht="12" customHeight="1" x14ac:dyDescent="0.2">
      <c r="A38" s="602" t="s">
        <v>1206</v>
      </c>
      <c r="B38" s="603" t="s">
        <v>1275</v>
      </c>
      <c r="C38" s="272">
        <v>6.2529896000000001E-2</v>
      </c>
      <c r="D38" s="272">
        <v>5.6066194E-2</v>
      </c>
      <c r="E38" s="272">
        <v>6.2441349E-2</v>
      </c>
      <c r="F38" s="272">
        <v>6.1541433999999999E-2</v>
      </c>
      <c r="G38" s="272">
        <v>6.4140648999999994E-2</v>
      </c>
      <c r="H38" s="272">
        <v>6.3656784999999994E-2</v>
      </c>
      <c r="I38" s="272">
        <v>6.5407233999999995E-2</v>
      </c>
      <c r="J38" s="272">
        <v>6.3740805999999997E-2</v>
      </c>
      <c r="K38" s="272">
        <v>6.1842695000000003E-2</v>
      </c>
      <c r="L38" s="272">
        <v>6.3761329000000005E-2</v>
      </c>
      <c r="M38" s="272">
        <v>6.3525557999999996E-2</v>
      </c>
      <c r="N38" s="272">
        <v>6.8460199999999999E-2</v>
      </c>
      <c r="O38" s="272">
        <v>6.5405716000000003E-2</v>
      </c>
      <c r="P38" s="272">
        <v>5.8925323000000002E-2</v>
      </c>
      <c r="Q38" s="272">
        <v>6.4861656000000004E-2</v>
      </c>
      <c r="R38" s="272">
        <v>6.1445791999999999E-2</v>
      </c>
      <c r="S38" s="272">
        <v>6.5349715000000003E-2</v>
      </c>
      <c r="T38" s="272">
        <v>6.5436615000000004E-2</v>
      </c>
      <c r="U38" s="272">
        <v>6.6674594000000004E-2</v>
      </c>
      <c r="V38" s="272">
        <v>6.5622429999999995E-2</v>
      </c>
      <c r="W38" s="272">
        <v>6.2935771000000001E-2</v>
      </c>
      <c r="X38" s="272">
        <v>6.5789846999999999E-2</v>
      </c>
      <c r="Y38" s="272">
        <v>6.5272070000000001E-2</v>
      </c>
      <c r="Z38" s="272">
        <v>6.8322696000000002E-2</v>
      </c>
      <c r="AA38" s="272">
        <v>6.6298613000000006E-2</v>
      </c>
      <c r="AB38" s="272">
        <v>6.2729654999999995E-2</v>
      </c>
      <c r="AC38" s="272">
        <v>6.7480604999999999E-2</v>
      </c>
      <c r="AD38" s="272">
        <v>6.1485958E-2</v>
      </c>
      <c r="AE38" s="272">
        <v>6.6186623E-2</v>
      </c>
      <c r="AF38" s="272">
        <v>6.6442403999999997E-2</v>
      </c>
      <c r="AG38" s="272">
        <v>6.8718651000000006E-2</v>
      </c>
      <c r="AH38" s="272">
        <v>6.9593574000000005E-2</v>
      </c>
      <c r="AI38" s="272">
        <v>6.5618134999999994E-2</v>
      </c>
      <c r="AJ38" s="272">
        <v>6.7715739999999996E-2</v>
      </c>
      <c r="AK38" s="272">
        <v>6.7057971999999993E-2</v>
      </c>
      <c r="AL38" s="272">
        <v>7.1329435999999996E-2</v>
      </c>
      <c r="AM38" s="272">
        <v>7.0399979000000001E-2</v>
      </c>
      <c r="AN38" s="272">
        <v>6.2775339999999999E-2</v>
      </c>
      <c r="AO38" s="272">
        <v>6.9518545000000001E-2</v>
      </c>
      <c r="AP38" s="272">
        <v>6.3819209000000002E-2</v>
      </c>
      <c r="AQ38" s="272">
        <v>6.8627403000000003E-2</v>
      </c>
      <c r="AR38" s="272">
        <v>6.6407978000000006E-2</v>
      </c>
      <c r="AS38" s="272">
        <v>6.7614142000000002E-2</v>
      </c>
      <c r="AT38" s="272">
        <v>7.0266864999999998E-2</v>
      </c>
      <c r="AU38" s="272">
        <v>6.6249313000000004E-2</v>
      </c>
      <c r="AV38" s="272">
        <v>6.9488908000000002E-2</v>
      </c>
      <c r="AW38" s="272">
        <v>7.0420731E-2</v>
      </c>
      <c r="AX38" s="272">
        <v>7.1155789999999997E-2</v>
      </c>
      <c r="AY38" s="272">
        <v>6.9684537000000005E-2</v>
      </c>
      <c r="AZ38" s="272">
        <v>6.32519E-2</v>
      </c>
      <c r="BA38" s="272">
        <v>7.3256600000000005E-2</v>
      </c>
      <c r="BB38" s="272">
        <v>6.7081299999999996E-2</v>
      </c>
      <c r="BC38" s="360">
        <v>6.9875699999999999E-2</v>
      </c>
      <c r="BD38" s="360">
        <v>6.8218699999999993E-2</v>
      </c>
      <c r="BE38" s="360">
        <v>6.9529499999999994E-2</v>
      </c>
      <c r="BF38" s="360">
        <v>6.9696300000000003E-2</v>
      </c>
      <c r="BG38" s="360">
        <v>6.6711199999999998E-2</v>
      </c>
      <c r="BH38" s="360">
        <v>6.7388799999999999E-2</v>
      </c>
      <c r="BI38" s="360">
        <v>6.8368399999999996E-2</v>
      </c>
      <c r="BJ38" s="360">
        <v>6.9668900000000006E-2</v>
      </c>
      <c r="BK38" s="360">
        <v>6.9162500000000002E-2</v>
      </c>
      <c r="BL38" s="360">
        <v>6.1863599999999998E-2</v>
      </c>
      <c r="BM38" s="360">
        <v>7.0208900000000005E-2</v>
      </c>
      <c r="BN38" s="360">
        <v>6.5748899999999999E-2</v>
      </c>
      <c r="BO38" s="360">
        <v>7.0731000000000002E-2</v>
      </c>
      <c r="BP38" s="360">
        <v>6.9195599999999996E-2</v>
      </c>
      <c r="BQ38" s="360">
        <v>7.0553599999999994E-2</v>
      </c>
      <c r="BR38" s="360">
        <v>7.0477399999999996E-2</v>
      </c>
      <c r="BS38" s="360">
        <v>6.7385100000000003E-2</v>
      </c>
      <c r="BT38" s="360">
        <v>6.8841600000000003E-2</v>
      </c>
      <c r="BU38" s="360">
        <v>6.8265099999999995E-2</v>
      </c>
      <c r="BV38" s="360">
        <v>7.2406999999999999E-2</v>
      </c>
    </row>
    <row r="39" spans="1:74" s="169" customFormat="1" ht="12" customHeight="1" x14ac:dyDescent="0.2">
      <c r="A39" s="601" t="s">
        <v>46</v>
      </c>
      <c r="B39" s="603" t="s">
        <v>1277</v>
      </c>
      <c r="C39" s="272">
        <v>8.7972451383E-2</v>
      </c>
      <c r="D39" s="272">
        <v>8.3360224859999998E-2</v>
      </c>
      <c r="E39" s="272">
        <v>8.8812086210999994E-2</v>
      </c>
      <c r="F39" s="272">
        <v>9.0713559060000004E-2</v>
      </c>
      <c r="G39" s="272">
        <v>9.4997044333999997E-2</v>
      </c>
      <c r="H39" s="272">
        <v>9.3063667399999994E-2</v>
      </c>
      <c r="I39" s="272">
        <v>9.6906724124000004E-2</v>
      </c>
      <c r="J39" s="272">
        <v>9.6467162629E-2</v>
      </c>
      <c r="K39" s="272">
        <v>8.9765496350000001E-2</v>
      </c>
      <c r="L39" s="272">
        <v>9.7392069661999994E-2</v>
      </c>
      <c r="M39" s="272">
        <v>9.2768585579999993E-2</v>
      </c>
      <c r="N39" s="272">
        <v>9.5193101394999993E-2</v>
      </c>
      <c r="O39" s="272">
        <v>9.0605987616E-2</v>
      </c>
      <c r="P39" s="272">
        <v>8.5650878E-2</v>
      </c>
      <c r="Q39" s="272">
        <v>9.5456505625999999E-2</v>
      </c>
      <c r="R39" s="272">
        <v>9.1378714109999995E-2</v>
      </c>
      <c r="S39" s="272">
        <v>9.9894393930999997E-2</v>
      </c>
      <c r="T39" s="272">
        <v>9.7582935009999996E-2</v>
      </c>
      <c r="U39" s="272">
        <v>0.10030959295</v>
      </c>
      <c r="V39" s="272">
        <v>0.10094646077</v>
      </c>
      <c r="W39" s="272">
        <v>9.7018216779999999E-2</v>
      </c>
      <c r="X39" s="272">
        <v>9.7724572868000001E-2</v>
      </c>
      <c r="Y39" s="272">
        <v>9.5496765289999994E-2</v>
      </c>
      <c r="Z39" s="272">
        <v>9.6035712521999994E-2</v>
      </c>
      <c r="AA39" s="272">
        <v>9.1098747359000004E-2</v>
      </c>
      <c r="AB39" s="272">
        <v>9.3212241698000006E-2</v>
      </c>
      <c r="AC39" s="272">
        <v>9.9536102032000001E-2</v>
      </c>
      <c r="AD39" s="272">
        <v>9.2245450600000001E-2</v>
      </c>
      <c r="AE39" s="272">
        <v>0.10060836595</v>
      </c>
      <c r="AF39" s="272">
        <v>0.10053722143</v>
      </c>
      <c r="AG39" s="272">
        <v>0.10286787235</v>
      </c>
      <c r="AH39" s="272">
        <v>0.1041970252</v>
      </c>
      <c r="AI39" s="272">
        <v>9.7557666550000005E-2</v>
      </c>
      <c r="AJ39" s="272">
        <v>9.9062272399999998E-2</v>
      </c>
      <c r="AK39" s="272">
        <v>9.7767139959999999E-2</v>
      </c>
      <c r="AL39" s="272">
        <v>0.10300785041</v>
      </c>
      <c r="AM39" s="272">
        <v>9.3853678369999999E-2</v>
      </c>
      <c r="AN39" s="272">
        <v>8.8770945335999996E-2</v>
      </c>
      <c r="AO39" s="272">
        <v>9.8025320627000007E-2</v>
      </c>
      <c r="AP39" s="272">
        <v>9.5785229180000001E-2</v>
      </c>
      <c r="AQ39" s="272">
        <v>0.10234100018</v>
      </c>
      <c r="AR39" s="272">
        <v>0.10335723819000001</v>
      </c>
      <c r="AS39" s="272">
        <v>0.10146129326</v>
      </c>
      <c r="AT39" s="272">
        <v>0.10443255626</v>
      </c>
      <c r="AU39" s="272">
        <v>9.8504313659999995E-2</v>
      </c>
      <c r="AV39" s="272">
        <v>0.10312361111</v>
      </c>
      <c r="AW39" s="272">
        <v>0.10035871427</v>
      </c>
      <c r="AX39" s="272">
        <v>9.8494245204999997E-2</v>
      </c>
      <c r="AY39" s="272">
        <v>0.10083455405</v>
      </c>
      <c r="AZ39" s="272">
        <v>8.3326788388000006E-2</v>
      </c>
      <c r="BA39" s="272">
        <v>9.6765335664000002E-2</v>
      </c>
      <c r="BB39" s="272">
        <v>9.5971460241999998E-2</v>
      </c>
      <c r="BC39" s="360">
        <v>0.1061584</v>
      </c>
      <c r="BD39" s="360">
        <v>0.1036914</v>
      </c>
      <c r="BE39" s="360">
        <v>0.1054383</v>
      </c>
      <c r="BF39" s="360">
        <v>0.1065574</v>
      </c>
      <c r="BG39" s="360">
        <v>9.9703200000000006E-2</v>
      </c>
      <c r="BH39" s="360">
        <v>0.10198110000000001</v>
      </c>
      <c r="BI39" s="360">
        <v>9.94723E-2</v>
      </c>
      <c r="BJ39" s="360">
        <v>0.1007323</v>
      </c>
      <c r="BK39" s="360">
        <v>9.4252100000000005E-2</v>
      </c>
      <c r="BL39" s="360">
        <v>8.9469900000000005E-2</v>
      </c>
      <c r="BM39" s="360">
        <v>0.1026209</v>
      </c>
      <c r="BN39" s="360">
        <v>9.8201300000000005E-2</v>
      </c>
      <c r="BO39" s="360">
        <v>0.1065676</v>
      </c>
      <c r="BP39" s="360">
        <v>0.10443429999999999</v>
      </c>
      <c r="BQ39" s="360">
        <v>0.10631400000000001</v>
      </c>
      <c r="BR39" s="360">
        <v>0.10712149999999999</v>
      </c>
      <c r="BS39" s="360">
        <v>0.1001822</v>
      </c>
      <c r="BT39" s="360">
        <v>0.1037401</v>
      </c>
      <c r="BU39" s="360">
        <v>9.8793699999999998E-2</v>
      </c>
      <c r="BV39" s="360">
        <v>0.1046585</v>
      </c>
    </row>
    <row r="40" spans="1:74" s="169" customFormat="1" ht="12" customHeight="1" x14ac:dyDescent="0.2">
      <c r="A40" s="598" t="s">
        <v>34</v>
      </c>
      <c r="B40" s="603" t="s">
        <v>593</v>
      </c>
      <c r="C40" s="272">
        <v>1.8279348000000001E-2</v>
      </c>
      <c r="D40" s="272">
        <v>1.6341527000000002E-2</v>
      </c>
      <c r="E40" s="272">
        <v>1.8114351000000001E-2</v>
      </c>
      <c r="F40" s="272">
        <v>1.7710891999999999E-2</v>
      </c>
      <c r="G40" s="272">
        <v>1.8063902E-2</v>
      </c>
      <c r="H40" s="272">
        <v>1.7519175000000001E-2</v>
      </c>
      <c r="I40" s="272">
        <v>1.7942280000000001E-2</v>
      </c>
      <c r="J40" s="272">
        <v>1.8033925999999999E-2</v>
      </c>
      <c r="K40" s="272">
        <v>1.7653687000000001E-2</v>
      </c>
      <c r="L40" s="272">
        <v>1.8184966E-2</v>
      </c>
      <c r="M40" s="272">
        <v>1.817626E-2</v>
      </c>
      <c r="N40" s="272">
        <v>1.8469394E-2</v>
      </c>
      <c r="O40" s="272">
        <v>1.8084835E-2</v>
      </c>
      <c r="P40" s="272">
        <v>1.6614097000000001E-2</v>
      </c>
      <c r="Q40" s="272">
        <v>1.8383784E-2</v>
      </c>
      <c r="R40" s="272">
        <v>1.7076932999999999E-2</v>
      </c>
      <c r="S40" s="272">
        <v>1.8347967E-2</v>
      </c>
      <c r="T40" s="272">
        <v>1.7348860000000001E-2</v>
      </c>
      <c r="U40" s="272">
        <v>1.8036491000000002E-2</v>
      </c>
      <c r="V40" s="272">
        <v>1.7919217000000001E-2</v>
      </c>
      <c r="W40" s="272">
        <v>1.6428643999999999E-2</v>
      </c>
      <c r="X40" s="272">
        <v>1.7722488000000002E-2</v>
      </c>
      <c r="Y40" s="272">
        <v>1.7647260000000001E-2</v>
      </c>
      <c r="Z40" s="272">
        <v>1.8225306E-2</v>
      </c>
      <c r="AA40" s="272">
        <v>1.7675495999999999E-2</v>
      </c>
      <c r="AB40" s="272">
        <v>1.6510339999999998E-2</v>
      </c>
      <c r="AC40" s="272">
        <v>1.7519960000000001E-2</v>
      </c>
      <c r="AD40" s="272">
        <v>1.6366128000000001E-2</v>
      </c>
      <c r="AE40" s="272">
        <v>1.7766285999999999E-2</v>
      </c>
      <c r="AF40" s="272">
        <v>1.6757774999999999E-2</v>
      </c>
      <c r="AG40" s="272">
        <v>1.7483555000000001E-2</v>
      </c>
      <c r="AH40" s="272">
        <v>1.7604017E-2</v>
      </c>
      <c r="AI40" s="272">
        <v>1.7452789E-2</v>
      </c>
      <c r="AJ40" s="272">
        <v>1.7870857E-2</v>
      </c>
      <c r="AK40" s="272">
        <v>1.7795978E-2</v>
      </c>
      <c r="AL40" s="272">
        <v>1.8800668999999999E-2</v>
      </c>
      <c r="AM40" s="272">
        <v>1.8312981999999998E-2</v>
      </c>
      <c r="AN40" s="272">
        <v>1.6331075E-2</v>
      </c>
      <c r="AO40" s="272">
        <v>1.8131744000000002E-2</v>
      </c>
      <c r="AP40" s="272">
        <v>1.7750222E-2</v>
      </c>
      <c r="AQ40" s="272">
        <v>1.7349158E-2</v>
      </c>
      <c r="AR40" s="272">
        <v>1.6895292999999999E-2</v>
      </c>
      <c r="AS40" s="272">
        <v>1.8020753E-2</v>
      </c>
      <c r="AT40" s="272">
        <v>1.7921361E-2</v>
      </c>
      <c r="AU40" s="272">
        <v>1.7455601000000001E-2</v>
      </c>
      <c r="AV40" s="272">
        <v>1.7033814000000001E-2</v>
      </c>
      <c r="AW40" s="272">
        <v>1.7535644E-2</v>
      </c>
      <c r="AX40" s="272">
        <v>1.8253159000000001E-2</v>
      </c>
      <c r="AY40" s="272">
        <v>1.8071978999999998E-2</v>
      </c>
      <c r="AZ40" s="272">
        <v>1.7605900000000001E-2</v>
      </c>
      <c r="BA40" s="272">
        <v>1.9702299999999999E-2</v>
      </c>
      <c r="BB40" s="272">
        <v>1.87984E-2</v>
      </c>
      <c r="BC40" s="360">
        <v>1.9437400000000001E-2</v>
      </c>
      <c r="BD40" s="360">
        <v>1.8707399999999999E-2</v>
      </c>
      <c r="BE40" s="360">
        <v>1.9229199999999998E-2</v>
      </c>
      <c r="BF40" s="360">
        <v>1.92137E-2</v>
      </c>
      <c r="BG40" s="360">
        <v>1.88147E-2</v>
      </c>
      <c r="BH40" s="360">
        <v>1.90975E-2</v>
      </c>
      <c r="BI40" s="360">
        <v>1.9091199999999999E-2</v>
      </c>
      <c r="BJ40" s="360">
        <v>1.9656400000000001E-2</v>
      </c>
      <c r="BK40" s="360">
        <v>1.9520599999999999E-2</v>
      </c>
      <c r="BL40" s="360">
        <v>1.8201200000000001E-2</v>
      </c>
      <c r="BM40" s="360">
        <v>1.9526399999999999E-2</v>
      </c>
      <c r="BN40" s="360">
        <v>1.8823099999999999E-2</v>
      </c>
      <c r="BO40" s="360">
        <v>1.9362999999999998E-2</v>
      </c>
      <c r="BP40" s="360">
        <v>1.8803400000000001E-2</v>
      </c>
      <c r="BQ40" s="360">
        <v>1.9207100000000001E-2</v>
      </c>
      <c r="BR40" s="360">
        <v>1.9210399999999999E-2</v>
      </c>
      <c r="BS40" s="360">
        <v>1.89613E-2</v>
      </c>
      <c r="BT40" s="360">
        <v>1.91121E-2</v>
      </c>
      <c r="BU40" s="360">
        <v>1.9249800000000001E-2</v>
      </c>
      <c r="BV40" s="360">
        <v>1.9853300000000001E-2</v>
      </c>
    </row>
    <row r="41" spans="1:74" s="169" customFormat="1" ht="12" customHeight="1" x14ac:dyDescent="0.2">
      <c r="A41" s="598" t="s">
        <v>33</v>
      </c>
      <c r="B41" s="603" t="s">
        <v>53</v>
      </c>
      <c r="C41" s="272">
        <v>0.20573738699999999</v>
      </c>
      <c r="D41" s="272">
        <v>0.16543718600000001</v>
      </c>
      <c r="E41" s="272">
        <v>0.23068529900000001</v>
      </c>
      <c r="F41" s="272">
        <v>0.24193351199999999</v>
      </c>
      <c r="G41" s="272">
        <v>0.252432347</v>
      </c>
      <c r="H41" s="272">
        <v>0.24482427700000001</v>
      </c>
      <c r="I41" s="272">
        <v>0.23163889700000001</v>
      </c>
      <c r="J41" s="272">
        <v>0.188366916</v>
      </c>
      <c r="K41" s="272">
        <v>0.152866847</v>
      </c>
      <c r="L41" s="272">
        <v>0.16318410899999999</v>
      </c>
      <c r="M41" s="272">
        <v>0.17712301699999999</v>
      </c>
      <c r="N41" s="272">
        <v>0.21234678000000001</v>
      </c>
      <c r="O41" s="272">
        <v>0.2249456</v>
      </c>
      <c r="P41" s="272">
        <v>0.20768394200000001</v>
      </c>
      <c r="Q41" s="272">
        <v>0.226273751</v>
      </c>
      <c r="R41" s="272">
        <v>0.20940703699999999</v>
      </c>
      <c r="S41" s="272">
        <v>0.18754874799999999</v>
      </c>
      <c r="T41" s="272">
        <v>0.19023884899999999</v>
      </c>
      <c r="U41" s="272">
        <v>0.19583153</v>
      </c>
      <c r="V41" s="272">
        <v>0.17819889799999999</v>
      </c>
      <c r="W41" s="272">
        <v>0.14998112699999999</v>
      </c>
      <c r="X41" s="272">
        <v>0.15497871199999999</v>
      </c>
      <c r="Y41" s="272">
        <v>0.18020924599999999</v>
      </c>
      <c r="Z41" s="272">
        <v>0.215879872</v>
      </c>
      <c r="AA41" s="272">
        <v>0.236473455</v>
      </c>
      <c r="AB41" s="272">
        <v>0.22285139100000001</v>
      </c>
      <c r="AC41" s="272">
        <v>0.25286334599999999</v>
      </c>
      <c r="AD41" s="272">
        <v>0.238905962</v>
      </c>
      <c r="AE41" s="272">
        <v>0.23529027299999999</v>
      </c>
      <c r="AF41" s="272">
        <v>0.21452276000000001</v>
      </c>
      <c r="AG41" s="272">
        <v>0.198075523</v>
      </c>
      <c r="AH41" s="272">
        <v>0.18066607800000001</v>
      </c>
      <c r="AI41" s="272">
        <v>0.151106459</v>
      </c>
      <c r="AJ41" s="272">
        <v>0.16007232399999999</v>
      </c>
      <c r="AK41" s="272">
        <v>0.17363790500000001</v>
      </c>
      <c r="AL41" s="272">
        <v>0.20797632199999999</v>
      </c>
      <c r="AM41" s="272">
        <v>0.25714041199999998</v>
      </c>
      <c r="AN41" s="272">
        <v>0.22656855400000001</v>
      </c>
      <c r="AO41" s="272">
        <v>0.27899949200000002</v>
      </c>
      <c r="AP41" s="272">
        <v>0.27067894300000001</v>
      </c>
      <c r="AQ41" s="272">
        <v>0.29705806699999998</v>
      </c>
      <c r="AR41" s="272">
        <v>0.28087288399999999</v>
      </c>
      <c r="AS41" s="272">
        <v>0.237678056</v>
      </c>
      <c r="AT41" s="272">
        <v>0.196094557</v>
      </c>
      <c r="AU41" s="272">
        <v>0.175081141</v>
      </c>
      <c r="AV41" s="272">
        <v>0.158887469</v>
      </c>
      <c r="AW41" s="272">
        <v>0.18316722699999999</v>
      </c>
      <c r="AX41" s="272">
        <v>0.207784052</v>
      </c>
      <c r="AY41" s="272">
        <v>0.234695915</v>
      </c>
      <c r="AZ41" s="272">
        <v>0.23847080000000001</v>
      </c>
      <c r="BA41" s="272">
        <v>0.2194528</v>
      </c>
      <c r="BB41" s="272">
        <v>0.2336046</v>
      </c>
      <c r="BC41" s="360">
        <v>0.26092989999999999</v>
      </c>
      <c r="BD41" s="360">
        <v>0.24781690000000001</v>
      </c>
      <c r="BE41" s="360">
        <v>0.2378284</v>
      </c>
      <c r="BF41" s="360">
        <v>0.20361119999999999</v>
      </c>
      <c r="BG41" s="360">
        <v>0.17876120000000001</v>
      </c>
      <c r="BH41" s="360">
        <v>0.16641230000000001</v>
      </c>
      <c r="BI41" s="360">
        <v>0.17412459999999999</v>
      </c>
      <c r="BJ41" s="360">
        <v>0.20907490000000001</v>
      </c>
      <c r="BK41" s="360">
        <v>0.2147174</v>
      </c>
      <c r="BL41" s="360">
        <v>0.19734460000000001</v>
      </c>
      <c r="BM41" s="360">
        <v>0.22674620000000001</v>
      </c>
      <c r="BN41" s="360">
        <v>0.23136670000000001</v>
      </c>
      <c r="BO41" s="360">
        <v>0.25639139999999999</v>
      </c>
      <c r="BP41" s="360">
        <v>0.25254189999999999</v>
      </c>
      <c r="BQ41" s="360">
        <v>0.23865310000000001</v>
      </c>
      <c r="BR41" s="360">
        <v>0.20648459999999999</v>
      </c>
      <c r="BS41" s="360">
        <v>0.1745873</v>
      </c>
      <c r="BT41" s="360">
        <v>0.16193669999999999</v>
      </c>
      <c r="BU41" s="360">
        <v>0.1702871</v>
      </c>
      <c r="BV41" s="360">
        <v>0.21030009999999999</v>
      </c>
    </row>
    <row r="42" spans="1:74" s="169" customFormat="1" ht="12" customHeight="1" x14ac:dyDescent="0.2">
      <c r="A42" s="598" t="s">
        <v>35</v>
      </c>
      <c r="B42" s="603" t="s">
        <v>1279</v>
      </c>
      <c r="C42" s="272">
        <v>1.6515162999999999E-2</v>
      </c>
      <c r="D42" s="272">
        <v>1.7910473999999999E-2</v>
      </c>
      <c r="E42" s="272">
        <v>2.6147772E-2</v>
      </c>
      <c r="F42" s="272">
        <v>2.8986917000000001E-2</v>
      </c>
      <c r="G42" s="272">
        <v>3.3039572000000003E-2</v>
      </c>
      <c r="H42" s="272">
        <v>3.4819579000000003E-2</v>
      </c>
      <c r="I42" s="272">
        <v>3.4250157000000003E-2</v>
      </c>
      <c r="J42" s="272">
        <v>3.4981945E-2</v>
      </c>
      <c r="K42" s="272">
        <v>3.3139544999999999E-2</v>
      </c>
      <c r="L42" s="272">
        <v>3.0818938000000001E-2</v>
      </c>
      <c r="M42" s="272">
        <v>2.5012031000000001E-2</v>
      </c>
      <c r="N42" s="272">
        <v>2.1317068000000002E-2</v>
      </c>
      <c r="O42" s="272">
        <v>2.0995224E-2</v>
      </c>
      <c r="P42" s="272">
        <v>2.5003621E-2</v>
      </c>
      <c r="Q42" s="272">
        <v>3.4844717999999997E-2</v>
      </c>
      <c r="R42" s="272">
        <v>3.9485069999999997E-2</v>
      </c>
      <c r="S42" s="272">
        <v>4.2435841000000002E-2</v>
      </c>
      <c r="T42" s="272">
        <v>4.3128199999999998E-2</v>
      </c>
      <c r="U42" s="272">
        <v>4.4853532000000002E-2</v>
      </c>
      <c r="V42" s="272">
        <v>4.5161905000000002E-2</v>
      </c>
      <c r="W42" s="272">
        <v>3.8881529999999997E-2</v>
      </c>
      <c r="X42" s="272">
        <v>3.4207503E-2</v>
      </c>
      <c r="Y42" s="272">
        <v>2.9575674E-2</v>
      </c>
      <c r="Z42" s="272">
        <v>2.7153856000000001E-2</v>
      </c>
      <c r="AA42" s="272">
        <v>2.5996300999999999E-2</v>
      </c>
      <c r="AB42" s="272">
        <v>3.5041361E-2</v>
      </c>
      <c r="AC42" s="272">
        <v>4.3281985000000002E-2</v>
      </c>
      <c r="AD42" s="272">
        <v>4.7931575999999997E-2</v>
      </c>
      <c r="AE42" s="272">
        <v>5.5174497000000003E-2</v>
      </c>
      <c r="AF42" s="272">
        <v>5.6231940000000001E-2</v>
      </c>
      <c r="AG42" s="272">
        <v>6.1491941000000001E-2</v>
      </c>
      <c r="AH42" s="272">
        <v>6.0982056E-2</v>
      </c>
      <c r="AI42" s="272">
        <v>5.5311971000000001E-2</v>
      </c>
      <c r="AJ42" s="272">
        <v>4.8916535999999997E-2</v>
      </c>
      <c r="AK42" s="272">
        <v>4.1300851E-2</v>
      </c>
      <c r="AL42" s="272">
        <v>3.7004162E-2</v>
      </c>
      <c r="AM42" s="272">
        <v>3.4568341000000002E-2</v>
      </c>
      <c r="AN42" s="272">
        <v>3.9400783000000002E-2</v>
      </c>
      <c r="AO42" s="272">
        <v>6.4408875000000004E-2</v>
      </c>
      <c r="AP42" s="272">
        <v>7.0207974000000006E-2</v>
      </c>
      <c r="AQ42" s="272">
        <v>8.2084062999999999E-2</v>
      </c>
      <c r="AR42" s="272">
        <v>8.7309202000000002E-2</v>
      </c>
      <c r="AS42" s="272">
        <v>8.1295019999999996E-2</v>
      </c>
      <c r="AT42" s="272">
        <v>7.9434827999999999E-2</v>
      </c>
      <c r="AU42" s="272">
        <v>7.4194591000000004E-2</v>
      </c>
      <c r="AV42" s="272">
        <v>6.826045E-2</v>
      </c>
      <c r="AW42" s="272">
        <v>4.7415612000000003E-2</v>
      </c>
      <c r="AX42" s="272">
        <v>4.5696954999999997E-2</v>
      </c>
      <c r="AY42" s="272">
        <v>4.8632164999999998E-2</v>
      </c>
      <c r="AZ42" s="272">
        <v>5.4517500000000003E-2</v>
      </c>
      <c r="BA42" s="272">
        <v>7.8007699999999999E-2</v>
      </c>
      <c r="BB42" s="272">
        <v>8.4160700000000005E-2</v>
      </c>
      <c r="BC42" s="360">
        <v>9.6850800000000001E-2</v>
      </c>
      <c r="BD42" s="360">
        <v>0.10065689999999999</v>
      </c>
      <c r="BE42" s="360">
        <v>9.8377000000000006E-2</v>
      </c>
      <c r="BF42" s="360">
        <v>9.6736199999999994E-2</v>
      </c>
      <c r="BG42" s="360">
        <v>8.6595800000000001E-2</v>
      </c>
      <c r="BH42" s="360">
        <v>7.8274899999999994E-2</v>
      </c>
      <c r="BI42" s="360">
        <v>5.9017500000000001E-2</v>
      </c>
      <c r="BJ42" s="360">
        <v>5.2932899999999998E-2</v>
      </c>
      <c r="BK42" s="360">
        <v>4.9653700000000002E-2</v>
      </c>
      <c r="BL42" s="360">
        <v>6.0014400000000002E-2</v>
      </c>
      <c r="BM42" s="360">
        <v>8.6948399999999995E-2</v>
      </c>
      <c r="BN42" s="360">
        <v>9.6864199999999998E-2</v>
      </c>
      <c r="BO42" s="360">
        <v>0.11307780000000001</v>
      </c>
      <c r="BP42" s="360">
        <v>0.11872389999999999</v>
      </c>
      <c r="BQ42" s="360">
        <v>0.1175238</v>
      </c>
      <c r="BR42" s="360">
        <v>0.1162938</v>
      </c>
      <c r="BS42" s="360">
        <v>0.10412680000000001</v>
      </c>
      <c r="BT42" s="360">
        <v>9.5455300000000007E-2</v>
      </c>
      <c r="BU42" s="360">
        <v>7.1721999999999994E-2</v>
      </c>
      <c r="BV42" s="360">
        <v>6.7865400000000006E-2</v>
      </c>
    </row>
    <row r="43" spans="1:74" s="169" customFormat="1" ht="12" customHeight="1" x14ac:dyDescent="0.2">
      <c r="A43" s="556" t="s">
        <v>38</v>
      </c>
      <c r="B43" s="603" t="s">
        <v>1031</v>
      </c>
      <c r="C43" s="272">
        <v>4.4923225999999997E-2</v>
      </c>
      <c r="D43" s="272">
        <v>4.0826604000000002E-2</v>
      </c>
      <c r="E43" s="272">
        <v>4.4531906000000003E-2</v>
      </c>
      <c r="F43" s="272">
        <v>4.3898889000000003E-2</v>
      </c>
      <c r="G43" s="272">
        <v>4.3127475999999998E-2</v>
      </c>
      <c r="H43" s="272">
        <v>4.2412339E-2</v>
      </c>
      <c r="I43" s="272">
        <v>4.4994416000000002E-2</v>
      </c>
      <c r="J43" s="272">
        <v>4.2954166000000002E-2</v>
      </c>
      <c r="K43" s="272">
        <v>4.0635078999999998E-2</v>
      </c>
      <c r="L43" s="272">
        <v>4.2466506000000001E-2</v>
      </c>
      <c r="M43" s="272">
        <v>4.1548598999999999E-2</v>
      </c>
      <c r="N43" s="272">
        <v>4.3557855999999999E-2</v>
      </c>
      <c r="O43" s="272">
        <v>4.3144665999999998E-2</v>
      </c>
      <c r="P43" s="272">
        <v>3.8435534E-2</v>
      </c>
      <c r="Q43" s="272">
        <v>4.2830515999999999E-2</v>
      </c>
      <c r="R43" s="272">
        <v>4.1652399E-2</v>
      </c>
      <c r="S43" s="272">
        <v>4.2338995999999997E-2</v>
      </c>
      <c r="T43" s="272">
        <v>4.1985129000000003E-2</v>
      </c>
      <c r="U43" s="272">
        <v>4.5608195999999997E-2</v>
      </c>
      <c r="V43" s="272">
        <v>4.4070975999999998E-2</v>
      </c>
      <c r="W43" s="272">
        <v>4.1866759000000003E-2</v>
      </c>
      <c r="X43" s="272">
        <v>4.4542845999999997E-2</v>
      </c>
      <c r="Y43" s="272">
        <v>4.5149569000000001E-2</v>
      </c>
      <c r="Z43" s="272">
        <v>4.6745026000000002E-2</v>
      </c>
      <c r="AA43" s="272">
        <v>4.2163866000000001E-2</v>
      </c>
      <c r="AB43" s="272">
        <v>4.0467425000000001E-2</v>
      </c>
      <c r="AC43" s="272">
        <v>4.3543246000000001E-2</v>
      </c>
      <c r="AD43" s="272">
        <v>4.2678010000000002E-2</v>
      </c>
      <c r="AE43" s="272">
        <v>4.2939946E-2</v>
      </c>
      <c r="AF43" s="272">
        <v>4.0066659999999997E-2</v>
      </c>
      <c r="AG43" s="272">
        <v>4.1448486E-2</v>
      </c>
      <c r="AH43" s="272">
        <v>4.1957915999999998E-2</v>
      </c>
      <c r="AI43" s="272">
        <v>3.9306920000000002E-2</v>
      </c>
      <c r="AJ43" s="272">
        <v>4.0714316E-2</v>
      </c>
      <c r="AK43" s="272">
        <v>4.3322300000000001E-2</v>
      </c>
      <c r="AL43" s="272">
        <v>4.4609556000000002E-2</v>
      </c>
      <c r="AM43" s="272">
        <v>4.3911475999999998E-2</v>
      </c>
      <c r="AN43" s="272">
        <v>3.9120714000000001E-2</v>
      </c>
      <c r="AO43" s="272">
        <v>4.2664736000000002E-2</v>
      </c>
      <c r="AP43" s="272">
        <v>3.9419998999999997E-2</v>
      </c>
      <c r="AQ43" s="272">
        <v>3.9374095999999997E-2</v>
      </c>
      <c r="AR43" s="272">
        <v>3.8464578999999999E-2</v>
      </c>
      <c r="AS43" s="272">
        <v>3.9955376000000001E-2</v>
      </c>
      <c r="AT43" s="272">
        <v>4.0108086000000001E-2</v>
      </c>
      <c r="AU43" s="272">
        <v>3.7080479E-2</v>
      </c>
      <c r="AV43" s="272">
        <v>3.9815886000000002E-2</v>
      </c>
      <c r="AW43" s="272">
        <v>4.0593628999999999E-2</v>
      </c>
      <c r="AX43" s="272">
        <v>4.1971596E-2</v>
      </c>
      <c r="AY43" s="272">
        <v>4.2761696000000002E-2</v>
      </c>
      <c r="AZ43" s="272">
        <v>3.7745800000000003E-2</v>
      </c>
      <c r="BA43" s="272">
        <v>4.2689600000000001E-2</v>
      </c>
      <c r="BB43" s="272">
        <v>4.0780999999999998E-2</v>
      </c>
      <c r="BC43" s="360">
        <v>4.1943500000000002E-2</v>
      </c>
      <c r="BD43" s="360">
        <v>4.0596899999999998E-2</v>
      </c>
      <c r="BE43" s="360">
        <v>4.2366099999999997E-2</v>
      </c>
      <c r="BF43" s="360">
        <v>4.2457799999999997E-2</v>
      </c>
      <c r="BG43" s="360">
        <v>4.01327E-2</v>
      </c>
      <c r="BH43" s="360">
        <v>4.1151100000000003E-2</v>
      </c>
      <c r="BI43" s="360">
        <v>4.1756599999999998E-2</v>
      </c>
      <c r="BJ43" s="360">
        <v>4.3616099999999998E-2</v>
      </c>
      <c r="BK43" s="360">
        <v>4.1949599999999997E-2</v>
      </c>
      <c r="BL43" s="360">
        <v>3.8047999999999998E-2</v>
      </c>
      <c r="BM43" s="360">
        <v>4.2336699999999998E-2</v>
      </c>
      <c r="BN43" s="360">
        <v>4.0685199999999998E-2</v>
      </c>
      <c r="BO43" s="360">
        <v>4.2030400000000002E-2</v>
      </c>
      <c r="BP43" s="360">
        <v>4.07509E-2</v>
      </c>
      <c r="BQ43" s="360">
        <v>4.25631E-2</v>
      </c>
      <c r="BR43" s="360">
        <v>4.2659299999999997E-2</v>
      </c>
      <c r="BS43" s="360">
        <v>4.0282900000000003E-2</v>
      </c>
      <c r="BT43" s="360">
        <v>4.1188700000000002E-2</v>
      </c>
      <c r="BU43" s="360">
        <v>4.1769199999999999E-2</v>
      </c>
      <c r="BV43" s="360">
        <v>4.3490800000000003E-2</v>
      </c>
    </row>
    <row r="44" spans="1:74" s="169" customFormat="1" ht="12" customHeight="1" x14ac:dyDescent="0.2">
      <c r="A44" s="556" t="s">
        <v>37</v>
      </c>
      <c r="B44" s="603" t="s">
        <v>1274</v>
      </c>
      <c r="C44" s="272">
        <v>0.205178464</v>
      </c>
      <c r="D44" s="272">
        <v>0.186408727</v>
      </c>
      <c r="E44" s="272">
        <v>0.20447035399999999</v>
      </c>
      <c r="F44" s="272">
        <v>0.19360291099999999</v>
      </c>
      <c r="G44" s="272">
        <v>0.196893184</v>
      </c>
      <c r="H44" s="272">
        <v>0.20101783100000001</v>
      </c>
      <c r="I44" s="272">
        <v>0.20739985399999999</v>
      </c>
      <c r="J44" s="272">
        <v>0.20865493399999999</v>
      </c>
      <c r="K44" s="272">
        <v>0.196534931</v>
      </c>
      <c r="L44" s="272">
        <v>0.20120153399999999</v>
      </c>
      <c r="M44" s="272">
        <v>0.19933604099999999</v>
      </c>
      <c r="N44" s="272">
        <v>0.20880383399999999</v>
      </c>
      <c r="O44" s="272">
        <v>0.195676291</v>
      </c>
      <c r="P44" s="272">
        <v>0.176638139</v>
      </c>
      <c r="Q44" s="272">
        <v>0.18608081100000001</v>
      </c>
      <c r="R44" s="272">
        <v>0.18116405299999999</v>
      </c>
      <c r="S44" s="272">
        <v>0.18660170100000001</v>
      </c>
      <c r="T44" s="272">
        <v>0.18401058300000001</v>
      </c>
      <c r="U44" s="272">
        <v>0.192527961</v>
      </c>
      <c r="V44" s="272">
        <v>0.19336410100000001</v>
      </c>
      <c r="W44" s="272">
        <v>0.183311423</v>
      </c>
      <c r="X44" s="272">
        <v>0.181273871</v>
      </c>
      <c r="Y44" s="272">
        <v>0.18297397300000001</v>
      </c>
      <c r="Z44" s="272">
        <v>0.19093389099999999</v>
      </c>
      <c r="AA44" s="272">
        <v>0.18419507800000001</v>
      </c>
      <c r="AB44" s="272">
        <v>0.17337598000000001</v>
      </c>
      <c r="AC44" s="272">
        <v>0.17748288800000001</v>
      </c>
      <c r="AD44" s="272">
        <v>0.16596403900000001</v>
      </c>
      <c r="AE44" s="272">
        <v>0.17312292800000001</v>
      </c>
      <c r="AF44" s="272">
        <v>0.174828019</v>
      </c>
      <c r="AG44" s="272">
        <v>0.18084085799999999</v>
      </c>
      <c r="AH44" s="272">
        <v>0.182567548</v>
      </c>
      <c r="AI44" s="272">
        <v>0.17150414899999999</v>
      </c>
      <c r="AJ44" s="272">
        <v>0.17182276799999999</v>
      </c>
      <c r="AK44" s="272">
        <v>0.17525442899999999</v>
      </c>
      <c r="AL44" s="272">
        <v>0.20025462799999999</v>
      </c>
      <c r="AM44" s="272">
        <v>0.18407227500000001</v>
      </c>
      <c r="AN44" s="272">
        <v>0.169208889</v>
      </c>
      <c r="AO44" s="272">
        <v>0.18110833500000001</v>
      </c>
      <c r="AP44" s="272">
        <v>0.17113403599999999</v>
      </c>
      <c r="AQ44" s="272">
        <v>0.17556809500000001</v>
      </c>
      <c r="AR44" s="272">
        <v>0.177265806</v>
      </c>
      <c r="AS44" s="272">
        <v>0.18496072499999999</v>
      </c>
      <c r="AT44" s="272">
        <v>0.18713316499999999</v>
      </c>
      <c r="AU44" s="272">
        <v>0.17136306600000001</v>
      </c>
      <c r="AV44" s="272">
        <v>0.17828491499999999</v>
      </c>
      <c r="AW44" s="272">
        <v>0.177114776</v>
      </c>
      <c r="AX44" s="272">
        <v>0.18768243500000001</v>
      </c>
      <c r="AY44" s="272">
        <v>0.188473316</v>
      </c>
      <c r="AZ44" s="272">
        <v>0.17212930000000001</v>
      </c>
      <c r="BA44" s="272">
        <v>0.18448690000000001</v>
      </c>
      <c r="BB44" s="272">
        <v>0.1756144</v>
      </c>
      <c r="BC44" s="360">
        <v>0.1786268</v>
      </c>
      <c r="BD44" s="360">
        <v>0.17814489999999999</v>
      </c>
      <c r="BE44" s="360">
        <v>0.18735460000000001</v>
      </c>
      <c r="BF44" s="360">
        <v>0.1862113</v>
      </c>
      <c r="BG44" s="360">
        <v>0.17726220000000001</v>
      </c>
      <c r="BH44" s="360">
        <v>0.1814732</v>
      </c>
      <c r="BI44" s="360">
        <v>0.17764350000000001</v>
      </c>
      <c r="BJ44" s="360">
        <v>0.18604270000000001</v>
      </c>
      <c r="BK44" s="360">
        <v>0.1848841</v>
      </c>
      <c r="BL44" s="360">
        <v>0.17028450000000001</v>
      </c>
      <c r="BM44" s="360">
        <v>0.17944470000000001</v>
      </c>
      <c r="BN44" s="360">
        <v>0.1737882</v>
      </c>
      <c r="BO44" s="360">
        <v>0.17722669999999999</v>
      </c>
      <c r="BP44" s="360">
        <v>0.17874680000000001</v>
      </c>
      <c r="BQ44" s="360">
        <v>0.18738009999999999</v>
      </c>
      <c r="BR44" s="360">
        <v>0.1865764</v>
      </c>
      <c r="BS44" s="360">
        <v>0.1788816</v>
      </c>
      <c r="BT44" s="360">
        <v>0.1819846</v>
      </c>
      <c r="BU44" s="360">
        <v>0.17948210000000001</v>
      </c>
      <c r="BV44" s="360">
        <v>0.18695780000000001</v>
      </c>
    </row>
    <row r="45" spans="1:74" s="169" customFormat="1" ht="12" customHeight="1" x14ac:dyDescent="0.2">
      <c r="A45" s="598" t="s">
        <v>107</v>
      </c>
      <c r="B45" s="603" t="s">
        <v>594</v>
      </c>
      <c r="C45" s="272">
        <v>0.17017790830000001</v>
      </c>
      <c r="D45" s="272">
        <v>0.13310724756</v>
      </c>
      <c r="E45" s="272">
        <v>0.16853708279999999</v>
      </c>
      <c r="F45" s="272">
        <v>0.17708811935999999</v>
      </c>
      <c r="G45" s="272">
        <v>0.14826629831999999</v>
      </c>
      <c r="H45" s="272">
        <v>0.15012682914</v>
      </c>
      <c r="I45" s="272">
        <v>0.11579772179</v>
      </c>
      <c r="J45" s="272">
        <v>9.6641871288000003E-2</v>
      </c>
      <c r="K45" s="272">
        <v>0.10945832981</v>
      </c>
      <c r="L45" s="272">
        <v>0.13782138226000001</v>
      </c>
      <c r="M45" s="272">
        <v>0.17923984169000001</v>
      </c>
      <c r="N45" s="272">
        <v>0.13976340981999999</v>
      </c>
      <c r="O45" s="272">
        <v>0.14114795642</v>
      </c>
      <c r="P45" s="272">
        <v>0.13892428272999999</v>
      </c>
      <c r="Q45" s="272">
        <v>0.14251520392</v>
      </c>
      <c r="R45" s="272">
        <v>0.1663484277</v>
      </c>
      <c r="S45" s="272">
        <v>0.15969395133</v>
      </c>
      <c r="T45" s="272">
        <v>0.12496374714</v>
      </c>
      <c r="U45" s="272">
        <v>0.12734931806999999</v>
      </c>
      <c r="V45" s="272">
        <v>0.12180090842000001</v>
      </c>
      <c r="W45" s="272">
        <v>0.13010209361</v>
      </c>
      <c r="X45" s="272">
        <v>0.15249174344999999</v>
      </c>
      <c r="Y45" s="272">
        <v>0.18324081340000001</v>
      </c>
      <c r="Z45" s="272">
        <v>0.18712703825999999</v>
      </c>
      <c r="AA45" s="272">
        <v>0.17190651223</v>
      </c>
      <c r="AB45" s="272">
        <v>0.18748369280999999</v>
      </c>
      <c r="AC45" s="272">
        <v>0.20427054410000001</v>
      </c>
      <c r="AD45" s="272">
        <v>0.19365777724</v>
      </c>
      <c r="AE45" s="272">
        <v>0.17549531035999999</v>
      </c>
      <c r="AF45" s="272">
        <v>0.15180493853999999</v>
      </c>
      <c r="AG45" s="272">
        <v>0.16406202061</v>
      </c>
      <c r="AH45" s="272">
        <v>0.12654111123</v>
      </c>
      <c r="AI45" s="272">
        <v>0.15274474496000001</v>
      </c>
      <c r="AJ45" s="272">
        <v>0.18934289141999999</v>
      </c>
      <c r="AK45" s="272">
        <v>0.18067509746999999</v>
      </c>
      <c r="AL45" s="272">
        <v>0.21547410007000001</v>
      </c>
      <c r="AM45" s="272">
        <v>0.19320158208999999</v>
      </c>
      <c r="AN45" s="272">
        <v>0.20698735355</v>
      </c>
      <c r="AO45" s="272">
        <v>0.24331375349000001</v>
      </c>
      <c r="AP45" s="272">
        <v>0.23979015579999999</v>
      </c>
      <c r="AQ45" s="272">
        <v>0.21081589985999999</v>
      </c>
      <c r="AR45" s="272">
        <v>0.18353179349000001</v>
      </c>
      <c r="AS45" s="272">
        <v>0.14679229888000001</v>
      </c>
      <c r="AT45" s="272">
        <v>0.12187342476</v>
      </c>
      <c r="AU45" s="272">
        <v>0.16078351303999999</v>
      </c>
      <c r="AV45" s="272">
        <v>0.23110280691000001</v>
      </c>
      <c r="AW45" s="272">
        <v>0.21713019290999999</v>
      </c>
      <c r="AX45" s="272">
        <v>0.21207072129999999</v>
      </c>
      <c r="AY45" s="272">
        <v>0.24985515915000001</v>
      </c>
      <c r="AZ45" s="272">
        <v>0.22285486833000001</v>
      </c>
      <c r="BA45" s="272">
        <v>0.23799690000000001</v>
      </c>
      <c r="BB45" s="272">
        <v>0.2433785</v>
      </c>
      <c r="BC45" s="360">
        <v>0.22219749999999999</v>
      </c>
      <c r="BD45" s="360">
        <v>0.1991406</v>
      </c>
      <c r="BE45" s="360">
        <v>0.1647314</v>
      </c>
      <c r="BF45" s="360">
        <v>0.1464741</v>
      </c>
      <c r="BG45" s="360">
        <v>0.1643501</v>
      </c>
      <c r="BH45" s="360">
        <v>0.21259539999999999</v>
      </c>
      <c r="BI45" s="360">
        <v>0.23263400000000001</v>
      </c>
      <c r="BJ45" s="360">
        <v>0.22030820000000001</v>
      </c>
      <c r="BK45" s="360">
        <v>0.2214441</v>
      </c>
      <c r="BL45" s="360">
        <v>0.2099086</v>
      </c>
      <c r="BM45" s="360">
        <v>0.25012970000000001</v>
      </c>
      <c r="BN45" s="360">
        <v>0.25636249999999999</v>
      </c>
      <c r="BO45" s="360">
        <v>0.23388239999999999</v>
      </c>
      <c r="BP45" s="360">
        <v>0.2105882</v>
      </c>
      <c r="BQ45" s="360">
        <v>0.1737669</v>
      </c>
      <c r="BR45" s="360">
        <v>0.15463350000000001</v>
      </c>
      <c r="BS45" s="360">
        <v>0.1742659</v>
      </c>
      <c r="BT45" s="360">
        <v>0.22661229999999999</v>
      </c>
      <c r="BU45" s="360">
        <v>0.24694930000000001</v>
      </c>
      <c r="BV45" s="360">
        <v>0.24488550000000001</v>
      </c>
    </row>
    <row r="46" spans="1:74" ht="12" customHeight="1" x14ac:dyDescent="0.2">
      <c r="A46" s="604" t="s">
        <v>27</v>
      </c>
      <c r="B46" s="605" t="s">
        <v>980</v>
      </c>
      <c r="C46" s="273">
        <v>0.82253963963999999</v>
      </c>
      <c r="D46" s="273">
        <v>0.70944377101</v>
      </c>
      <c r="E46" s="273">
        <v>0.85854449126999999</v>
      </c>
      <c r="F46" s="273">
        <v>0.86936357096000005</v>
      </c>
      <c r="G46" s="273">
        <v>0.86659245609000002</v>
      </c>
      <c r="H46" s="273">
        <v>0.86243972262000002</v>
      </c>
      <c r="I46" s="273">
        <v>0.83016686768000003</v>
      </c>
      <c r="J46" s="273">
        <v>0.77021141770000001</v>
      </c>
      <c r="K46" s="273">
        <v>0.72081543799000003</v>
      </c>
      <c r="L46" s="273">
        <v>0.77228197837000001</v>
      </c>
      <c r="M46" s="273">
        <v>0.81253163451999999</v>
      </c>
      <c r="N46" s="273">
        <v>0.82617694916999995</v>
      </c>
      <c r="O46" s="273">
        <v>0.80599890045</v>
      </c>
      <c r="P46" s="273">
        <v>0.75973938411999997</v>
      </c>
      <c r="Q46" s="273">
        <v>0.82489366504999995</v>
      </c>
      <c r="R46" s="273">
        <v>0.82369798782000003</v>
      </c>
      <c r="S46" s="273">
        <v>0.82030590112000001</v>
      </c>
      <c r="T46" s="273">
        <v>0.7859596606</v>
      </c>
      <c r="U46" s="273">
        <v>0.81096618738000004</v>
      </c>
      <c r="V46" s="273">
        <v>0.78764728078000001</v>
      </c>
      <c r="W46" s="273">
        <v>0.74133971207000005</v>
      </c>
      <c r="X46" s="273">
        <v>0.76741254966000005</v>
      </c>
      <c r="Y46" s="273">
        <v>0.81599984541000004</v>
      </c>
      <c r="Z46" s="273">
        <v>0.86927341849999995</v>
      </c>
      <c r="AA46" s="273">
        <v>0.84840251281000001</v>
      </c>
      <c r="AB46" s="273">
        <v>0.84797698973000002</v>
      </c>
      <c r="AC46" s="273">
        <v>0.92431204845000003</v>
      </c>
      <c r="AD46" s="273">
        <v>0.87680005987999998</v>
      </c>
      <c r="AE46" s="273">
        <v>0.89022296770999998</v>
      </c>
      <c r="AF46" s="273">
        <v>0.84402661659</v>
      </c>
      <c r="AG46" s="273">
        <v>0.86194359304000001</v>
      </c>
      <c r="AH46" s="273">
        <v>0.81236108184</v>
      </c>
      <c r="AI46" s="273">
        <v>0.77912573516000005</v>
      </c>
      <c r="AJ46" s="273">
        <v>0.82159896344000005</v>
      </c>
      <c r="AK46" s="273">
        <v>0.82493363698</v>
      </c>
      <c r="AL46" s="273">
        <v>0.92477547744999999</v>
      </c>
      <c r="AM46" s="273">
        <v>0.91117081124999999</v>
      </c>
      <c r="AN46" s="273">
        <v>0.86294987507999998</v>
      </c>
      <c r="AO46" s="273">
        <v>1.0166027598</v>
      </c>
      <c r="AP46" s="273">
        <v>0.98984098385999997</v>
      </c>
      <c r="AQ46" s="273">
        <v>1.0197489351</v>
      </c>
      <c r="AR46" s="273">
        <v>0.98042793236000003</v>
      </c>
      <c r="AS46" s="273">
        <v>0.90397145189000006</v>
      </c>
      <c r="AT46" s="273">
        <v>0.84238347534000002</v>
      </c>
      <c r="AU46" s="273">
        <v>0.82429495145999998</v>
      </c>
      <c r="AV46" s="273">
        <v>0.88752489201999996</v>
      </c>
      <c r="AW46" s="273">
        <v>0.87414451685000005</v>
      </c>
      <c r="AX46" s="273">
        <v>0.90298413277</v>
      </c>
      <c r="AY46" s="273">
        <v>0.97056640864999999</v>
      </c>
      <c r="AZ46" s="273">
        <v>0.8977427</v>
      </c>
      <c r="BA46" s="273">
        <v>0.97356489999999996</v>
      </c>
      <c r="BB46" s="273">
        <v>0.98406769999999999</v>
      </c>
      <c r="BC46" s="358">
        <v>1.020089</v>
      </c>
      <c r="BD46" s="358">
        <v>0.98284439999999995</v>
      </c>
      <c r="BE46" s="358">
        <v>0.95262990000000003</v>
      </c>
      <c r="BF46" s="358">
        <v>0.89900919999999995</v>
      </c>
      <c r="BG46" s="358">
        <v>0.8600989</v>
      </c>
      <c r="BH46" s="358">
        <v>0.89649310000000004</v>
      </c>
      <c r="BI46" s="358">
        <v>0.90142149999999999</v>
      </c>
      <c r="BJ46" s="358">
        <v>0.93367960000000005</v>
      </c>
      <c r="BK46" s="358">
        <v>0.91556199999999999</v>
      </c>
      <c r="BL46" s="358">
        <v>0.86458650000000004</v>
      </c>
      <c r="BM46" s="358">
        <v>1.0010129999999999</v>
      </c>
      <c r="BN46" s="358">
        <v>1.0064</v>
      </c>
      <c r="BO46" s="358">
        <v>1.045266</v>
      </c>
      <c r="BP46" s="358">
        <v>1.021776</v>
      </c>
      <c r="BQ46" s="358">
        <v>0.98603090000000004</v>
      </c>
      <c r="BR46" s="358">
        <v>0.93383700000000003</v>
      </c>
      <c r="BS46" s="358">
        <v>0.88876200000000005</v>
      </c>
      <c r="BT46" s="358">
        <v>0.92935520000000005</v>
      </c>
      <c r="BU46" s="358">
        <v>0.92834499999999998</v>
      </c>
      <c r="BV46" s="358">
        <v>0.98481079999999999</v>
      </c>
    </row>
    <row r="47" spans="1:74" ht="12" customHeight="1" x14ac:dyDescent="0.2">
      <c r="A47" s="604"/>
      <c r="B47" s="606" t="s">
        <v>1016</v>
      </c>
      <c r="C47" s="607"/>
      <c r="D47" s="607"/>
      <c r="E47" s="607"/>
      <c r="F47" s="607"/>
      <c r="G47" s="607"/>
      <c r="H47" s="607"/>
      <c r="I47" s="607"/>
      <c r="J47" s="607"/>
      <c r="K47" s="607"/>
      <c r="L47" s="607"/>
      <c r="M47" s="607"/>
      <c r="N47" s="607"/>
      <c r="O47" s="607"/>
      <c r="P47" s="607"/>
      <c r="Q47" s="607"/>
      <c r="R47" s="607"/>
      <c r="S47" s="607"/>
      <c r="T47" s="607"/>
      <c r="U47" s="607"/>
      <c r="V47" s="607"/>
      <c r="W47" s="607"/>
      <c r="X47" s="607"/>
      <c r="Y47" s="607"/>
      <c r="Z47" s="607"/>
      <c r="AA47" s="607"/>
      <c r="AB47" s="607"/>
      <c r="AC47" s="607"/>
      <c r="AD47" s="607"/>
      <c r="AE47" s="607"/>
      <c r="AF47" s="607"/>
      <c r="AG47" s="607"/>
      <c r="AH47" s="607"/>
      <c r="AI47" s="607"/>
      <c r="AJ47" s="607"/>
      <c r="AK47" s="607"/>
      <c r="AL47" s="607"/>
      <c r="AM47" s="607"/>
      <c r="AN47" s="607"/>
      <c r="AO47" s="607"/>
      <c r="AP47" s="607"/>
      <c r="AQ47" s="607"/>
      <c r="AR47" s="607"/>
      <c r="AS47" s="607"/>
      <c r="AT47" s="607"/>
      <c r="AU47" s="607"/>
      <c r="AV47" s="607"/>
      <c r="AW47" s="607"/>
      <c r="AX47" s="607"/>
      <c r="AY47" s="607"/>
      <c r="AZ47" s="607"/>
      <c r="BA47" s="607"/>
      <c r="BB47" s="607"/>
      <c r="BC47" s="607"/>
      <c r="BD47" s="712"/>
      <c r="BE47" s="712"/>
      <c r="BF47" s="712"/>
      <c r="BG47" s="607"/>
      <c r="BH47" s="607"/>
      <c r="BI47" s="607"/>
      <c r="BJ47" s="607"/>
      <c r="BK47" s="607"/>
      <c r="BL47" s="607"/>
      <c r="BM47" s="607"/>
      <c r="BN47" s="607"/>
      <c r="BO47" s="607"/>
      <c r="BP47" s="607"/>
      <c r="BQ47" s="607"/>
      <c r="BR47" s="607"/>
      <c r="BS47" s="607"/>
      <c r="BT47" s="607"/>
      <c r="BU47" s="607"/>
      <c r="BV47" s="607"/>
    </row>
    <row r="48" spans="1:74" s="611" customFormat="1" ht="12" customHeight="1" x14ac:dyDescent="0.2">
      <c r="A48" s="608"/>
      <c r="B48" s="609" t="s">
        <v>0</v>
      </c>
      <c r="C48" s="610"/>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713"/>
      <c r="BE48" s="713"/>
      <c r="BF48" s="713"/>
      <c r="BG48" s="610"/>
      <c r="BH48" s="610"/>
      <c r="BI48" s="610"/>
      <c r="BJ48" s="610"/>
      <c r="BK48" s="610"/>
      <c r="BL48" s="610"/>
      <c r="BM48" s="610"/>
      <c r="BN48" s="610"/>
      <c r="BO48" s="610"/>
      <c r="BP48" s="610"/>
      <c r="BQ48" s="610"/>
      <c r="BR48" s="610"/>
      <c r="BS48" s="610"/>
      <c r="BT48" s="610"/>
      <c r="BU48" s="610"/>
      <c r="BV48" s="610"/>
    </row>
    <row r="49" spans="1:74" s="611" customFormat="1" ht="12" customHeight="1" x14ac:dyDescent="0.2">
      <c r="A49" s="608"/>
      <c r="B49" s="609" t="s">
        <v>1280</v>
      </c>
      <c r="C49" s="610"/>
      <c r="D49" s="610"/>
      <c r="E49" s="610"/>
      <c r="F49" s="610"/>
      <c r="G49" s="610"/>
      <c r="H49" s="610"/>
      <c r="I49" s="610"/>
      <c r="J49" s="610"/>
      <c r="K49" s="610"/>
      <c r="L49" s="610"/>
      <c r="M49" s="610"/>
      <c r="N49" s="610"/>
      <c r="O49" s="610"/>
      <c r="P49" s="610"/>
      <c r="Q49" s="610"/>
      <c r="R49" s="610"/>
      <c r="S49" s="610"/>
      <c r="T49" s="610"/>
      <c r="U49" s="610"/>
      <c r="V49" s="610"/>
      <c r="W49" s="610"/>
      <c r="X49" s="610"/>
      <c r="Y49" s="610"/>
      <c r="Z49" s="610"/>
      <c r="AA49" s="610"/>
      <c r="AB49" s="610"/>
      <c r="AC49" s="610"/>
      <c r="AD49" s="610"/>
      <c r="AE49" s="610"/>
      <c r="AF49" s="610"/>
      <c r="AG49" s="610"/>
      <c r="AH49" s="610"/>
      <c r="AI49" s="610"/>
      <c r="AJ49" s="610"/>
      <c r="AK49" s="610"/>
      <c r="AL49" s="610"/>
      <c r="AM49" s="610"/>
      <c r="AN49" s="610"/>
      <c r="AO49" s="610"/>
      <c r="AP49" s="610"/>
      <c r="AQ49" s="610"/>
      <c r="AR49" s="610"/>
      <c r="AS49" s="610"/>
      <c r="AT49" s="610"/>
      <c r="AU49" s="610"/>
      <c r="AV49" s="610"/>
      <c r="AW49" s="610"/>
      <c r="AX49" s="610"/>
      <c r="AY49" s="610"/>
      <c r="AZ49" s="610"/>
      <c r="BA49" s="610"/>
      <c r="BB49" s="610"/>
      <c r="BC49" s="610"/>
      <c r="BD49" s="713"/>
      <c r="BE49" s="713"/>
      <c r="BF49" s="713"/>
      <c r="BG49" s="610"/>
      <c r="BH49" s="610"/>
      <c r="BI49" s="610"/>
      <c r="BJ49" s="610"/>
      <c r="BK49" s="610"/>
      <c r="BL49" s="610"/>
      <c r="BM49" s="610"/>
      <c r="BN49" s="610"/>
      <c r="BO49" s="610"/>
      <c r="BP49" s="610"/>
      <c r="BQ49" s="610"/>
      <c r="BR49" s="610"/>
      <c r="BS49" s="610"/>
      <c r="BT49" s="610"/>
      <c r="BU49" s="610"/>
      <c r="BV49" s="610"/>
    </row>
    <row r="50" spans="1:74" s="611" customFormat="1" ht="12.75" x14ac:dyDescent="0.2">
      <c r="A50" s="608"/>
      <c r="B50" s="609" t="s">
        <v>1032</v>
      </c>
      <c r="C50" s="610"/>
      <c r="D50" s="610"/>
      <c r="E50" s="610"/>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713"/>
      <c r="BE50" s="713"/>
      <c r="BF50" s="713"/>
      <c r="BG50" s="610"/>
      <c r="BH50" s="610"/>
      <c r="BI50" s="610"/>
      <c r="BJ50" s="610"/>
      <c r="BK50" s="610"/>
      <c r="BL50" s="610"/>
      <c r="BM50" s="610"/>
      <c r="BN50" s="610"/>
      <c r="BO50" s="610"/>
      <c r="BP50" s="610"/>
      <c r="BQ50" s="610"/>
      <c r="BR50" s="610"/>
      <c r="BS50" s="610"/>
      <c r="BT50" s="610"/>
      <c r="BU50" s="610"/>
      <c r="BV50" s="610"/>
    </row>
    <row r="51" spans="1:74" s="611" customFormat="1" x14ac:dyDescent="0.2">
      <c r="A51" s="608"/>
      <c r="B51" s="612" t="s">
        <v>1281</v>
      </c>
      <c r="C51" s="612"/>
      <c r="D51" s="612"/>
      <c r="E51" s="612"/>
      <c r="F51" s="612"/>
      <c r="G51" s="612"/>
      <c r="H51" s="612"/>
      <c r="I51" s="612"/>
      <c r="J51" s="612"/>
      <c r="K51" s="612"/>
      <c r="L51" s="612"/>
      <c r="M51" s="612"/>
      <c r="N51" s="612"/>
      <c r="O51" s="612"/>
      <c r="P51" s="612"/>
      <c r="Q51" s="612"/>
      <c r="R51" s="612"/>
      <c r="S51" s="612"/>
      <c r="T51" s="612"/>
      <c r="U51" s="612"/>
      <c r="V51" s="612"/>
      <c r="W51" s="612"/>
      <c r="X51" s="612"/>
      <c r="Y51" s="612"/>
      <c r="Z51" s="612"/>
      <c r="AA51" s="612"/>
      <c r="AB51" s="612"/>
      <c r="AC51" s="612"/>
      <c r="AD51" s="612"/>
      <c r="AE51" s="612"/>
      <c r="AF51" s="612"/>
      <c r="AG51" s="612"/>
      <c r="AH51" s="612"/>
      <c r="AI51" s="612"/>
      <c r="AJ51" s="612"/>
      <c r="AK51" s="612"/>
      <c r="AL51" s="612"/>
      <c r="AM51" s="612"/>
      <c r="AN51" s="612"/>
      <c r="AO51" s="612"/>
      <c r="AP51" s="612"/>
      <c r="AQ51" s="612"/>
      <c r="AR51" s="612"/>
      <c r="AS51" s="612"/>
      <c r="AT51" s="612"/>
      <c r="AU51" s="612"/>
      <c r="AV51" s="612"/>
      <c r="AW51" s="612"/>
      <c r="AX51" s="612"/>
      <c r="AY51" s="612"/>
      <c r="AZ51" s="612"/>
      <c r="BA51" s="612"/>
      <c r="BB51" s="612"/>
      <c r="BC51" s="612"/>
      <c r="BD51" s="714"/>
      <c r="BE51" s="714"/>
      <c r="BF51" s="714"/>
      <c r="BG51" s="612"/>
      <c r="BH51" s="612"/>
      <c r="BI51" s="612"/>
      <c r="BJ51" s="612"/>
      <c r="BK51" s="612"/>
      <c r="BL51" s="612"/>
      <c r="BM51" s="612"/>
      <c r="BN51" s="612"/>
      <c r="BO51" s="612"/>
      <c r="BP51" s="612"/>
      <c r="BQ51" s="612"/>
      <c r="BR51" s="612"/>
      <c r="BS51" s="612"/>
      <c r="BT51" s="612"/>
      <c r="BU51" s="612"/>
      <c r="BV51" s="612"/>
    </row>
    <row r="52" spans="1:74" s="611" customFormat="1" ht="12.75" x14ac:dyDescent="0.2">
      <c r="A52" s="608"/>
      <c r="B52" s="609" t="s">
        <v>1282</v>
      </c>
      <c r="C52" s="610"/>
      <c r="D52" s="610"/>
      <c r="E52" s="610"/>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713"/>
      <c r="BE52" s="713"/>
      <c r="BF52" s="713"/>
      <c r="BG52" s="610"/>
      <c r="BH52" s="610"/>
      <c r="BI52" s="610"/>
      <c r="BJ52" s="610"/>
      <c r="BK52" s="610"/>
      <c r="BL52" s="610"/>
      <c r="BM52" s="610"/>
      <c r="BN52" s="610"/>
      <c r="BO52" s="610"/>
      <c r="BP52" s="610"/>
      <c r="BQ52" s="610"/>
      <c r="BR52" s="610"/>
      <c r="BS52" s="610"/>
      <c r="BT52" s="610"/>
      <c r="BU52" s="610"/>
      <c r="BV52" s="610"/>
    </row>
    <row r="53" spans="1:74" s="611" customFormat="1" ht="12.75" x14ac:dyDescent="0.2">
      <c r="A53" s="608"/>
      <c r="B53" s="843" t="s">
        <v>1283</v>
      </c>
      <c r="C53" s="787"/>
      <c r="D53" s="787"/>
      <c r="E53" s="787"/>
      <c r="F53" s="787"/>
      <c r="G53" s="787"/>
      <c r="H53" s="787"/>
      <c r="I53" s="787"/>
      <c r="J53" s="787"/>
      <c r="K53" s="787"/>
      <c r="L53" s="787"/>
      <c r="M53" s="787"/>
      <c r="N53" s="787"/>
      <c r="O53" s="787"/>
      <c r="P53" s="787"/>
      <c r="Q53" s="783"/>
      <c r="R53" s="610"/>
      <c r="S53" s="610"/>
      <c r="T53" s="610"/>
      <c r="U53" s="610"/>
      <c r="V53" s="610"/>
      <c r="W53" s="610"/>
      <c r="X53" s="610"/>
      <c r="Y53" s="610"/>
      <c r="Z53" s="610"/>
      <c r="AA53" s="610"/>
      <c r="AB53" s="610"/>
      <c r="AC53" s="610"/>
      <c r="AD53" s="610"/>
      <c r="AE53" s="610"/>
      <c r="AF53" s="610"/>
      <c r="AG53" s="610"/>
      <c r="AH53" s="610"/>
      <c r="AI53" s="610"/>
      <c r="AJ53" s="610"/>
      <c r="AK53" s="610"/>
      <c r="AL53" s="610"/>
      <c r="AM53" s="610"/>
      <c r="AN53" s="610"/>
      <c r="AO53" s="610"/>
      <c r="AP53" s="610"/>
      <c r="AQ53" s="610"/>
      <c r="AR53" s="610"/>
      <c r="AS53" s="610"/>
      <c r="AT53" s="610"/>
      <c r="AU53" s="610"/>
      <c r="AV53" s="610"/>
      <c r="AW53" s="610"/>
      <c r="AX53" s="610"/>
      <c r="AY53" s="610"/>
      <c r="AZ53" s="610"/>
      <c r="BA53" s="610"/>
      <c r="BB53" s="610"/>
      <c r="BC53" s="610"/>
      <c r="BD53" s="713"/>
      <c r="BE53" s="713"/>
      <c r="BF53" s="713"/>
      <c r="BG53" s="610"/>
      <c r="BH53" s="610"/>
      <c r="BI53" s="610"/>
      <c r="BJ53" s="610"/>
      <c r="BK53" s="610"/>
      <c r="BL53" s="610"/>
      <c r="BM53" s="610"/>
      <c r="BN53" s="610"/>
      <c r="BO53" s="610"/>
      <c r="BP53" s="610"/>
      <c r="BQ53" s="610"/>
      <c r="BR53" s="610"/>
      <c r="BS53" s="610"/>
      <c r="BT53" s="610"/>
      <c r="BU53" s="610"/>
      <c r="BV53" s="610"/>
    </row>
    <row r="54" spans="1:74" s="611" customFormat="1" ht="12" customHeight="1" x14ac:dyDescent="0.2">
      <c r="A54" s="608"/>
      <c r="B54" s="613" t="s">
        <v>494</v>
      </c>
      <c r="C54" s="610"/>
      <c r="D54" s="610"/>
      <c r="E54" s="610"/>
      <c r="F54" s="610"/>
      <c r="G54" s="610"/>
      <c r="H54" s="610"/>
      <c r="I54" s="610"/>
      <c r="J54" s="610"/>
      <c r="K54" s="610"/>
      <c r="L54" s="610"/>
      <c r="M54" s="610"/>
      <c r="N54" s="610"/>
      <c r="O54" s="610"/>
      <c r="P54" s="610"/>
      <c r="Q54" s="610"/>
      <c r="R54" s="610"/>
      <c r="S54" s="610"/>
      <c r="T54" s="610"/>
      <c r="U54" s="610"/>
      <c r="V54" s="610"/>
      <c r="W54" s="610"/>
      <c r="X54" s="610"/>
      <c r="Y54" s="610"/>
      <c r="Z54" s="610"/>
      <c r="AA54" s="610"/>
      <c r="AB54" s="610"/>
      <c r="AC54" s="610"/>
      <c r="AD54" s="610"/>
      <c r="AE54" s="610"/>
      <c r="AF54" s="610"/>
      <c r="AG54" s="610"/>
      <c r="AH54" s="610"/>
      <c r="AI54" s="610"/>
      <c r="AJ54" s="610"/>
      <c r="AK54" s="610"/>
      <c r="AL54" s="610"/>
      <c r="AM54" s="610"/>
      <c r="AN54" s="610"/>
      <c r="AO54" s="610"/>
      <c r="AP54" s="610"/>
      <c r="AQ54" s="610"/>
      <c r="AR54" s="610"/>
      <c r="AS54" s="610"/>
      <c r="AT54" s="610"/>
      <c r="AU54" s="610"/>
      <c r="AV54" s="610"/>
      <c r="AW54" s="610"/>
      <c r="AX54" s="610"/>
      <c r="AY54" s="610"/>
      <c r="AZ54" s="610"/>
      <c r="BA54" s="610"/>
      <c r="BB54" s="610"/>
      <c r="BC54" s="610"/>
      <c r="BD54" s="713"/>
      <c r="BE54" s="713"/>
      <c r="BF54" s="713"/>
      <c r="BG54" s="610"/>
      <c r="BH54" s="610"/>
      <c r="BI54" s="610"/>
      <c r="BJ54" s="610"/>
      <c r="BK54" s="610"/>
      <c r="BL54" s="610"/>
      <c r="BM54" s="610"/>
      <c r="BN54" s="610"/>
      <c r="BO54" s="610"/>
      <c r="BP54" s="610"/>
      <c r="BQ54" s="610"/>
      <c r="BR54" s="610"/>
      <c r="BS54" s="610"/>
      <c r="BT54" s="610"/>
      <c r="BU54" s="610"/>
      <c r="BV54" s="610"/>
    </row>
    <row r="55" spans="1:74" s="611" customFormat="1" ht="22.35" customHeight="1" x14ac:dyDescent="0.2">
      <c r="A55" s="608"/>
      <c r="B55" s="614" t="s">
        <v>495</v>
      </c>
      <c r="C55" s="610"/>
      <c r="D55" s="610"/>
      <c r="E55" s="610"/>
      <c r="F55" s="610"/>
      <c r="G55" s="610"/>
      <c r="H55" s="610"/>
      <c r="I55" s="610"/>
      <c r="J55" s="610"/>
      <c r="K55" s="610"/>
      <c r="L55" s="610"/>
      <c r="M55" s="610"/>
      <c r="N55" s="610"/>
      <c r="O55" s="610"/>
      <c r="P55" s="610"/>
      <c r="Q55" s="610"/>
      <c r="R55" s="610"/>
      <c r="S55" s="610"/>
      <c r="T55" s="610"/>
      <c r="U55" s="610"/>
      <c r="V55" s="610"/>
      <c r="W55" s="610"/>
      <c r="X55" s="610"/>
      <c r="Y55" s="610"/>
      <c r="Z55" s="610"/>
      <c r="AA55" s="610"/>
      <c r="AB55" s="610"/>
      <c r="AC55" s="610"/>
      <c r="AD55" s="610"/>
      <c r="AE55" s="610"/>
      <c r="AF55" s="610"/>
      <c r="AG55" s="610"/>
      <c r="AH55" s="610"/>
      <c r="AI55" s="610"/>
      <c r="AJ55" s="610"/>
      <c r="AK55" s="610"/>
      <c r="AL55" s="610"/>
      <c r="AM55" s="610"/>
      <c r="AN55" s="610"/>
      <c r="AO55" s="610"/>
      <c r="AP55" s="610"/>
      <c r="AQ55" s="610"/>
      <c r="AR55" s="610"/>
      <c r="AS55" s="610"/>
      <c r="AT55" s="610"/>
      <c r="AU55" s="610"/>
      <c r="AV55" s="610"/>
      <c r="AW55" s="610"/>
      <c r="AX55" s="610"/>
      <c r="AY55" s="610"/>
      <c r="AZ55" s="610"/>
      <c r="BA55" s="610"/>
      <c r="BB55" s="610"/>
      <c r="BC55" s="610"/>
      <c r="BD55" s="713"/>
      <c r="BE55" s="713"/>
      <c r="BF55" s="713"/>
      <c r="BG55" s="610"/>
      <c r="BH55" s="610"/>
      <c r="BI55" s="610"/>
      <c r="BJ55" s="610"/>
      <c r="BK55" s="610"/>
      <c r="BL55" s="610"/>
      <c r="BM55" s="610"/>
      <c r="BN55" s="610"/>
      <c r="BO55" s="610"/>
      <c r="BP55" s="610"/>
      <c r="BQ55" s="610"/>
      <c r="BR55" s="610"/>
      <c r="BS55" s="610"/>
      <c r="BT55" s="610"/>
      <c r="BU55" s="610"/>
      <c r="BV55" s="610"/>
    </row>
    <row r="56" spans="1:74" s="611" customFormat="1" ht="12" customHeight="1" x14ac:dyDescent="0.2">
      <c r="A56" s="608"/>
      <c r="B56" s="615" t="s">
        <v>1045</v>
      </c>
      <c r="C56" s="616"/>
      <c r="D56" s="616"/>
      <c r="E56" s="616"/>
      <c r="F56" s="616"/>
      <c r="G56" s="616"/>
      <c r="H56" s="616"/>
      <c r="I56" s="616"/>
      <c r="J56" s="616"/>
      <c r="K56" s="616"/>
      <c r="L56" s="616"/>
      <c r="M56" s="616"/>
      <c r="N56" s="616"/>
      <c r="O56" s="616"/>
      <c r="P56" s="616"/>
      <c r="Q56" s="616"/>
      <c r="R56" s="616"/>
      <c r="S56" s="616"/>
      <c r="T56" s="616"/>
      <c r="U56" s="616"/>
      <c r="V56" s="616"/>
      <c r="W56" s="616"/>
      <c r="X56" s="616"/>
      <c r="Y56" s="616"/>
      <c r="Z56" s="616"/>
      <c r="AA56" s="616"/>
      <c r="AB56" s="616"/>
      <c r="AC56" s="616"/>
      <c r="AD56" s="616"/>
      <c r="AE56" s="616"/>
      <c r="AF56" s="616"/>
      <c r="AG56" s="616"/>
      <c r="AH56" s="616"/>
      <c r="AI56" s="616"/>
      <c r="AJ56" s="616"/>
      <c r="AK56" s="616"/>
      <c r="AL56" s="616"/>
      <c r="AM56" s="616"/>
      <c r="AN56" s="616"/>
      <c r="AO56" s="616"/>
      <c r="AP56" s="616"/>
      <c r="AQ56" s="616"/>
      <c r="AR56" s="616"/>
      <c r="AS56" s="616"/>
      <c r="AT56" s="616"/>
      <c r="AU56" s="616"/>
      <c r="AV56" s="616"/>
      <c r="AW56" s="616"/>
      <c r="AX56" s="616"/>
      <c r="AY56" s="616"/>
      <c r="AZ56" s="616"/>
      <c r="BA56" s="616"/>
      <c r="BB56" s="616"/>
      <c r="BC56" s="616"/>
      <c r="BD56" s="715"/>
      <c r="BE56" s="715"/>
      <c r="BF56" s="715"/>
      <c r="BG56" s="616"/>
      <c r="BH56" s="616"/>
      <c r="BI56" s="616"/>
      <c r="BJ56" s="616"/>
      <c r="BK56" s="616"/>
      <c r="BL56" s="616"/>
      <c r="BM56" s="616"/>
      <c r="BN56" s="616"/>
      <c r="BO56" s="616"/>
      <c r="BP56" s="616"/>
      <c r="BQ56" s="616"/>
      <c r="BR56" s="616"/>
      <c r="BS56" s="616"/>
      <c r="BT56" s="616"/>
      <c r="BU56" s="616"/>
      <c r="BV56" s="616"/>
    </row>
    <row r="57" spans="1:74" s="611" customFormat="1" ht="12" customHeight="1" x14ac:dyDescent="0.2">
      <c r="A57" s="608"/>
      <c r="B57" s="803" t="s">
        <v>1147</v>
      </c>
      <c r="C57" s="783"/>
      <c r="D57" s="783"/>
      <c r="E57" s="783"/>
      <c r="F57" s="783"/>
      <c r="G57" s="783"/>
      <c r="H57" s="783"/>
      <c r="I57" s="783"/>
      <c r="J57" s="783"/>
      <c r="K57" s="783"/>
      <c r="L57" s="783"/>
      <c r="M57" s="783"/>
      <c r="N57" s="783"/>
      <c r="O57" s="783"/>
      <c r="P57" s="783"/>
      <c r="Q57" s="783"/>
      <c r="R57" s="617"/>
      <c r="S57" s="617"/>
      <c r="T57" s="617"/>
      <c r="U57" s="617"/>
      <c r="V57" s="617"/>
      <c r="W57" s="617"/>
      <c r="X57" s="617"/>
      <c r="Y57" s="617"/>
      <c r="Z57" s="617"/>
      <c r="AA57" s="617"/>
      <c r="AB57" s="617"/>
      <c r="AC57" s="617"/>
      <c r="AD57" s="617"/>
      <c r="AE57" s="617"/>
      <c r="AF57" s="617"/>
      <c r="AG57" s="617"/>
      <c r="AH57" s="617"/>
      <c r="AI57" s="617"/>
      <c r="AJ57" s="617"/>
      <c r="AK57" s="617"/>
      <c r="AL57" s="617"/>
      <c r="AM57" s="617"/>
      <c r="AN57" s="617"/>
      <c r="AO57" s="617"/>
      <c r="AP57" s="617"/>
      <c r="AQ57" s="617"/>
      <c r="AR57" s="617"/>
      <c r="AS57" s="617"/>
      <c r="AT57" s="617"/>
      <c r="AU57" s="617"/>
      <c r="AV57" s="617"/>
      <c r="AW57" s="617"/>
      <c r="AX57" s="617"/>
      <c r="AY57" s="617"/>
      <c r="AZ57" s="617"/>
      <c r="BA57" s="617"/>
      <c r="BB57" s="617"/>
      <c r="BC57" s="617"/>
      <c r="BD57" s="715"/>
      <c r="BE57" s="715"/>
      <c r="BF57" s="715"/>
      <c r="BG57" s="617"/>
      <c r="BH57" s="617"/>
      <c r="BI57" s="617"/>
      <c r="BJ57" s="617"/>
      <c r="BK57" s="617"/>
      <c r="BL57" s="617"/>
      <c r="BM57" s="617"/>
      <c r="BN57" s="617"/>
      <c r="BO57" s="617"/>
      <c r="BP57" s="617"/>
      <c r="BQ57" s="617"/>
      <c r="BR57" s="617"/>
      <c r="BS57" s="617"/>
      <c r="BT57" s="617"/>
      <c r="BU57" s="617"/>
      <c r="BV57" s="617"/>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B7" sqref="BB7:BB45"/>
    </sheetView>
  </sheetViews>
  <sheetFormatPr defaultColWidth="9.140625" defaultRowHeight="12" customHeight="1" x14ac:dyDescent="0.25"/>
  <cols>
    <col min="1" max="1" width="12.42578125" style="745" customWidth="1"/>
    <col min="2" max="2" width="26" style="745" customWidth="1"/>
    <col min="3" max="55" width="6.5703125" style="745" customWidth="1"/>
    <col min="56" max="58" width="6.5703125" style="763" customWidth="1"/>
    <col min="59" max="74" width="6.5703125" style="745" customWidth="1"/>
    <col min="75" max="16384" width="9.140625" style="745"/>
  </cols>
  <sheetData>
    <row r="1" spans="1:74" ht="12.75" customHeight="1" x14ac:dyDescent="0.25">
      <c r="A1" s="844" t="s">
        <v>995</v>
      </c>
      <c r="B1" s="748" t="s">
        <v>1284</v>
      </c>
      <c r="C1" s="746"/>
      <c r="D1" s="746"/>
      <c r="E1" s="746"/>
      <c r="F1" s="746"/>
      <c r="G1" s="746"/>
      <c r="H1" s="746"/>
      <c r="I1" s="746"/>
      <c r="J1" s="746"/>
      <c r="K1" s="746"/>
      <c r="L1" s="746"/>
      <c r="M1" s="746"/>
      <c r="N1" s="746"/>
      <c r="O1" s="746"/>
      <c r="P1" s="746"/>
      <c r="Q1" s="746"/>
    </row>
    <row r="2" spans="1:74" ht="12.75" customHeight="1" x14ac:dyDescent="0.25">
      <c r="A2" s="844"/>
      <c r="B2" s="747" t="str">
        <f>"U.S. Energy Information Administration  |  Short-Term Energy Outlook - "&amp;Dates!$D$1</f>
        <v>U.S. Energy Information Administration  |  Short-Term Energy Outlook - May 2018</v>
      </c>
      <c r="C2" s="746"/>
      <c r="D2" s="746"/>
      <c r="E2" s="746"/>
      <c r="F2" s="746"/>
      <c r="G2" s="746"/>
      <c r="H2" s="746"/>
      <c r="I2" s="746"/>
      <c r="J2" s="746"/>
      <c r="K2" s="746"/>
      <c r="L2" s="746"/>
      <c r="M2" s="746"/>
      <c r="N2" s="746"/>
      <c r="O2" s="746"/>
      <c r="P2" s="746"/>
      <c r="Q2" s="746"/>
    </row>
    <row r="3" spans="1:74" ht="12.75" customHeight="1" x14ac:dyDescent="0.25">
      <c r="A3" s="751"/>
      <c r="B3" s="752"/>
      <c r="C3" s="845">
        <f>Dates!D3</f>
        <v>2014</v>
      </c>
      <c r="D3" s="846"/>
      <c r="E3" s="846"/>
      <c r="F3" s="846"/>
      <c r="G3" s="846"/>
      <c r="H3" s="846"/>
      <c r="I3" s="846"/>
      <c r="J3" s="846"/>
      <c r="K3" s="846"/>
      <c r="L3" s="846"/>
      <c r="M3" s="846"/>
      <c r="N3" s="847"/>
      <c r="O3" s="845">
        <f>C3+1</f>
        <v>2015</v>
      </c>
      <c r="P3" s="846"/>
      <c r="Q3" s="846"/>
      <c r="R3" s="846"/>
      <c r="S3" s="846"/>
      <c r="T3" s="846"/>
      <c r="U3" s="846"/>
      <c r="V3" s="846"/>
      <c r="W3" s="846"/>
      <c r="X3" s="846"/>
      <c r="Y3" s="846"/>
      <c r="Z3" s="847"/>
      <c r="AA3" s="845">
        <f>O3+1</f>
        <v>2016</v>
      </c>
      <c r="AB3" s="846"/>
      <c r="AC3" s="846"/>
      <c r="AD3" s="846"/>
      <c r="AE3" s="846"/>
      <c r="AF3" s="846"/>
      <c r="AG3" s="846"/>
      <c r="AH3" s="846"/>
      <c r="AI3" s="846"/>
      <c r="AJ3" s="846"/>
      <c r="AK3" s="846"/>
      <c r="AL3" s="847"/>
      <c r="AM3" s="845">
        <f>AA3+1</f>
        <v>2017</v>
      </c>
      <c r="AN3" s="846"/>
      <c r="AO3" s="846"/>
      <c r="AP3" s="846"/>
      <c r="AQ3" s="846"/>
      <c r="AR3" s="846"/>
      <c r="AS3" s="846"/>
      <c r="AT3" s="846"/>
      <c r="AU3" s="846"/>
      <c r="AV3" s="846"/>
      <c r="AW3" s="846"/>
      <c r="AX3" s="847"/>
      <c r="AY3" s="845">
        <f>AM3+1</f>
        <v>2018</v>
      </c>
      <c r="AZ3" s="846"/>
      <c r="BA3" s="846"/>
      <c r="BB3" s="846"/>
      <c r="BC3" s="846"/>
      <c r="BD3" s="846"/>
      <c r="BE3" s="846"/>
      <c r="BF3" s="846"/>
      <c r="BG3" s="846"/>
      <c r="BH3" s="846"/>
      <c r="BI3" s="846"/>
      <c r="BJ3" s="847"/>
      <c r="BK3" s="845">
        <f>AY3+1</f>
        <v>2019</v>
      </c>
      <c r="BL3" s="846"/>
      <c r="BM3" s="846"/>
      <c r="BN3" s="846"/>
      <c r="BO3" s="846"/>
      <c r="BP3" s="846"/>
      <c r="BQ3" s="846"/>
      <c r="BR3" s="846"/>
      <c r="BS3" s="846"/>
      <c r="BT3" s="846"/>
      <c r="BU3" s="846"/>
      <c r="BV3" s="847"/>
    </row>
    <row r="4" spans="1:74" ht="12.75" customHeight="1" x14ac:dyDescent="0.25">
      <c r="A4" s="751"/>
      <c r="B4" s="753"/>
      <c r="C4" s="754" t="s">
        <v>606</v>
      </c>
      <c r="D4" s="754" t="s">
        <v>607</v>
      </c>
      <c r="E4" s="754" t="s">
        <v>608</v>
      </c>
      <c r="F4" s="754" t="s">
        <v>609</v>
      </c>
      <c r="G4" s="754" t="s">
        <v>610</v>
      </c>
      <c r="H4" s="754" t="s">
        <v>611</v>
      </c>
      <c r="I4" s="754" t="s">
        <v>612</v>
      </c>
      <c r="J4" s="754" t="s">
        <v>613</v>
      </c>
      <c r="K4" s="754" t="s">
        <v>614</v>
      </c>
      <c r="L4" s="754" t="s">
        <v>615</v>
      </c>
      <c r="M4" s="754" t="s">
        <v>616</v>
      </c>
      <c r="N4" s="754" t="s">
        <v>617</v>
      </c>
      <c r="O4" s="754" t="s">
        <v>606</v>
      </c>
      <c r="P4" s="754" t="s">
        <v>607</v>
      </c>
      <c r="Q4" s="754" t="s">
        <v>608</v>
      </c>
      <c r="R4" s="754" t="s">
        <v>609</v>
      </c>
      <c r="S4" s="754" t="s">
        <v>610</v>
      </c>
      <c r="T4" s="754" t="s">
        <v>611</v>
      </c>
      <c r="U4" s="754" t="s">
        <v>612</v>
      </c>
      <c r="V4" s="754" t="s">
        <v>613</v>
      </c>
      <c r="W4" s="754" t="s">
        <v>614</v>
      </c>
      <c r="X4" s="754" t="s">
        <v>615</v>
      </c>
      <c r="Y4" s="754" t="s">
        <v>616</v>
      </c>
      <c r="Z4" s="754" t="s">
        <v>617</v>
      </c>
      <c r="AA4" s="754" t="s">
        <v>606</v>
      </c>
      <c r="AB4" s="754" t="s">
        <v>607</v>
      </c>
      <c r="AC4" s="754" t="s">
        <v>608</v>
      </c>
      <c r="AD4" s="754" t="s">
        <v>609</v>
      </c>
      <c r="AE4" s="754" t="s">
        <v>610</v>
      </c>
      <c r="AF4" s="754" t="s">
        <v>611</v>
      </c>
      <c r="AG4" s="754" t="s">
        <v>612</v>
      </c>
      <c r="AH4" s="754" t="s">
        <v>613</v>
      </c>
      <c r="AI4" s="754" t="s">
        <v>614</v>
      </c>
      <c r="AJ4" s="754" t="s">
        <v>615</v>
      </c>
      <c r="AK4" s="754" t="s">
        <v>616</v>
      </c>
      <c r="AL4" s="754" t="s">
        <v>617</v>
      </c>
      <c r="AM4" s="754" t="s">
        <v>606</v>
      </c>
      <c r="AN4" s="754" t="s">
        <v>607</v>
      </c>
      <c r="AO4" s="754" t="s">
        <v>608</v>
      </c>
      <c r="AP4" s="754" t="s">
        <v>609</v>
      </c>
      <c r="AQ4" s="754" t="s">
        <v>610</v>
      </c>
      <c r="AR4" s="754" t="s">
        <v>611</v>
      </c>
      <c r="AS4" s="754" t="s">
        <v>612</v>
      </c>
      <c r="AT4" s="754" t="s">
        <v>613</v>
      </c>
      <c r="AU4" s="754" t="s">
        <v>614</v>
      </c>
      <c r="AV4" s="754" t="s">
        <v>615</v>
      </c>
      <c r="AW4" s="754" t="s">
        <v>616</v>
      </c>
      <c r="AX4" s="754" t="s">
        <v>617</v>
      </c>
      <c r="AY4" s="754" t="s">
        <v>606</v>
      </c>
      <c r="AZ4" s="754" t="s">
        <v>607</v>
      </c>
      <c r="BA4" s="754" t="s">
        <v>608</v>
      </c>
      <c r="BB4" s="754" t="s">
        <v>609</v>
      </c>
      <c r="BC4" s="754" t="s">
        <v>610</v>
      </c>
      <c r="BD4" s="754" t="s">
        <v>611</v>
      </c>
      <c r="BE4" s="754" t="s">
        <v>612</v>
      </c>
      <c r="BF4" s="754" t="s">
        <v>613</v>
      </c>
      <c r="BG4" s="754" t="s">
        <v>614</v>
      </c>
      <c r="BH4" s="754" t="s">
        <v>615</v>
      </c>
      <c r="BI4" s="754" t="s">
        <v>616</v>
      </c>
      <c r="BJ4" s="754" t="s">
        <v>617</v>
      </c>
      <c r="BK4" s="754" t="s">
        <v>606</v>
      </c>
      <c r="BL4" s="754" t="s">
        <v>607</v>
      </c>
      <c r="BM4" s="754" t="s">
        <v>608</v>
      </c>
      <c r="BN4" s="754" t="s">
        <v>609</v>
      </c>
      <c r="BO4" s="754" t="s">
        <v>610</v>
      </c>
      <c r="BP4" s="754" t="s">
        <v>611</v>
      </c>
      <c r="BQ4" s="754" t="s">
        <v>612</v>
      </c>
      <c r="BR4" s="754" t="s">
        <v>613</v>
      </c>
      <c r="BS4" s="754" t="s">
        <v>614</v>
      </c>
      <c r="BT4" s="754" t="s">
        <v>615</v>
      </c>
      <c r="BU4" s="754" t="s">
        <v>616</v>
      </c>
      <c r="BV4" s="754" t="s">
        <v>617</v>
      </c>
    </row>
    <row r="5" spans="1:74" ht="12" customHeight="1" x14ac:dyDescent="0.25">
      <c r="A5" s="751"/>
      <c r="B5" s="750" t="s">
        <v>1292</v>
      </c>
      <c r="C5" s="746"/>
      <c r="D5" s="746"/>
      <c r="E5" s="746"/>
      <c r="F5" s="746"/>
      <c r="G5" s="746"/>
      <c r="H5" s="746"/>
      <c r="I5" s="746"/>
      <c r="J5" s="746"/>
      <c r="K5" s="746"/>
      <c r="L5" s="746"/>
      <c r="M5" s="746"/>
      <c r="N5" s="746"/>
      <c r="O5" s="746"/>
      <c r="P5" s="746"/>
      <c r="Q5" s="746"/>
      <c r="BG5" s="763"/>
      <c r="BH5" s="763"/>
      <c r="BI5" s="763"/>
    </row>
    <row r="6" spans="1:74" ht="12" customHeight="1" x14ac:dyDescent="0.25">
      <c r="A6" s="751"/>
      <c r="B6" s="750" t="s">
        <v>1293</v>
      </c>
      <c r="C6" s="746"/>
      <c r="D6" s="746"/>
      <c r="E6" s="746"/>
      <c r="F6" s="746"/>
      <c r="G6" s="746"/>
      <c r="H6" s="746"/>
      <c r="I6" s="746"/>
      <c r="J6" s="746"/>
      <c r="K6" s="746"/>
      <c r="L6" s="746"/>
      <c r="M6" s="746"/>
      <c r="N6" s="746"/>
      <c r="O6" s="746"/>
      <c r="P6" s="746"/>
      <c r="Q6" s="746"/>
      <c r="BG6" s="763"/>
      <c r="BH6" s="763"/>
      <c r="BI6" s="763"/>
    </row>
    <row r="7" spans="1:74" ht="12" customHeight="1" x14ac:dyDescent="0.25">
      <c r="A7" s="751" t="s">
        <v>1285</v>
      </c>
      <c r="B7" s="749" t="s">
        <v>1294</v>
      </c>
      <c r="C7" s="761">
        <v>7046.3</v>
      </c>
      <c r="D7" s="761">
        <v>7051.7</v>
      </c>
      <c r="E7" s="761">
        <v>7060</v>
      </c>
      <c r="F7" s="761">
        <v>7069.9</v>
      </c>
      <c r="G7" s="761">
        <v>7072.9</v>
      </c>
      <c r="H7" s="761">
        <v>7075.8</v>
      </c>
      <c r="I7" s="761">
        <v>7082.8</v>
      </c>
      <c r="J7" s="761">
        <v>7108</v>
      </c>
      <c r="K7" s="761">
        <v>7108</v>
      </c>
      <c r="L7" s="761">
        <v>7152.4</v>
      </c>
      <c r="M7" s="761">
        <v>7158.1</v>
      </c>
      <c r="N7" s="761">
        <v>7161.9</v>
      </c>
      <c r="O7" s="761">
        <v>7299.2</v>
      </c>
      <c r="P7" s="761">
        <v>7305.6</v>
      </c>
      <c r="Q7" s="761">
        <v>7309.8</v>
      </c>
      <c r="R7" s="761">
        <v>7307.7</v>
      </c>
      <c r="S7" s="761">
        <v>7307.7</v>
      </c>
      <c r="T7" s="761">
        <v>7307.7</v>
      </c>
      <c r="U7" s="761">
        <v>7332.7</v>
      </c>
      <c r="V7" s="761">
        <v>7332.7</v>
      </c>
      <c r="W7" s="761">
        <v>7291.5</v>
      </c>
      <c r="X7" s="761">
        <v>7291.5</v>
      </c>
      <c r="Y7" s="761">
        <v>7238.6</v>
      </c>
      <c r="Z7" s="761">
        <v>7230.6</v>
      </c>
      <c r="AA7" s="761">
        <v>7344.6</v>
      </c>
      <c r="AB7" s="761">
        <v>7344.6</v>
      </c>
      <c r="AC7" s="761">
        <v>7343.3</v>
      </c>
      <c r="AD7" s="761">
        <v>7367.1</v>
      </c>
      <c r="AE7" s="761">
        <v>7367.9</v>
      </c>
      <c r="AF7" s="761">
        <v>7375.8</v>
      </c>
      <c r="AG7" s="761">
        <v>7377.4</v>
      </c>
      <c r="AH7" s="761">
        <v>7364.8</v>
      </c>
      <c r="AI7" s="761">
        <v>7368.8</v>
      </c>
      <c r="AJ7" s="761">
        <v>7380.2</v>
      </c>
      <c r="AK7" s="761">
        <v>7399.6</v>
      </c>
      <c r="AL7" s="761">
        <v>7355.9</v>
      </c>
      <c r="AM7" s="761">
        <v>7211</v>
      </c>
      <c r="AN7" s="761">
        <v>7209.4</v>
      </c>
      <c r="AO7" s="761">
        <v>7217.8</v>
      </c>
      <c r="AP7" s="761">
        <v>7239.8</v>
      </c>
      <c r="AQ7" s="761">
        <v>7238.8</v>
      </c>
      <c r="AR7" s="761">
        <v>7253.3</v>
      </c>
      <c r="AS7" s="761">
        <v>7310</v>
      </c>
      <c r="AT7" s="761">
        <v>7310</v>
      </c>
      <c r="AU7" s="761">
        <v>7310</v>
      </c>
      <c r="AV7" s="761">
        <v>7310</v>
      </c>
      <c r="AW7" s="761">
        <v>7313.3</v>
      </c>
      <c r="AX7" s="761">
        <v>7302.5</v>
      </c>
      <c r="AY7" s="761">
        <v>7301.1</v>
      </c>
      <c r="AZ7" s="761">
        <v>7304.1</v>
      </c>
      <c r="BA7" s="761">
        <v>7304.1</v>
      </c>
      <c r="BB7" s="761">
        <v>7354.5</v>
      </c>
      <c r="BC7" s="765">
        <v>7353.5</v>
      </c>
      <c r="BD7" s="765">
        <v>7341.8</v>
      </c>
      <c r="BE7" s="765">
        <v>7339.8</v>
      </c>
      <c r="BF7" s="765">
        <v>7339.8</v>
      </c>
      <c r="BG7" s="765">
        <v>7339.8</v>
      </c>
      <c r="BH7" s="765">
        <v>7339.8</v>
      </c>
      <c r="BI7" s="765">
        <v>7339.8</v>
      </c>
      <c r="BJ7" s="765">
        <v>7373.4</v>
      </c>
      <c r="BK7" s="765">
        <v>7375</v>
      </c>
      <c r="BL7" s="765">
        <v>7375</v>
      </c>
      <c r="BM7" s="765">
        <v>7535.5</v>
      </c>
      <c r="BN7" s="765">
        <v>7535.5</v>
      </c>
      <c r="BO7" s="765">
        <v>7535.5</v>
      </c>
      <c r="BP7" s="765">
        <v>7535.5</v>
      </c>
      <c r="BQ7" s="765">
        <v>7535.5</v>
      </c>
      <c r="BR7" s="765">
        <v>7535.5</v>
      </c>
      <c r="BS7" s="765">
        <v>7535.5</v>
      </c>
      <c r="BT7" s="765">
        <v>7535.5</v>
      </c>
      <c r="BU7" s="765">
        <v>7535.5</v>
      </c>
      <c r="BV7" s="765">
        <v>7535.5</v>
      </c>
    </row>
    <row r="8" spans="1:74" ht="12" customHeight="1" x14ac:dyDescent="0.25">
      <c r="A8" s="751" t="s">
        <v>1286</v>
      </c>
      <c r="B8" s="749" t="s">
        <v>1295</v>
      </c>
      <c r="C8" s="761">
        <v>4155.8999999999996</v>
      </c>
      <c r="D8" s="761">
        <v>4161.3</v>
      </c>
      <c r="E8" s="761">
        <v>4169.6000000000004</v>
      </c>
      <c r="F8" s="761">
        <v>4179.5</v>
      </c>
      <c r="G8" s="761">
        <v>4182.5</v>
      </c>
      <c r="H8" s="761">
        <v>4185.3999999999996</v>
      </c>
      <c r="I8" s="761">
        <v>4192.3999999999996</v>
      </c>
      <c r="J8" s="761">
        <v>4217.6000000000004</v>
      </c>
      <c r="K8" s="761">
        <v>4217.6000000000004</v>
      </c>
      <c r="L8" s="761">
        <v>4215.5</v>
      </c>
      <c r="M8" s="761">
        <v>4221.2</v>
      </c>
      <c r="N8" s="761">
        <v>4225</v>
      </c>
      <c r="O8" s="761">
        <v>4140.8999999999996</v>
      </c>
      <c r="P8" s="761">
        <v>4147.3</v>
      </c>
      <c r="Q8" s="761">
        <v>4151.5</v>
      </c>
      <c r="R8" s="761">
        <v>4149.3999999999996</v>
      </c>
      <c r="S8" s="761">
        <v>4149.3999999999996</v>
      </c>
      <c r="T8" s="761">
        <v>4149.3999999999996</v>
      </c>
      <c r="U8" s="761">
        <v>4174.3999999999996</v>
      </c>
      <c r="V8" s="761">
        <v>4174.3999999999996</v>
      </c>
      <c r="W8" s="761">
        <v>4176.2</v>
      </c>
      <c r="X8" s="761">
        <v>4176.2</v>
      </c>
      <c r="Y8" s="761">
        <v>4173.3</v>
      </c>
      <c r="Z8" s="761">
        <v>4165.3</v>
      </c>
      <c r="AA8" s="761">
        <v>4127</v>
      </c>
      <c r="AB8" s="761">
        <v>4127</v>
      </c>
      <c r="AC8" s="761">
        <v>4125.7</v>
      </c>
      <c r="AD8" s="761">
        <v>4149.5</v>
      </c>
      <c r="AE8" s="761">
        <v>4150.3</v>
      </c>
      <c r="AF8" s="761">
        <v>4158.2</v>
      </c>
      <c r="AG8" s="761">
        <v>4159.8</v>
      </c>
      <c r="AH8" s="761">
        <v>4165.2</v>
      </c>
      <c r="AI8" s="761">
        <v>4169.2</v>
      </c>
      <c r="AJ8" s="761">
        <v>4173.5</v>
      </c>
      <c r="AK8" s="761">
        <v>4192.8999999999996</v>
      </c>
      <c r="AL8" s="761">
        <v>4190.3</v>
      </c>
      <c r="AM8" s="761">
        <v>4179.8999999999996</v>
      </c>
      <c r="AN8" s="761">
        <v>4178.3</v>
      </c>
      <c r="AO8" s="761">
        <v>4186.7</v>
      </c>
      <c r="AP8" s="761">
        <v>4208.7</v>
      </c>
      <c r="AQ8" s="761">
        <v>4207.7</v>
      </c>
      <c r="AR8" s="761">
        <v>4222.2</v>
      </c>
      <c r="AS8" s="761">
        <v>4225.3999999999996</v>
      </c>
      <c r="AT8" s="761">
        <v>4225.3999999999996</v>
      </c>
      <c r="AU8" s="761">
        <v>4225.3999999999996</v>
      </c>
      <c r="AV8" s="761">
        <v>4225.3999999999996</v>
      </c>
      <c r="AW8" s="761">
        <v>4228.7</v>
      </c>
      <c r="AX8" s="761">
        <v>4223.3999999999996</v>
      </c>
      <c r="AY8" s="761">
        <v>4222</v>
      </c>
      <c r="AZ8" s="761">
        <v>4225</v>
      </c>
      <c r="BA8" s="761">
        <v>4225</v>
      </c>
      <c r="BB8" s="761">
        <v>4275.3999999999996</v>
      </c>
      <c r="BC8" s="765">
        <v>4274.3999999999996</v>
      </c>
      <c r="BD8" s="765">
        <v>4262.7</v>
      </c>
      <c r="BE8" s="765">
        <v>4260.7</v>
      </c>
      <c r="BF8" s="765">
        <v>4260.7</v>
      </c>
      <c r="BG8" s="765">
        <v>4260.7</v>
      </c>
      <c r="BH8" s="765">
        <v>4260.7</v>
      </c>
      <c r="BI8" s="765">
        <v>4260.7</v>
      </c>
      <c r="BJ8" s="765">
        <v>4294.3</v>
      </c>
      <c r="BK8" s="765">
        <v>4295.8999999999996</v>
      </c>
      <c r="BL8" s="765">
        <v>4295.8999999999996</v>
      </c>
      <c r="BM8" s="765">
        <v>4297.8999999999996</v>
      </c>
      <c r="BN8" s="765">
        <v>4297.8999999999996</v>
      </c>
      <c r="BO8" s="765">
        <v>4297.8999999999996</v>
      </c>
      <c r="BP8" s="765">
        <v>4297.8999999999996</v>
      </c>
      <c r="BQ8" s="765">
        <v>4297.8999999999996</v>
      </c>
      <c r="BR8" s="765">
        <v>4297.8999999999996</v>
      </c>
      <c r="BS8" s="765">
        <v>4297.8999999999996</v>
      </c>
      <c r="BT8" s="765">
        <v>4297.8999999999996</v>
      </c>
      <c r="BU8" s="765">
        <v>4297.8999999999996</v>
      </c>
      <c r="BV8" s="765">
        <v>4297.8999999999996</v>
      </c>
    </row>
    <row r="9" spans="1:74" ht="12" customHeight="1" x14ac:dyDescent="0.25">
      <c r="A9" s="751" t="s">
        <v>1287</v>
      </c>
      <c r="B9" s="749" t="s">
        <v>1296</v>
      </c>
      <c r="C9" s="761">
        <v>2890.4</v>
      </c>
      <c r="D9" s="761">
        <v>2890.4</v>
      </c>
      <c r="E9" s="761">
        <v>2890.4</v>
      </c>
      <c r="F9" s="761">
        <v>2890.4</v>
      </c>
      <c r="G9" s="761">
        <v>2890.4</v>
      </c>
      <c r="H9" s="761">
        <v>2890.4</v>
      </c>
      <c r="I9" s="761">
        <v>2890.4</v>
      </c>
      <c r="J9" s="761">
        <v>2890.4</v>
      </c>
      <c r="K9" s="761">
        <v>2890.4</v>
      </c>
      <c r="L9" s="761">
        <v>2936.9</v>
      </c>
      <c r="M9" s="761">
        <v>2936.9</v>
      </c>
      <c r="N9" s="761">
        <v>2936.9</v>
      </c>
      <c r="O9" s="761">
        <v>3158.3</v>
      </c>
      <c r="P9" s="761">
        <v>3158.3</v>
      </c>
      <c r="Q9" s="761">
        <v>3158.3</v>
      </c>
      <c r="R9" s="761">
        <v>3158.3</v>
      </c>
      <c r="S9" s="761">
        <v>3158.3</v>
      </c>
      <c r="T9" s="761">
        <v>3158.3</v>
      </c>
      <c r="U9" s="761">
        <v>3158.3</v>
      </c>
      <c r="V9" s="761">
        <v>3158.3</v>
      </c>
      <c r="W9" s="761">
        <v>3115.3</v>
      </c>
      <c r="X9" s="761">
        <v>3115.3</v>
      </c>
      <c r="Y9" s="761">
        <v>3065.3</v>
      </c>
      <c r="Z9" s="761">
        <v>3065.3</v>
      </c>
      <c r="AA9" s="761">
        <v>3217.6</v>
      </c>
      <c r="AB9" s="761">
        <v>3217.6</v>
      </c>
      <c r="AC9" s="761">
        <v>3217.6</v>
      </c>
      <c r="AD9" s="761">
        <v>3217.6</v>
      </c>
      <c r="AE9" s="761">
        <v>3217.6</v>
      </c>
      <c r="AF9" s="761">
        <v>3217.6</v>
      </c>
      <c r="AG9" s="761">
        <v>3217.6</v>
      </c>
      <c r="AH9" s="761">
        <v>3199.6</v>
      </c>
      <c r="AI9" s="761">
        <v>3199.6</v>
      </c>
      <c r="AJ9" s="761">
        <v>3206.7</v>
      </c>
      <c r="AK9" s="761">
        <v>3206.7</v>
      </c>
      <c r="AL9" s="761">
        <v>3165.6</v>
      </c>
      <c r="AM9" s="761">
        <v>3031.1</v>
      </c>
      <c r="AN9" s="761">
        <v>3031.1</v>
      </c>
      <c r="AO9" s="761">
        <v>3031.1</v>
      </c>
      <c r="AP9" s="761">
        <v>3031.1</v>
      </c>
      <c r="AQ9" s="761">
        <v>3031.1</v>
      </c>
      <c r="AR9" s="761">
        <v>3031.1</v>
      </c>
      <c r="AS9" s="761">
        <v>3084.6</v>
      </c>
      <c r="AT9" s="761">
        <v>3084.6</v>
      </c>
      <c r="AU9" s="761">
        <v>3084.6</v>
      </c>
      <c r="AV9" s="761">
        <v>3084.6</v>
      </c>
      <c r="AW9" s="761">
        <v>3084.6</v>
      </c>
      <c r="AX9" s="761">
        <v>3079.1</v>
      </c>
      <c r="AY9" s="761">
        <v>3079.1</v>
      </c>
      <c r="AZ9" s="761">
        <v>3079.1</v>
      </c>
      <c r="BA9" s="761">
        <v>3079.1</v>
      </c>
      <c r="BB9" s="761">
        <v>3079.1</v>
      </c>
      <c r="BC9" s="765">
        <v>3079.1</v>
      </c>
      <c r="BD9" s="765">
        <v>3079.1</v>
      </c>
      <c r="BE9" s="765">
        <v>3079.1</v>
      </c>
      <c r="BF9" s="765">
        <v>3079.1</v>
      </c>
      <c r="BG9" s="765">
        <v>3079.1</v>
      </c>
      <c r="BH9" s="765">
        <v>3079.1</v>
      </c>
      <c r="BI9" s="765">
        <v>3079.1</v>
      </c>
      <c r="BJ9" s="765">
        <v>3079.1</v>
      </c>
      <c r="BK9" s="765">
        <v>3079.1</v>
      </c>
      <c r="BL9" s="765">
        <v>3079.1</v>
      </c>
      <c r="BM9" s="765">
        <v>3237.6</v>
      </c>
      <c r="BN9" s="765">
        <v>3237.6</v>
      </c>
      <c r="BO9" s="765">
        <v>3237.6</v>
      </c>
      <c r="BP9" s="765">
        <v>3237.6</v>
      </c>
      <c r="BQ9" s="765">
        <v>3237.6</v>
      </c>
      <c r="BR9" s="765">
        <v>3237.6</v>
      </c>
      <c r="BS9" s="765">
        <v>3237.6</v>
      </c>
      <c r="BT9" s="765">
        <v>3237.6</v>
      </c>
      <c r="BU9" s="765">
        <v>3237.6</v>
      </c>
      <c r="BV9" s="765">
        <v>3237.6</v>
      </c>
    </row>
    <row r="10" spans="1:74" ht="12" customHeight="1" x14ac:dyDescent="0.25">
      <c r="A10" s="751" t="s">
        <v>1288</v>
      </c>
      <c r="B10" s="749" t="s">
        <v>1297</v>
      </c>
      <c r="C10" s="761">
        <v>79343.199999999997</v>
      </c>
      <c r="D10" s="761">
        <v>79354.399999999994</v>
      </c>
      <c r="E10" s="761">
        <v>79330.399999999994</v>
      </c>
      <c r="F10" s="761">
        <v>79338.399999999994</v>
      </c>
      <c r="G10" s="761">
        <v>79340.800000000003</v>
      </c>
      <c r="H10" s="761">
        <v>79464</v>
      </c>
      <c r="I10" s="761">
        <v>79464</v>
      </c>
      <c r="J10" s="761">
        <v>79353.2</v>
      </c>
      <c r="K10" s="761">
        <v>79353.2</v>
      </c>
      <c r="L10" s="761">
        <v>79369.100000000006</v>
      </c>
      <c r="M10" s="761">
        <v>79369.100000000006</v>
      </c>
      <c r="N10" s="761">
        <v>79376.600000000006</v>
      </c>
      <c r="O10" s="761">
        <v>79342.8</v>
      </c>
      <c r="P10" s="761">
        <v>79342.8</v>
      </c>
      <c r="Q10" s="761">
        <v>79342.8</v>
      </c>
      <c r="R10" s="761">
        <v>79342.8</v>
      </c>
      <c r="S10" s="761">
        <v>79345.8</v>
      </c>
      <c r="T10" s="761">
        <v>79466.3</v>
      </c>
      <c r="U10" s="761">
        <v>79466.3</v>
      </c>
      <c r="V10" s="761">
        <v>79362.5</v>
      </c>
      <c r="W10" s="761">
        <v>79363.5</v>
      </c>
      <c r="X10" s="761">
        <v>79363.5</v>
      </c>
      <c r="Y10" s="761">
        <v>79363.5</v>
      </c>
      <c r="Z10" s="761">
        <v>79385.5</v>
      </c>
      <c r="AA10" s="761">
        <v>79375.600000000006</v>
      </c>
      <c r="AB10" s="761">
        <v>79432.600000000006</v>
      </c>
      <c r="AC10" s="761">
        <v>79461.899999999994</v>
      </c>
      <c r="AD10" s="761">
        <v>79499.3</v>
      </c>
      <c r="AE10" s="761">
        <v>79499.3</v>
      </c>
      <c r="AF10" s="761">
        <v>79528.600000000006</v>
      </c>
      <c r="AG10" s="761">
        <v>79653.5</v>
      </c>
      <c r="AH10" s="761">
        <v>79549.7</v>
      </c>
      <c r="AI10" s="761">
        <v>79549.7</v>
      </c>
      <c r="AJ10" s="761">
        <v>79556.2</v>
      </c>
      <c r="AK10" s="761">
        <v>79556.2</v>
      </c>
      <c r="AL10" s="761">
        <v>79556.2</v>
      </c>
      <c r="AM10" s="761">
        <v>79583.8</v>
      </c>
      <c r="AN10" s="761">
        <v>79583.8</v>
      </c>
      <c r="AO10" s="761">
        <v>79586.2</v>
      </c>
      <c r="AP10" s="761">
        <v>79586.7</v>
      </c>
      <c r="AQ10" s="761">
        <v>79586.7</v>
      </c>
      <c r="AR10" s="761">
        <v>79594</v>
      </c>
      <c r="AS10" s="761">
        <v>79644.600000000006</v>
      </c>
      <c r="AT10" s="761">
        <v>79695.100000000006</v>
      </c>
      <c r="AU10" s="761">
        <v>79695.100000000006</v>
      </c>
      <c r="AV10" s="761">
        <v>79695.100000000006</v>
      </c>
      <c r="AW10" s="761">
        <v>79697.7</v>
      </c>
      <c r="AX10" s="761">
        <v>79695</v>
      </c>
      <c r="AY10" s="761">
        <v>79695</v>
      </c>
      <c r="AZ10" s="761">
        <v>79707</v>
      </c>
      <c r="BA10" s="761">
        <v>79707</v>
      </c>
      <c r="BB10" s="761">
        <v>79718</v>
      </c>
      <c r="BC10" s="765">
        <v>79730.600000000006</v>
      </c>
      <c r="BD10" s="765">
        <v>79730.600000000006</v>
      </c>
      <c r="BE10" s="765">
        <v>79729.8</v>
      </c>
      <c r="BF10" s="765">
        <v>79729.8</v>
      </c>
      <c r="BG10" s="765">
        <v>79851.8</v>
      </c>
      <c r="BH10" s="765">
        <v>79851.8</v>
      </c>
      <c r="BI10" s="765">
        <v>79855.5</v>
      </c>
      <c r="BJ10" s="765">
        <v>79873</v>
      </c>
      <c r="BK10" s="765">
        <v>79892.600000000006</v>
      </c>
      <c r="BL10" s="765">
        <v>79906.100000000006</v>
      </c>
      <c r="BM10" s="765">
        <v>79906.100000000006</v>
      </c>
      <c r="BN10" s="765">
        <v>79906.100000000006</v>
      </c>
      <c r="BO10" s="765">
        <v>79906.100000000006</v>
      </c>
      <c r="BP10" s="765">
        <v>79933.600000000006</v>
      </c>
      <c r="BQ10" s="765">
        <v>79934.7</v>
      </c>
      <c r="BR10" s="765">
        <v>79831.399999999994</v>
      </c>
      <c r="BS10" s="765">
        <v>79886.399999999994</v>
      </c>
      <c r="BT10" s="765">
        <v>79888.399999999994</v>
      </c>
      <c r="BU10" s="765">
        <v>79888.399999999994</v>
      </c>
      <c r="BV10" s="765">
        <v>79920.5</v>
      </c>
    </row>
    <row r="11" spans="1:74" ht="12" customHeight="1" x14ac:dyDescent="0.25">
      <c r="A11" s="751" t="s">
        <v>1289</v>
      </c>
      <c r="B11" s="749" t="s">
        <v>94</v>
      </c>
      <c r="C11" s="761">
        <v>2514.3000000000002</v>
      </c>
      <c r="D11" s="761">
        <v>2514.3000000000002</v>
      </c>
      <c r="E11" s="761">
        <v>2514.3000000000002</v>
      </c>
      <c r="F11" s="761">
        <v>2514.3000000000002</v>
      </c>
      <c r="G11" s="761">
        <v>2514.3000000000002</v>
      </c>
      <c r="H11" s="761">
        <v>2514.3000000000002</v>
      </c>
      <c r="I11" s="761">
        <v>2514.3000000000002</v>
      </c>
      <c r="J11" s="761">
        <v>2514.3000000000002</v>
      </c>
      <c r="K11" s="761">
        <v>2514.3000000000002</v>
      </c>
      <c r="L11" s="761">
        <v>2514.3000000000002</v>
      </c>
      <c r="M11" s="761">
        <v>2514.3000000000002</v>
      </c>
      <c r="N11" s="761">
        <v>2514.3000000000002</v>
      </c>
      <c r="O11" s="761">
        <v>2493.5</v>
      </c>
      <c r="P11" s="761">
        <v>2523.5</v>
      </c>
      <c r="Q11" s="761">
        <v>2523.5</v>
      </c>
      <c r="R11" s="761">
        <v>2523.5</v>
      </c>
      <c r="S11" s="761">
        <v>2523.5</v>
      </c>
      <c r="T11" s="761">
        <v>2523.5</v>
      </c>
      <c r="U11" s="761">
        <v>2523.5</v>
      </c>
      <c r="V11" s="761">
        <v>2523.5</v>
      </c>
      <c r="W11" s="761">
        <v>2539.6999999999998</v>
      </c>
      <c r="X11" s="761">
        <v>2541.5</v>
      </c>
      <c r="Y11" s="761">
        <v>2541.5</v>
      </c>
      <c r="Z11" s="761">
        <v>2541.5</v>
      </c>
      <c r="AA11" s="761">
        <v>2516.6</v>
      </c>
      <c r="AB11" s="761">
        <v>2516.6</v>
      </c>
      <c r="AC11" s="761">
        <v>2516.6</v>
      </c>
      <c r="AD11" s="761">
        <v>2516.6</v>
      </c>
      <c r="AE11" s="761">
        <v>2516.6</v>
      </c>
      <c r="AF11" s="761">
        <v>2516.6</v>
      </c>
      <c r="AG11" s="761">
        <v>2516.6</v>
      </c>
      <c r="AH11" s="761">
        <v>2516.6</v>
      </c>
      <c r="AI11" s="761">
        <v>2516.6</v>
      </c>
      <c r="AJ11" s="761">
        <v>2516.6</v>
      </c>
      <c r="AK11" s="761">
        <v>2516.6</v>
      </c>
      <c r="AL11" s="761">
        <v>2516.6</v>
      </c>
      <c r="AM11" s="761">
        <v>2509.6</v>
      </c>
      <c r="AN11" s="761">
        <v>2509.6</v>
      </c>
      <c r="AO11" s="761">
        <v>2449.6</v>
      </c>
      <c r="AP11" s="761">
        <v>2449.6</v>
      </c>
      <c r="AQ11" s="761">
        <v>2449.6</v>
      </c>
      <c r="AR11" s="761">
        <v>2449.6</v>
      </c>
      <c r="AS11" s="761">
        <v>2449.6</v>
      </c>
      <c r="AT11" s="761">
        <v>2449.6</v>
      </c>
      <c r="AU11" s="761">
        <v>2449.6</v>
      </c>
      <c r="AV11" s="761">
        <v>2449.6</v>
      </c>
      <c r="AW11" s="761">
        <v>2449.6</v>
      </c>
      <c r="AX11" s="761">
        <v>2486.6</v>
      </c>
      <c r="AY11" s="761">
        <v>2502.6</v>
      </c>
      <c r="AZ11" s="761">
        <v>2502.6</v>
      </c>
      <c r="BA11" s="761">
        <v>2502.6</v>
      </c>
      <c r="BB11" s="761">
        <v>2502.6</v>
      </c>
      <c r="BC11" s="765">
        <v>2502.6</v>
      </c>
      <c r="BD11" s="765">
        <v>2502.6</v>
      </c>
      <c r="BE11" s="765">
        <v>2502.6</v>
      </c>
      <c r="BF11" s="765">
        <v>2502.6</v>
      </c>
      <c r="BG11" s="765">
        <v>2502.6</v>
      </c>
      <c r="BH11" s="765">
        <v>2502.6</v>
      </c>
      <c r="BI11" s="765">
        <v>2502.6</v>
      </c>
      <c r="BJ11" s="765">
        <v>2502.6</v>
      </c>
      <c r="BK11" s="765">
        <v>2510.5</v>
      </c>
      <c r="BL11" s="765">
        <v>2510.5</v>
      </c>
      <c r="BM11" s="765">
        <v>2510.5</v>
      </c>
      <c r="BN11" s="765">
        <v>2510.5</v>
      </c>
      <c r="BO11" s="765">
        <v>2510.5</v>
      </c>
      <c r="BP11" s="765">
        <v>2510.5</v>
      </c>
      <c r="BQ11" s="765">
        <v>2510.5</v>
      </c>
      <c r="BR11" s="765">
        <v>2510.5</v>
      </c>
      <c r="BS11" s="765">
        <v>2510.5</v>
      </c>
      <c r="BT11" s="765">
        <v>2510.5</v>
      </c>
      <c r="BU11" s="765">
        <v>2510.5</v>
      </c>
      <c r="BV11" s="765">
        <v>2545.5</v>
      </c>
    </row>
    <row r="12" spans="1:74" ht="12" customHeight="1" x14ac:dyDescent="0.25">
      <c r="A12" s="751" t="s">
        <v>1290</v>
      </c>
      <c r="B12" s="749" t="s">
        <v>1298</v>
      </c>
      <c r="C12" s="761">
        <v>6772</v>
      </c>
      <c r="D12" s="761">
        <v>6923.2</v>
      </c>
      <c r="E12" s="761">
        <v>7176.9</v>
      </c>
      <c r="F12" s="761">
        <v>7397</v>
      </c>
      <c r="G12" s="761">
        <v>7567.8</v>
      </c>
      <c r="H12" s="761">
        <v>7763.1</v>
      </c>
      <c r="I12" s="761">
        <v>7905.3</v>
      </c>
      <c r="J12" s="761">
        <v>8304</v>
      </c>
      <c r="K12" s="761">
        <v>8410.6</v>
      </c>
      <c r="L12" s="761">
        <v>8761</v>
      </c>
      <c r="M12" s="761">
        <v>9191</v>
      </c>
      <c r="N12" s="761">
        <v>10092.200000000001</v>
      </c>
      <c r="O12" s="761">
        <v>10324.5</v>
      </c>
      <c r="P12" s="761">
        <v>10478.299999999999</v>
      </c>
      <c r="Q12" s="761">
        <v>10523.9</v>
      </c>
      <c r="R12" s="761">
        <v>10590.2</v>
      </c>
      <c r="S12" s="761">
        <v>10783.9</v>
      </c>
      <c r="T12" s="761">
        <v>11054.8</v>
      </c>
      <c r="U12" s="761">
        <v>11130.7</v>
      </c>
      <c r="V12" s="761">
        <v>11361.3</v>
      </c>
      <c r="W12" s="761">
        <v>11465.1</v>
      </c>
      <c r="X12" s="761">
        <v>11571.6</v>
      </c>
      <c r="Y12" s="761">
        <v>12003.6</v>
      </c>
      <c r="Z12" s="761">
        <v>13374.2</v>
      </c>
      <c r="AA12" s="761">
        <v>13920.1</v>
      </c>
      <c r="AB12" s="761">
        <v>14064.8</v>
      </c>
      <c r="AC12" s="761">
        <v>14271.6</v>
      </c>
      <c r="AD12" s="761">
        <v>14745.7</v>
      </c>
      <c r="AE12" s="761">
        <v>14866.5</v>
      </c>
      <c r="AF12" s="761">
        <v>15080.5</v>
      </c>
      <c r="AG12" s="761">
        <v>15805.6</v>
      </c>
      <c r="AH12" s="761">
        <v>16740.3</v>
      </c>
      <c r="AI12" s="761">
        <v>17506.5</v>
      </c>
      <c r="AJ12" s="761">
        <v>17919</v>
      </c>
      <c r="AK12" s="761">
        <v>18633.8</v>
      </c>
      <c r="AL12" s="761">
        <v>21630.6</v>
      </c>
      <c r="AM12" s="761">
        <v>22026</v>
      </c>
      <c r="AN12" s="761">
        <v>22213.5</v>
      </c>
      <c r="AO12" s="761">
        <v>22584.7</v>
      </c>
      <c r="AP12" s="761">
        <v>23102</v>
      </c>
      <c r="AQ12" s="761">
        <v>23403.5</v>
      </c>
      <c r="AR12" s="761">
        <v>23612.6</v>
      </c>
      <c r="AS12" s="761">
        <v>23725.8</v>
      </c>
      <c r="AT12" s="761">
        <v>23906.9</v>
      </c>
      <c r="AU12" s="761">
        <v>24116.1</v>
      </c>
      <c r="AV12" s="761">
        <v>24466.6</v>
      </c>
      <c r="AW12" s="761">
        <v>25011.3</v>
      </c>
      <c r="AX12" s="761">
        <v>26407.200000000001</v>
      </c>
      <c r="AY12" s="761">
        <v>27149</v>
      </c>
      <c r="AZ12" s="761">
        <v>27225.8</v>
      </c>
      <c r="BA12" s="761">
        <v>27713.4</v>
      </c>
      <c r="BB12" s="761">
        <v>27779.9</v>
      </c>
      <c r="BC12" s="765">
        <v>28301.200000000001</v>
      </c>
      <c r="BD12" s="765">
        <v>28727.4</v>
      </c>
      <c r="BE12" s="765">
        <v>28770.400000000001</v>
      </c>
      <c r="BF12" s="765">
        <v>28911.3</v>
      </c>
      <c r="BG12" s="765">
        <v>29207.8</v>
      </c>
      <c r="BH12" s="765">
        <v>29544.2</v>
      </c>
      <c r="BI12" s="765">
        <v>29728.6</v>
      </c>
      <c r="BJ12" s="765">
        <v>31453.1</v>
      </c>
      <c r="BK12" s="765">
        <v>31880.1</v>
      </c>
      <c r="BL12" s="765">
        <v>32315.1</v>
      </c>
      <c r="BM12" s="765">
        <v>32859.599999999999</v>
      </c>
      <c r="BN12" s="765">
        <v>33405.300000000003</v>
      </c>
      <c r="BO12" s="765">
        <v>33950.300000000003</v>
      </c>
      <c r="BP12" s="765">
        <v>34753.300000000003</v>
      </c>
      <c r="BQ12" s="765">
        <v>35178.300000000003</v>
      </c>
      <c r="BR12" s="765">
        <v>35603.300000000003</v>
      </c>
      <c r="BS12" s="765">
        <v>36043.300000000003</v>
      </c>
      <c r="BT12" s="765">
        <v>36868.300000000003</v>
      </c>
      <c r="BU12" s="765">
        <v>37333.699999999997</v>
      </c>
      <c r="BV12" s="765">
        <v>42494.3</v>
      </c>
    </row>
    <row r="13" spans="1:74" ht="12" customHeight="1" x14ac:dyDescent="0.25">
      <c r="A13" s="751" t="s">
        <v>1291</v>
      </c>
      <c r="B13" s="749" t="s">
        <v>96</v>
      </c>
      <c r="C13" s="761">
        <v>59931.4</v>
      </c>
      <c r="D13" s="761">
        <v>60026</v>
      </c>
      <c r="E13" s="761">
        <v>60076</v>
      </c>
      <c r="F13" s="761">
        <v>60076</v>
      </c>
      <c r="G13" s="761">
        <v>60294.3</v>
      </c>
      <c r="H13" s="761">
        <v>60304</v>
      </c>
      <c r="I13" s="761">
        <v>60683</v>
      </c>
      <c r="J13" s="761">
        <v>61399.9</v>
      </c>
      <c r="K13" s="761">
        <v>61469.4</v>
      </c>
      <c r="L13" s="761">
        <v>61554.6</v>
      </c>
      <c r="M13" s="761">
        <v>61904.5</v>
      </c>
      <c r="N13" s="761">
        <v>64155.6</v>
      </c>
      <c r="O13" s="761">
        <v>65129.8</v>
      </c>
      <c r="P13" s="761">
        <v>65129.8</v>
      </c>
      <c r="Q13" s="761">
        <v>65227.8</v>
      </c>
      <c r="R13" s="761">
        <v>66253.7</v>
      </c>
      <c r="S13" s="761">
        <v>66533.7</v>
      </c>
      <c r="T13" s="761">
        <v>66798.600000000006</v>
      </c>
      <c r="U13" s="761">
        <v>67101.2</v>
      </c>
      <c r="V13" s="761">
        <v>68694.8</v>
      </c>
      <c r="W13" s="761">
        <v>69003.3</v>
      </c>
      <c r="X13" s="761">
        <v>69888.2</v>
      </c>
      <c r="Y13" s="761">
        <v>70128</v>
      </c>
      <c r="Z13" s="761">
        <v>72486.3</v>
      </c>
      <c r="AA13" s="761">
        <v>72972.800000000003</v>
      </c>
      <c r="AB13" s="761">
        <v>72972.800000000003</v>
      </c>
      <c r="AC13" s="761">
        <v>73331.399999999994</v>
      </c>
      <c r="AD13" s="761">
        <v>73493.7</v>
      </c>
      <c r="AE13" s="761">
        <v>73767.5</v>
      </c>
      <c r="AF13" s="761">
        <v>74187.899999999994</v>
      </c>
      <c r="AG13" s="761">
        <v>74629.5</v>
      </c>
      <c r="AH13" s="761">
        <v>74632.899999999994</v>
      </c>
      <c r="AI13" s="761">
        <v>74755.899999999994</v>
      </c>
      <c r="AJ13" s="761">
        <v>75388.800000000003</v>
      </c>
      <c r="AK13" s="761">
        <v>76265.7</v>
      </c>
      <c r="AL13" s="761">
        <v>81198</v>
      </c>
      <c r="AM13" s="761">
        <v>81582.7</v>
      </c>
      <c r="AN13" s="761">
        <v>81833.600000000006</v>
      </c>
      <c r="AO13" s="761">
        <v>82915.399999999994</v>
      </c>
      <c r="AP13" s="761">
        <v>83066.600000000006</v>
      </c>
      <c r="AQ13" s="761">
        <v>83219.100000000006</v>
      </c>
      <c r="AR13" s="761">
        <v>83374.2</v>
      </c>
      <c r="AS13" s="761">
        <v>83856.2</v>
      </c>
      <c r="AT13" s="761">
        <v>83856.2</v>
      </c>
      <c r="AU13" s="761">
        <v>84105.4</v>
      </c>
      <c r="AV13" s="761">
        <v>84354.4</v>
      </c>
      <c r="AW13" s="761">
        <v>85318.3</v>
      </c>
      <c r="AX13" s="761">
        <v>87484.6</v>
      </c>
      <c r="AY13" s="761">
        <v>88293.7</v>
      </c>
      <c r="AZ13" s="761">
        <v>88678.7</v>
      </c>
      <c r="BA13" s="761">
        <v>88678.7</v>
      </c>
      <c r="BB13" s="761">
        <v>88883.199999999997</v>
      </c>
      <c r="BC13" s="765">
        <v>89043.199999999997</v>
      </c>
      <c r="BD13" s="765">
        <v>89247.6</v>
      </c>
      <c r="BE13" s="765">
        <v>89497.600000000006</v>
      </c>
      <c r="BF13" s="765">
        <v>89849.5</v>
      </c>
      <c r="BG13" s="765">
        <v>89927.9</v>
      </c>
      <c r="BH13" s="765">
        <v>90661.9</v>
      </c>
      <c r="BI13" s="765">
        <v>91118.7</v>
      </c>
      <c r="BJ13" s="765">
        <v>92970.3</v>
      </c>
      <c r="BK13" s="765">
        <v>93101.4</v>
      </c>
      <c r="BL13" s="765">
        <v>93101.4</v>
      </c>
      <c r="BM13" s="765">
        <v>93791.4</v>
      </c>
      <c r="BN13" s="765">
        <v>93791.4</v>
      </c>
      <c r="BO13" s="765">
        <v>93791.4</v>
      </c>
      <c r="BP13" s="765">
        <v>94363.9</v>
      </c>
      <c r="BQ13" s="765">
        <v>94368.9</v>
      </c>
      <c r="BR13" s="765">
        <v>94782.3</v>
      </c>
      <c r="BS13" s="765">
        <v>95372.3</v>
      </c>
      <c r="BT13" s="765">
        <v>96512.8</v>
      </c>
      <c r="BU13" s="765">
        <v>96512.8</v>
      </c>
      <c r="BV13" s="765">
        <v>102883.5</v>
      </c>
    </row>
    <row r="14" spans="1:74" ht="12" customHeight="1" x14ac:dyDescent="0.25">
      <c r="A14" s="751"/>
      <c r="B14" s="750" t="s">
        <v>1299</v>
      </c>
      <c r="C14" s="750"/>
      <c r="D14" s="750"/>
      <c r="E14" s="750"/>
      <c r="F14" s="750"/>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0"/>
      <c r="AE14" s="750"/>
      <c r="AF14" s="750"/>
      <c r="AG14" s="750"/>
      <c r="AH14" s="750"/>
      <c r="AI14" s="750"/>
      <c r="AJ14" s="750"/>
      <c r="AK14" s="750"/>
      <c r="AL14" s="750"/>
      <c r="AM14" s="750"/>
      <c r="AN14" s="750"/>
      <c r="AO14" s="750"/>
      <c r="AP14" s="750"/>
      <c r="AQ14" s="750"/>
      <c r="AR14" s="750"/>
      <c r="AS14" s="750"/>
      <c r="AT14" s="750"/>
      <c r="AU14" s="750"/>
      <c r="AV14" s="750"/>
      <c r="AW14" s="750"/>
      <c r="AX14" s="750"/>
      <c r="AY14" s="750"/>
      <c r="AZ14" s="750"/>
      <c r="BA14" s="750"/>
      <c r="BB14" s="750"/>
      <c r="BC14" s="766"/>
      <c r="BD14" s="766"/>
      <c r="BE14" s="766"/>
      <c r="BF14" s="766"/>
      <c r="BG14" s="766"/>
      <c r="BH14" s="766"/>
      <c r="BI14" s="766"/>
      <c r="BJ14" s="766"/>
      <c r="BK14" s="766"/>
      <c r="BL14" s="766"/>
      <c r="BM14" s="766"/>
      <c r="BN14" s="766"/>
      <c r="BO14" s="766"/>
      <c r="BP14" s="766"/>
      <c r="BQ14" s="766"/>
      <c r="BR14" s="766"/>
      <c r="BS14" s="766"/>
      <c r="BT14" s="766"/>
      <c r="BU14" s="766"/>
      <c r="BV14" s="766"/>
    </row>
    <row r="15" spans="1:74" ht="12" customHeight="1" x14ac:dyDescent="0.25">
      <c r="A15" s="751" t="s">
        <v>1300</v>
      </c>
      <c r="B15" s="749" t="s">
        <v>1294</v>
      </c>
      <c r="C15" s="761">
        <v>6429.6</v>
      </c>
      <c r="D15" s="761">
        <v>6429.6</v>
      </c>
      <c r="E15" s="761">
        <v>6463.6</v>
      </c>
      <c r="F15" s="761">
        <v>6465.9</v>
      </c>
      <c r="G15" s="761">
        <v>6380.1</v>
      </c>
      <c r="H15" s="761">
        <v>6380.1</v>
      </c>
      <c r="I15" s="761">
        <v>6373.1</v>
      </c>
      <c r="J15" s="761">
        <v>6373.1</v>
      </c>
      <c r="K15" s="761">
        <v>6373.1</v>
      </c>
      <c r="L15" s="761">
        <v>6369.9</v>
      </c>
      <c r="M15" s="761">
        <v>6372.7</v>
      </c>
      <c r="N15" s="761">
        <v>6372.7</v>
      </c>
      <c r="O15" s="761">
        <v>6806.6</v>
      </c>
      <c r="P15" s="761">
        <v>6806.6</v>
      </c>
      <c r="Q15" s="761">
        <v>6806.6</v>
      </c>
      <c r="R15" s="761">
        <v>6830.4</v>
      </c>
      <c r="S15" s="761">
        <v>6830.4</v>
      </c>
      <c r="T15" s="761">
        <v>6829.6</v>
      </c>
      <c r="U15" s="761">
        <v>6829.6</v>
      </c>
      <c r="V15" s="761">
        <v>6856.5</v>
      </c>
      <c r="W15" s="761">
        <v>6859.3</v>
      </c>
      <c r="X15" s="761">
        <v>6876.3</v>
      </c>
      <c r="Y15" s="761">
        <v>6871.8</v>
      </c>
      <c r="Z15" s="761">
        <v>6850.8</v>
      </c>
      <c r="AA15" s="761">
        <v>6727.6</v>
      </c>
      <c r="AB15" s="761">
        <v>6726.2</v>
      </c>
      <c r="AC15" s="761">
        <v>6717.3</v>
      </c>
      <c r="AD15" s="761">
        <v>6714.3</v>
      </c>
      <c r="AE15" s="761">
        <v>6714</v>
      </c>
      <c r="AF15" s="761">
        <v>6713.6</v>
      </c>
      <c r="AG15" s="761">
        <v>6713.4</v>
      </c>
      <c r="AH15" s="761">
        <v>6712</v>
      </c>
      <c r="AI15" s="761">
        <v>6712</v>
      </c>
      <c r="AJ15" s="761">
        <v>6712</v>
      </c>
      <c r="AK15" s="761">
        <v>6712</v>
      </c>
      <c r="AL15" s="761">
        <v>6657</v>
      </c>
      <c r="AM15" s="761">
        <v>6723.5</v>
      </c>
      <c r="AN15" s="761">
        <v>6720.9</v>
      </c>
      <c r="AO15" s="761">
        <v>6772.4</v>
      </c>
      <c r="AP15" s="761">
        <v>6772.4</v>
      </c>
      <c r="AQ15" s="761">
        <v>6775.4</v>
      </c>
      <c r="AR15" s="761">
        <v>6779.4</v>
      </c>
      <c r="AS15" s="761">
        <v>6779.4</v>
      </c>
      <c r="AT15" s="761">
        <v>6780.3</v>
      </c>
      <c r="AU15" s="761">
        <v>6779.3</v>
      </c>
      <c r="AV15" s="761">
        <v>6779.3</v>
      </c>
      <c r="AW15" s="761">
        <v>6779.3</v>
      </c>
      <c r="AX15" s="761">
        <v>6768.3</v>
      </c>
      <c r="AY15" s="761">
        <v>6768.3</v>
      </c>
      <c r="AZ15" s="761">
        <v>6768.3</v>
      </c>
      <c r="BA15" s="761">
        <v>6762.3</v>
      </c>
      <c r="BB15" s="761">
        <v>6767.3</v>
      </c>
      <c r="BC15" s="765">
        <v>6767.3</v>
      </c>
      <c r="BD15" s="765">
        <v>6768.2</v>
      </c>
      <c r="BE15" s="765">
        <v>6768.2</v>
      </c>
      <c r="BF15" s="765">
        <v>6776.7</v>
      </c>
      <c r="BG15" s="765">
        <v>6776.7</v>
      </c>
      <c r="BH15" s="765">
        <v>6776.7</v>
      </c>
      <c r="BI15" s="765">
        <v>6776.7</v>
      </c>
      <c r="BJ15" s="765">
        <v>6776.7</v>
      </c>
      <c r="BK15" s="765">
        <v>6776.7</v>
      </c>
      <c r="BL15" s="765">
        <v>6776.7</v>
      </c>
      <c r="BM15" s="765">
        <v>6776.7</v>
      </c>
      <c r="BN15" s="765">
        <v>6751.9</v>
      </c>
      <c r="BO15" s="765">
        <v>6751.9</v>
      </c>
      <c r="BP15" s="765">
        <v>6753.9</v>
      </c>
      <c r="BQ15" s="765">
        <v>6753.9</v>
      </c>
      <c r="BR15" s="765">
        <v>6753.9</v>
      </c>
      <c r="BS15" s="765">
        <v>6753.9</v>
      </c>
      <c r="BT15" s="765">
        <v>6767.9</v>
      </c>
      <c r="BU15" s="765">
        <v>6767.9</v>
      </c>
      <c r="BV15" s="765">
        <v>6767.9</v>
      </c>
    </row>
    <row r="16" spans="1:74" ht="12" customHeight="1" x14ac:dyDescent="0.25">
      <c r="A16" s="751" t="s">
        <v>1301</v>
      </c>
      <c r="B16" s="749" t="s">
        <v>1295</v>
      </c>
      <c r="C16" s="761">
        <v>929.7</v>
      </c>
      <c r="D16" s="761">
        <v>929.7</v>
      </c>
      <c r="E16" s="761">
        <v>933.7</v>
      </c>
      <c r="F16" s="761">
        <v>936.7</v>
      </c>
      <c r="G16" s="761">
        <v>939.9</v>
      </c>
      <c r="H16" s="761">
        <v>939.9</v>
      </c>
      <c r="I16" s="761">
        <v>939.9</v>
      </c>
      <c r="J16" s="761">
        <v>939.9</v>
      </c>
      <c r="K16" s="761">
        <v>939.9</v>
      </c>
      <c r="L16" s="761">
        <v>938.7</v>
      </c>
      <c r="M16" s="761">
        <v>941.5</v>
      </c>
      <c r="N16" s="761">
        <v>941.5</v>
      </c>
      <c r="O16" s="761">
        <v>952.2</v>
      </c>
      <c r="P16" s="761">
        <v>952.2</v>
      </c>
      <c r="Q16" s="761">
        <v>952.2</v>
      </c>
      <c r="R16" s="761">
        <v>945.5</v>
      </c>
      <c r="S16" s="761">
        <v>945.5</v>
      </c>
      <c r="T16" s="761">
        <v>944.7</v>
      </c>
      <c r="U16" s="761">
        <v>944.7</v>
      </c>
      <c r="V16" s="761">
        <v>944.4</v>
      </c>
      <c r="W16" s="761">
        <v>947.2</v>
      </c>
      <c r="X16" s="761">
        <v>947.2</v>
      </c>
      <c r="Y16" s="761">
        <v>947.2</v>
      </c>
      <c r="Z16" s="761">
        <v>947.2</v>
      </c>
      <c r="AA16" s="761">
        <v>944.9</v>
      </c>
      <c r="AB16" s="761">
        <v>944.9</v>
      </c>
      <c r="AC16" s="761">
        <v>943.8</v>
      </c>
      <c r="AD16" s="761">
        <v>943.8</v>
      </c>
      <c r="AE16" s="761">
        <v>943.5</v>
      </c>
      <c r="AF16" s="761">
        <v>943.1</v>
      </c>
      <c r="AG16" s="761">
        <v>942.9</v>
      </c>
      <c r="AH16" s="761">
        <v>941.5</v>
      </c>
      <c r="AI16" s="761">
        <v>941.5</v>
      </c>
      <c r="AJ16" s="761">
        <v>941.5</v>
      </c>
      <c r="AK16" s="761">
        <v>941.5</v>
      </c>
      <c r="AL16" s="761">
        <v>886.5</v>
      </c>
      <c r="AM16" s="761">
        <v>887.2</v>
      </c>
      <c r="AN16" s="761">
        <v>884.6</v>
      </c>
      <c r="AO16" s="761">
        <v>884.6</v>
      </c>
      <c r="AP16" s="761">
        <v>884.6</v>
      </c>
      <c r="AQ16" s="761">
        <v>884.6</v>
      </c>
      <c r="AR16" s="761">
        <v>888.6</v>
      </c>
      <c r="AS16" s="761">
        <v>888.6</v>
      </c>
      <c r="AT16" s="761">
        <v>889.5</v>
      </c>
      <c r="AU16" s="761">
        <v>888.5</v>
      </c>
      <c r="AV16" s="761">
        <v>888.5</v>
      </c>
      <c r="AW16" s="761">
        <v>888.5</v>
      </c>
      <c r="AX16" s="761">
        <v>877.5</v>
      </c>
      <c r="AY16" s="761">
        <v>877.5</v>
      </c>
      <c r="AZ16" s="761">
        <v>877.5</v>
      </c>
      <c r="BA16" s="761">
        <v>877.5</v>
      </c>
      <c r="BB16" s="761">
        <v>876.5</v>
      </c>
      <c r="BC16" s="765">
        <v>876.5</v>
      </c>
      <c r="BD16" s="765">
        <v>876.5</v>
      </c>
      <c r="BE16" s="765">
        <v>876.5</v>
      </c>
      <c r="BF16" s="765">
        <v>876.5</v>
      </c>
      <c r="BG16" s="765">
        <v>876.5</v>
      </c>
      <c r="BH16" s="765">
        <v>876.5</v>
      </c>
      <c r="BI16" s="765">
        <v>876.5</v>
      </c>
      <c r="BJ16" s="765">
        <v>876.5</v>
      </c>
      <c r="BK16" s="765">
        <v>876.5</v>
      </c>
      <c r="BL16" s="765">
        <v>876.5</v>
      </c>
      <c r="BM16" s="765">
        <v>876.5</v>
      </c>
      <c r="BN16" s="765">
        <v>876.5</v>
      </c>
      <c r="BO16" s="765">
        <v>876.5</v>
      </c>
      <c r="BP16" s="765">
        <v>878.5</v>
      </c>
      <c r="BQ16" s="765">
        <v>878.5</v>
      </c>
      <c r="BR16" s="765">
        <v>878.5</v>
      </c>
      <c r="BS16" s="765">
        <v>878.5</v>
      </c>
      <c r="BT16" s="765">
        <v>892.5</v>
      </c>
      <c r="BU16" s="765">
        <v>892.5</v>
      </c>
      <c r="BV16" s="765">
        <v>892.5</v>
      </c>
    </row>
    <row r="17" spans="1:74" ht="12" customHeight="1" x14ac:dyDescent="0.25">
      <c r="A17" s="751" t="s">
        <v>1302</v>
      </c>
      <c r="B17" s="749" t="s">
        <v>1296</v>
      </c>
      <c r="C17" s="761">
        <v>5499.9</v>
      </c>
      <c r="D17" s="761">
        <v>5499.9</v>
      </c>
      <c r="E17" s="761">
        <v>5529.9</v>
      </c>
      <c r="F17" s="761">
        <v>5529.2</v>
      </c>
      <c r="G17" s="761">
        <v>5440.2</v>
      </c>
      <c r="H17" s="761">
        <v>5440.2</v>
      </c>
      <c r="I17" s="761">
        <v>5433.2</v>
      </c>
      <c r="J17" s="761">
        <v>5433.2</v>
      </c>
      <c r="K17" s="761">
        <v>5433.2</v>
      </c>
      <c r="L17" s="761">
        <v>5431.2</v>
      </c>
      <c r="M17" s="761">
        <v>5431.2</v>
      </c>
      <c r="N17" s="761">
        <v>5431.2</v>
      </c>
      <c r="O17" s="761">
        <v>5854.4</v>
      </c>
      <c r="P17" s="761">
        <v>5854.4</v>
      </c>
      <c r="Q17" s="761">
        <v>5854.4</v>
      </c>
      <c r="R17" s="761">
        <v>5884.9</v>
      </c>
      <c r="S17" s="761">
        <v>5884.9</v>
      </c>
      <c r="T17" s="761">
        <v>5884.9</v>
      </c>
      <c r="U17" s="761">
        <v>5884.9</v>
      </c>
      <c r="V17" s="761">
        <v>5912.1</v>
      </c>
      <c r="W17" s="761">
        <v>5912.1</v>
      </c>
      <c r="X17" s="761">
        <v>5929.1</v>
      </c>
      <c r="Y17" s="761">
        <v>5924.6</v>
      </c>
      <c r="Z17" s="761">
        <v>5903.6</v>
      </c>
      <c r="AA17" s="761">
        <v>5782.7</v>
      </c>
      <c r="AB17" s="761">
        <v>5781.3</v>
      </c>
      <c r="AC17" s="761">
        <v>5773.5</v>
      </c>
      <c r="AD17" s="761">
        <v>5770.5</v>
      </c>
      <c r="AE17" s="761">
        <v>5770.5</v>
      </c>
      <c r="AF17" s="761">
        <v>5770.5</v>
      </c>
      <c r="AG17" s="761">
        <v>5770.5</v>
      </c>
      <c r="AH17" s="761">
        <v>5770.5</v>
      </c>
      <c r="AI17" s="761">
        <v>5770.5</v>
      </c>
      <c r="AJ17" s="761">
        <v>5770.5</v>
      </c>
      <c r="AK17" s="761">
        <v>5770.5</v>
      </c>
      <c r="AL17" s="761">
        <v>5770.5</v>
      </c>
      <c r="AM17" s="761">
        <v>5836.3</v>
      </c>
      <c r="AN17" s="761">
        <v>5836.3</v>
      </c>
      <c r="AO17" s="761">
        <v>5887.8</v>
      </c>
      <c r="AP17" s="761">
        <v>5887.8</v>
      </c>
      <c r="AQ17" s="761">
        <v>5890.8</v>
      </c>
      <c r="AR17" s="761">
        <v>5890.8</v>
      </c>
      <c r="AS17" s="761">
        <v>5890.8</v>
      </c>
      <c r="AT17" s="761">
        <v>5890.8</v>
      </c>
      <c r="AU17" s="761">
        <v>5890.8</v>
      </c>
      <c r="AV17" s="761">
        <v>5890.8</v>
      </c>
      <c r="AW17" s="761">
        <v>5890.8</v>
      </c>
      <c r="AX17" s="761">
        <v>5890.8</v>
      </c>
      <c r="AY17" s="761">
        <v>5890.8</v>
      </c>
      <c r="AZ17" s="761">
        <v>5890.8</v>
      </c>
      <c r="BA17" s="761">
        <v>5884.8</v>
      </c>
      <c r="BB17" s="761">
        <v>5890.8</v>
      </c>
      <c r="BC17" s="765">
        <v>5890.8</v>
      </c>
      <c r="BD17" s="765">
        <v>5891.7</v>
      </c>
      <c r="BE17" s="765">
        <v>5891.7</v>
      </c>
      <c r="BF17" s="765">
        <v>5900.2</v>
      </c>
      <c r="BG17" s="765">
        <v>5900.2</v>
      </c>
      <c r="BH17" s="765">
        <v>5900.2</v>
      </c>
      <c r="BI17" s="765">
        <v>5900.2</v>
      </c>
      <c r="BJ17" s="765">
        <v>5900.2</v>
      </c>
      <c r="BK17" s="765">
        <v>5900.2</v>
      </c>
      <c r="BL17" s="765">
        <v>5900.2</v>
      </c>
      <c r="BM17" s="765">
        <v>5900.2</v>
      </c>
      <c r="BN17" s="765">
        <v>5875.4</v>
      </c>
      <c r="BO17" s="765">
        <v>5875.4</v>
      </c>
      <c r="BP17" s="765">
        <v>5875.4</v>
      </c>
      <c r="BQ17" s="765">
        <v>5875.4</v>
      </c>
      <c r="BR17" s="765">
        <v>5875.4</v>
      </c>
      <c r="BS17" s="765">
        <v>5875.4</v>
      </c>
      <c r="BT17" s="765">
        <v>5875.4</v>
      </c>
      <c r="BU17" s="765">
        <v>5875.4</v>
      </c>
      <c r="BV17" s="765">
        <v>5875.4</v>
      </c>
    </row>
    <row r="18" spans="1:74" ht="12" customHeight="1" x14ac:dyDescent="0.25">
      <c r="A18" s="751" t="s">
        <v>1303</v>
      </c>
      <c r="B18" s="749" t="s">
        <v>1297</v>
      </c>
      <c r="C18" s="761">
        <v>300.7</v>
      </c>
      <c r="D18" s="761">
        <v>300.7</v>
      </c>
      <c r="E18" s="761">
        <v>300.7</v>
      </c>
      <c r="F18" s="761">
        <v>300.7</v>
      </c>
      <c r="G18" s="761">
        <v>300.7</v>
      </c>
      <c r="H18" s="761">
        <v>300.7</v>
      </c>
      <c r="I18" s="761">
        <v>300.7</v>
      </c>
      <c r="J18" s="761">
        <v>300.7</v>
      </c>
      <c r="K18" s="761">
        <v>300.7</v>
      </c>
      <c r="L18" s="761">
        <v>300.7</v>
      </c>
      <c r="M18" s="761">
        <v>300.7</v>
      </c>
      <c r="N18" s="761">
        <v>300.7</v>
      </c>
      <c r="O18" s="761">
        <v>300.7</v>
      </c>
      <c r="P18" s="761">
        <v>300.7</v>
      </c>
      <c r="Q18" s="761">
        <v>300.7</v>
      </c>
      <c r="R18" s="761">
        <v>300.7</v>
      </c>
      <c r="S18" s="761">
        <v>300.7</v>
      </c>
      <c r="T18" s="761">
        <v>300.7</v>
      </c>
      <c r="U18" s="761">
        <v>300.7</v>
      </c>
      <c r="V18" s="761">
        <v>300.7</v>
      </c>
      <c r="W18" s="761">
        <v>300.7</v>
      </c>
      <c r="X18" s="761">
        <v>300.7</v>
      </c>
      <c r="Y18" s="761">
        <v>300.7</v>
      </c>
      <c r="Z18" s="761">
        <v>300.7</v>
      </c>
      <c r="AA18" s="761">
        <v>354.6</v>
      </c>
      <c r="AB18" s="761">
        <v>354.6</v>
      </c>
      <c r="AC18" s="761">
        <v>354.6</v>
      </c>
      <c r="AD18" s="761">
        <v>354.6</v>
      </c>
      <c r="AE18" s="761">
        <v>355.8</v>
      </c>
      <c r="AF18" s="761">
        <v>355.8</v>
      </c>
      <c r="AG18" s="761">
        <v>355.8</v>
      </c>
      <c r="AH18" s="761">
        <v>355.8</v>
      </c>
      <c r="AI18" s="761">
        <v>356.7</v>
      </c>
      <c r="AJ18" s="761">
        <v>356.7</v>
      </c>
      <c r="AK18" s="761">
        <v>356.7</v>
      </c>
      <c r="AL18" s="761">
        <v>356.7</v>
      </c>
      <c r="AM18" s="761">
        <v>356.7</v>
      </c>
      <c r="AN18" s="761">
        <v>356.7</v>
      </c>
      <c r="AO18" s="761">
        <v>356.7</v>
      </c>
      <c r="AP18" s="761">
        <v>356.7</v>
      </c>
      <c r="AQ18" s="761">
        <v>356.7</v>
      </c>
      <c r="AR18" s="761">
        <v>356.7</v>
      </c>
      <c r="AS18" s="761">
        <v>356.7</v>
      </c>
      <c r="AT18" s="761">
        <v>356.7</v>
      </c>
      <c r="AU18" s="761">
        <v>356.7</v>
      </c>
      <c r="AV18" s="761">
        <v>356.7</v>
      </c>
      <c r="AW18" s="761">
        <v>356.7</v>
      </c>
      <c r="AX18" s="761">
        <v>356.7</v>
      </c>
      <c r="AY18" s="761">
        <v>356.7</v>
      </c>
      <c r="AZ18" s="761">
        <v>356.7</v>
      </c>
      <c r="BA18" s="761">
        <v>356.7</v>
      </c>
      <c r="BB18" s="761">
        <v>356.7</v>
      </c>
      <c r="BC18" s="765">
        <v>356.7</v>
      </c>
      <c r="BD18" s="765">
        <v>356.7</v>
      </c>
      <c r="BE18" s="765">
        <v>356.7</v>
      </c>
      <c r="BF18" s="765">
        <v>356.7</v>
      </c>
      <c r="BG18" s="765">
        <v>356.7</v>
      </c>
      <c r="BH18" s="765">
        <v>363.2</v>
      </c>
      <c r="BI18" s="765">
        <v>363.2</v>
      </c>
      <c r="BJ18" s="765">
        <v>363.2</v>
      </c>
      <c r="BK18" s="765">
        <v>363.2</v>
      </c>
      <c r="BL18" s="765">
        <v>363.2</v>
      </c>
      <c r="BM18" s="765">
        <v>363.2</v>
      </c>
      <c r="BN18" s="765">
        <v>363.2</v>
      </c>
      <c r="BO18" s="765">
        <v>363.2</v>
      </c>
      <c r="BP18" s="765">
        <v>363.2</v>
      </c>
      <c r="BQ18" s="765">
        <v>363.2</v>
      </c>
      <c r="BR18" s="765">
        <v>363.2</v>
      </c>
      <c r="BS18" s="765">
        <v>363.2</v>
      </c>
      <c r="BT18" s="765">
        <v>363.2</v>
      </c>
      <c r="BU18" s="765">
        <v>363.2</v>
      </c>
      <c r="BV18" s="765">
        <v>363.2</v>
      </c>
    </row>
    <row r="19" spans="1:74" ht="12" customHeight="1" x14ac:dyDescent="0.25">
      <c r="A19" s="751" t="s">
        <v>1304</v>
      </c>
      <c r="B19" s="749" t="s">
        <v>1298</v>
      </c>
      <c r="C19" s="761">
        <v>211.2</v>
      </c>
      <c r="D19" s="761">
        <v>211.2</v>
      </c>
      <c r="E19" s="761">
        <v>211.2</v>
      </c>
      <c r="F19" s="761">
        <v>211.2</v>
      </c>
      <c r="G19" s="761">
        <v>221.2</v>
      </c>
      <c r="H19" s="761">
        <v>221.2</v>
      </c>
      <c r="I19" s="761">
        <v>221.2</v>
      </c>
      <c r="J19" s="761">
        <v>221.2</v>
      </c>
      <c r="K19" s="761">
        <v>221.2</v>
      </c>
      <c r="L19" s="761">
        <v>231</v>
      </c>
      <c r="M19" s="761">
        <v>231</v>
      </c>
      <c r="N19" s="761">
        <v>231.1</v>
      </c>
      <c r="O19" s="761">
        <v>240.4</v>
      </c>
      <c r="P19" s="761">
        <v>240.4</v>
      </c>
      <c r="Q19" s="761">
        <v>255.9</v>
      </c>
      <c r="R19" s="761">
        <v>255.9</v>
      </c>
      <c r="S19" s="761">
        <v>275.8</v>
      </c>
      <c r="T19" s="761">
        <v>275.8</v>
      </c>
      <c r="U19" s="761">
        <v>275.8</v>
      </c>
      <c r="V19" s="761">
        <v>275.8</v>
      </c>
      <c r="W19" s="761">
        <v>276.8</v>
      </c>
      <c r="X19" s="761">
        <v>276.8</v>
      </c>
      <c r="Y19" s="761">
        <v>276.8</v>
      </c>
      <c r="Z19" s="761">
        <v>294.3</v>
      </c>
      <c r="AA19" s="761">
        <v>309.3</v>
      </c>
      <c r="AB19" s="761">
        <v>309.3</v>
      </c>
      <c r="AC19" s="761">
        <v>309.3</v>
      </c>
      <c r="AD19" s="761">
        <v>311.2</v>
      </c>
      <c r="AE19" s="761">
        <v>312.2</v>
      </c>
      <c r="AF19" s="761">
        <v>313.7</v>
      </c>
      <c r="AG19" s="761">
        <v>313.7</v>
      </c>
      <c r="AH19" s="761">
        <v>315.7</v>
      </c>
      <c r="AI19" s="761">
        <v>315.7</v>
      </c>
      <c r="AJ19" s="761">
        <v>316.10000000000002</v>
      </c>
      <c r="AK19" s="761">
        <v>316.10000000000002</v>
      </c>
      <c r="AL19" s="761">
        <v>320.2</v>
      </c>
      <c r="AM19" s="761">
        <v>321.8</v>
      </c>
      <c r="AN19" s="761">
        <v>321.8</v>
      </c>
      <c r="AO19" s="761">
        <v>321.8</v>
      </c>
      <c r="AP19" s="761">
        <v>321.8</v>
      </c>
      <c r="AQ19" s="761">
        <v>325.8</v>
      </c>
      <c r="AR19" s="761">
        <v>340.2</v>
      </c>
      <c r="AS19" s="761">
        <v>340.2</v>
      </c>
      <c r="AT19" s="761">
        <v>340.2</v>
      </c>
      <c r="AU19" s="761">
        <v>340.2</v>
      </c>
      <c r="AV19" s="761">
        <v>340.2</v>
      </c>
      <c r="AW19" s="761">
        <v>343.4</v>
      </c>
      <c r="AX19" s="761">
        <v>348.4</v>
      </c>
      <c r="AY19" s="761">
        <v>348.4</v>
      </c>
      <c r="AZ19" s="761">
        <v>348.4</v>
      </c>
      <c r="BA19" s="761">
        <v>348.4</v>
      </c>
      <c r="BB19" s="761">
        <v>348.4</v>
      </c>
      <c r="BC19" s="765">
        <v>355.9</v>
      </c>
      <c r="BD19" s="765">
        <v>355.9</v>
      </c>
      <c r="BE19" s="765">
        <v>355.9</v>
      </c>
      <c r="BF19" s="765">
        <v>355.9</v>
      </c>
      <c r="BG19" s="765">
        <v>355.9</v>
      </c>
      <c r="BH19" s="765">
        <v>355.4</v>
      </c>
      <c r="BI19" s="765">
        <v>355.4</v>
      </c>
      <c r="BJ19" s="765">
        <v>355.4</v>
      </c>
      <c r="BK19" s="765">
        <v>355.4</v>
      </c>
      <c r="BL19" s="765">
        <v>355.1</v>
      </c>
      <c r="BM19" s="765">
        <v>355.1</v>
      </c>
      <c r="BN19" s="765">
        <v>354.7</v>
      </c>
      <c r="BO19" s="765">
        <v>354.7</v>
      </c>
      <c r="BP19" s="765">
        <v>354.7</v>
      </c>
      <c r="BQ19" s="765">
        <v>354.7</v>
      </c>
      <c r="BR19" s="765">
        <v>354.7</v>
      </c>
      <c r="BS19" s="765">
        <v>354.7</v>
      </c>
      <c r="BT19" s="765">
        <v>354.7</v>
      </c>
      <c r="BU19" s="765">
        <v>354.7</v>
      </c>
      <c r="BV19" s="765">
        <v>354.7</v>
      </c>
    </row>
    <row r="20" spans="1:74" ht="12" customHeight="1" x14ac:dyDescent="0.25">
      <c r="A20" s="751" t="s">
        <v>1305</v>
      </c>
      <c r="B20" s="749" t="s">
        <v>1306</v>
      </c>
      <c r="C20" s="762" t="s">
        <v>1345</v>
      </c>
      <c r="D20" s="762" t="s">
        <v>1345</v>
      </c>
      <c r="E20" s="762" t="s">
        <v>1345</v>
      </c>
      <c r="F20" s="762" t="s">
        <v>1345</v>
      </c>
      <c r="G20" s="762" t="s">
        <v>1345</v>
      </c>
      <c r="H20" s="762" t="s">
        <v>1345</v>
      </c>
      <c r="I20" s="762" t="s">
        <v>1345</v>
      </c>
      <c r="J20" s="762" t="s">
        <v>1345</v>
      </c>
      <c r="K20" s="762" t="s">
        <v>1345</v>
      </c>
      <c r="L20" s="762" t="s">
        <v>1345</v>
      </c>
      <c r="M20" s="762" t="s">
        <v>1345</v>
      </c>
      <c r="N20" s="762" t="s">
        <v>1345</v>
      </c>
      <c r="O20" s="761">
        <v>7369.3860000000004</v>
      </c>
      <c r="P20" s="761">
        <v>7529.0649999999996</v>
      </c>
      <c r="Q20" s="761">
        <v>7696.66</v>
      </c>
      <c r="R20" s="761">
        <v>7860.3410000000003</v>
      </c>
      <c r="S20" s="761">
        <v>8050.5829999999996</v>
      </c>
      <c r="T20" s="761">
        <v>8235.8510000000006</v>
      </c>
      <c r="U20" s="761">
        <v>8479.125</v>
      </c>
      <c r="V20" s="761">
        <v>8700.9030000000002</v>
      </c>
      <c r="W20" s="761">
        <v>8951.4549999999999</v>
      </c>
      <c r="X20" s="761">
        <v>9188.4159999999993</v>
      </c>
      <c r="Y20" s="761">
        <v>9416.6949999999997</v>
      </c>
      <c r="Z20" s="761">
        <v>9778.5249999999996</v>
      </c>
      <c r="AA20" s="761">
        <v>9865.6110000000008</v>
      </c>
      <c r="AB20" s="761">
        <v>10123.085999999999</v>
      </c>
      <c r="AC20" s="761">
        <v>10440.244000000001</v>
      </c>
      <c r="AD20" s="761">
        <v>10687.819</v>
      </c>
      <c r="AE20" s="761">
        <v>10927.867</v>
      </c>
      <c r="AF20" s="761">
        <v>11185.235000000001</v>
      </c>
      <c r="AG20" s="761">
        <v>11385.334000000001</v>
      </c>
      <c r="AH20" s="761">
        <v>11670.583000000001</v>
      </c>
      <c r="AI20" s="761">
        <v>11913.282999999999</v>
      </c>
      <c r="AJ20" s="761">
        <v>12156.433000000001</v>
      </c>
      <c r="AK20" s="761">
        <v>12446.436</v>
      </c>
      <c r="AL20" s="761">
        <v>12765.071</v>
      </c>
      <c r="AM20" s="761">
        <v>13028.195</v>
      </c>
      <c r="AN20" s="761">
        <v>13332.813</v>
      </c>
      <c r="AO20" s="761">
        <v>13722.467000000001</v>
      </c>
      <c r="AP20" s="761">
        <v>13971.407999999999</v>
      </c>
      <c r="AQ20" s="761">
        <v>14259.446</v>
      </c>
      <c r="AR20" s="761">
        <v>14543.477999999999</v>
      </c>
      <c r="AS20" s="761">
        <v>14810.152</v>
      </c>
      <c r="AT20" s="761">
        <v>15104.937</v>
      </c>
      <c r="AU20" s="761">
        <v>15340.591</v>
      </c>
      <c r="AV20" s="761">
        <v>15582.867</v>
      </c>
      <c r="AW20" s="761">
        <v>15868.611999999999</v>
      </c>
      <c r="AX20" s="761">
        <v>16224.175999999999</v>
      </c>
      <c r="AY20" s="761">
        <v>16655.530999999999</v>
      </c>
      <c r="AZ20" s="761">
        <v>16902.023000000001</v>
      </c>
      <c r="BA20" s="761">
        <v>17381.07</v>
      </c>
      <c r="BB20" s="761">
        <v>17709.82</v>
      </c>
      <c r="BC20" s="765">
        <v>18035.740000000002</v>
      </c>
      <c r="BD20" s="765">
        <v>18351.66</v>
      </c>
      <c r="BE20" s="765">
        <v>18672.939999999999</v>
      </c>
      <c r="BF20" s="765">
        <v>19041.099999999999</v>
      </c>
      <c r="BG20" s="765">
        <v>19385.21</v>
      </c>
      <c r="BH20" s="765">
        <v>19734.349999999999</v>
      </c>
      <c r="BI20" s="765">
        <v>20086.45</v>
      </c>
      <c r="BJ20" s="765">
        <v>20473.55</v>
      </c>
      <c r="BK20" s="765">
        <v>20788.189999999999</v>
      </c>
      <c r="BL20" s="765">
        <v>21154.799999999999</v>
      </c>
      <c r="BM20" s="765">
        <v>21525.599999999999</v>
      </c>
      <c r="BN20" s="765">
        <v>21901.41</v>
      </c>
      <c r="BO20" s="765">
        <v>22280.83</v>
      </c>
      <c r="BP20" s="765">
        <v>22651.119999999999</v>
      </c>
      <c r="BQ20" s="765">
        <v>23026.13</v>
      </c>
      <c r="BR20" s="765">
        <v>23449.58</v>
      </c>
      <c r="BS20" s="765">
        <v>23848.959999999999</v>
      </c>
      <c r="BT20" s="765">
        <v>24254.03</v>
      </c>
      <c r="BU20" s="765">
        <v>24662.38</v>
      </c>
      <c r="BV20" s="765">
        <v>25105.9</v>
      </c>
    </row>
    <row r="21" spans="1:74" ht="12" customHeight="1" x14ac:dyDescent="0.25">
      <c r="A21" s="751" t="s">
        <v>1307</v>
      </c>
      <c r="B21" s="749" t="s">
        <v>1308</v>
      </c>
      <c r="C21" s="762" t="s">
        <v>1345</v>
      </c>
      <c r="D21" s="762" t="s">
        <v>1345</v>
      </c>
      <c r="E21" s="762" t="s">
        <v>1345</v>
      </c>
      <c r="F21" s="762" t="s">
        <v>1345</v>
      </c>
      <c r="G21" s="762" t="s">
        <v>1345</v>
      </c>
      <c r="H21" s="762" t="s">
        <v>1345</v>
      </c>
      <c r="I21" s="762" t="s">
        <v>1345</v>
      </c>
      <c r="J21" s="762" t="s">
        <v>1345</v>
      </c>
      <c r="K21" s="762" t="s">
        <v>1345</v>
      </c>
      <c r="L21" s="762" t="s">
        <v>1345</v>
      </c>
      <c r="M21" s="762" t="s">
        <v>1345</v>
      </c>
      <c r="N21" s="762" t="s">
        <v>1345</v>
      </c>
      <c r="O21" s="761">
        <v>3424.8069999999998</v>
      </c>
      <c r="P21" s="761">
        <v>3550.2310000000002</v>
      </c>
      <c r="Q21" s="761">
        <v>3689.2660000000001</v>
      </c>
      <c r="R21" s="761">
        <v>3816.2939999999999</v>
      </c>
      <c r="S21" s="761">
        <v>3949.5250000000001</v>
      </c>
      <c r="T21" s="761">
        <v>4110.6959999999999</v>
      </c>
      <c r="U21" s="761">
        <v>4275.4780000000001</v>
      </c>
      <c r="V21" s="761">
        <v>4440.5020000000004</v>
      </c>
      <c r="W21" s="761">
        <v>4635.1289999999999</v>
      </c>
      <c r="X21" s="761">
        <v>4815.7020000000002</v>
      </c>
      <c r="Y21" s="761">
        <v>4972.4949999999999</v>
      </c>
      <c r="Z21" s="761">
        <v>5191.5050000000001</v>
      </c>
      <c r="AA21" s="761">
        <v>5428.4889999999996</v>
      </c>
      <c r="AB21" s="761">
        <v>5627.0910000000003</v>
      </c>
      <c r="AC21" s="761">
        <v>5852.6629999999996</v>
      </c>
      <c r="AD21" s="761">
        <v>6051.107</v>
      </c>
      <c r="AE21" s="761">
        <v>6238.683</v>
      </c>
      <c r="AF21" s="761">
        <v>6432.3339999999998</v>
      </c>
      <c r="AG21" s="761">
        <v>6592.866</v>
      </c>
      <c r="AH21" s="761">
        <v>6785.84</v>
      </c>
      <c r="AI21" s="761">
        <v>6957.6729999999998</v>
      </c>
      <c r="AJ21" s="761">
        <v>7147.0609999999997</v>
      </c>
      <c r="AK21" s="761">
        <v>7332.7569999999996</v>
      </c>
      <c r="AL21" s="761">
        <v>7527.01</v>
      </c>
      <c r="AM21" s="761">
        <v>7708.1419999999998</v>
      </c>
      <c r="AN21" s="761">
        <v>7895.4129999999996</v>
      </c>
      <c r="AO21" s="761">
        <v>8124.0540000000001</v>
      </c>
      <c r="AP21" s="761">
        <v>8274.9580000000005</v>
      </c>
      <c r="AQ21" s="761">
        <v>8456.098</v>
      </c>
      <c r="AR21" s="761">
        <v>8618.4940000000006</v>
      </c>
      <c r="AS21" s="761">
        <v>8776.9169999999995</v>
      </c>
      <c r="AT21" s="761">
        <v>8956.1990000000005</v>
      </c>
      <c r="AU21" s="761">
        <v>9105.0370000000003</v>
      </c>
      <c r="AV21" s="761">
        <v>9254.27</v>
      </c>
      <c r="AW21" s="761">
        <v>9416.3590000000004</v>
      </c>
      <c r="AX21" s="761">
        <v>9574.0120000000006</v>
      </c>
      <c r="AY21" s="761">
        <v>9787.4220000000005</v>
      </c>
      <c r="AZ21" s="761">
        <v>9995.973</v>
      </c>
      <c r="BA21" s="761">
        <v>10192.870000000001</v>
      </c>
      <c r="BB21" s="761">
        <v>10406.43</v>
      </c>
      <c r="BC21" s="765">
        <v>10616.02</v>
      </c>
      <c r="BD21" s="765">
        <v>10827.53</v>
      </c>
      <c r="BE21" s="765">
        <v>11042.59</v>
      </c>
      <c r="BF21" s="765">
        <v>11258.77</v>
      </c>
      <c r="BG21" s="765">
        <v>11477.74</v>
      </c>
      <c r="BH21" s="765">
        <v>11699.13</v>
      </c>
      <c r="BI21" s="765">
        <v>11922.41</v>
      </c>
      <c r="BJ21" s="765">
        <v>12148.08</v>
      </c>
      <c r="BK21" s="765">
        <v>12375.28</v>
      </c>
      <c r="BL21" s="765">
        <v>12605.78</v>
      </c>
      <c r="BM21" s="765">
        <v>12839.01</v>
      </c>
      <c r="BN21" s="765">
        <v>13075.28</v>
      </c>
      <c r="BO21" s="765">
        <v>13313.6</v>
      </c>
      <c r="BP21" s="765">
        <v>13554.34</v>
      </c>
      <c r="BQ21" s="765">
        <v>13797.57</v>
      </c>
      <c r="BR21" s="765">
        <v>14043.06</v>
      </c>
      <c r="BS21" s="765">
        <v>14290.88</v>
      </c>
      <c r="BT21" s="765">
        <v>14541.37</v>
      </c>
      <c r="BU21" s="765">
        <v>14793.64</v>
      </c>
      <c r="BV21" s="765">
        <v>15048.02</v>
      </c>
    </row>
    <row r="22" spans="1:74" ht="12" customHeight="1" x14ac:dyDescent="0.25">
      <c r="A22" s="751" t="s">
        <v>1309</v>
      </c>
      <c r="B22" s="749" t="s">
        <v>1310</v>
      </c>
      <c r="C22" s="762" t="s">
        <v>1345</v>
      </c>
      <c r="D22" s="762" t="s">
        <v>1345</v>
      </c>
      <c r="E22" s="762" t="s">
        <v>1345</v>
      </c>
      <c r="F22" s="762" t="s">
        <v>1345</v>
      </c>
      <c r="G22" s="762" t="s">
        <v>1345</v>
      </c>
      <c r="H22" s="762" t="s">
        <v>1345</v>
      </c>
      <c r="I22" s="762" t="s">
        <v>1345</v>
      </c>
      <c r="J22" s="762" t="s">
        <v>1345</v>
      </c>
      <c r="K22" s="762" t="s">
        <v>1345</v>
      </c>
      <c r="L22" s="762" t="s">
        <v>1345</v>
      </c>
      <c r="M22" s="762" t="s">
        <v>1345</v>
      </c>
      <c r="N22" s="762" t="s">
        <v>1345</v>
      </c>
      <c r="O22" s="761">
        <v>3226.9850000000001</v>
      </c>
      <c r="P22" s="761">
        <v>3245.127</v>
      </c>
      <c r="Q22" s="761">
        <v>3268.259</v>
      </c>
      <c r="R22" s="761">
        <v>3294.6309999999999</v>
      </c>
      <c r="S22" s="761">
        <v>3336.5639999999999</v>
      </c>
      <c r="T22" s="761">
        <v>3356.2150000000001</v>
      </c>
      <c r="U22" s="761">
        <v>3414.5410000000002</v>
      </c>
      <c r="V22" s="761">
        <v>3455.8539999999998</v>
      </c>
      <c r="W22" s="761">
        <v>3498.9229999999998</v>
      </c>
      <c r="X22" s="761">
        <v>3540.498</v>
      </c>
      <c r="Y22" s="761">
        <v>3593.3870000000002</v>
      </c>
      <c r="Z22" s="761">
        <v>3706.7370000000001</v>
      </c>
      <c r="AA22" s="761">
        <v>3419.799</v>
      </c>
      <c r="AB22" s="761">
        <v>3458.288</v>
      </c>
      <c r="AC22" s="761">
        <v>3521.7759999999998</v>
      </c>
      <c r="AD22" s="761">
        <v>3552.6030000000001</v>
      </c>
      <c r="AE22" s="761">
        <v>3589.1410000000001</v>
      </c>
      <c r="AF22" s="761">
        <v>3640.3980000000001</v>
      </c>
      <c r="AG22" s="761">
        <v>3660.7379999999998</v>
      </c>
      <c r="AH22" s="761">
        <v>3734.201</v>
      </c>
      <c r="AI22" s="761">
        <v>3794.152</v>
      </c>
      <c r="AJ22" s="761">
        <v>3837.6219999999998</v>
      </c>
      <c r="AK22" s="761">
        <v>3930.7379999999998</v>
      </c>
      <c r="AL22" s="761">
        <v>4022.806</v>
      </c>
      <c r="AM22" s="761">
        <v>4105.9040000000005</v>
      </c>
      <c r="AN22" s="761">
        <v>4151.7299999999996</v>
      </c>
      <c r="AO22" s="761">
        <v>4286.3389999999999</v>
      </c>
      <c r="AP22" s="761">
        <v>4372.4520000000002</v>
      </c>
      <c r="AQ22" s="761">
        <v>4456.1049999999996</v>
      </c>
      <c r="AR22" s="761">
        <v>4555.1970000000001</v>
      </c>
      <c r="AS22" s="761">
        <v>4637.6899999999996</v>
      </c>
      <c r="AT22" s="761">
        <v>4734.3999999999996</v>
      </c>
      <c r="AU22" s="761">
        <v>4797.3590000000004</v>
      </c>
      <c r="AV22" s="761">
        <v>4884.22</v>
      </c>
      <c r="AW22" s="761">
        <v>4977.9549999999999</v>
      </c>
      <c r="AX22" s="761">
        <v>5146.4549999999999</v>
      </c>
      <c r="AY22" s="761">
        <v>5349.732</v>
      </c>
      <c r="AZ22" s="761">
        <v>5387.2929999999997</v>
      </c>
      <c r="BA22" s="761">
        <v>5635.576</v>
      </c>
      <c r="BB22" s="761">
        <v>5731.2520000000004</v>
      </c>
      <c r="BC22" s="765">
        <v>5827.9840000000004</v>
      </c>
      <c r="BD22" s="765">
        <v>5913.8149999999996</v>
      </c>
      <c r="BE22" s="765">
        <v>6001.2889999999998</v>
      </c>
      <c r="BF22" s="765">
        <v>6130.5990000000002</v>
      </c>
      <c r="BG22" s="765">
        <v>6235.3779999999997</v>
      </c>
      <c r="BH22" s="765">
        <v>6342.5450000000001</v>
      </c>
      <c r="BI22" s="765">
        <v>6450.6809999999996</v>
      </c>
      <c r="BJ22" s="765">
        <v>6588.625</v>
      </c>
      <c r="BK22" s="765">
        <v>6658.9520000000002</v>
      </c>
      <c r="BL22" s="765">
        <v>6773.7539999999999</v>
      </c>
      <c r="BM22" s="765">
        <v>6889.893</v>
      </c>
      <c r="BN22" s="765">
        <v>7007.8310000000001</v>
      </c>
      <c r="BO22" s="765">
        <v>7127.1880000000001</v>
      </c>
      <c r="BP22" s="765">
        <v>7236.01</v>
      </c>
      <c r="BQ22" s="765">
        <v>7346.8509999999997</v>
      </c>
      <c r="BR22" s="765">
        <v>7499.9059999999999</v>
      </c>
      <c r="BS22" s="765">
        <v>7628.817</v>
      </c>
      <c r="BT22" s="765">
        <v>7760.5069999999996</v>
      </c>
      <c r="BU22" s="765">
        <v>7893.5659999999998</v>
      </c>
      <c r="BV22" s="765">
        <v>8056.8379999999997</v>
      </c>
    </row>
    <row r="23" spans="1:74" ht="12" customHeight="1" x14ac:dyDescent="0.25">
      <c r="A23" s="751" t="s">
        <v>1311</v>
      </c>
      <c r="B23" s="749" t="s">
        <v>1312</v>
      </c>
      <c r="C23" s="762" t="s">
        <v>1345</v>
      </c>
      <c r="D23" s="762" t="s">
        <v>1345</v>
      </c>
      <c r="E23" s="762" t="s">
        <v>1345</v>
      </c>
      <c r="F23" s="762" t="s">
        <v>1345</v>
      </c>
      <c r="G23" s="762" t="s">
        <v>1345</v>
      </c>
      <c r="H23" s="762" t="s">
        <v>1345</v>
      </c>
      <c r="I23" s="762" t="s">
        <v>1345</v>
      </c>
      <c r="J23" s="762" t="s">
        <v>1345</v>
      </c>
      <c r="K23" s="762" t="s">
        <v>1345</v>
      </c>
      <c r="L23" s="762" t="s">
        <v>1345</v>
      </c>
      <c r="M23" s="762" t="s">
        <v>1345</v>
      </c>
      <c r="N23" s="762" t="s">
        <v>1345</v>
      </c>
      <c r="O23" s="761">
        <v>717.59400000000005</v>
      </c>
      <c r="P23" s="761">
        <v>733.70699999999999</v>
      </c>
      <c r="Q23" s="761">
        <v>739.13400000000001</v>
      </c>
      <c r="R23" s="761">
        <v>749.41600000000005</v>
      </c>
      <c r="S23" s="761">
        <v>764.49300000000005</v>
      </c>
      <c r="T23" s="761">
        <v>768.94</v>
      </c>
      <c r="U23" s="761">
        <v>789.10699999999997</v>
      </c>
      <c r="V23" s="761">
        <v>804.54700000000003</v>
      </c>
      <c r="W23" s="761">
        <v>817.40300000000002</v>
      </c>
      <c r="X23" s="761">
        <v>832.21600000000001</v>
      </c>
      <c r="Y23" s="761">
        <v>850.81299999999999</v>
      </c>
      <c r="Z23" s="761">
        <v>880.28300000000002</v>
      </c>
      <c r="AA23" s="761">
        <v>1017.323</v>
      </c>
      <c r="AB23" s="761">
        <v>1037.7070000000001</v>
      </c>
      <c r="AC23" s="761">
        <v>1065.8050000000001</v>
      </c>
      <c r="AD23" s="761">
        <v>1084.1089999999999</v>
      </c>
      <c r="AE23" s="761">
        <v>1100.0429999999999</v>
      </c>
      <c r="AF23" s="761">
        <v>1112.5029999999999</v>
      </c>
      <c r="AG23" s="761">
        <v>1131.73</v>
      </c>
      <c r="AH23" s="761">
        <v>1150.5419999999999</v>
      </c>
      <c r="AI23" s="761">
        <v>1161.4580000000001</v>
      </c>
      <c r="AJ23" s="761">
        <v>1171.75</v>
      </c>
      <c r="AK23" s="761">
        <v>1182.941</v>
      </c>
      <c r="AL23" s="761">
        <v>1215.2550000000001</v>
      </c>
      <c r="AM23" s="761">
        <v>1214.1500000000001</v>
      </c>
      <c r="AN23" s="761">
        <v>1285.67</v>
      </c>
      <c r="AO23" s="761">
        <v>1312.0740000000001</v>
      </c>
      <c r="AP23" s="761">
        <v>1323.998</v>
      </c>
      <c r="AQ23" s="761">
        <v>1347.2429999999999</v>
      </c>
      <c r="AR23" s="761">
        <v>1369.787</v>
      </c>
      <c r="AS23" s="761">
        <v>1395.546</v>
      </c>
      <c r="AT23" s="761">
        <v>1414.338</v>
      </c>
      <c r="AU23" s="761">
        <v>1438.1949999999999</v>
      </c>
      <c r="AV23" s="761">
        <v>1444.377</v>
      </c>
      <c r="AW23" s="761">
        <v>1474.298</v>
      </c>
      <c r="AX23" s="761">
        <v>1503.7080000000001</v>
      </c>
      <c r="AY23" s="761">
        <v>1518.377</v>
      </c>
      <c r="AZ23" s="761">
        <v>1518.7570000000001</v>
      </c>
      <c r="BA23" s="761">
        <v>1552.6289999999999</v>
      </c>
      <c r="BB23" s="761">
        <v>1572.135</v>
      </c>
      <c r="BC23" s="765">
        <v>1591.74</v>
      </c>
      <c r="BD23" s="765">
        <v>1610.319</v>
      </c>
      <c r="BE23" s="765">
        <v>1629.0530000000001</v>
      </c>
      <c r="BF23" s="765">
        <v>1651.7249999999999</v>
      </c>
      <c r="BG23" s="765">
        <v>1672.088</v>
      </c>
      <c r="BH23" s="765">
        <v>1692.6759999999999</v>
      </c>
      <c r="BI23" s="765">
        <v>1713.355</v>
      </c>
      <c r="BJ23" s="765">
        <v>1736.84</v>
      </c>
      <c r="BK23" s="765">
        <v>1753.9590000000001</v>
      </c>
      <c r="BL23" s="765">
        <v>1775.2660000000001</v>
      </c>
      <c r="BM23" s="765">
        <v>1796.6980000000001</v>
      </c>
      <c r="BN23" s="765">
        <v>1818.3</v>
      </c>
      <c r="BO23" s="765">
        <v>1840.0350000000001</v>
      </c>
      <c r="BP23" s="765">
        <v>1860.778</v>
      </c>
      <c r="BQ23" s="765">
        <v>1881.712</v>
      </c>
      <c r="BR23" s="765">
        <v>1906.62</v>
      </c>
      <c r="BS23" s="765">
        <v>1929.2539999999999</v>
      </c>
      <c r="BT23" s="765">
        <v>1952.15</v>
      </c>
      <c r="BU23" s="765">
        <v>1975.175</v>
      </c>
      <c r="BV23" s="765">
        <v>2001.0450000000001</v>
      </c>
    </row>
    <row r="24" spans="1:74" ht="12" customHeight="1" x14ac:dyDescent="0.25">
      <c r="A24" s="751" t="s">
        <v>1313</v>
      </c>
      <c r="B24" s="749" t="s">
        <v>96</v>
      </c>
      <c r="C24" s="761">
        <v>61.8</v>
      </c>
      <c r="D24" s="761">
        <v>61.8</v>
      </c>
      <c r="E24" s="761">
        <v>61.8</v>
      </c>
      <c r="F24" s="761">
        <v>61.8</v>
      </c>
      <c r="G24" s="761">
        <v>61.8</v>
      </c>
      <c r="H24" s="761">
        <v>73.3</v>
      </c>
      <c r="I24" s="761">
        <v>74.3</v>
      </c>
      <c r="J24" s="761">
        <v>74.3</v>
      </c>
      <c r="K24" s="761">
        <v>74.3</v>
      </c>
      <c r="L24" s="761">
        <v>74.3</v>
      </c>
      <c r="M24" s="761">
        <v>75.900000000000006</v>
      </c>
      <c r="N24" s="761">
        <v>75.900000000000006</v>
      </c>
      <c r="O24" s="761">
        <v>79.599999999999994</v>
      </c>
      <c r="P24" s="761">
        <v>79.599999999999994</v>
      </c>
      <c r="Q24" s="761">
        <v>79.599999999999994</v>
      </c>
      <c r="R24" s="761">
        <v>79.599999999999994</v>
      </c>
      <c r="S24" s="761">
        <v>79.599999999999994</v>
      </c>
      <c r="T24" s="761">
        <v>79.599999999999994</v>
      </c>
      <c r="U24" s="761">
        <v>79.599999999999994</v>
      </c>
      <c r="V24" s="761">
        <v>79.599999999999994</v>
      </c>
      <c r="W24" s="761">
        <v>79.599999999999994</v>
      </c>
      <c r="X24" s="761">
        <v>79.599999999999994</v>
      </c>
      <c r="Y24" s="761">
        <v>79.599999999999994</v>
      </c>
      <c r="Z24" s="761">
        <v>87.1</v>
      </c>
      <c r="AA24" s="761">
        <v>88.6</v>
      </c>
      <c r="AB24" s="761">
        <v>88.6</v>
      </c>
      <c r="AC24" s="761">
        <v>88.6</v>
      </c>
      <c r="AD24" s="761">
        <v>88.6</v>
      </c>
      <c r="AE24" s="761">
        <v>88.6</v>
      </c>
      <c r="AF24" s="761">
        <v>88.6</v>
      </c>
      <c r="AG24" s="761">
        <v>88.6</v>
      </c>
      <c r="AH24" s="761">
        <v>88.6</v>
      </c>
      <c r="AI24" s="761">
        <v>88.6</v>
      </c>
      <c r="AJ24" s="761">
        <v>88.6</v>
      </c>
      <c r="AK24" s="761">
        <v>88.6</v>
      </c>
      <c r="AL24" s="761">
        <v>88.6</v>
      </c>
      <c r="AM24" s="761">
        <v>92.7</v>
      </c>
      <c r="AN24" s="761">
        <v>92.7</v>
      </c>
      <c r="AO24" s="761">
        <v>94.2</v>
      </c>
      <c r="AP24" s="761">
        <v>94.2</v>
      </c>
      <c r="AQ24" s="761">
        <v>94.2</v>
      </c>
      <c r="AR24" s="761">
        <v>92.6</v>
      </c>
      <c r="AS24" s="761">
        <v>92.6</v>
      </c>
      <c r="AT24" s="761">
        <v>92.6</v>
      </c>
      <c r="AU24" s="761">
        <v>92.6</v>
      </c>
      <c r="AV24" s="761">
        <v>97.1</v>
      </c>
      <c r="AW24" s="761">
        <v>97.1</v>
      </c>
      <c r="AX24" s="761">
        <v>97.1</v>
      </c>
      <c r="AY24" s="761">
        <v>98.6</v>
      </c>
      <c r="AZ24" s="761">
        <v>98.6</v>
      </c>
      <c r="BA24" s="761">
        <v>98.6</v>
      </c>
      <c r="BB24" s="761">
        <v>102</v>
      </c>
      <c r="BC24" s="765">
        <v>102</v>
      </c>
      <c r="BD24" s="765">
        <v>102</v>
      </c>
      <c r="BE24" s="765">
        <v>102</v>
      </c>
      <c r="BF24" s="765">
        <v>102</v>
      </c>
      <c r="BG24" s="765">
        <v>102</v>
      </c>
      <c r="BH24" s="765">
        <v>102</v>
      </c>
      <c r="BI24" s="765">
        <v>102</v>
      </c>
      <c r="BJ24" s="765">
        <v>102</v>
      </c>
      <c r="BK24" s="765">
        <v>102</v>
      </c>
      <c r="BL24" s="765">
        <v>102</v>
      </c>
      <c r="BM24" s="765">
        <v>102</v>
      </c>
      <c r="BN24" s="765">
        <v>102</v>
      </c>
      <c r="BO24" s="765">
        <v>102</v>
      </c>
      <c r="BP24" s="765">
        <v>102</v>
      </c>
      <c r="BQ24" s="765">
        <v>102</v>
      </c>
      <c r="BR24" s="765">
        <v>102</v>
      </c>
      <c r="BS24" s="765">
        <v>102</v>
      </c>
      <c r="BT24" s="765">
        <v>102</v>
      </c>
      <c r="BU24" s="765">
        <v>102</v>
      </c>
      <c r="BV24" s="765">
        <v>102</v>
      </c>
    </row>
    <row r="25" spans="1:74" ht="12" customHeight="1" x14ac:dyDescent="0.25">
      <c r="A25" s="751"/>
      <c r="B25" s="746"/>
      <c r="C25" s="750"/>
      <c r="D25" s="750"/>
      <c r="E25" s="750"/>
      <c r="F25" s="750"/>
      <c r="G25" s="750"/>
      <c r="H25" s="750"/>
      <c r="I25" s="750"/>
      <c r="J25" s="750"/>
      <c r="K25" s="750"/>
      <c r="L25" s="750"/>
      <c r="M25" s="750"/>
      <c r="N25" s="750"/>
      <c r="O25" s="750"/>
      <c r="P25" s="750"/>
      <c r="Q25" s="750"/>
      <c r="R25" s="763"/>
      <c r="S25" s="763"/>
      <c r="T25" s="763"/>
      <c r="U25" s="763"/>
      <c r="V25" s="763"/>
      <c r="W25" s="763"/>
      <c r="X25" s="763"/>
      <c r="Y25" s="763"/>
      <c r="Z25" s="763"/>
      <c r="AA25" s="763"/>
      <c r="AB25" s="763"/>
      <c r="AC25" s="763"/>
      <c r="AD25" s="763"/>
      <c r="AE25" s="763"/>
      <c r="AF25" s="763"/>
      <c r="AG25" s="763"/>
      <c r="AH25" s="763"/>
      <c r="AI25" s="763"/>
      <c r="AJ25" s="763"/>
      <c r="AK25" s="763"/>
      <c r="AL25" s="763"/>
      <c r="AM25" s="763"/>
      <c r="AN25" s="763"/>
      <c r="AO25" s="763"/>
      <c r="AP25" s="763"/>
      <c r="AQ25" s="763"/>
      <c r="AR25" s="763"/>
      <c r="AS25" s="763"/>
      <c r="AT25" s="763"/>
      <c r="AU25" s="763"/>
      <c r="AV25" s="763"/>
      <c r="AW25" s="763"/>
      <c r="AX25" s="763"/>
      <c r="AY25" s="763"/>
      <c r="AZ25" s="763"/>
      <c r="BA25" s="763"/>
      <c r="BB25" s="763"/>
      <c r="BC25" s="767"/>
      <c r="BD25" s="767"/>
      <c r="BE25" s="767"/>
      <c r="BF25" s="767"/>
      <c r="BG25" s="767"/>
      <c r="BH25" s="767"/>
      <c r="BI25" s="767"/>
      <c r="BJ25" s="767"/>
      <c r="BK25" s="767"/>
      <c r="BL25" s="767"/>
      <c r="BM25" s="767"/>
      <c r="BN25" s="767"/>
      <c r="BO25" s="767"/>
      <c r="BP25" s="767"/>
      <c r="BQ25" s="767"/>
      <c r="BR25" s="767"/>
      <c r="BS25" s="767"/>
      <c r="BT25" s="767"/>
      <c r="BU25" s="767"/>
      <c r="BV25" s="767"/>
    </row>
    <row r="26" spans="1:74" ht="12" customHeight="1" x14ac:dyDescent="0.25">
      <c r="A26" s="751"/>
      <c r="B26" s="750" t="s">
        <v>1314</v>
      </c>
      <c r="C26" s="750"/>
      <c r="D26" s="750"/>
      <c r="E26" s="750"/>
      <c r="F26" s="750"/>
      <c r="G26" s="750"/>
      <c r="H26" s="750"/>
      <c r="I26" s="750"/>
      <c r="J26" s="750"/>
      <c r="K26" s="750"/>
      <c r="L26" s="750"/>
      <c r="M26" s="750"/>
      <c r="N26" s="750"/>
      <c r="O26" s="750"/>
      <c r="P26" s="750"/>
      <c r="Q26" s="750"/>
      <c r="R26" s="763"/>
      <c r="S26" s="763"/>
      <c r="T26" s="763"/>
      <c r="U26" s="763"/>
      <c r="V26" s="763"/>
      <c r="W26" s="763"/>
      <c r="X26" s="763"/>
      <c r="Y26" s="763"/>
      <c r="Z26" s="763"/>
      <c r="AA26" s="763"/>
      <c r="AB26" s="763"/>
      <c r="AC26" s="763"/>
      <c r="AD26" s="763"/>
      <c r="AE26" s="763"/>
      <c r="AF26" s="763"/>
      <c r="AG26" s="763"/>
      <c r="AH26" s="763"/>
      <c r="AI26" s="763"/>
      <c r="AJ26" s="763"/>
      <c r="AK26" s="763"/>
      <c r="AL26" s="763"/>
      <c r="AM26" s="763"/>
      <c r="AN26" s="763"/>
      <c r="AO26" s="763"/>
      <c r="AP26" s="763"/>
      <c r="AQ26" s="763"/>
      <c r="AR26" s="763"/>
      <c r="AS26" s="763"/>
      <c r="AT26" s="763"/>
      <c r="AU26" s="763"/>
      <c r="AV26" s="763"/>
      <c r="AW26" s="763"/>
      <c r="AX26" s="763"/>
      <c r="AY26" s="763"/>
      <c r="AZ26" s="763"/>
      <c r="BA26" s="763"/>
      <c r="BB26" s="763"/>
      <c r="BC26" s="767"/>
      <c r="BD26" s="767"/>
      <c r="BE26" s="767"/>
      <c r="BF26" s="767"/>
      <c r="BG26" s="767"/>
      <c r="BH26" s="767"/>
      <c r="BI26" s="767"/>
      <c r="BJ26" s="767"/>
      <c r="BK26" s="767"/>
      <c r="BL26" s="767"/>
      <c r="BM26" s="767"/>
      <c r="BN26" s="767"/>
      <c r="BO26" s="767"/>
      <c r="BP26" s="767"/>
      <c r="BQ26" s="767"/>
      <c r="BR26" s="767"/>
      <c r="BS26" s="767"/>
      <c r="BT26" s="767"/>
      <c r="BU26" s="767"/>
      <c r="BV26" s="767"/>
    </row>
    <row r="27" spans="1:74" ht="12" customHeight="1" x14ac:dyDescent="0.25">
      <c r="A27" s="751"/>
      <c r="B27" s="750" t="s">
        <v>1293</v>
      </c>
      <c r="C27" s="750"/>
      <c r="D27" s="750"/>
      <c r="E27" s="750"/>
      <c r="F27" s="750"/>
      <c r="G27" s="750"/>
      <c r="H27" s="750"/>
      <c r="I27" s="750"/>
      <c r="J27" s="750"/>
      <c r="K27" s="750"/>
      <c r="L27" s="750"/>
      <c r="M27" s="750"/>
      <c r="N27" s="750"/>
      <c r="O27" s="750"/>
      <c r="P27" s="750"/>
      <c r="Q27" s="750"/>
      <c r="R27" s="763"/>
      <c r="S27" s="763"/>
      <c r="T27" s="763"/>
      <c r="U27" s="763"/>
      <c r="V27" s="763"/>
      <c r="W27" s="763"/>
      <c r="X27" s="763"/>
      <c r="Y27" s="763"/>
      <c r="Z27" s="763"/>
      <c r="AA27" s="763"/>
      <c r="AB27" s="763"/>
      <c r="AC27" s="763"/>
      <c r="AD27" s="763"/>
      <c r="AE27" s="763"/>
      <c r="AF27" s="763"/>
      <c r="AG27" s="763"/>
      <c r="AH27" s="763"/>
      <c r="AI27" s="763"/>
      <c r="AJ27" s="763"/>
      <c r="AK27" s="763"/>
      <c r="AL27" s="763"/>
      <c r="AM27" s="763"/>
      <c r="AN27" s="763"/>
      <c r="AO27" s="763"/>
      <c r="AP27" s="763"/>
      <c r="AQ27" s="763"/>
      <c r="AR27" s="763"/>
      <c r="AS27" s="763"/>
      <c r="AT27" s="763"/>
      <c r="AU27" s="763"/>
      <c r="AV27" s="763"/>
      <c r="AW27" s="763"/>
      <c r="AX27" s="763"/>
      <c r="AY27" s="763"/>
      <c r="AZ27" s="763"/>
      <c r="BA27" s="763"/>
      <c r="BB27" s="763"/>
      <c r="BC27" s="767"/>
      <c r="BD27" s="767"/>
      <c r="BE27" s="767"/>
      <c r="BF27" s="767"/>
      <c r="BG27" s="767"/>
      <c r="BH27" s="767"/>
      <c r="BI27" s="767"/>
      <c r="BJ27" s="767"/>
      <c r="BK27" s="767"/>
      <c r="BL27" s="767"/>
      <c r="BM27" s="767"/>
      <c r="BN27" s="767"/>
      <c r="BO27" s="767"/>
      <c r="BP27" s="767"/>
      <c r="BQ27" s="767"/>
      <c r="BR27" s="767"/>
      <c r="BS27" s="767"/>
      <c r="BT27" s="767"/>
      <c r="BU27" s="767"/>
      <c r="BV27" s="767"/>
    </row>
    <row r="28" spans="1:74" ht="12" customHeight="1" x14ac:dyDescent="0.25">
      <c r="A28" s="751" t="s">
        <v>1315</v>
      </c>
      <c r="B28" s="749" t="s">
        <v>1294</v>
      </c>
      <c r="C28" s="761">
        <v>89.140500967999998</v>
      </c>
      <c r="D28" s="761">
        <v>90.520516428999997</v>
      </c>
      <c r="E28" s="761">
        <v>90.487397741999999</v>
      </c>
      <c r="F28" s="761">
        <v>83.525124000000005</v>
      </c>
      <c r="G28" s="761">
        <v>81.503026774000006</v>
      </c>
      <c r="H28" s="761">
        <v>93.590737000000004</v>
      </c>
      <c r="I28" s="761">
        <v>95.112587742000002</v>
      </c>
      <c r="J28" s="761">
        <v>93.457958065</v>
      </c>
      <c r="K28" s="761">
        <v>90.877765667000006</v>
      </c>
      <c r="L28" s="761">
        <v>84.868877419</v>
      </c>
      <c r="M28" s="761">
        <v>90.117552000000003</v>
      </c>
      <c r="N28" s="761">
        <v>89.634514194000005</v>
      </c>
      <c r="O28" s="761">
        <v>87.669539032000003</v>
      </c>
      <c r="P28" s="761">
        <v>89.105446428999997</v>
      </c>
      <c r="Q28" s="761">
        <v>84.532160967999999</v>
      </c>
      <c r="R28" s="761">
        <v>80.881458332999998</v>
      </c>
      <c r="S28" s="761">
        <v>83.080089999999998</v>
      </c>
      <c r="T28" s="761">
        <v>90.561086666999998</v>
      </c>
      <c r="U28" s="761">
        <v>96.899555805999995</v>
      </c>
      <c r="V28" s="761">
        <v>96.652301613000006</v>
      </c>
      <c r="W28" s="761">
        <v>89.397353667000004</v>
      </c>
      <c r="X28" s="761">
        <v>82.440146128999999</v>
      </c>
      <c r="Y28" s="761">
        <v>90.734643000000005</v>
      </c>
      <c r="Z28" s="761">
        <v>92.711557419000002</v>
      </c>
      <c r="AA28" s="761">
        <v>86.848057741999995</v>
      </c>
      <c r="AB28" s="761">
        <v>89.909287586000005</v>
      </c>
      <c r="AC28" s="761">
        <v>84.684338065000006</v>
      </c>
      <c r="AD28" s="761">
        <v>79.478470999999999</v>
      </c>
      <c r="AE28" s="761">
        <v>81.690486129000007</v>
      </c>
      <c r="AF28" s="761">
        <v>87.001919000000001</v>
      </c>
      <c r="AG28" s="761">
        <v>89.570271934999994</v>
      </c>
      <c r="AH28" s="761">
        <v>92.572891935000001</v>
      </c>
      <c r="AI28" s="761">
        <v>88.077946333</v>
      </c>
      <c r="AJ28" s="761">
        <v>76.039002257999996</v>
      </c>
      <c r="AK28" s="761">
        <v>88.109331333</v>
      </c>
      <c r="AL28" s="761">
        <v>92.324561613</v>
      </c>
      <c r="AM28" s="761">
        <v>89.634881613000005</v>
      </c>
      <c r="AN28" s="761">
        <v>90.118077142999994</v>
      </c>
      <c r="AO28" s="761">
        <v>89.495224839000002</v>
      </c>
      <c r="AP28" s="761">
        <v>83.299850000000006</v>
      </c>
      <c r="AQ28" s="761">
        <v>85.570616774000001</v>
      </c>
      <c r="AR28" s="761">
        <v>90.583584333000005</v>
      </c>
      <c r="AS28" s="761">
        <v>92.547307742000001</v>
      </c>
      <c r="AT28" s="761">
        <v>91.872682581000007</v>
      </c>
      <c r="AU28" s="761">
        <v>85.780950666999999</v>
      </c>
      <c r="AV28" s="761">
        <v>87.683475806000004</v>
      </c>
      <c r="AW28" s="761">
        <v>90.240923667000004</v>
      </c>
      <c r="AX28" s="761">
        <v>91.304431613000006</v>
      </c>
      <c r="AY28" s="761">
        <v>92.368135418999998</v>
      </c>
      <c r="AZ28" s="761">
        <v>94.401038678999996</v>
      </c>
      <c r="BA28" s="761">
        <v>91.777789999999996</v>
      </c>
      <c r="BB28" s="761">
        <v>85.40128</v>
      </c>
      <c r="BC28" s="765">
        <v>86.367099999999994</v>
      </c>
      <c r="BD28" s="765">
        <v>93.58511</v>
      </c>
      <c r="BE28" s="765">
        <v>96.567570000000003</v>
      </c>
      <c r="BF28" s="765">
        <v>97.450270000000003</v>
      </c>
      <c r="BG28" s="765">
        <v>91.708150000000003</v>
      </c>
      <c r="BH28" s="765">
        <v>85.368530000000007</v>
      </c>
      <c r="BI28" s="765">
        <v>91.226979999999998</v>
      </c>
      <c r="BJ28" s="765">
        <v>94.174080000000004</v>
      </c>
      <c r="BK28" s="765">
        <v>89.576359999999994</v>
      </c>
      <c r="BL28" s="765">
        <v>91.010930000000002</v>
      </c>
      <c r="BM28" s="765">
        <v>90.675719999999998</v>
      </c>
      <c r="BN28" s="765">
        <v>84.994299999999996</v>
      </c>
      <c r="BO28" s="765">
        <v>87.10736</v>
      </c>
      <c r="BP28" s="765">
        <v>95.030479999999997</v>
      </c>
      <c r="BQ28" s="765">
        <v>98.304730000000006</v>
      </c>
      <c r="BR28" s="765">
        <v>99.433120000000002</v>
      </c>
      <c r="BS28" s="765">
        <v>93.561660000000003</v>
      </c>
      <c r="BT28" s="765">
        <v>86.949340000000007</v>
      </c>
      <c r="BU28" s="765">
        <v>93.04768</v>
      </c>
      <c r="BV28" s="765">
        <v>95.894810000000007</v>
      </c>
    </row>
    <row r="29" spans="1:74" ht="12" customHeight="1" x14ac:dyDescent="0.25">
      <c r="A29" s="751" t="s">
        <v>1316</v>
      </c>
      <c r="B29" s="749" t="s">
        <v>1295</v>
      </c>
      <c r="C29" s="761">
        <v>48.078693870999999</v>
      </c>
      <c r="D29" s="761">
        <v>49.451496429000002</v>
      </c>
      <c r="E29" s="761">
        <v>48.839670968</v>
      </c>
      <c r="F29" s="761">
        <v>48.871630000000003</v>
      </c>
      <c r="G29" s="761">
        <v>49.029476451999997</v>
      </c>
      <c r="H29" s="761">
        <v>49.694102667000003</v>
      </c>
      <c r="I29" s="761">
        <v>50.776471612999998</v>
      </c>
      <c r="J29" s="761">
        <v>49.211680645000001</v>
      </c>
      <c r="K29" s="761">
        <v>47.956948333</v>
      </c>
      <c r="L29" s="761">
        <v>44.921250645000001</v>
      </c>
      <c r="M29" s="761">
        <v>45.760852</v>
      </c>
      <c r="N29" s="761">
        <v>46.189125806</v>
      </c>
      <c r="O29" s="761">
        <v>45.504641612999997</v>
      </c>
      <c r="P29" s="761">
        <v>45.034616429000003</v>
      </c>
      <c r="Q29" s="761">
        <v>44.942791290000002</v>
      </c>
      <c r="R29" s="761">
        <v>46.720292333000003</v>
      </c>
      <c r="S29" s="761">
        <v>47.822573871000003</v>
      </c>
      <c r="T29" s="761">
        <v>49.100847999999999</v>
      </c>
      <c r="U29" s="761">
        <v>52.863022258000001</v>
      </c>
      <c r="V29" s="761">
        <v>51.181651289999998</v>
      </c>
      <c r="W29" s="761">
        <v>49.368310000000001</v>
      </c>
      <c r="X29" s="761">
        <v>48.680927742000002</v>
      </c>
      <c r="Y29" s="761">
        <v>52.163756667000001</v>
      </c>
      <c r="Z29" s="761">
        <v>52.274097419</v>
      </c>
      <c r="AA29" s="761">
        <v>48.063936452</v>
      </c>
      <c r="AB29" s="761">
        <v>49.111476551999999</v>
      </c>
      <c r="AC29" s="761">
        <v>48.086021934999998</v>
      </c>
      <c r="AD29" s="761">
        <v>50.038243667000003</v>
      </c>
      <c r="AE29" s="761">
        <v>51.130771613</v>
      </c>
      <c r="AF29" s="761">
        <v>50.522972000000003</v>
      </c>
      <c r="AG29" s="761">
        <v>49.497171289999997</v>
      </c>
      <c r="AH29" s="761">
        <v>50.210035484000002</v>
      </c>
      <c r="AI29" s="761">
        <v>49.147840000000002</v>
      </c>
      <c r="AJ29" s="761">
        <v>45.341980645</v>
      </c>
      <c r="AK29" s="761">
        <v>52.568342332999997</v>
      </c>
      <c r="AL29" s="761">
        <v>52.527170968</v>
      </c>
      <c r="AM29" s="761">
        <v>50.625169032000002</v>
      </c>
      <c r="AN29" s="761">
        <v>49.279687500000001</v>
      </c>
      <c r="AO29" s="761">
        <v>47.217089354999999</v>
      </c>
      <c r="AP29" s="761">
        <v>46.412712333000002</v>
      </c>
      <c r="AQ29" s="761">
        <v>46.928877741999997</v>
      </c>
      <c r="AR29" s="761">
        <v>47.659652332999997</v>
      </c>
      <c r="AS29" s="761">
        <v>47.670136773999999</v>
      </c>
      <c r="AT29" s="761">
        <v>48.054658064999998</v>
      </c>
      <c r="AU29" s="761">
        <v>46.204612333</v>
      </c>
      <c r="AV29" s="761">
        <v>45.541568386999998</v>
      </c>
      <c r="AW29" s="761">
        <v>47.847856333000003</v>
      </c>
      <c r="AX29" s="761">
        <v>48.232050645000001</v>
      </c>
      <c r="AY29" s="761">
        <v>47.872553773999996</v>
      </c>
      <c r="AZ29" s="761">
        <v>51.019570285999997</v>
      </c>
      <c r="BA29" s="761">
        <v>50.1738</v>
      </c>
      <c r="BB29" s="761">
        <v>49.808369999999996</v>
      </c>
      <c r="BC29" s="765">
        <v>50.07555</v>
      </c>
      <c r="BD29" s="765">
        <v>50.80536</v>
      </c>
      <c r="BE29" s="765">
        <v>51.178319999999999</v>
      </c>
      <c r="BF29" s="765">
        <v>50.942160000000001</v>
      </c>
      <c r="BG29" s="765">
        <v>49.52919</v>
      </c>
      <c r="BH29" s="765">
        <v>47.637560000000001</v>
      </c>
      <c r="BI29" s="765">
        <v>50.763210000000001</v>
      </c>
      <c r="BJ29" s="765">
        <v>51.446440000000003</v>
      </c>
      <c r="BK29" s="765">
        <v>48.963450000000002</v>
      </c>
      <c r="BL29" s="765">
        <v>49.278019999999998</v>
      </c>
      <c r="BM29" s="765">
        <v>49.205190000000002</v>
      </c>
      <c r="BN29" s="765">
        <v>49.088340000000002</v>
      </c>
      <c r="BO29" s="765">
        <v>49.709789999999998</v>
      </c>
      <c r="BP29" s="765">
        <v>50.765279999999997</v>
      </c>
      <c r="BQ29" s="765">
        <v>51.272190000000002</v>
      </c>
      <c r="BR29" s="765">
        <v>51.119259999999997</v>
      </c>
      <c r="BS29" s="765">
        <v>49.748800000000003</v>
      </c>
      <c r="BT29" s="765">
        <v>47.864759999999997</v>
      </c>
      <c r="BU29" s="765">
        <v>51.023330000000001</v>
      </c>
      <c r="BV29" s="765">
        <v>51.405859999999997</v>
      </c>
    </row>
    <row r="30" spans="1:74" ht="12" customHeight="1" x14ac:dyDescent="0.25">
      <c r="A30" s="751" t="s">
        <v>1317</v>
      </c>
      <c r="B30" s="749" t="s">
        <v>1296</v>
      </c>
      <c r="C30" s="761">
        <v>41.061807096999999</v>
      </c>
      <c r="D30" s="761">
        <v>41.069020000000002</v>
      </c>
      <c r="E30" s="761">
        <v>41.647726773999999</v>
      </c>
      <c r="F30" s="761">
        <v>34.653494000000002</v>
      </c>
      <c r="G30" s="761">
        <v>32.473550322999998</v>
      </c>
      <c r="H30" s="761">
        <v>43.896634333000002</v>
      </c>
      <c r="I30" s="761">
        <v>44.336116128999997</v>
      </c>
      <c r="J30" s="761">
        <v>44.246277419000002</v>
      </c>
      <c r="K30" s="761">
        <v>42.920817333000002</v>
      </c>
      <c r="L30" s="761">
        <v>39.947626774</v>
      </c>
      <c r="M30" s="761">
        <v>44.356699999999996</v>
      </c>
      <c r="N30" s="761">
        <v>43.445388387000001</v>
      </c>
      <c r="O30" s="761">
        <v>42.164897418999999</v>
      </c>
      <c r="P30" s="761">
        <v>44.070830000000001</v>
      </c>
      <c r="Q30" s="761">
        <v>39.589369677000001</v>
      </c>
      <c r="R30" s="761">
        <v>34.161166000000001</v>
      </c>
      <c r="S30" s="761">
        <v>35.257516129000003</v>
      </c>
      <c r="T30" s="761">
        <v>41.460238666999999</v>
      </c>
      <c r="U30" s="761">
        <v>44.036533548000001</v>
      </c>
      <c r="V30" s="761">
        <v>45.470650323000001</v>
      </c>
      <c r="W30" s="761">
        <v>40.029043667000003</v>
      </c>
      <c r="X30" s="761">
        <v>33.759218386999997</v>
      </c>
      <c r="Y30" s="761">
        <v>38.570886332999997</v>
      </c>
      <c r="Z30" s="761">
        <v>40.437460000000002</v>
      </c>
      <c r="AA30" s="761">
        <v>38.784121290000002</v>
      </c>
      <c r="AB30" s="761">
        <v>40.797811033999999</v>
      </c>
      <c r="AC30" s="761">
        <v>36.598316128999997</v>
      </c>
      <c r="AD30" s="761">
        <v>29.440227332999999</v>
      </c>
      <c r="AE30" s="761">
        <v>30.559714516</v>
      </c>
      <c r="AF30" s="761">
        <v>36.478946999999998</v>
      </c>
      <c r="AG30" s="761">
        <v>40.073100644999997</v>
      </c>
      <c r="AH30" s="761">
        <v>42.362856452000003</v>
      </c>
      <c r="AI30" s="761">
        <v>38.930106332999998</v>
      </c>
      <c r="AJ30" s="761">
        <v>30.697021613</v>
      </c>
      <c r="AK30" s="761">
        <v>35.540989000000003</v>
      </c>
      <c r="AL30" s="761">
        <v>39.797390645</v>
      </c>
      <c r="AM30" s="761">
        <v>39.009712581000002</v>
      </c>
      <c r="AN30" s="761">
        <v>40.838389642999999</v>
      </c>
      <c r="AO30" s="761">
        <v>42.278135484000003</v>
      </c>
      <c r="AP30" s="761">
        <v>36.887137666999998</v>
      </c>
      <c r="AQ30" s="761">
        <v>38.641739031999997</v>
      </c>
      <c r="AR30" s="761">
        <v>42.923932000000001</v>
      </c>
      <c r="AS30" s="761">
        <v>44.877170968000001</v>
      </c>
      <c r="AT30" s="761">
        <v>43.818024516000001</v>
      </c>
      <c r="AU30" s="761">
        <v>39.576338333000002</v>
      </c>
      <c r="AV30" s="761">
        <v>42.141907418999999</v>
      </c>
      <c r="AW30" s="761">
        <v>42.393067332999998</v>
      </c>
      <c r="AX30" s="761">
        <v>43.072380967999997</v>
      </c>
      <c r="AY30" s="761">
        <v>44.495581645000001</v>
      </c>
      <c r="AZ30" s="761">
        <v>43.381468392999999</v>
      </c>
      <c r="BA30" s="761">
        <v>41.603990000000003</v>
      </c>
      <c r="BB30" s="761">
        <v>35.592910000000003</v>
      </c>
      <c r="BC30" s="765">
        <v>36.291559999999997</v>
      </c>
      <c r="BD30" s="765">
        <v>42.77975</v>
      </c>
      <c r="BE30" s="765">
        <v>45.389249999999997</v>
      </c>
      <c r="BF30" s="765">
        <v>46.508110000000002</v>
      </c>
      <c r="BG30" s="765">
        <v>42.178959999999996</v>
      </c>
      <c r="BH30" s="765">
        <v>37.730969999999999</v>
      </c>
      <c r="BI30" s="765">
        <v>40.463769999999997</v>
      </c>
      <c r="BJ30" s="765">
        <v>42.727649999999997</v>
      </c>
      <c r="BK30" s="765">
        <v>40.612909999999999</v>
      </c>
      <c r="BL30" s="765">
        <v>41.732900000000001</v>
      </c>
      <c r="BM30" s="765">
        <v>41.470529999999997</v>
      </c>
      <c r="BN30" s="765">
        <v>35.90596</v>
      </c>
      <c r="BO30" s="765">
        <v>37.397559999999999</v>
      </c>
      <c r="BP30" s="765">
        <v>44.2652</v>
      </c>
      <c r="BQ30" s="765">
        <v>47.032539999999997</v>
      </c>
      <c r="BR30" s="765">
        <v>48.313859999999998</v>
      </c>
      <c r="BS30" s="765">
        <v>43.812860000000001</v>
      </c>
      <c r="BT30" s="765">
        <v>39.084569999999999</v>
      </c>
      <c r="BU30" s="765">
        <v>42.024349999999998</v>
      </c>
      <c r="BV30" s="765">
        <v>44.488939999999999</v>
      </c>
    </row>
    <row r="31" spans="1:74" ht="12" customHeight="1" x14ac:dyDescent="0.25">
      <c r="A31" s="751" t="s">
        <v>1318</v>
      </c>
      <c r="B31" s="749" t="s">
        <v>1297</v>
      </c>
      <c r="C31" s="761">
        <v>693.87258741999995</v>
      </c>
      <c r="D31" s="761">
        <v>617.46223070999997</v>
      </c>
      <c r="E31" s="761">
        <v>778.67002387000002</v>
      </c>
      <c r="F31" s="761">
        <v>843.65035733000002</v>
      </c>
      <c r="G31" s="761">
        <v>851.94775064999999</v>
      </c>
      <c r="H31" s="761">
        <v>854.68270232999998</v>
      </c>
      <c r="I31" s="761">
        <v>782.73989773999995</v>
      </c>
      <c r="J31" s="761">
        <v>635.75736773999995</v>
      </c>
      <c r="K31" s="761">
        <v>532.86006099999997</v>
      </c>
      <c r="L31" s="761">
        <v>550.43442547999996</v>
      </c>
      <c r="M31" s="761">
        <v>617.46225332999995</v>
      </c>
      <c r="N31" s="761">
        <v>716.17800645</v>
      </c>
      <c r="O31" s="761">
        <v>774.64563128999998</v>
      </c>
      <c r="P31" s="761">
        <v>792.10246036000001</v>
      </c>
      <c r="Q31" s="761">
        <v>778.96744032000004</v>
      </c>
      <c r="R31" s="761">
        <v>744.35115332999999</v>
      </c>
      <c r="S31" s="761">
        <v>645.01380676999997</v>
      </c>
      <c r="T31" s="761">
        <v>676.553988</v>
      </c>
      <c r="U31" s="761">
        <v>674.06131289999996</v>
      </c>
      <c r="V31" s="761">
        <v>613.85539613000003</v>
      </c>
      <c r="W31" s="761">
        <v>533.83639966999999</v>
      </c>
      <c r="X31" s="761">
        <v>532.68520612999998</v>
      </c>
      <c r="Y31" s="761">
        <v>640.06554332999997</v>
      </c>
      <c r="Z31" s="761">
        <v>742.46820322999997</v>
      </c>
      <c r="AA31" s="761">
        <v>821.41558065000004</v>
      </c>
      <c r="AB31" s="761">
        <v>827.78718069000001</v>
      </c>
      <c r="AC31" s="761">
        <v>878.24658645</v>
      </c>
      <c r="AD31" s="761">
        <v>857.82957366999995</v>
      </c>
      <c r="AE31" s="761">
        <v>817.91646903000003</v>
      </c>
      <c r="AF31" s="761">
        <v>770.84955000000002</v>
      </c>
      <c r="AG31" s="761">
        <v>688.27955515999997</v>
      </c>
      <c r="AH31" s="761">
        <v>627.67772967999997</v>
      </c>
      <c r="AI31" s="761">
        <v>542.63057232999995</v>
      </c>
      <c r="AJ31" s="761">
        <v>555.78584612999998</v>
      </c>
      <c r="AK31" s="761">
        <v>624.04956566999999</v>
      </c>
      <c r="AL31" s="761">
        <v>722.26893226000004</v>
      </c>
      <c r="AM31" s="761">
        <v>893.77746483999999</v>
      </c>
      <c r="AN31" s="761">
        <v>871.75250249999999</v>
      </c>
      <c r="AO31" s="761">
        <v>969.96151548</v>
      </c>
      <c r="AP31" s="761">
        <v>972.34175267000001</v>
      </c>
      <c r="AQ31" s="761">
        <v>1032.7412002999999</v>
      </c>
      <c r="AR31" s="761">
        <v>1009.162342</v>
      </c>
      <c r="AS31" s="761">
        <v>825.92707547999998</v>
      </c>
      <c r="AT31" s="761">
        <v>681.14302839000004</v>
      </c>
      <c r="AU31" s="761">
        <v>628.40232100000003</v>
      </c>
      <c r="AV31" s="761">
        <v>551.48721903000001</v>
      </c>
      <c r="AW31" s="761">
        <v>656.85318632999997</v>
      </c>
      <c r="AX31" s="761">
        <v>721.62039580999999</v>
      </c>
      <c r="AY31" s="761">
        <v>815.68488867999997</v>
      </c>
      <c r="AZ31" s="761">
        <v>909.18380367999998</v>
      </c>
      <c r="BA31" s="761">
        <v>754.73704465000003</v>
      </c>
      <c r="BB31" s="761">
        <v>830.60533436000003</v>
      </c>
      <c r="BC31" s="765">
        <v>897.99170000000004</v>
      </c>
      <c r="BD31" s="765">
        <v>881.45569999999998</v>
      </c>
      <c r="BE31" s="765">
        <v>818.69420000000002</v>
      </c>
      <c r="BF31" s="765">
        <v>700.7654</v>
      </c>
      <c r="BG31" s="765">
        <v>635.66369999999995</v>
      </c>
      <c r="BH31" s="765">
        <v>572.35149999999999</v>
      </c>
      <c r="BI31" s="765">
        <v>618.33399999999995</v>
      </c>
      <c r="BJ31" s="765">
        <v>719.31039999999996</v>
      </c>
      <c r="BK31" s="765">
        <v>738.87249999999995</v>
      </c>
      <c r="BL31" s="765">
        <v>751.44659999999999</v>
      </c>
      <c r="BM31" s="765">
        <v>779.98329999999999</v>
      </c>
      <c r="BN31" s="765">
        <v>822.60080000000005</v>
      </c>
      <c r="BO31" s="765">
        <v>882.28150000000005</v>
      </c>
      <c r="BP31" s="765">
        <v>898.35670000000005</v>
      </c>
      <c r="BQ31" s="765">
        <v>821.5489</v>
      </c>
      <c r="BR31" s="765">
        <v>710.71159999999998</v>
      </c>
      <c r="BS31" s="765">
        <v>620.73419999999999</v>
      </c>
      <c r="BT31" s="765">
        <v>556.85889999999995</v>
      </c>
      <c r="BU31" s="765">
        <v>604.60770000000002</v>
      </c>
      <c r="BV31" s="765">
        <v>723.55150000000003</v>
      </c>
    </row>
    <row r="32" spans="1:74" ht="12" customHeight="1" x14ac:dyDescent="0.25">
      <c r="A32" s="751" t="s">
        <v>1319</v>
      </c>
      <c r="B32" s="749" t="s">
        <v>1320</v>
      </c>
      <c r="C32" s="761">
        <v>43.710177418999997</v>
      </c>
      <c r="D32" s="761">
        <v>43.076061428999999</v>
      </c>
      <c r="E32" s="761">
        <v>43.150503225999998</v>
      </c>
      <c r="F32" s="761">
        <v>43.784486999999999</v>
      </c>
      <c r="G32" s="761">
        <v>42.979379999999999</v>
      </c>
      <c r="H32" s="761">
        <v>43.112500666999999</v>
      </c>
      <c r="I32" s="761">
        <v>42.566835806</v>
      </c>
      <c r="J32" s="761">
        <v>42.877702257999999</v>
      </c>
      <c r="K32" s="761">
        <v>43.583976999999997</v>
      </c>
      <c r="L32" s="761">
        <v>43.390032257999998</v>
      </c>
      <c r="M32" s="761">
        <v>45.415638999999999</v>
      </c>
      <c r="N32" s="761">
        <v>44.354815160999998</v>
      </c>
      <c r="O32" s="761">
        <v>43.932736452</v>
      </c>
      <c r="P32" s="761">
        <v>45.003540000000001</v>
      </c>
      <c r="Q32" s="761">
        <v>44.967559354999999</v>
      </c>
      <c r="R32" s="761">
        <v>42.414259999999999</v>
      </c>
      <c r="S32" s="761">
        <v>44.843578065000003</v>
      </c>
      <c r="T32" s="761">
        <v>43.386921332999997</v>
      </c>
      <c r="U32" s="761">
        <v>43.765389999999996</v>
      </c>
      <c r="V32" s="761">
        <v>43.359441935</v>
      </c>
      <c r="W32" s="761">
        <v>40.095380667000001</v>
      </c>
      <c r="X32" s="761">
        <v>42.678458065000001</v>
      </c>
      <c r="Y32" s="761">
        <v>44.454274333000001</v>
      </c>
      <c r="Z32" s="761">
        <v>44.418981934999998</v>
      </c>
      <c r="AA32" s="761">
        <v>42.967937419000002</v>
      </c>
      <c r="AB32" s="761">
        <v>42.875302413999997</v>
      </c>
      <c r="AC32" s="761">
        <v>42.424471935</v>
      </c>
      <c r="AD32" s="761">
        <v>40.298993666999998</v>
      </c>
      <c r="AE32" s="761">
        <v>43.285173870999998</v>
      </c>
      <c r="AF32" s="761">
        <v>41.713087332999997</v>
      </c>
      <c r="AG32" s="761">
        <v>42.297266452000002</v>
      </c>
      <c r="AH32" s="761">
        <v>42.718181289999997</v>
      </c>
      <c r="AI32" s="761">
        <v>44.222527333000002</v>
      </c>
      <c r="AJ32" s="761">
        <v>43.650560968000001</v>
      </c>
      <c r="AK32" s="761">
        <v>45.461655667000002</v>
      </c>
      <c r="AL32" s="761">
        <v>46.899470968000003</v>
      </c>
      <c r="AM32" s="761">
        <v>45.143929677000003</v>
      </c>
      <c r="AN32" s="761">
        <v>44.332764642999997</v>
      </c>
      <c r="AO32" s="761">
        <v>44.510654193999997</v>
      </c>
      <c r="AP32" s="761">
        <v>45.244958666999999</v>
      </c>
      <c r="AQ32" s="761">
        <v>41.776176452000001</v>
      </c>
      <c r="AR32" s="761">
        <v>42.158126000000003</v>
      </c>
      <c r="AS32" s="761">
        <v>44.122833225999997</v>
      </c>
      <c r="AT32" s="761">
        <v>43.775544193999998</v>
      </c>
      <c r="AU32" s="761">
        <v>44.181192332999998</v>
      </c>
      <c r="AV32" s="761">
        <v>40.674313226000002</v>
      </c>
      <c r="AW32" s="761">
        <v>44.470197667000001</v>
      </c>
      <c r="AX32" s="761">
        <v>44.934898386999997</v>
      </c>
      <c r="AY32" s="761">
        <v>44.301826742000003</v>
      </c>
      <c r="AZ32" s="761">
        <v>46.519978285999997</v>
      </c>
      <c r="BA32" s="761">
        <v>46.469580000000001</v>
      </c>
      <c r="BB32" s="761">
        <v>45.252090000000003</v>
      </c>
      <c r="BC32" s="765">
        <v>45.533079999999998</v>
      </c>
      <c r="BD32" s="765">
        <v>44.91131</v>
      </c>
      <c r="BE32" s="765">
        <v>44.793080000000003</v>
      </c>
      <c r="BF32" s="765">
        <v>44.742240000000002</v>
      </c>
      <c r="BG32" s="765">
        <v>45.287590000000002</v>
      </c>
      <c r="BH32" s="765">
        <v>44.321840000000002</v>
      </c>
      <c r="BI32" s="765">
        <v>46.26831</v>
      </c>
      <c r="BJ32" s="765">
        <v>46.254530000000003</v>
      </c>
      <c r="BK32" s="765">
        <v>45.781280000000002</v>
      </c>
      <c r="BL32" s="765">
        <v>45.584099999999999</v>
      </c>
      <c r="BM32" s="765">
        <v>45.820860000000003</v>
      </c>
      <c r="BN32" s="765">
        <v>44.810189999999999</v>
      </c>
      <c r="BO32" s="765">
        <v>45.246160000000003</v>
      </c>
      <c r="BP32" s="765">
        <v>44.735439999999997</v>
      </c>
      <c r="BQ32" s="765">
        <v>44.699570000000001</v>
      </c>
      <c r="BR32" s="765">
        <v>44.709150000000001</v>
      </c>
      <c r="BS32" s="765">
        <v>45.300490000000003</v>
      </c>
      <c r="BT32" s="765">
        <v>44.364370000000001</v>
      </c>
      <c r="BU32" s="765">
        <v>46.340409999999999</v>
      </c>
      <c r="BV32" s="765">
        <v>46.951419999999999</v>
      </c>
    </row>
    <row r="33" spans="1:74" ht="12" customHeight="1" x14ac:dyDescent="0.25">
      <c r="A33" s="751" t="s">
        <v>1321</v>
      </c>
      <c r="B33" s="749" t="s">
        <v>1298</v>
      </c>
      <c r="C33" s="761">
        <v>23.678541613</v>
      </c>
      <c r="D33" s="761">
        <v>29.068266071</v>
      </c>
      <c r="E33" s="761">
        <v>41.498713871</v>
      </c>
      <c r="F33" s="761">
        <v>48.430068333000001</v>
      </c>
      <c r="G33" s="761">
        <v>55.165593225999999</v>
      </c>
      <c r="H33" s="761">
        <v>62.759624666999997</v>
      </c>
      <c r="I33" s="761">
        <v>56.394265161</v>
      </c>
      <c r="J33" s="761">
        <v>59.312938064999997</v>
      </c>
      <c r="K33" s="761">
        <v>59.847546999999999</v>
      </c>
      <c r="L33" s="761">
        <v>54.191311290000002</v>
      </c>
      <c r="M33" s="761">
        <v>45.030520000000003</v>
      </c>
      <c r="N33" s="761">
        <v>32.603484516000002</v>
      </c>
      <c r="O33" s="761">
        <v>36.585473548000003</v>
      </c>
      <c r="P33" s="761">
        <v>52.11927</v>
      </c>
      <c r="Q33" s="761">
        <v>65.720646129000002</v>
      </c>
      <c r="R33" s="761">
        <v>77.927199666999996</v>
      </c>
      <c r="S33" s="761">
        <v>79.228675160999998</v>
      </c>
      <c r="T33" s="761">
        <v>83.734214332999997</v>
      </c>
      <c r="U33" s="761">
        <v>83.208725161000004</v>
      </c>
      <c r="V33" s="761">
        <v>85.140890967999994</v>
      </c>
      <c r="W33" s="761">
        <v>72.591643332999993</v>
      </c>
      <c r="X33" s="761">
        <v>60.496674515999999</v>
      </c>
      <c r="Y33" s="761">
        <v>56.718111999999998</v>
      </c>
      <c r="Z33" s="761">
        <v>49.846796128999998</v>
      </c>
      <c r="AA33" s="761">
        <v>47.038115161</v>
      </c>
      <c r="AB33" s="761">
        <v>75.880881379000002</v>
      </c>
      <c r="AC33" s="761">
        <v>82.928109676999995</v>
      </c>
      <c r="AD33" s="761">
        <v>94.370477332999997</v>
      </c>
      <c r="AE33" s="761">
        <v>108.87104194</v>
      </c>
      <c r="AF33" s="761">
        <v>113.92419767</v>
      </c>
      <c r="AG33" s="761">
        <v>125.37022355000001</v>
      </c>
      <c r="AH33" s="761">
        <v>126.0775771</v>
      </c>
      <c r="AI33" s="761">
        <v>119.472632</v>
      </c>
      <c r="AJ33" s="761">
        <v>101.50332258</v>
      </c>
      <c r="AK33" s="761">
        <v>90.980193666999995</v>
      </c>
      <c r="AL33" s="761">
        <v>77.063442257999995</v>
      </c>
      <c r="AM33" s="761">
        <v>68.653661290000002</v>
      </c>
      <c r="AN33" s="761">
        <v>88.182786429000004</v>
      </c>
      <c r="AO33" s="761">
        <v>141.33807967999999</v>
      </c>
      <c r="AP33" s="761">
        <v>157.36934067000001</v>
      </c>
      <c r="AQ33" s="761">
        <v>183.79533258000001</v>
      </c>
      <c r="AR33" s="761">
        <v>205.79247032999999</v>
      </c>
      <c r="AS33" s="761">
        <v>175.3122271</v>
      </c>
      <c r="AT33" s="761">
        <v>172.07259257999999</v>
      </c>
      <c r="AU33" s="761">
        <v>170.094584</v>
      </c>
      <c r="AV33" s="761">
        <v>153.8978329</v>
      </c>
      <c r="AW33" s="761">
        <v>102.84527199999999</v>
      </c>
      <c r="AX33" s="761">
        <v>97.644076451999993</v>
      </c>
      <c r="AY33" s="761">
        <v>104.17471294000001</v>
      </c>
      <c r="AZ33" s="761">
        <v>142.63129871000001</v>
      </c>
      <c r="BA33" s="761">
        <v>168.88380000000001</v>
      </c>
      <c r="BB33" s="761">
        <v>184.90170000000001</v>
      </c>
      <c r="BC33" s="765">
        <v>211.21969999999999</v>
      </c>
      <c r="BD33" s="765">
        <v>229.8897</v>
      </c>
      <c r="BE33" s="765">
        <v>209.50059999999999</v>
      </c>
      <c r="BF33" s="765">
        <v>206.60220000000001</v>
      </c>
      <c r="BG33" s="765">
        <v>189.88800000000001</v>
      </c>
      <c r="BH33" s="765">
        <v>166.01750000000001</v>
      </c>
      <c r="BI33" s="765">
        <v>123.02249999999999</v>
      </c>
      <c r="BJ33" s="765">
        <v>103.4607</v>
      </c>
      <c r="BK33" s="765">
        <v>91.066509999999994</v>
      </c>
      <c r="BL33" s="765">
        <v>131.875</v>
      </c>
      <c r="BM33" s="765">
        <v>178.36609999999999</v>
      </c>
      <c r="BN33" s="765">
        <v>206.30430000000001</v>
      </c>
      <c r="BO33" s="765">
        <v>242.1765</v>
      </c>
      <c r="BP33" s="765">
        <v>268.35309999999998</v>
      </c>
      <c r="BQ33" s="765">
        <v>249.73509999999999</v>
      </c>
      <c r="BR33" s="765">
        <v>249.1268</v>
      </c>
      <c r="BS33" s="765">
        <v>229.268</v>
      </c>
      <c r="BT33" s="765">
        <v>205.21190000000001</v>
      </c>
      <c r="BU33" s="765">
        <v>151.5061</v>
      </c>
      <c r="BV33" s="765">
        <v>139.9246</v>
      </c>
    </row>
    <row r="34" spans="1:74" ht="12" customHeight="1" x14ac:dyDescent="0.25">
      <c r="A34" s="751" t="s">
        <v>1322</v>
      </c>
      <c r="B34" s="749" t="s">
        <v>1323</v>
      </c>
      <c r="C34" s="761">
        <v>577.24604354999997</v>
      </c>
      <c r="D34" s="761">
        <v>499.87699393000003</v>
      </c>
      <c r="E34" s="761">
        <v>571.68033871</v>
      </c>
      <c r="F34" s="761">
        <v>620.708438</v>
      </c>
      <c r="G34" s="761">
        <v>502.92152871000002</v>
      </c>
      <c r="H34" s="761">
        <v>526.20689400000003</v>
      </c>
      <c r="I34" s="761">
        <v>392.78762581000001</v>
      </c>
      <c r="J34" s="761">
        <v>327.81068902999999</v>
      </c>
      <c r="K34" s="761">
        <v>383.66045600000001</v>
      </c>
      <c r="L34" s="761">
        <v>467.49221548000003</v>
      </c>
      <c r="M34" s="761">
        <v>628.25040100000001</v>
      </c>
      <c r="N34" s="761">
        <v>474.07960387000003</v>
      </c>
      <c r="O34" s="761">
        <v>488.58888516000002</v>
      </c>
      <c r="P34" s="761">
        <v>532.41565178999997</v>
      </c>
      <c r="Q34" s="761">
        <v>493.32166354999998</v>
      </c>
      <c r="R34" s="761">
        <v>595.01529300000004</v>
      </c>
      <c r="S34" s="761">
        <v>552.78653548</v>
      </c>
      <c r="T34" s="761">
        <v>446.98553199999998</v>
      </c>
      <c r="U34" s="761">
        <v>440.82438547999999</v>
      </c>
      <c r="V34" s="761">
        <v>421.61836032000002</v>
      </c>
      <c r="W34" s="761">
        <v>465.36499566999998</v>
      </c>
      <c r="X34" s="761">
        <v>527.85582515999999</v>
      </c>
      <c r="Y34" s="761">
        <v>655.43803500000001</v>
      </c>
      <c r="Z34" s="761">
        <v>647.74718355000005</v>
      </c>
      <c r="AA34" s="761">
        <v>595.06076773999996</v>
      </c>
      <c r="AB34" s="761">
        <v>693.73911862</v>
      </c>
      <c r="AC34" s="761">
        <v>707.09006548000002</v>
      </c>
      <c r="AD34" s="761">
        <v>692.69869767</v>
      </c>
      <c r="AE34" s="761">
        <v>607.48352612999997</v>
      </c>
      <c r="AF34" s="761">
        <v>542.994371</v>
      </c>
      <c r="AG34" s="761">
        <v>567.90676902999996</v>
      </c>
      <c r="AH34" s="761">
        <v>438.02674805999999</v>
      </c>
      <c r="AI34" s="761">
        <v>546.35598500000003</v>
      </c>
      <c r="AJ34" s="761">
        <v>655.41744160999997</v>
      </c>
      <c r="AK34" s="761">
        <v>646.26066900000001</v>
      </c>
      <c r="AL34" s="761">
        <v>745.87159065000003</v>
      </c>
      <c r="AM34" s="761">
        <v>668.77444161000005</v>
      </c>
      <c r="AN34" s="761">
        <v>793.26165786000001</v>
      </c>
      <c r="AO34" s="761">
        <v>842.23958355000002</v>
      </c>
      <c r="AP34" s="761">
        <v>857.71060399999999</v>
      </c>
      <c r="AQ34" s="761">
        <v>729.74705547999997</v>
      </c>
      <c r="AR34" s="761">
        <v>656.47884466999994</v>
      </c>
      <c r="AS34" s="761">
        <v>508.12698387</v>
      </c>
      <c r="AT34" s="761">
        <v>421.86937612999998</v>
      </c>
      <c r="AU34" s="761">
        <v>575.11002767000002</v>
      </c>
      <c r="AV34" s="761">
        <v>799.97093710000001</v>
      </c>
      <c r="AW34" s="761">
        <v>776.65769066999997</v>
      </c>
      <c r="AX34" s="761">
        <v>734.09066710000002</v>
      </c>
      <c r="AY34" s="761">
        <v>864.88291058000004</v>
      </c>
      <c r="AZ34" s="761">
        <v>854.07258721000005</v>
      </c>
      <c r="BA34" s="761">
        <v>823.83519999999999</v>
      </c>
      <c r="BB34" s="761">
        <v>870.54579999999999</v>
      </c>
      <c r="BC34" s="765">
        <v>769.14499999999998</v>
      </c>
      <c r="BD34" s="765">
        <v>712.31039999999996</v>
      </c>
      <c r="BE34" s="765">
        <v>570.22379999999998</v>
      </c>
      <c r="BF34" s="765">
        <v>507.02539999999999</v>
      </c>
      <c r="BG34" s="765">
        <v>587.86760000000004</v>
      </c>
      <c r="BH34" s="765">
        <v>735.90679999999998</v>
      </c>
      <c r="BI34" s="765">
        <v>832.11369999999999</v>
      </c>
      <c r="BJ34" s="765">
        <v>762.60519999999997</v>
      </c>
      <c r="BK34" s="765">
        <v>766.53689999999995</v>
      </c>
      <c r="BL34" s="765">
        <v>804.45709999999997</v>
      </c>
      <c r="BM34" s="765">
        <v>865.83330000000001</v>
      </c>
      <c r="BN34" s="765">
        <v>916.98850000000004</v>
      </c>
      <c r="BO34" s="765">
        <v>809.59249999999997</v>
      </c>
      <c r="BP34" s="765">
        <v>753.25729999999999</v>
      </c>
      <c r="BQ34" s="765">
        <v>601.50059999999996</v>
      </c>
      <c r="BR34" s="765">
        <v>535.26959999999997</v>
      </c>
      <c r="BS34" s="765">
        <v>623.3356</v>
      </c>
      <c r="BT34" s="765">
        <v>784.42700000000002</v>
      </c>
      <c r="BU34" s="765">
        <v>883.31809999999996</v>
      </c>
      <c r="BV34" s="765">
        <v>847.68029999999999</v>
      </c>
    </row>
    <row r="35" spans="1:74" ht="12" customHeight="1" x14ac:dyDescent="0.25">
      <c r="A35" s="751"/>
      <c r="B35" s="750" t="s">
        <v>1299</v>
      </c>
      <c r="C35" s="750"/>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66"/>
      <c r="BD35" s="766"/>
      <c r="BE35" s="766"/>
      <c r="BF35" s="766"/>
      <c r="BG35" s="766"/>
      <c r="BH35" s="766"/>
      <c r="BI35" s="766"/>
      <c r="BJ35" s="766"/>
      <c r="BK35" s="766"/>
      <c r="BL35" s="766"/>
      <c r="BM35" s="766"/>
      <c r="BN35" s="766"/>
      <c r="BO35" s="766"/>
      <c r="BP35" s="766"/>
      <c r="BQ35" s="766"/>
      <c r="BR35" s="766"/>
      <c r="BS35" s="766"/>
      <c r="BT35" s="766"/>
      <c r="BU35" s="766"/>
      <c r="BV35" s="766"/>
    </row>
    <row r="36" spans="1:74" ht="12" customHeight="1" x14ac:dyDescent="0.25">
      <c r="A36" s="751" t="s">
        <v>1324</v>
      </c>
      <c r="B36" s="749" t="s">
        <v>1294</v>
      </c>
      <c r="C36" s="761">
        <v>87.500478709999996</v>
      </c>
      <c r="D36" s="761">
        <v>86.302346786000001</v>
      </c>
      <c r="E36" s="761">
        <v>85.642770644999999</v>
      </c>
      <c r="F36" s="761">
        <v>84.462328666999994</v>
      </c>
      <c r="G36" s="761">
        <v>84.268663226000001</v>
      </c>
      <c r="H36" s="761">
        <v>88.029601333000002</v>
      </c>
      <c r="I36" s="761">
        <v>90.355813225999995</v>
      </c>
      <c r="J36" s="761">
        <v>88.529014516000004</v>
      </c>
      <c r="K36" s="761">
        <v>83.582504</v>
      </c>
      <c r="L36" s="761">
        <v>81.211909031999994</v>
      </c>
      <c r="M36" s="761">
        <v>83.163648332999998</v>
      </c>
      <c r="N36" s="761">
        <v>87.896596451999997</v>
      </c>
      <c r="O36" s="761">
        <v>87.867138065000006</v>
      </c>
      <c r="P36" s="761">
        <v>85.755869642999997</v>
      </c>
      <c r="Q36" s="761">
        <v>82.213852903000003</v>
      </c>
      <c r="R36" s="761">
        <v>84.973880667000003</v>
      </c>
      <c r="S36" s="761">
        <v>82.615485160999995</v>
      </c>
      <c r="T36" s="761">
        <v>85.444905000000006</v>
      </c>
      <c r="U36" s="761">
        <v>90.044173225999998</v>
      </c>
      <c r="V36" s="761">
        <v>87.530528709999999</v>
      </c>
      <c r="W36" s="761">
        <v>85.796890667</v>
      </c>
      <c r="X36" s="761">
        <v>81.926635805999993</v>
      </c>
      <c r="Y36" s="761">
        <v>86.592538332999993</v>
      </c>
      <c r="Z36" s="761">
        <v>86.535071290000005</v>
      </c>
      <c r="AA36" s="761">
        <v>87.178150645000002</v>
      </c>
      <c r="AB36" s="761">
        <v>86.459406207000001</v>
      </c>
      <c r="AC36" s="761">
        <v>83.446302580999998</v>
      </c>
      <c r="AD36" s="761">
        <v>79.804471667000001</v>
      </c>
      <c r="AE36" s="761">
        <v>82.701045805999996</v>
      </c>
      <c r="AF36" s="761">
        <v>86.599012999999999</v>
      </c>
      <c r="AG36" s="761">
        <v>87.787956773999994</v>
      </c>
      <c r="AH36" s="761">
        <v>87.50917871</v>
      </c>
      <c r="AI36" s="761">
        <v>84.055154999999999</v>
      </c>
      <c r="AJ36" s="761">
        <v>81.031503548000003</v>
      </c>
      <c r="AK36" s="761">
        <v>87.972992667</v>
      </c>
      <c r="AL36" s="761">
        <v>87.028333548000006</v>
      </c>
      <c r="AM36" s="761">
        <v>86.246969676999996</v>
      </c>
      <c r="AN36" s="761">
        <v>90.295176428999994</v>
      </c>
      <c r="AO36" s="761">
        <v>85.405218065</v>
      </c>
      <c r="AP36" s="761">
        <v>84.835607667000005</v>
      </c>
      <c r="AQ36" s="761">
        <v>81.562137097000004</v>
      </c>
      <c r="AR36" s="761">
        <v>86.749187000000006</v>
      </c>
      <c r="AS36" s="761">
        <v>90.727639676999999</v>
      </c>
      <c r="AT36" s="761">
        <v>90.544021612999998</v>
      </c>
      <c r="AU36" s="761">
        <v>82.664714000000004</v>
      </c>
      <c r="AV36" s="761">
        <v>82.055531612999999</v>
      </c>
      <c r="AW36" s="761">
        <v>85.778866667000003</v>
      </c>
      <c r="AX36" s="761">
        <v>91.057616128999996</v>
      </c>
      <c r="AY36" s="761">
        <v>88.713761839</v>
      </c>
      <c r="AZ36" s="761">
        <v>89.394198213999999</v>
      </c>
      <c r="BA36" s="761">
        <v>85.40522</v>
      </c>
      <c r="BB36" s="761">
        <v>84.835610000000003</v>
      </c>
      <c r="BC36" s="765">
        <v>81.562139999999999</v>
      </c>
      <c r="BD36" s="765">
        <v>86.749189999999999</v>
      </c>
      <c r="BE36" s="765">
        <v>90.727639999999994</v>
      </c>
      <c r="BF36" s="765">
        <v>90.544030000000006</v>
      </c>
      <c r="BG36" s="765">
        <v>82.664720000000003</v>
      </c>
      <c r="BH36" s="765">
        <v>82.055539999999993</v>
      </c>
      <c r="BI36" s="765">
        <v>85.778869999999998</v>
      </c>
      <c r="BJ36" s="765">
        <v>91.05762</v>
      </c>
      <c r="BK36" s="765">
        <v>88.713759999999994</v>
      </c>
      <c r="BL36" s="765">
        <v>89.394199999999998</v>
      </c>
      <c r="BM36" s="765">
        <v>85.405270000000002</v>
      </c>
      <c r="BN36" s="765">
        <v>84.835629999999995</v>
      </c>
      <c r="BO36" s="765">
        <v>81.562139999999999</v>
      </c>
      <c r="BP36" s="765">
        <v>86.749189999999999</v>
      </c>
      <c r="BQ36" s="765">
        <v>90.727639999999994</v>
      </c>
      <c r="BR36" s="765">
        <v>90.544030000000006</v>
      </c>
      <c r="BS36" s="765">
        <v>82.664720000000003</v>
      </c>
      <c r="BT36" s="765">
        <v>82.055539999999993</v>
      </c>
      <c r="BU36" s="765">
        <v>85.778869999999998</v>
      </c>
      <c r="BV36" s="765">
        <v>91.05762</v>
      </c>
    </row>
    <row r="37" spans="1:74" ht="12" customHeight="1" x14ac:dyDescent="0.25">
      <c r="A37" s="751" t="s">
        <v>1325</v>
      </c>
      <c r="B37" s="749" t="s">
        <v>1295</v>
      </c>
      <c r="C37" s="761">
        <v>75.917154194000005</v>
      </c>
      <c r="D37" s="761">
        <v>75.523926786000004</v>
      </c>
      <c r="E37" s="761">
        <v>74.774653548000003</v>
      </c>
      <c r="F37" s="761">
        <v>73.014704332999997</v>
      </c>
      <c r="G37" s="761">
        <v>73.647710322999998</v>
      </c>
      <c r="H37" s="761">
        <v>76.845729000000006</v>
      </c>
      <c r="I37" s="761">
        <v>78.483995805999996</v>
      </c>
      <c r="J37" s="761">
        <v>77.084068387000002</v>
      </c>
      <c r="K37" s="761">
        <v>72.486692332999993</v>
      </c>
      <c r="L37" s="761">
        <v>70.446855161000002</v>
      </c>
      <c r="M37" s="761">
        <v>72.573921666999993</v>
      </c>
      <c r="N37" s="761">
        <v>77.088945805999998</v>
      </c>
      <c r="O37" s="761">
        <v>77.734065483999998</v>
      </c>
      <c r="P37" s="761">
        <v>76.355656070999999</v>
      </c>
      <c r="Q37" s="761">
        <v>71.921558387000005</v>
      </c>
      <c r="R37" s="761">
        <v>74.052329</v>
      </c>
      <c r="S37" s="761">
        <v>72.413695484000002</v>
      </c>
      <c r="T37" s="761">
        <v>75.076522667000006</v>
      </c>
      <c r="U37" s="761">
        <v>78.753087097000005</v>
      </c>
      <c r="V37" s="761">
        <v>76.730671935000004</v>
      </c>
      <c r="W37" s="761">
        <v>74.982308333000006</v>
      </c>
      <c r="X37" s="761">
        <v>71.150958064999998</v>
      </c>
      <c r="Y37" s="761">
        <v>75.358210333000002</v>
      </c>
      <c r="Z37" s="761">
        <v>75.284815805999997</v>
      </c>
      <c r="AA37" s="761">
        <v>77.353405160999998</v>
      </c>
      <c r="AB37" s="761">
        <v>76.663916207</v>
      </c>
      <c r="AC37" s="761">
        <v>73.170486128999997</v>
      </c>
      <c r="AD37" s="761">
        <v>69.459921667000003</v>
      </c>
      <c r="AE37" s="761">
        <v>72.250842903000006</v>
      </c>
      <c r="AF37" s="761">
        <v>77.306466333000003</v>
      </c>
      <c r="AG37" s="761">
        <v>77.917148386999997</v>
      </c>
      <c r="AH37" s="761">
        <v>77.709256773999996</v>
      </c>
      <c r="AI37" s="761">
        <v>74.648477</v>
      </c>
      <c r="AJ37" s="761">
        <v>71.757252581000003</v>
      </c>
      <c r="AK37" s="761">
        <v>77.499739667</v>
      </c>
      <c r="AL37" s="761">
        <v>76.829975160999993</v>
      </c>
      <c r="AM37" s="761">
        <v>76.764560322999998</v>
      </c>
      <c r="AN37" s="761">
        <v>80.765753214</v>
      </c>
      <c r="AO37" s="761">
        <v>75.848748064999995</v>
      </c>
      <c r="AP37" s="761">
        <v>75.537178333</v>
      </c>
      <c r="AQ37" s="761">
        <v>72.256802581000002</v>
      </c>
      <c r="AR37" s="761">
        <v>77.894619332999994</v>
      </c>
      <c r="AS37" s="761">
        <v>81.631065160999995</v>
      </c>
      <c r="AT37" s="761">
        <v>81.334469032000001</v>
      </c>
      <c r="AU37" s="761">
        <v>73.887575333000001</v>
      </c>
      <c r="AV37" s="761">
        <v>72.995756451999995</v>
      </c>
      <c r="AW37" s="761">
        <v>76.262510332999994</v>
      </c>
      <c r="AX37" s="761">
        <v>81.398140323000007</v>
      </c>
      <c r="AY37" s="761">
        <v>79.588606580999993</v>
      </c>
      <c r="AZ37" s="761">
        <v>80.216190036</v>
      </c>
      <c r="BA37" s="761">
        <v>75.848749999999995</v>
      </c>
      <c r="BB37" s="761">
        <v>75.537180000000006</v>
      </c>
      <c r="BC37" s="765">
        <v>72.256810000000002</v>
      </c>
      <c r="BD37" s="765">
        <v>77.894620000000003</v>
      </c>
      <c r="BE37" s="765">
        <v>81.631069999999994</v>
      </c>
      <c r="BF37" s="765">
        <v>81.334469999999996</v>
      </c>
      <c r="BG37" s="765">
        <v>73.88758</v>
      </c>
      <c r="BH37" s="765">
        <v>72.995760000000004</v>
      </c>
      <c r="BI37" s="765">
        <v>76.262510000000006</v>
      </c>
      <c r="BJ37" s="765">
        <v>81.398139999999998</v>
      </c>
      <c r="BK37" s="765">
        <v>79.588610000000003</v>
      </c>
      <c r="BL37" s="765">
        <v>80.216189999999997</v>
      </c>
      <c r="BM37" s="765">
        <v>75.848799999999997</v>
      </c>
      <c r="BN37" s="765">
        <v>75.537199999999999</v>
      </c>
      <c r="BO37" s="765">
        <v>72.256810000000002</v>
      </c>
      <c r="BP37" s="765">
        <v>77.894620000000003</v>
      </c>
      <c r="BQ37" s="765">
        <v>81.631069999999994</v>
      </c>
      <c r="BR37" s="765">
        <v>81.334469999999996</v>
      </c>
      <c r="BS37" s="765">
        <v>73.88758</v>
      </c>
      <c r="BT37" s="765">
        <v>72.995760000000004</v>
      </c>
      <c r="BU37" s="765">
        <v>76.262510000000006</v>
      </c>
      <c r="BV37" s="765">
        <v>81.398139999999998</v>
      </c>
    </row>
    <row r="38" spans="1:74" ht="12" customHeight="1" x14ac:dyDescent="0.25">
      <c r="A38" s="751" t="s">
        <v>1326</v>
      </c>
      <c r="B38" s="749" t="s">
        <v>1296</v>
      </c>
      <c r="C38" s="761">
        <v>11.583324515999999</v>
      </c>
      <c r="D38" s="761">
        <v>10.778420000000001</v>
      </c>
      <c r="E38" s="761">
        <v>10.868117097000001</v>
      </c>
      <c r="F38" s="761">
        <v>11.447624333</v>
      </c>
      <c r="G38" s="761">
        <v>10.620952902999999</v>
      </c>
      <c r="H38" s="761">
        <v>11.183872333</v>
      </c>
      <c r="I38" s="761">
        <v>11.871817418999999</v>
      </c>
      <c r="J38" s="761">
        <v>11.444946129</v>
      </c>
      <c r="K38" s="761">
        <v>11.095811667</v>
      </c>
      <c r="L38" s="761">
        <v>10.765053870999999</v>
      </c>
      <c r="M38" s="761">
        <v>10.589726667000001</v>
      </c>
      <c r="N38" s="761">
        <v>10.807650645000001</v>
      </c>
      <c r="O38" s="761">
        <v>10.133072581</v>
      </c>
      <c r="P38" s="761">
        <v>9.4002135714000001</v>
      </c>
      <c r="Q38" s="761">
        <v>10.292294516</v>
      </c>
      <c r="R38" s="761">
        <v>10.921551666999999</v>
      </c>
      <c r="S38" s="761">
        <v>10.201789677000001</v>
      </c>
      <c r="T38" s="761">
        <v>10.368382333</v>
      </c>
      <c r="U38" s="761">
        <v>11.291086129</v>
      </c>
      <c r="V38" s="761">
        <v>10.799856774</v>
      </c>
      <c r="W38" s="761">
        <v>10.814582333000001</v>
      </c>
      <c r="X38" s="761">
        <v>10.775677741999999</v>
      </c>
      <c r="Y38" s="761">
        <v>11.234328</v>
      </c>
      <c r="Z38" s="761">
        <v>11.250255484</v>
      </c>
      <c r="AA38" s="761">
        <v>9.8247454838999992</v>
      </c>
      <c r="AB38" s="761">
        <v>9.7954899999999991</v>
      </c>
      <c r="AC38" s="761">
        <v>10.275816452000001</v>
      </c>
      <c r="AD38" s="761">
        <v>10.34455</v>
      </c>
      <c r="AE38" s="761">
        <v>10.450202902999999</v>
      </c>
      <c r="AF38" s="761">
        <v>9.2925466666999998</v>
      </c>
      <c r="AG38" s="761">
        <v>9.8708083871000003</v>
      </c>
      <c r="AH38" s="761">
        <v>9.7999219355000005</v>
      </c>
      <c r="AI38" s="761">
        <v>9.4066779999999994</v>
      </c>
      <c r="AJ38" s="761">
        <v>9.2742509677000005</v>
      </c>
      <c r="AK38" s="761">
        <v>10.473253</v>
      </c>
      <c r="AL38" s="761">
        <v>10.198358387000001</v>
      </c>
      <c r="AM38" s="761">
        <v>9.4824093547999997</v>
      </c>
      <c r="AN38" s="761">
        <v>9.5294232142999995</v>
      </c>
      <c r="AO38" s="761">
        <v>9.5564699999999991</v>
      </c>
      <c r="AP38" s="761">
        <v>9.2984293332999997</v>
      </c>
      <c r="AQ38" s="761">
        <v>9.3053345161000003</v>
      </c>
      <c r="AR38" s="761">
        <v>8.8545676666999995</v>
      </c>
      <c r="AS38" s="761">
        <v>9.0965745161000005</v>
      </c>
      <c r="AT38" s="761">
        <v>9.2095525806000005</v>
      </c>
      <c r="AU38" s="761">
        <v>8.7771386667000009</v>
      </c>
      <c r="AV38" s="761">
        <v>9.0597751612999993</v>
      </c>
      <c r="AW38" s="761">
        <v>9.5163563332999992</v>
      </c>
      <c r="AX38" s="761">
        <v>9.6594758064999997</v>
      </c>
      <c r="AY38" s="761">
        <v>9.1251552580999995</v>
      </c>
      <c r="AZ38" s="761">
        <v>9.1780081786000007</v>
      </c>
      <c r="BA38" s="761">
        <v>9.5564699999999991</v>
      </c>
      <c r="BB38" s="761">
        <v>9.2984290000000005</v>
      </c>
      <c r="BC38" s="765">
        <v>9.3053349999999995</v>
      </c>
      <c r="BD38" s="765">
        <v>8.8545680000000004</v>
      </c>
      <c r="BE38" s="765">
        <v>9.0965749999999996</v>
      </c>
      <c r="BF38" s="765">
        <v>9.2095529999999997</v>
      </c>
      <c r="BG38" s="765">
        <v>8.777139</v>
      </c>
      <c r="BH38" s="765">
        <v>9.0597750000000001</v>
      </c>
      <c r="BI38" s="765">
        <v>9.516356</v>
      </c>
      <c r="BJ38" s="765">
        <v>9.6594759999999997</v>
      </c>
      <c r="BK38" s="765">
        <v>9.1251549999999995</v>
      </c>
      <c r="BL38" s="765">
        <v>9.1780080000000002</v>
      </c>
      <c r="BM38" s="765">
        <v>9.5564669999999996</v>
      </c>
      <c r="BN38" s="765">
        <v>9.2984279999999995</v>
      </c>
      <c r="BO38" s="765">
        <v>9.3053349999999995</v>
      </c>
      <c r="BP38" s="765">
        <v>8.8545680000000004</v>
      </c>
      <c r="BQ38" s="765">
        <v>9.0965749999999996</v>
      </c>
      <c r="BR38" s="765">
        <v>9.2095529999999997</v>
      </c>
      <c r="BS38" s="765">
        <v>8.777139</v>
      </c>
      <c r="BT38" s="765">
        <v>9.0597750000000001</v>
      </c>
      <c r="BU38" s="765">
        <v>9.516356</v>
      </c>
      <c r="BV38" s="765">
        <v>9.6594759999999997</v>
      </c>
    </row>
    <row r="39" spans="1:74" ht="12" customHeight="1" x14ac:dyDescent="0.25">
      <c r="A39" s="751" t="s">
        <v>1327</v>
      </c>
      <c r="B39" s="749" t="s">
        <v>1297</v>
      </c>
      <c r="C39" s="761">
        <v>3.9917419354999999</v>
      </c>
      <c r="D39" s="761">
        <v>3.8280735714</v>
      </c>
      <c r="E39" s="761">
        <v>3.8180016128999998</v>
      </c>
      <c r="F39" s="761">
        <v>4.3465170000000004</v>
      </c>
      <c r="G39" s="761">
        <v>4.3065945160999997</v>
      </c>
      <c r="H39" s="761">
        <v>3.4465409999999999</v>
      </c>
      <c r="I39" s="761">
        <v>2.9827441934999999</v>
      </c>
      <c r="J39" s="761">
        <v>3.1860593547999998</v>
      </c>
      <c r="K39" s="761">
        <v>2.9508169999999998</v>
      </c>
      <c r="L39" s="761">
        <v>3.0885367742000001</v>
      </c>
      <c r="M39" s="761">
        <v>3.3684943333000001</v>
      </c>
      <c r="N39" s="761">
        <v>4.1054825806000004</v>
      </c>
      <c r="O39" s="761">
        <v>4.0118999999999998</v>
      </c>
      <c r="P39" s="761">
        <v>3.8288082143</v>
      </c>
      <c r="Q39" s="761">
        <v>4.2875383870999997</v>
      </c>
      <c r="R39" s="761">
        <v>4.6814080000000002</v>
      </c>
      <c r="S39" s="761">
        <v>4.1931348386999998</v>
      </c>
      <c r="T39" s="761">
        <v>3.9154640000000001</v>
      </c>
      <c r="U39" s="761">
        <v>3.8167854838999999</v>
      </c>
      <c r="V39" s="761">
        <v>2.9866916129000001</v>
      </c>
      <c r="W39" s="761">
        <v>2.6343320000000001</v>
      </c>
      <c r="X39" s="761">
        <v>3.7793458064999998</v>
      </c>
      <c r="Y39" s="761">
        <v>4.5288053333000002</v>
      </c>
      <c r="Z39" s="761">
        <v>4.8079764516000001</v>
      </c>
      <c r="AA39" s="761">
        <v>4.8599645160999998</v>
      </c>
      <c r="AB39" s="761">
        <v>4.5926489654999996</v>
      </c>
      <c r="AC39" s="761">
        <v>5.2978248387000004</v>
      </c>
      <c r="AD39" s="761">
        <v>4.7713713333000003</v>
      </c>
      <c r="AE39" s="761">
        <v>4.2248535483999996</v>
      </c>
      <c r="AF39" s="761">
        <v>3.712682</v>
      </c>
      <c r="AG39" s="761">
        <v>3.8275570968000001</v>
      </c>
      <c r="AH39" s="761">
        <v>3.5980338710000002</v>
      </c>
      <c r="AI39" s="761">
        <v>2.9588800000000002</v>
      </c>
      <c r="AJ39" s="761">
        <v>3.5320941934999999</v>
      </c>
      <c r="AK39" s="761">
        <v>2.892595</v>
      </c>
      <c r="AL39" s="761">
        <v>4.4331367742000003</v>
      </c>
      <c r="AM39" s="761">
        <v>4.7116912903000001</v>
      </c>
      <c r="AN39" s="761">
        <v>4.7351439286000003</v>
      </c>
      <c r="AO39" s="761">
        <v>4.906713871</v>
      </c>
      <c r="AP39" s="761">
        <v>4.9796630000000004</v>
      </c>
      <c r="AQ39" s="761">
        <v>5.2265422581000003</v>
      </c>
      <c r="AR39" s="761">
        <v>4.9656209999999996</v>
      </c>
      <c r="AS39" s="761">
        <v>4.5575387097000002</v>
      </c>
      <c r="AT39" s="761">
        <v>4.0422777419000004</v>
      </c>
      <c r="AU39" s="761">
        <v>3.7508339999999998</v>
      </c>
      <c r="AV39" s="761">
        <v>3.6906535483999998</v>
      </c>
      <c r="AW39" s="761">
        <v>4.4958296666999997</v>
      </c>
      <c r="AX39" s="761">
        <v>4.4098522580999999</v>
      </c>
      <c r="AY39" s="761">
        <v>4.3796674515999996</v>
      </c>
      <c r="AZ39" s="761">
        <v>4.8598683929000002</v>
      </c>
      <c r="BA39" s="761">
        <v>4.9067150000000002</v>
      </c>
      <c r="BB39" s="761">
        <v>4.9796639999999996</v>
      </c>
      <c r="BC39" s="765">
        <v>5.2265439999999996</v>
      </c>
      <c r="BD39" s="765">
        <v>4.9656229999999999</v>
      </c>
      <c r="BE39" s="765">
        <v>4.5575400000000004</v>
      </c>
      <c r="BF39" s="765">
        <v>4.0422799999999999</v>
      </c>
      <c r="BG39" s="765">
        <v>3.7508349999999999</v>
      </c>
      <c r="BH39" s="765">
        <v>3.690655</v>
      </c>
      <c r="BI39" s="765">
        <v>4.4958309999999999</v>
      </c>
      <c r="BJ39" s="765">
        <v>4.4098540000000002</v>
      </c>
      <c r="BK39" s="765">
        <v>4.3796670000000004</v>
      </c>
      <c r="BL39" s="765">
        <v>4.8598679999999996</v>
      </c>
      <c r="BM39" s="765">
        <v>4.9067170000000004</v>
      </c>
      <c r="BN39" s="765">
        <v>4.9796610000000001</v>
      </c>
      <c r="BO39" s="765">
        <v>5.2265439999999996</v>
      </c>
      <c r="BP39" s="765">
        <v>4.9656229999999999</v>
      </c>
      <c r="BQ39" s="765">
        <v>4.5575400000000004</v>
      </c>
      <c r="BR39" s="765">
        <v>4.0422799999999999</v>
      </c>
      <c r="BS39" s="765">
        <v>3.7508349999999999</v>
      </c>
      <c r="BT39" s="765">
        <v>3.690655</v>
      </c>
      <c r="BU39" s="765">
        <v>4.4958309999999999</v>
      </c>
      <c r="BV39" s="765">
        <v>4.4098540000000002</v>
      </c>
    </row>
    <row r="40" spans="1:74" ht="12" customHeight="1" x14ac:dyDescent="0.25">
      <c r="A40" s="751" t="s">
        <v>1328</v>
      </c>
      <c r="B40" s="749" t="s">
        <v>1298</v>
      </c>
      <c r="C40" s="761">
        <v>0.55108677418999996</v>
      </c>
      <c r="D40" s="761">
        <v>0.75287392857000002</v>
      </c>
      <c r="E40" s="761">
        <v>0.98816903225999997</v>
      </c>
      <c r="F40" s="761">
        <v>1.1398303332999999</v>
      </c>
      <c r="G40" s="761">
        <v>1.2748706452</v>
      </c>
      <c r="H40" s="761">
        <v>1.3512280000000001</v>
      </c>
      <c r="I40" s="761">
        <v>1.2734312903</v>
      </c>
      <c r="J40" s="761">
        <v>1.3155058065</v>
      </c>
      <c r="K40" s="761">
        <v>1.227795</v>
      </c>
      <c r="L40" s="761">
        <v>1.1932916129</v>
      </c>
      <c r="M40" s="761">
        <v>0.95746866666999997</v>
      </c>
      <c r="N40" s="761">
        <v>0.67858387096999995</v>
      </c>
      <c r="O40" s="761">
        <v>0.68389258065000003</v>
      </c>
      <c r="P40" s="761">
        <v>0.86478571428999995</v>
      </c>
      <c r="Q40" s="761">
        <v>1.1263461290000001</v>
      </c>
      <c r="R40" s="761">
        <v>1.3767263332999999</v>
      </c>
      <c r="S40" s="761">
        <v>1.5503116129000001</v>
      </c>
      <c r="T40" s="761">
        <v>1.5190483333</v>
      </c>
      <c r="U40" s="761">
        <v>1.5352512903</v>
      </c>
      <c r="V40" s="761">
        <v>1.5543638710000001</v>
      </c>
      <c r="W40" s="761">
        <v>1.3124826667</v>
      </c>
      <c r="X40" s="761">
        <v>1.1026629031999999</v>
      </c>
      <c r="Y40" s="761">
        <v>0.93725433332999997</v>
      </c>
      <c r="Z40" s="761">
        <v>0.79496741935000004</v>
      </c>
      <c r="AA40" s="761">
        <v>0.89096322580999998</v>
      </c>
      <c r="AB40" s="761">
        <v>1.4143968966</v>
      </c>
      <c r="AC40" s="761">
        <v>1.5058235484</v>
      </c>
      <c r="AD40" s="761">
        <v>1.6189066667000001</v>
      </c>
      <c r="AE40" s="761">
        <v>1.6187354839000001</v>
      </c>
      <c r="AF40" s="761">
        <v>1.8590519999999999</v>
      </c>
      <c r="AG40" s="761">
        <v>1.8811487096999999</v>
      </c>
      <c r="AH40" s="761">
        <v>1.9606783871</v>
      </c>
      <c r="AI40" s="761">
        <v>1.6963296667000001</v>
      </c>
      <c r="AJ40" s="761">
        <v>1.4393803225999999</v>
      </c>
      <c r="AK40" s="761">
        <v>1.2579443333</v>
      </c>
      <c r="AL40" s="761">
        <v>1.1147222581</v>
      </c>
      <c r="AM40" s="761">
        <v>0.76324774194</v>
      </c>
      <c r="AN40" s="761">
        <v>0.98405678570999999</v>
      </c>
      <c r="AO40" s="761">
        <v>1.6505693548</v>
      </c>
      <c r="AP40" s="761">
        <v>1.7698116666999999</v>
      </c>
      <c r="AQ40" s="761">
        <v>2.2144825805999999</v>
      </c>
      <c r="AR40" s="761">
        <v>2.6183106666999998</v>
      </c>
      <c r="AS40" s="761">
        <v>2.2551122581</v>
      </c>
      <c r="AT40" s="761">
        <v>2.1634680645</v>
      </c>
      <c r="AU40" s="761">
        <v>2.1642333332999999</v>
      </c>
      <c r="AV40" s="761">
        <v>1.915066129</v>
      </c>
      <c r="AW40" s="761">
        <v>1.1686433332999999</v>
      </c>
      <c r="AX40" s="761">
        <v>1.0475758065</v>
      </c>
      <c r="AY40" s="761">
        <v>1.0522407418999999</v>
      </c>
      <c r="AZ40" s="761">
        <v>1.5631278214</v>
      </c>
      <c r="BA40" s="761">
        <v>1.848274</v>
      </c>
      <c r="BB40" s="761">
        <v>2.1386660000000002</v>
      </c>
      <c r="BC40" s="765">
        <v>2.336538</v>
      </c>
      <c r="BD40" s="765">
        <v>2.5354410000000001</v>
      </c>
      <c r="BE40" s="765">
        <v>2.5148860000000002</v>
      </c>
      <c r="BF40" s="765">
        <v>2.5785010000000002</v>
      </c>
      <c r="BG40" s="765">
        <v>2.5609600000000001</v>
      </c>
      <c r="BH40" s="765">
        <v>2.4973190000000001</v>
      </c>
      <c r="BI40" s="765">
        <v>2.4003839999999999</v>
      </c>
      <c r="BJ40" s="765">
        <v>2.3000409999999998</v>
      </c>
      <c r="BK40" s="765">
        <v>2.2975460000000001</v>
      </c>
      <c r="BL40" s="765">
        <v>2.5675859999999999</v>
      </c>
      <c r="BM40" s="765">
        <v>2.7180599999999999</v>
      </c>
      <c r="BN40" s="765">
        <v>2.8569019999999998</v>
      </c>
      <c r="BO40" s="765">
        <v>2.9455990000000001</v>
      </c>
      <c r="BP40" s="765">
        <v>3.0658590000000001</v>
      </c>
      <c r="BQ40" s="765">
        <v>2.9886529999999998</v>
      </c>
      <c r="BR40" s="765">
        <v>3.0114589999999999</v>
      </c>
      <c r="BS40" s="765">
        <v>2.9645199999999998</v>
      </c>
      <c r="BT40" s="765">
        <v>2.879702</v>
      </c>
      <c r="BU40" s="765">
        <v>2.7675130000000001</v>
      </c>
      <c r="BV40" s="765">
        <v>2.65618</v>
      </c>
    </row>
    <row r="41" spans="1:74" ht="12" customHeight="1" x14ac:dyDescent="0.25">
      <c r="A41" s="751" t="s">
        <v>1329</v>
      </c>
      <c r="B41" s="749" t="s">
        <v>1306</v>
      </c>
      <c r="C41" s="762" t="s">
        <v>1345</v>
      </c>
      <c r="D41" s="762" t="s">
        <v>1345</v>
      </c>
      <c r="E41" s="762" t="s">
        <v>1345</v>
      </c>
      <c r="F41" s="762" t="s">
        <v>1345</v>
      </c>
      <c r="G41" s="762" t="s">
        <v>1345</v>
      </c>
      <c r="H41" s="762" t="s">
        <v>1345</v>
      </c>
      <c r="I41" s="762" t="s">
        <v>1345</v>
      </c>
      <c r="J41" s="762" t="s">
        <v>1345</v>
      </c>
      <c r="K41" s="762" t="s">
        <v>1345</v>
      </c>
      <c r="L41" s="762" t="s">
        <v>1345</v>
      </c>
      <c r="M41" s="762" t="s">
        <v>1345</v>
      </c>
      <c r="N41" s="762" t="s">
        <v>1345</v>
      </c>
      <c r="O41" s="761">
        <v>24.078896774</v>
      </c>
      <c r="P41" s="761">
        <v>29.134446429</v>
      </c>
      <c r="Q41" s="761">
        <v>36.567</v>
      </c>
      <c r="R41" s="761">
        <v>42.117600000000003</v>
      </c>
      <c r="S41" s="761">
        <v>44.962483871000003</v>
      </c>
      <c r="T41" s="761">
        <v>46.933799999999998</v>
      </c>
      <c r="U41" s="761">
        <v>47.957483871000001</v>
      </c>
      <c r="V41" s="761">
        <v>47.356387097000002</v>
      </c>
      <c r="W41" s="761">
        <v>44.3217</v>
      </c>
      <c r="X41" s="761">
        <v>38.635741934999999</v>
      </c>
      <c r="Y41" s="761">
        <v>32.734943332999997</v>
      </c>
      <c r="Z41" s="761">
        <v>29.482706451999999</v>
      </c>
      <c r="AA41" s="761">
        <v>31.600177419000001</v>
      </c>
      <c r="AB41" s="761">
        <v>39.468034482999997</v>
      </c>
      <c r="AC41" s="761">
        <v>49.198064516000002</v>
      </c>
      <c r="AD41" s="761">
        <v>56.764566666999997</v>
      </c>
      <c r="AE41" s="761">
        <v>60.612612902999999</v>
      </c>
      <c r="AF41" s="761">
        <v>64.258899999999997</v>
      </c>
      <c r="AG41" s="761">
        <v>64.525290322999993</v>
      </c>
      <c r="AH41" s="761">
        <v>62.633612903</v>
      </c>
      <c r="AI41" s="761">
        <v>57.845933332999998</v>
      </c>
      <c r="AJ41" s="761">
        <v>50.066580645000002</v>
      </c>
      <c r="AK41" s="761">
        <v>41.894799999999996</v>
      </c>
      <c r="AL41" s="761">
        <v>37.649838709999997</v>
      </c>
      <c r="AM41" s="761">
        <v>40.116322580999999</v>
      </c>
      <c r="AN41" s="761">
        <v>49.398392856999997</v>
      </c>
      <c r="AO41" s="761">
        <v>64.087387097000004</v>
      </c>
      <c r="AP41" s="761">
        <v>73.684733332999997</v>
      </c>
      <c r="AQ41" s="761">
        <v>78.720935483999995</v>
      </c>
      <c r="AR41" s="761">
        <v>83.426433333000006</v>
      </c>
      <c r="AS41" s="761">
        <v>83.160806452000003</v>
      </c>
      <c r="AT41" s="761">
        <v>80.686451613000003</v>
      </c>
      <c r="AU41" s="761">
        <v>74.680066667000006</v>
      </c>
      <c r="AV41" s="761">
        <v>64.582322581</v>
      </c>
      <c r="AW41" s="761">
        <v>52.467399999999998</v>
      </c>
      <c r="AX41" s="761">
        <v>47.621290322999997</v>
      </c>
      <c r="AY41" s="761">
        <v>53.388516129000003</v>
      </c>
      <c r="AZ41" s="761">
        <v>63.396714285999998</v>
      </c>
      <c r="BA41" s="761">
        <v>80.996530000000007</v>
      </c>
      <c r="BB41" s="761">
        <v>93.185890000000001</v>
      </c>
      <c r="BC41" s="765">
        <v>99.495369999999994</v>
      </c>
      <c r="BD41" s="765">
        <v>104.4695</v>
      </c>
      <c r="BE41" s="765">
        <v>105.0168</v>
      </c>
      <c r="BF41" s="765">
        <v>102.4081</v>
      </c>
      <c r="BG41" s="765">
        <v>95.336349999999996</v>
      </c>
      <c r="BH41" s="765">
        <v>83.036680000000004</v>
      </c>
      <c r="BI41" s="765">
        <v>69.169309999999996</v>
      </c>
      <c r="BJ41" s="765">
        <v>62.28331</v>
      </c>
      <c r="BK41" s="765">
        <v>65.565179999999998</v>
      </c>
      <c r="BL41" s="765">
        <v>80.152330000000006</v>
      </c>
      <c r="BM41" s="765">
        <v>100.965</v>
      </c>
      <c r="BN41" s="765">
        <v>115.8237</v>
      </c>
      <c r="BO41" s="765">
        <v>123.4071</v>
      </c>
      <c r="BP41" s="765">
        <v>129.37780000000001</v>
      </c>
      <c r="BQ41" s="765">
        <v>129.86750000000001</v>
      </c>
      <c r="BR41" s="765">
        <v>126.43210000000001</v>
      </c>
      <c r="BS41" s="765">
        <v>117.5466</v>
      </c>
      <c r="BT41" s="765">
        <v>102.26609999999999</v>
      </c>
      <c r="BU41" s="765">
        <v>85.12567</v>
      </c>
      <c r="BV41" s="765">
        <v>76.546989999999994</v>
      </c>
    </row>
    <row r="42" spans="1:74" ht="12" customHeight="1" x14ac:dyDescent="0.25">
      <c r="A42" s="751" t="s">
        <v>1330</v>
      </c>
      <c r="B42" s="749" t="s">
        <v>1331</v>
      </c>
      <c r="C42" s="762" t="s">
        <v>1345</v>
      </c>
      <c r="D42" s="762" t="s">
        <v>1345</v>
      </c>
      <c r="E42" s="762" t="s">
        <v>1345</v>
      </c>
      <c r="F42" s="762" t="s">
        <v>1345</v>
      </c>
      <c r="G42" s="762" t="s">
        <v>1345</v>
      </c>
      <c r="H42" s="762" t="s">
        <v>1345</v>
      </c>
      <c r="I42" s="762" t="s">
        <v>1345</v>
      </c>
      <c r="J42" s="762" t="s">
        <v>1345</v>
      </c>
      <c r="K42" s="762" t="s">
        <v>1345</v>
      </c>
      <c r="L42" s="762" t="s">
        <v>1345</v>
      </c>
      <c r="M42" s="762" t="s">
        <v>1345</v>
      </c>
      <c r="N42" s="762" t="s">
        <v>1345</v>
      </c>
      <c r="O42" s="761">
        <v>10.959777419</v>
      </c>
      <c r="P42" s="761">
        <v>13.381132143</v>
      </c>
      <c r="Q42" s="761">
        <v>17.274567741999999</v>
      </c>
      <c r="R42" s="761">
        <v>20.316063332999999</v>
      </c>
      <c r="S42" s="761">
        <v>21.811970968000001</v>
      </c>
      <c r="T42" s="761">
        <v>23.105706667</v>
      </c>
      <c r="U42" s="761">
        <v>23.893312903000002</v>
      </c>
      <c r="V42" s="761">
        <v>24.051677419000001</v>
      </c>
      <c r="W42" s="761">
        <v>22.648313333000001</v>
      </c>
      <c r="X42" s="761">
        <v>19.929990322999998</v>
      </c>
      <c r="Y42" s="761">
        <v>17.160830000000001</v>
      </c>
      <c r="Z42" s="761">
        <v>15.205951613</v>
      </c>
      <c r="AA42" s="761">
        <v>16.771761290000001</v>
      </c>
      <c r="AB42" s="761">
        <v>21.442851724000001</v>
      </c>
      <c r="AC42" s="761">
        <v>26.921129032</v>
      </c>
      <c r="AD42" s="761">
        <v>31.69913</v>
      </c>
      <c r="AE42" s="761">
        <v>34.117064515999999</v>
      </c>
      <c r="AF42" s="761">
        <v>36.633033333</v>
      </c>
      <c r="AG42" s="761">
        <v>36.980935484</v>
      </c>
      <c r="AH42" s="761">
        <v>35.897354839000002</v>
      </c>
      <c r="AI42" s="761">
        <v>32.970500000000001</v>
      </c>
      <c r="AJ42" s="761">
        <v>28.528380644999999</v>
      </c>
      <c r="AK42" s="761">
        <v>24.190596667000001</v>
      </c>
      <c r="AL42" s="761">
        <v>21.049419355000001</v>
      </c>
      <c r="AM42" s="761">
        <v>22.482529031999999</v>
      </c>
      <c r="AN42" s="761">
        <v>27.952746429000001</v>
      </c>
      <c r="AO42" s="761">
        <v>37.002354838999999</v>
      </c>
      <c r="AP42" s="761">
        <v>42.789366667000003</v>
      </c>
      <c r="AQ42" s="761">
        <v>45.640258064999998</v>
      </c>
      <c r="AR42" s="761">
        <v>48.929066667000001</v>
      </c>
      <c r="AS42" s="761">
        <v>48.231290323000003</v>
      </c>
      <c r="AT42" s="761">
        <v>46.641774194</v>
      </c>
      <c r="AU42" s="761">
        <v>43.075533333000003</v>
      </c>
      <c r="AV42" s="761">
        <v>37.274419354999999</v>
      </c>
      <c r="AW42" s="761">
        <v>30.100806667000001</v>
      </c>
      <c r="AX42" s="761">
        <v>26.985977419000001</v>
      </c>
      <c r="AY42" s="761">
        <v>30.674522581000002</v>
      </c>
      <c r="AZ42" s="761">
        <v>36.006535714000002</v>
      </c>
      <c r="BA42" s="761">
        <v>46.225070000000002</v>
      </c>
      <c r="BB42" s="761">
        <v>53.761099999999999</v>
      </c>
      <c r="BC42" s="765">
        <v>57.490569999999998</v>
      </c>
      <c r="BD42" s="765">
        <v>60.815460000000002</v>
      </c>
      <c r="BE42" s="765">
        <v>61.141889999999997</v>
      </c>
      <c r="BF42" s="765">
        <v>59.71349</v>
      </c>
      <c r="BG42" s="765">
        <v>55.491320000000002</v>
      </c>
      <c r="BH42" s="765">
        <v>48.413080000000001</v>
      </c>
      <c r="BI42" s="765">
        <v>40.615160000000003</v>
      </c>
      <c r="BJ42" s="765">
        <v>36.022669999999998</v>
      </c>
      <c r="BK42" s="765">
        <v>37.700609999999998</v>
      </c>
      <c r="BL42" s="765">
        <v>46.325769999999999</v>
      </c>
      <c r="BM42" s="765">
        <v>59.021509999999999</v>
      </c>
      <c r="BN42" s="765">
        <v>68.238749999999996</v>
      </c>
      <c r="BO42" s="765">
        <v>72.69708</v>
      </c>
      <c r="BP42" s="765">
        <v>76.649259999999998</v>
      </c>
      <c r="BQ42" s="765">
        <v>76.844700000000003</v>
      </c>
      <c r="BR42" s="765">
        <v>74.869249999999994</v>
      </c>
      <c r="BS42" s="765">
        <v>69.428579999999997</v>
      </c>
      <c r="BT42" s="765">
        <v>60.466230000000003</v>
      </c>
      <c r="BU42" s="765">
        <v>50.648710000000001</v>
      </c>
      <c r="BV42" s="765">
        <v>44.840299999999999</v>
      </c>
    </row>
    <row r="43" spans="1:74" ht="12" customHeight="1" x14ac:dyDescent="0.25">
      <c r="A43" s="751" t="s">
        <v>1332</v>
      </c>
      <c r="B43" s="749" t="s">
        <v>1333</v>
      </c>
      <c r="C43" s="762" t="s">
        <v>1345</v>
      </c>
      <c r="D43" s="762" t="s">
        <v>1345</v>
      </c>
      <c r="E43" s="762" t="s">
        <v>1345</v>
      </c>
      <c r="F43" s="762" t="s">
        <v>1345</v>
      </c>
      <c r="G43" s="762" t="s">
        <v>1345</v>
      </c>
      <c r="H43" s="762" t="s">
        <v>1345</v>
      </c>
      <c r="I43" s="762" t="s">
        <v>1345</v>
      </c>
      <c r="J43" s="762" t="s">
        <v>1345</v>
      </c>
      <c r="K43" s="762" t="s">
        <v>1345</v>
      </c>
      <c r="L43" s="762" t="s">
        <v>1345</v>
      </c>
      <c r="M43" s="762" t="s">
        <v>1345</v>
      </c>
      <c r="N43" s="762" t="s">
        <v>1345</v>
      </c>
      <c r="O43" s="761">
        <v>10.553883871</v>
      </c>
      <c r="P43" s="761">
        <v>12.721660714</v>
      </c>
      <c r="Q43" s="761">
        <v>15.437729032</v>
      </c>
      <c r="R43" s="761">
        <v>17.487513332999999</v>
      </c>
      <c r="S43" s="761">
        <v>18.505664516</v>
      </c>
      <c r="T43" s="761">
        <v>19.033693332999999</v>
      </c>
      <c r="U43" s="761">
        <v>19.226690323</v>
      </c>
      <c r="V43" s="761">
        <v>18.559412902999998</v>
      </c>
      <c r="W43" s="761">
        <v>17.179466667</v>
      </c>
      <c r="X43" s="761">
        <v>14.679674194</v>
      </c>
      <c r="Y43" s="761">
        <v>12.237016667000001</v>
      </c>
      <c r="Z43" s="761">
        <v>11.261835484000001</v>
      </c>
      <c r="AA43" s="761">
        <v>11.176829032000001</v>
      </c>
      <c r="AB43" s="761">
        <v>13.7363</v>
      </c>
      <c r="AC43" s="761">
        <v>16.759032258000001</v>
      </c>
      <c r="AD43" s="761">
        <v>18.858656667000002</v>
      </c>
      <c r="AE43" s="761">
        <v>19.858767742000001</v>
      </c>
      <c r="AF43" s="761">
        <v>20.756273332999999</v>
      </c>
      <c r="AG43" s="761">
        <v>20.652212902999999</v>
      </c>
      <c r="AH43" s="761">
        <v>19.986780645</v>
      </c>
      <c r="AI43" s="761">
        <v>18.546420000000001</v>
      </c>
      <c r="AJ43" s="761">
        <v>15.915516129</v>
      </c>
      <c r="AK43" s="761">
        <v>13.086813333</v>
      </c>
      <c r="AL43" s="761">
        <v>12.487280645</v>
      </c>
      <c r="AM43" s="761">
        <v>13.342125806</v>
      </c>
      <c r="AN43" s="761">
        <v>16.205753570999999</v>
      </c>
      <c r="AO43" s="761">
        <v>20.327309676999999</v>
      </c>
      <c r="AP43" s="761">
        <v>23.340313333000001</v>
      </c>
      <c r="AQ43" s="761">
        <v>24.954554839</v>
      </c>
      <c r="AR43" s="761">
        <v>26.03811</v>
      </c>
      <c r="AS43" s="761">
        <v>26.399038709999999</v>
      </c>
      <c r="AT43" s="761">
        <v>25.728529032000001</v>
      </c>
      <c r="AU43" s="761">
        <v>23.775780000000001</v>
      </c>
      <c r="AV43" s="761">
        <v>20.409987096999998</v>
      </c>
      <c r="AW43" s="761">
        <v>16.685623332999999</v>
      </c>
      <c r="AX43" s="761">
        <v>15.634809677</v>
      </c>
      <c r="AY43" s="761">
        <v>17.407851612999998</v>
      </c>
      <c r="AZ43" s="761">
        <v>21.233057143</v>
      </c>
      <c r="BA43" s="761">
        <v>26.80508</v>
      </c>
      <c r="BB43" s="761">
        <v>30.497720000000001</v>
      </c>
      <c r="BC43" s="765">
        <v>32.454419999999999</v>
      </c>
      <c r="BD43" s="765">
        <v>33.745800000000003</v>
      </c>
      <c r="BE43" s="765">
        <v>33.980510000000002</v>
      </c>
      <c r="BF43" s="765">
        <v>33.043140000000001</v>
      </c>
      <c r="BG43" s="765">
        <v>30.763909999999999</v>
      </c>
      <c r="BH43" s="765">
        <v>26.543990000000001</v>
      </c>
      <c r="BI43" s="765">
        <v>21.936109999999999</v>
      </c>
      <c r="BJ43" s="765">
        <v>20.43928</v>
      </c>
      <c r="BK43" s="765">
        <v>21.707000000000001</v>
      </c>
      <c r="BL43" s="765">
        <v>26.618220000000001</v>
      </c>
      <c r="BM43" s="765">
        <v>32.713729999999998</v>
      </c>
      <c r="BN43" s="765">
        <v>37.24926</v>
      </c>
      <c r="BO43" s="765">
        <v>39.659289999999999</v>
      </c>
      <c r="BP43" s="765">
        <v>41.268909999999998</v>
      </c>
      <c r="BQ43" s="765">
        <v>41.583689999999997</v>
      </c>
      <c r="BR43" s="765">
        <v>40.412149999999997</v>
      </c>
      <c r="BS43" s="765">
        <v>37.630580000000002</v>
      </c>
      <c r="BT43" s="765">
        <v>32.47231</v>
      </c>
      <c r="BU43" s="765">
        <v>26.838460000000001</v>
      </c>
      <c r="BV43" s="765">
        <v>24.990860000000001</v>
      </c>
    </row>
    <row r="44" spans="1:74" ht="12" customHeight="1" x14ac:dyDescent="0.25">
      <c r="A44" s="751" t="s">
        <v>1334</v>
      </c>
      <c r="B44" s="749" t="s">
        <v>1335</v>
      </c>
      <c r="C44" s="762" t="s">
        <v>1345</v>
      </c>
      <c r="D44" s="762" t="s">
        <v>1345</v>
      </c>
      <c r="E44" s="762" t="s">
        <v>1345</v>
      </c>
      <c r="F44" s="762" t="s">
        <v>1345</v>
      </c>
      <c r="G44" s="762" t="s">
        <v>1345</v>
      </c>
      <c r="H44" s="762" t="s">
        <v>1345</v>
      </c>
      <c r="I44" s="762" t="s">
        <v>1345</v>
      </c>
      <c r="J44" s="762" t="s">
        <v>1345</v>
      </c>
      <c r="K44" s="762" t="s">
        <v>1345</v>
      </c>
      <c r="L44" s="762" t="s">
        <v>1345</v>
      </c>
      <c r="M44" s="762" t="s">
        <v>1345</v>
      </c>
      <c r="N44" s="762" t="s">
        <v>1345</v>
      </c>
      <c r="O44" s="761">
        <v>2.5652374193999998</v>
      </c>
      <c r="P44" s="761">
        <v>3.0316528571000001</v>
      </c>
      <c r="Q44" s="761">
        <v>3.8547096773999998</v>
      </c>
      <c r="R44" s="761">
        <v>4.3140333333000003</v>
      </c>
      <c r="S44" s="761">
        <v>4.6448387097000001</v>
      </c>
      <c r="T44" s="761">
        <v>4.7943866667000004</v>
      </c>
      <c r="U44" s="761">
        <v>4.8374677419000003</v>
      </c>
      <c r="V44" s="761">
        <v>4.7453064516000003</v>
      </c>
      <c r="W44" s="761">
        <v>4.4939366666999998</v>
      </c>
      <c r="X44" s="761">
        <v>4.0260645160999999</v>
      </c>
      <c r="Y44" s="761">
        <v>3.3370966666999999</v>
      </c>
      <c r="Z44" s="761">
        <v>3.0149216128999998</v>
      </c>
      <c r="AA44" s="761">
        <v>3.6515870968000002</v>
      </c>
      <c r="AB44" s="761">
        <v>4.2888724138000001</v>
      </c>
      <c r="AC44" s="761">
        <v>5.5179</v>
      </c>
      <c r="AD44" s="761">
        <v>6.2067699999999997</v>
      </c>
      <c r="AE44" s="761">
        <v>6.6367903225999996</v>
      </c>
      <c r="AF44" s="761">
        <v>6.8695833332999996</v>
      </c>
      <c r="AG44" s="761">
        <v>6.8921548386999998</v>
      </c>
      <c r="AH44" s="761">
        <v>6.7494870968000003</v>
      </c>
      <c r="AI44" s="761">
        <v>6.3290266666999999</v>
      </c>
      <c r="AJ44" s="761">
        <v>5.6226677419</v>
      </c>
      <c r="AK44" s="761">
        <v>4.6173966667000004</v>
      </c>
      <c r="AL44" s="761">
        <v>4.1131451613000003</v>
      </c>
      <c r="AM44" s="761">
        <v>4.2916645161</v>
      </c>
      <c r="AN44" s="761">
        <v>5.2398892857000003</v>
      </c>
      <c r="AO44" s="761">
        <v>6.7577225806000003</v>
      </c>
      <c r="AP44" s="761">
        <v>7.5550766666999998</v>
      </c>
      <c r="AQ44" s="761">
        <v>8.1261096774000006</v>
      </c>
      <c r="AR44" s="761">
        <v>8.4592566667</v>
      </c>
      <c r="AS44" s="761">
        <v>8.5304774194000004</v>
      </c>
      <c r="AT44" s="761">
        <v>8.3161483871000001</v>
      </c>
      <c r="AU44" s="761">
        <v>7.8287333332999998</v>
      </c>
      <c r="AV44" s="761">
        <v>6.8979129031999999</v>
      </c>
      <c r="AW44" s="761">
        <v>5.6809599999999998</v>
      </c>
      <c r="AX44" s="761">
        <v>5.0005161290000002</v>
      </c>
      <c r="AY44" s="761">
        <v>5.3061451612999999</v>
      </c>
      <c r="AZ44" s="761">
        <v>6.1571249999999997</v>
      </c>
      <c r="BA44" s="761">
        <v>7.9663839999999997</v>
      </c>
      <c r="BB44" s="761">
        <v>8.9270759999999996</v>
      </c>
      <c r="BC44" s="765">
        <v>9.5503809999999998</v>
      </c>
      <c r="BD44" s="765">
        <v>9.9082360000000005</v>
      </c>
      <c r="BE44" s="765">
        <v>9.8944489999999998</v>
      </c>
      <c r="BF44" s="765">
        <v>9.6514869999999995</v>
      </c>
      <c r="BG44" s="765">
        <v>9.0811309999999992</v>
      </c>
      <c r="BH44" s="765">
        <v>8.0796050000000008</v>
      </c>
      <c r="BI44" s="765">
        <v>6.6180399999999997</v>
      </c>
      <c r="BJ44" s="765">
        <v>5.8213559999999998</v>
      </c>
      <c r="BK44" s="765">
        <v>6.157572</v>
      </c>
      <c r="BL44" s="765">
        <v>7.208342</v>
      </c>
      <c r="BM44" s="765">
        <v>9.22973</v>
      </c>
      <c r="BN44" s="765">
        <v>10.33567</v>
      </c>
      <c r="BO44" s="765">
        <v>11.05068</v>
      </c>
      <c r="BP44" s="765">
        <v>11.45959</v>
      </c>
      <c r="BQ44" s="765">
        <v>11.439080000000001</v>
      </c>
      <c r="BR44" s="765">
        <v>11.150729999999999</v>
      </c>
      <c r="BS44" s="765">
        <v>10.48739</v>
      </c>
      <c r="BT44" s="765">
        <v>9.3275159999999993</v>
      </c>
      <c r="BU44" s="765">
        <v>7.6385019999999999</v>
      </c>
      <c r="BV44" s="765">
        <v>6.7158350000000002</v>
      </c>
    </row>
    <row r="45" spans="1:74" ht="12" customHeight="1" x14ac:dyDescent="0.25">
      <c r="A45" s="755" t="s">
        <v>1336</v>
      </c>
      <c r="B45" s="756" t="s">
        <v>1323</v>
      </c>
      <c r="C45" s="764">
        <v>0.53505419354999995</v>
      </c>
      <c r="D45" s="764">
        <v>0.43229857143</v>
      </c>
      <c r="E45" s="764">
        <v>0.44490645160999998</v>
      </c>
      <c r="F45" s="764">
        <v>0.47652499999999998</v>
      </c>
      <c r="G45" s="764">
        <v>0.34835903225999998</v>
      </c>
      <c r="H45" s="764">
        <v>0.42033266667000002</v>
      </c>
      <c r="I45" s="764">
        <v>0.35405612903</v>
      </c>
      <c r="J45" s="764">
        <v>0.27061612902999999</v>
      </c>
      <c r="K45" s="764">
        <v>0.33181500000000003</v>
      </c>
      <c r="L45" s="764">
        <v>0.50555258064999997</v>
      </c>
      <c r="M45" s="764">
        <v>0.64721533333000003</v>
      </c>
      <c r="N45" s="764">
        <v>0.47682193548000001</v>
      </c>
      <c r="O45" s="764">
        <v>0.51260032257999999</v>
      </c>
      <c r="P45" s="764">
        <v>0.49667214286</v>
      </c>
      <c r="Q45" s="764">
        <v>0.48248709677000001</v>
      </c>
      <c r="R45" s="764">
        <v>0.55633666667000004</v>
      </c>
      <c r="S45" s="764">
        <v>0.48252935483999998</v>
      </c>
      <c r="T45" s="764">
        <v>0.38999866666999999</v>
      </c>
      <c r="U45" s="764">
        <v>0.31913258065</v>
      </c>
      <c r="V45" s="764">
        <v>0.31800225805999999</v>
      </c>
      <c r="W45" s="764">
        <v>0.35388033333000002</v>
      </c>
      <c r="X45" s="764">
        <v>0.53250580645000001</v>
      </c>
      <c r="Y45" s="764">
        <v>0.61914400000000003</v>
      </c>
      <c r="Z45" s="764">
        <v>0.58741225805999997</v>
      </c>
      <c r="AA45" s="764">
        <v>0.62959290322999995</v>
      </c>
      <c r="AB45" s="764">
        <v>0.68251793103000002</v>
      </c>
      <c r="AC45" s="764">
        <v>0.63280677418999998</v>
      </c>
      <c r="AD45" s="764">
        <v>0.61140666666999999</v>
      </c>
      <c r="AE45" s="764">
        <v>0.51319612903</v>
      </c>
      <c r="AF45" s="764">
        <v>0.45366200000000001</v>
      </c>
      <c r="AG45" s="764">
        <v>0.42732129031999999</v>
      </c>
      <c r="AH45" s="764">
        <v>0.33860193548</v>
      </c>
      <c r="AI45" s="764">
        <v>0.43200933333000002</v>
      </c>
      <c r="AJ45" s="764">
        <v>0.56286354838999997</v>
      </c>
      <c r="AK45" s="764">
        <v>0.59405699999999995</v>
      </c>
      <c r="AL45" s="764">
        <v>0.75822935483999998</v>
      </c>
      <c r="AM45" s="764">
        <v>0.53549483871000003</v>
      </c>
      <c r="AN45" s="764">
        <v>0.60268214285999999</v>
      </c>
      <c r="AO45" s="764">
        <v>0.75063677418999997</v>
      </c>
      <c r="AP45" s="764">
        <v>0.71931133332999997</v>
      </c>
      <c r="AQ45" s="764">
        <v>0.63620806452000001</v>
      </c>
      <c r="AR45" s="764">
        <v>0.55735433332999995</v>
      </c>
      <c r="AS45" s="764">
        <v>0.42019096773999998</v>
      </c>
      <c r="AT45" s="764">
        <v>0.35097935483999998</v>
      </c>
      <c r="AU45" s="764">
        <v>0.49180066667</v>
      </c>
      <c r="AV45" s="764">
        <v>0.71293677419000001</v>
      </c>
      <c r="AW45" s="764">
        <v>0.68016166667</v>
      </c>
      <c r="AX45" s="764">
        <v>0.61194322581000005</v>
      </c>
      <c r="AY45" s="764">
        <v>0.71837503225999999</v>
      </c>
      <c r="AZ45" s="764">
        <v>0.77311042857000001</v>
      </c>
      <c r="BA45" s="764">
        <v>0.78136819999999996</v>
      </c>
      <c r="BB45" s="764">
        <v>0.80979920000000005</v>
      </c>
      <c r="BC45" s="768">
        <v>0.77176540000000005</v>
      </c>
      <c r="BD45" s="768">
        <v>0.75135839999999998</v>
      </c>
      <c r="BE45" s="768">
        <v>0.70983300000000005</v>
      </c>
      <c r="BF45" s="768">
        <v>0.68813979999999997</v>
      </c>
      <c r="BG45" s="768">
        <v>0.71734750000000003</v>
      </c>
      <c r="BH45" s="768">
        <v>0.81021220000000005</v>
      </c>
      <c r="BI45" s="768">
        <v>0.88836119999999996</v>
      </c>
      <c r="BJ45" s="768">
        <v>0.85970489999999999</v>
      </c>
      <c r="BK45" s="768">
        <v>0.90138569999999996</v>
      </c>
      <c r="BL45" s="768">
        <v>0.89448519999999998</v>
      </c>
      <c r="BM45" s="768">
        <v>0.89320319999999997</v>
      </c>
      <c r="BN45" s="768">
        <v>0.91557650000000002</v>
      </c>
      <c r="BO45" s="768">
        <v>0.87368190000000001</v>
      </c>
      <c r="BP45" s="768">
        <v>0.85080630000000002</v>
      </c>
      <c r="BQ45" s="768">
        <v>0.80769829999999998</v>
      </c>
      <c r="BR45" s="768">
        <v>0.78498829999999997</v>
      </c>
      <c r="BS45" s="768">
        <v>0.81354119999999996</v>
      </c>
      <c r="BT45" s="768">
        <v>0.90598369999999995</v>
      </c>
      <c r="BU45" s="768">
        <v>0.98385990000000001</v>
      </c>
      <c r="BV45" s="768">
        <v>0.95502739999999997</v>
      </c>
    </row>
    <row r="46" spans="1:74" ht="12" customHeight="1" x14ac:dyDescent="0.25">
      <c r="A46" s="757"/>
      <c r="B46" s="760" t="s">
        <v>1344</v>
      </c>
      <c r="C46" s="758"/>
      <c r="D46" s="758"/>
      <c r="E46" s="758"/>
      <c r="F46" s="758"/>
      <c r="G46" s="758"/>
      <c r="H46" s="758"/>
      <c r="I46" s="758"/>
      <c r="J46" s="758"/>
      <c r="K46" s="758"/>
      <c r="L46" s="758"/>
      <c r="M46" s="758"/>
      <c r="N46" s="758"/>
      <c r="O46" s="758"/>
      <c r="P46" s="758"/>
      <c r="Q46" s="758"/>
      <c r="R46" s="759"/>
      <c r="S46" s="759"/>
      <c r="T46" s="759"/>
      <c r="U46" s="759"/>
      <c r="V46" s="759"/>
      <c r="W46" s="759"/>
      <c r="X46" s="759"/>
      <c r="Y46" s="759"/>
      <c r="Z46" s="759"/>
      <c r="AA46" s="759"/>
      <c r="AB46" s="759"/>
      <c r="AC46" s="759"/>
      <c r="AD46" s="759"/>
      <c r="AE46" s="759"/>
      <c r="AF46" s="759"/>
      <c r="AG46" s="759"/>
      <c r="AH46" s="759"/>
      <c r="AI46" s="759"/>
      <c r="AJ46" s="759"/>
      <c r="AK46" s="759"/>
      <c r="AL46" s="759"/>
      <c r="AM46" s="759"/>
      <c r="AN46" s="759"/>
      <c r="AO46" s="759"/>
      <c r="AP46" s="759"/>
      <c r="AQ46" s="759"/>
      <c r="AR46" s="759"/>
      <c r="AS46" s="759"/>
      <c r="AT46" s="759"/>
      <c r="AU46" s="759"/>
      <c r="AV46" s="759"/>
      <c r="AW46" s="759"/>
      <c r="AX46" s="759"/>
      <c r="AY46" s="759"/>
      <c r="AZ46" s="759"/>
      <c r="BA46" s="759"/>
      <c r="BB46" s="759"/>
      <c r="BC46" s="759"/>
      <c r="BD46" s="774"/>
      <c r="BE46" s="774"/>
      <c r="BF46" s="774"/>
      <c r="BG46" s="759"/>
      <c r="BH46" s="759"/>
      <c r="BI46" s="759"/>
      <c r="BJ46" s="759"/>
      <c r="BK46" s="759"/>
      <c r="BL46" s="759"/>
      <c r="BM46" s="759"/>
      <c r="BN46" s="759"/>
      <c r="BO46" s="759"/>
      <c r="BP46" s="759"/>
      <c r="BQ46" s="759"/>
      <c r="BR46" s="759"/>
      <c r="BS46" s="759"/>
      <c r="BT46" s="759"/>
      <c r="BU46" s="759"/>
      <c r="BV46" s="759"/>
    </row>
    <row r="47" spans="1:74" ht="12" customHeight="1" x14ac:dyDescent="0.25">
      <c r="A47" s="751"/>
      <c r="B47" s="746" t="s">
        <v>1341</v>
      </c>
      <c r="C47" s="746"/>
      <c r="D47" s="746"/>
      <c r="E47" s="746"/>
      <c r="F47" s="746"/>
      <c r="G47" s="746"/>
      <c r="H47" s="746"/>
      <c r="I47" s="746"/>
      <c r="J47" s="746"/>
      <c r="K47" s="746"/>
      <c r="L47" s="746"/>
      <c r="M47" s="746"/>
      <c r="N47" s="746"/>
      <c r="O47" s="746"/>
      <c r="P47" s="746"/>
      <c r="Q47" s="746"/>
    </row>
    <row r="48" spans="1:74" ht="12" customHeight="1" x14ac:dyDescent="0.25">
      <c r="A48" s="751"/>
      <c r="B48" s="746" t="s">
        <v>1337</v>
      </c>
      <c r="C48" s="746"/>
      <c r="D48" s="746"/>
      <c r="E48" s="746"/>
      <c r="F48" s="746"/>
      <c r="G48" s="746"/>
      <c r="H48" s="746"/>
      <c r="I48" s="746"/>
      <c r="J48" s="746"/>
      <c r="K48" s="746"/>
      <c r="L48" s="746"/>
      <c r="M48" s="746"/>
      <c r="N48" s="746"/>
      <c r="O48" s="746"/>
      <c r="P48" s="746"/>
      <c r="Q48" s="746"/>
    </row>
    <row r="49" spans="1:17" ht="12" customHeight="1" x14ac:dyDescent="0.25">
      <c r="A49" s="751"/>
      <c r="B49" s="746" t="s">
        <v>1338</v>
      </c>
      <c r="C49" s="746"/>
      <c r="D49" s="746"/>
      <c r="E49" s="746"/>
      <c r="F49" s="746"/>
      <c r="G49" s="746"/>
      <c r="H49" s="746"/>
      <c r="I49" s="746"/>
      <c r="J49" s="746"/>
      <c r="K49" s="746"/>
      <c r="L49" s="746"/>
      <c r="M49" s="746"/>
      <c r="N49" s="746"/>
      <c r="O49" s="746"/>
      <c r="P49" s="746"/>
      <c r="Q49" s="746"/>
    </row>
    <row r="50" spans="1:17" ht="12" customHeight="1" x14ac:dyDescent="0.25">
      <c r="A50" s="751"/>
      <c r="B50" s="746" t="s">
        <v>1339</v>
      </c>
      <c r="C50" s="746"/>
      <c r="D50" s="746"/>
      <c r="E50" s="746"/>
      <c r="F50" s="746"/>
      <c r="G50" s="746"/>
      <c r="H50" s="746"/>
      <c r="I50" s="746"/>
      <c r="J50" s="746"/>
      <c r="K50" s="746"/>
      <c r="L50" s="746"/>
      <c r="M50" s="746"/>
      <c r="N50" s="746"/>
      <c r="O50" s="746"/>
      <c r="P50" s="746"/>
      <c r="Q50" s="746"/>
    </row>
    <row r="51" spans="1:17" ht="12" customHeight="1" x14ac:dyDescent="0.25">
      <c r="A51" s="751"/>
      <c r="B51" s="746" t="s">
        <v>1340</v>
      </c>
      <c r="C51" s="746"/>
      <c r="D51" s="746"/>
      <c r="E51" s="746"/>
      <c r="F51" s="746"/>
      <c r="G51" s="746"/>
      <c r="H51" s="746"/>
      <c r="I51" s="746"/>
      <c r="J51" s="746"/>
      <c r="K51" s="746"/>
      <c r="L51" s="746"/>
      <c r="M51" s="746"/>
      <c r="N51" s="746"/>
      <c r="O51" s="746"/>
      <c r="P51" s="746"/>
      <c r="Q51" s="746"/>
    </row>
    <row r="52" spans="1:17" ht="12" customHeight="1" x14ac:dyDescent="0.25">
      <c r="A52" s="751"/>
      <c r="B52" s="746" t="s">
        <v>1342</v>
      </c>
      <c r="C52" s="746"/>
      <c r="D52" s="746"/>
      <c r="E52" s="746"/>
      <c r="F52" s="746"/>
      <c r="G52" s="746"/>
      <c r="H52" s="746"/>
      <c r="I52" s="746"/>
      <c r="J52" s="746"/>
      <c r="K52" s="746"/>
      <c r="L52" s="746"/>
      <c r="M52" s="746"/>
      <c r="N52" s="746"/>
      <c r="O52" s="746"/>
      <c r="P52" s="746"/>
      <c r="Q52" s="746"/>
    </row>
    <row r="53" spans="1:17" ht="12" customHeight="1" x14ac:dyDescent="0.25">
      <c r="A53" s="751"/>
      <c r="B53" s="746" t="s">
        <v>1045</v>
      </c>
      <c r="C53" s="746"/>
      <c r="D53" s="746"/>
      <c r="E53" s="746"/>
      <c r="F53" s="746"/>
      <c r="G53" s="746"/>
      <c r="H53" s="746"/>
      <c r="I53" s="746"/>
      <c r="J53" s="746"/>
      <c r="K53" s="746"/>
      <c r="L53" s="746"/>
      <c r="M53" s="746"/>
      <c r="N53" s="746"/>
      <c r="O53" s="746"/>
      <c r="P53" s="746"/>
      <c r="Q53" s="746"/>
    </row>
    <row r="54" spans="1:17" ht="12" customHeight="1" x14ac:dyDescent="0.25">
      <c r="A54" s="751"/>
      <c r="B54" s="746" t="s">
        <v>1343</v>
      </c>
      <c r="C54" s="746"/>
      <c r="D54" s="746"/>
      <c r="E54" s="746"/>
      <c r="F54" s="746"/>
      <c r="G54" s="746"/>
      <c r="H54" s="746"/>
      <c r="I54" s="746"/>
      <c r="J54" s="746"/>
      <c r="K54" s="746"/>
      <c r="L54" s="746"/>
      <c r="M54" s="746"/>
      <c r="N54" s="746"/>
      <c r="O54" s="746"/>
      <c r="P54" s="746"/>
      <c r="Q54" s="746"/>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6">
    <pageSetUpPr fitToPage="1"/>
  </sheetPr>
  <dimension ref="A1:BV160"/>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B7" sqref="BB7:BB69"/>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59" customWidth="1"/>
    <col min="56" max="58" width="7.42578125" style="716" customWidth="1"/>
    <col min="59" max="62" width="7.42578125" style="359" customWidth="1"/>
    <col min="63" max="74" width="7.42578125" style="135" customWidth="1"/>
    <col min="75" max="16384" width="9.5703125" style="135"/>
  </cols>
  <sheetData>
    <row r="1" spans="1:74" ht="13.35" customHeight="1" x14ac:dyDescent="0.25">
      <c r="A1" s="789" t="s">
        <v>995</v>
      </c>
      <c r="B1" s="848" t="s">
        <v>109</v>
      </c>
      <c r="C1" s="849"/>
      <c r="D1" s="849"/>
      <c r="E1" s="849"/>
      <c r="F1" s="849"/>
      <c r="G1" s="849"/>
      <c r="H1" s="849"/>
      <c r="I1" s="849"/>
      <c r="J1" s="849"/>
      <c r="K1" s="849"/>
      <c r="L1" s="849"/>
      <c r="M1" s="849"/>
      <c r="N1" s="849"/>
      <c r="O1" s="849"/>
      <c r="P1" s="849"/>
      <c r="Q1" s="849"/>
      <c r="R1" s="849"/>
      <c r="S1" s="849"/>
      <c r="T1" s="849"/>
      <c r="U1" s="849"/>
      <c r="V1" s="849"/>
      <c r="W1" s="849"/>
      <c r="X1" s="849"/>
      <c r="Y1" s="849"/>
      <c r="Z1" s="849"/>
      <c r="AA1" s="849"/>
      <c r="AB1" s="849"/>
      <c r="AC1" s="849"/>
      <c r="AD1" s="849"/>
      <c r="AE1" s="849"/>
      <c r="AF1" s="849"/>
      <c r="AG1" s="849"/>
      <c r="AH1" s="849"/>
      <c r="AI1" s="849"/>
      <c r="AJ1" s="849"/>
      <c r="AK1" s="849"/>
      <c r="AL1" s="849"/>
      <c r="AM1" s="260"/>
    </row>
    <row r="2" spans="1:74" s="47" customFormat="1" ht="12.75" x14ac:dyDescent="0.2">
      <c r="A2" s="790"/>
      <c r="B2" s="541" t="str">
        <f>"U.S. Energy Information Administration  |  Short-Term Energy Outlook  - "&amp;Dates!D1</f>
        <v>U.S. Energy Information Administration  |  Short-Term Energy Outlook  - May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1"/>
      <c r="AY2" s="408"/>
      <c r="AZ2" s="408"/>
      <c r="BA2" s="408"/>
      <c r="BB2" s="408"/>
      <c r="BC2" s="408"/>
      <c r="BD2" s="659"/>
      <c r="BE2" s="659"/>
      <c r="BF2" s="659"/>
      <c r="BG2" s="408"/>
      <c r="BH2" s="408"/>
      <c r="BI2" s="408"/>
      <c r="BJ2" s="408"/>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40"/>
      <c r="B5" s="136" t="s">
        <v>990</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717"/>
      <c r="BE5" s="717"/>
      <c r="BF5" s="717"/>
      <c r="BG5" s="717"/>
      <c r="BH5" s="717"/>
      <c r="BI5" s="717"/>
      <c r="BJ5" s="419"/>
      <c r="BK5" s="419"/>
      <c r="BL5" s="419"/>
      <c r="BM5" s="419"/>
      <c r="BN5" s="419"/>
      <c r="BO5" s="419"/>
      <c r="BP5" s="419"/>
      <c r="BQ5" s="419"/>
      <c r="BR5" s="419"/>
      <c r="BS5" s="419"/>
      <c r="BT5" s="419"/>
      <c r="BU5" s="419"/>
      <c r="BV5" s="419"/>
    </row>
    <row r="6" spans="1:74" ht="11.1" customHeight="1" x14ac:dyDescent="0.2">
      <c r="A6" s="140"/>
      <c r="B6" s="36" t="s">
        <v>694</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545"/>
      <c r="BE6" s="545"/>
      <c r="BF6" s="545"/>
      <c r="BG6" s="545"/>
      <c r="BH6" s="545"/>
      <c r="BI6" s="545"/>
      <c r="BJ6" s="420"/>
      <c r="BK6" s="420"/>
      <c r="BL6" s="420"/>
      <c r="BM6" s="420"/>
      <c r="BN6" s="420"/>
      <c r="BO6" s="420"/>
      <c r="BP6" s="420"/>
      <c r="BQ6" s="420"/>
      <c r="BR6" s="420"/>
      <c r="BS6" s="420"/>
      <c r="BT6" s="420"/>
      <c r="BU6" s="420"/>
      <c r="BV6" s="420"/>
    </row>
    <row r="7" spans="1:74" ht="11.1" customHeight="1" x14ac:dyDescent="0.2">
      <c r="A7" s="140" t="s">
        <v>695</v>
      </c>
      <c r="B7" s="39" t="s">
        <v>1114</v>
      </c>
      <c r="C7" s="240">
        <v>15737.894815</v>
      </c>
      <c r="D7" s="240">
        <v>15749.621370000001</v>
      </c>
      <c r="E7" s="240">
        <v>15785.193815000001</v>
      </c>
      <c r="F7" s="240">
        <v>15872.638815</v>
      </c>
      <c r="G7" s="240">
        <v>15934.883037</v>
      </c>
      <c r="H7" s="240">
        <v>15999.953148000001</v>
      </c>
      <c r="I7" s="240">
        <v>16089.836111000001</v>
      </c>
      <c r="J7" s="240">
        <v>16144.067778000001</v>
      </c>
      <c r="K7" s="240">
        <v>16184.635111</v>
      </c>
      <c r="L7" s="240">
        <v>16186.053963</v>
      </c>
      <c r="M7" s="240">
        <v>16218.405741</v>
      </c>
      <c r="N7" s="240">
        <v>16256.206296</v>
      </c>
      <c r="O7" s="240">
        <v>16309.510147999999</v>
      </c>
      <c r="P7" s="240">
        <v>16350.667369999999</v>
      </c>
      <c r="Q7" s="240">
        <v>16389.732480999999</v>
      </c>
      <c r="R7" s="240">
        <v>16430.467259000001</v>
      </c>
      <c r="S7" s="240">
        <v>16462.526815000001</v>
      </c>
      <c r="T7" s="240">
        <v>16489.672925999999</v>
      </c>
      <c r="U7" s="240">
        <v>16512.267814999999</v>
      </c>
      <c r="V7" s="240">
        <v>16529.31537</v>
      </c>
      <c r="W7" s="240">
        <v>16541.177814999999</v>
      </c>
      <c r="X7" s="240">
        <v>16540.360629999999</v>
      </c>
      <c r="Y7" s="240">
        <v>16547.473741000002</v>
      </c>
      <c r="Z7" s="240">
        <v>16555.022629999999</v>
      </c>
      <c r="AA7" s="240">
        <v>16553.515888999998</v>
      </c>
      <c r="AB7" s="240">
        <v>16569.054888999999</v>
      </c>
      <c r="AC7" s="240">
        <v>16592.148222</v>
      </c>
      <c r="AD7" s="240">
        <v>16629.507000000001</v>
      </c>
      <c r="AE7" s="240">
        <v>16662.675667</v>
      </c>
      <c r="AF7" s="240">
        <v>16698.365333000002</v>
      </c>
      <c r="AG7" s="240">
        <v>16746.064740999998</v>
      </c>
      <c r="AH7" s="240">
        <v>16779.679852000001</v>
      </c>
      <c r="AI7" s="240">
        <v>16808.699407</v>
      </c>
      <c r="AJ7" s="240">
        <v>16830.174073999999</v>
      </c>
      <c r="AK7" s="240">
        <v>16852.214519000001</v>
      </c>
      <c r="AL7" s="240">
        <v>16871.871406999999</v>
      </c>
      <c r="AM7" s="240">
        <v>16874.703704</v>
      </c>
      <c r="AN7" s="240">
        <v>16900.424258999999</v>
      </c>
      <c r="AO7" s="240">
        <v>16934.592036999999</v>
      </c>
      <c r="AP7" s="240">
        <v>16987.734593000001</v>
      </c>
      <c r="AQ7" s="240">
        <v>17030.901148000001</v>
      </c>
      <c r="AR7" s="240">
        <v>17074.619258999999</v>
      </c>
      <c r="AS7" s="240">
        <v>17121.136332999999</v>
      </c>
      <c r="AT7" s="240">
        <v>17164.272000000001</v>
      </c>
      <c r="AU7" s="240">
        <v>17206.273667000001</v>
      </c>
      <c r="AV7" s="240">
        <v>17247.141333</v>
      </c>
      <c r="AW7" s="240">
        <v>17286.875</v>
      </c>
      <c r="AX7" s="240">
        <v>17325.474666999999</v>
      </c>
      <c r="AY7" s="240">
        <v>17324.231296000002</v>
      </c>
      <c r="AZ7" s="240">
        <v>17353.499741</v>
      </c>
      <c r="BA7" s="240">
        <v>17389.008963</v>
      </c>
      <c r="BB7" s="240">
        <v>17437.844443999998</v>
      </c>
      <c r="BC7" s="333">
        <v>17480.52</v>
      </c>
      <c r="BD7" s="333">
        <v>17524.12</v>
      </c>
      <c r="BE7" s="333">
        <v>17570.64</v>
      </c>
      <c r="BF7" s="333">
        <v>17614.61</v>
      </c>
      <c r="BG7" s="333">
        <v>17658.02</v>
      </c>
      <c r="BH7" s="333">
        <v>17701.009999999998</v>
      </c>
      <c r="BI7" s="333">
        <v>17743.189999999999</v>
      </c>
      <c r="BJ7" s="333">
        <v>17784.7</v>
      </c>
      <c r="BK7" s="333">
        <v>17826.400000000001</v>
      </c>
      <c r="BL7" s="333">
        <v>17865.93</v>
      </c>
      <c r="BM7" s="333">
        <v>17904.150000000001</v>
      </c>
      <c r="BN7" s="333">
        <v>17940.37</v>
      </c>
      <c r="BO7" s="333">
        <v>17976.490000000002</v>
      </c>
      <c r="BP7" s="333">
        <v>18011.830000000002</v>
      </c>
      <c r="BQ7" s="333">
        <v>18045.490000000002</v>
      </c>
      <c r="BR7" s="333">
        <v>18079.919999999998</v>
      </c>
      <c r="BS7" s="333">
        <v>18114.22</v>
      </c>
      <c r="BT7" s="333">
        <v>18147.02</v>
      </c>
      <c r="BU7" s="333">
        <v>18182.12</v>
      </c>
      <c r="BV7" s="333">
        <v>18218.12</v>
      </c>
    </row>
    <row r="8" spans="1:74" ht="11.1" customHeight="1" x14ac:dyDescent="0.2">
      <c r="A8" s="140"/>
      <c r="B8" s="36" t="s">
        <v>1021</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333"/>
      <c r="BD8" s="333"/>
      <c r="BE8" s="333"/>
      <c r="BF8" s="333"/>
      <c r="BG8" s="333"/>
      <c r="BH8" s="333"/>
      <c r="BI8" s="333"/>
      <c r="BJ8" s="333"/>
      <c r="BK8" s="333"/>
      <c r="BL8" s="333"/>
      <c r="BM8" s="333"/>
      <c r="BN8" s="333"/>
      <c r="BO8" s="333"/>
      <c r="BP8" s="333"/>
      <c r="BQ8" s="333"/>
      <c r="BR8" s="333"/>
      <c r="BS8" s="333"/>
      <c r="BT8" s="333"/>
      <c r="BU8" s="333"/>
      <c r="BV8" s="333"/>
    </row>
    <row r="9" spans="1:74" ht="11.1" customHeight="1" x14ac:dyDescent="0.2">
      <c r="A9" s="140" t="s">
        <v>1022</v>
      </c>
      <c r="B9" s="39" t="s">
        <v>1114</v>
      </c>
      <c r="C9" s="240">
        <v>10666.1</v>
      </c>
      <c r="D9" s="240">
        <v>10706.4</v>
      </c>
      <c r="E9" s="240">
        <v>10767.6</v>
      </c>
      <c r="F9" s="240">
        <v>10778.6</v>
      </c>
      <c r="G9" s="240">
        <v>10799.3</v>
      </c>
      <c r="H9" s="240">
        <v>10837.4</v>
      </c>
      <c r="I9" s="240">
        <v>10856.5</v>
      </c>
      <c r="J9" s="240">
        <v>10937.6</v>
      </c>
      <c r="K9" s="240">
        <v>10935.5</v>
      </c>
      <c r="L9" s="240">
        <v>11004.4</v>
      </c>
      <c r="M9" s="240">
        <v>11055.4</v>
      </c>
      <c r="N9" s="240">
        <v>11075.8</v>
      </c>
      <c r="O9" s="240">
        <v>11114.7</v>
      </c>
      <c r="P9" s="240">
        <v>11133.2</v>
      </c>
      <c r="Q9" s="240">
        <v>11188</v>
      </c>
      <c r="R9" s="240">
        <v>11200.7</v>
      </c>
      <c r="S9" s="240">
        <v>11243</v>
      </c>
      <c r="T9" s="240">
        <v>11240.2</v>
      </c>
      <c r="U9" s="240">
        <v>11272.9</v>
      </c>
      <c r="V9" s="240">
        <v>11303.2</v>
      </c>
      <c r="W9" s="240">
        <v>11337.6</v>
      </c>
      <c r="X9" s="240">
        <v>11347.3</v>
      </c>
      <c r="Y9" s="240">
        <v>11376.6</v>
      </c>
      <c r="Z9" s="240">
        <v>11413.9</v>
      </c>
      <c r="AA9" s="240">
        <v>11399.8</v>
      </c>
      <c r="AB9" s="240">
        <v>11447.5</v>
      </c>
      <c r="AC9" s="240">
        <v>11444.3</v>
      </c>
      <c r="AD9" s="240">
        <v>11505.1</v>
      </c>
      <c r="AE9" s="240">
        <v>11532.9</v>
      </c>
      <c r="AF9" s="240">
        <v>11575.3</v>
      </c>
      <c r="AG9" s="240">
        <v>11594.1</v>
      </c>
      <c r="AH9" s="240">
        <v>11604</v>
      </c>
      <c r="AI9" s="240">
        <v>11656.3</v>
      </c>
      <c r="AJ9" s="240">
        <v>11668.3</v>
      </c>
      <c r="AK9" s="240">
        <v>11698</v>
      </c>
      <c r="AL9" s="240">
        <v>11740.1</v>
      </c>
      <c r="AM9" s="240">
        <v>11728.4</v>
      </c>
      <c r="AN9" s="240">
        <v>11729.6</v>
      </c>
      <c r="AO9" s="240">
        <v>11816.1</v>
      </c>
      <c r="AP9" s="240">
        <v>11827.4</v>
      </c>
      <c r="AQ9" s="240">
        <v>11859.8</v>
      </c>
      <c r="AR9" s="240">
        <v>11871.6</v>
      </c>
      <c r="AS9" s="240">
        <v>11895.8</v>
      </c>
      <c r="AT9" s="240">
        <v>11891.8</v>
      </c>
      <c r="AU9" s="240">
        <v>11962.1</v>
      </c>
      <c r="AV9" s="240">
        <v>11982.7</v>
      </c>
      <c r="AW9" s="240">
        <v>12042.4</v>
      </c>
      <c r="AX9" s="240">
        <v>12080.5</v>
      </c>
      <c r="AY9" s="240">
        <v>12052.8</v>
      </c>
      <c r="AZ9" s="240">
        <v>12054.2</v>
      </c>
      <c r="BA9" s="240">
        <v>12089.315667000001</v>
      </c>
      <c r="BB9" s="240">
        <v>12126.371148</v>
      </c>
      <c r="BC9" s="333">
        <v>12152.75</v>
      </c>
      <c r="BD9" s="333">
        <v>12177.7</v>
      </c>
      <c r="BE9" s="333">
        <v>12199.3</v>
      </c>
      <c r="BF9" s="333">
        <v>12222.86</v>
      </c>
      <c r="BG9" s="333">
        <v>12246.46</v>
      </c>
      <c r="BH9" s="333">
        <v>12270.21</v>
      </c>
      <c r="BI9" s="333">
        <v>12293.79</v>
      </c>
      <c r="BJ9" s="333">
        <v>12317.31</v>
      </c>
      <c r="BK9" s="333">
        <v>12340.43</v>
      </c>
      <c r="BL9" s="333">
        <v>12364.1</v>
      </c>
      <c r="BM9" s="333">
        <v>12387.99</v>
      </c>
      <c r="BN9" s="333">
        <v>12412.33</v>
      </c>
      <c r="BO9" s="333">
        <v>12436.45</v>
      </c>
      <c r="BP9" s="333">
        <v>12460.61</v>
      </c>
      <c r="BQ9" s="333">
        <v>12484.95</v>
      </c>
      <c r="BR9" s="333">
        <v>12509.03</v>
      </c>
      <c r="BS9" s="333">
        <v>12533.02</v>
      </c>
      <c r="BT9" s="333">
        <v>12555.29</v>
      </c>
      <c r="BU9" s="333">
        <v>12580.31</v>
      </c>
      <c r="BV9" s="333">
        <v>12606.46</v>
      </c>
    </row>
    <row r="10" spans="1:74" ht="11.1" customHeight="1" x14ac:dyDescent="0.2">
      <c r="A10" s="140"/>
      <c r="B10" s="139" t="s">
        <v>709</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354"/>
      <c r="BD10" s="354"/>
      <c r="BE10" s="354"/>
      <c r="BF10" s="354"/>
      <c r="BG10" s="354"/>
      <c r="BH10" s="354"/>
      <c r="BI10" s="354"/>
      <c r="BJ10" s="354"/>
      <c r="BK10" s="354"/>
      <c r="BL10" s="354"/>
      <c r="BM10" s="354"/>
      <c r="BN10" s="354"/>
      <c r="BO10" s="354"/>
      <c r="BP10" s="354"/>
      <c r="BQ10" s="354"/>
      <c r="BR10" s="354"/>
      <c r="BS10" s="354"/>
      <c r="BT10" s="354"/>
      <c r="BU10" s="354"/>
      <c r="BV10" s="354"/>
    </row>
    <row r="11" spans="1:74" ht="11.1" customHeight="1" x14ac:dyDescent="0.2">
      <c r="A11" s="140" t="s">
        <v>710</v>
      </c>
      <c r="B11" s="39" t="s">
        <v>1114</v>
      </c>
      <c r="C11" s="240">
        <v>2583.9918889</v>
      </c>
      <c r="D11" s="240">
        <v>2598.2112222000001</v>
      </c>
      <c r="E11" s="240">
        <v>2615.9248889</v>
      </c>
      <c r="F11" s="240">
        <v>2642.4060740999998</v>
      </c>
      <c r="G11" s="240">
        <v>2663.1535184999998</v>
      </c>
      <c r="H11" s="240">
        <v>2683.4404073999999</v>
      </c>
      <c r="I11" s="240">
        <v>2711.2034815000002</v>
      </c>
      <c r="J11" s="240">
        <v>2724.6167037</v>
      </c>
      <c r="K11" s="240">
        <v>2731.6168148000002</v>
      </c>
      <c r="L11" s="240">
        <v>2719.8721111</v>
      </c>
      <c r="M11" s="240">
        <v>2723.2947777999998</v>
      </c>
      <c r="N11" s="240">
        <v>2729.5531111</v>
      </c>
      <c r="O11" s="240">
        <v>2741.7485925999999</v>
      </c>
      <c r="P11" s="240">
        <v>2751.3521480999998</v>
      </c>
      <c r="Q11" s="240">
        <v>2761.4652593000001</v>
      </c>
      <c r="R11" s="240">
        <v>2774.0505926000001</v>
      </c>
      <c r="S11" s="240">
        <v>2783.7108148000002</v>
      </c>
      <c r="T11" s="240">
        <v>2792.4085925999998</v>
      </c>
      <c r="U11" s="240">
        <v>2804.8391852</v>
      </c>
      <c r="V11" s="240">
        <v>2808.0906295999998</v>
      </c>
      <c r="W11" s="240">
        <v>2806.8581852000002</v>
      </c>
      <c r="X11" s="240">
        <v>2792.8612592999998</v>
      </c>
      <c r="Y11" s="240">
        <v>2788.8714814999998</v>
      </c>
      <c r="Z11" s="240">
        <v>2786.6082593000001</v>
      </c>
      <c r="AA11" s="240">
        <v>2786.7089258999999</v>
      </c>
      <c r="AB11" s="240">
        <v>2787.4208147999998</v>
      </c>
      <c r="AC11" s="240">
        <v>2789.3812592999998</v>
      </c>
      <c r="AD11" s="240">
        <v>2794.0981111000001</v>
      </c>
      <c r="AE11" s="240">
        <v>2797.4247777999999</v>
      </c>
      <c r="AF11" s="240">
        <v>2800.8691110999998</v>
      </c>
      <c r="AG11" s="240">
        <v>2804.3665185</v>
      </c>
      <c r="AH11" s="240">
        <v>2808.0946296000002</v>
      </c>
      <c r="AI11" s="240">
        <v>2811.9888519000001</v>
      </c>
      <c r="AJ11" s="240">
        <v>2809.8779258999998</v>
      </c>
      <c r="AK11" s="240">
        <v>2818.7328148000001</v>
      </c>
      <c r="AL11" s="240">
        <v>2832.3822593</v>
      </c>
      <c r="AM11" s="240">
        <v>2862.0391481000001</v>
      </c>
      <c r="AN11" s="240">
        <v>2876.8680370000002</v>
      </c>
      <c r="AO11" s="240">
        <v>2888.0818147999998</v>
      </c>
      <c r="AP11" s="240">
        <v>2895.6804815</v>
      </c>
      <c r="AQ11" s="240">
        <v>2899.664037</v>
      </c>
      <c r="AR11" s="240">
        <v>2900.0324814999999</v>
      </c>
      <c r="AS11" s="240">
        <v>2904.0107036999998</v>
      </c>
      <c r="AT11" s="240">
        <v>2914.3002593000001</v>
      </c>
      <c r="AU11" s="240">
        <v>2929.0980370000002</v>
      </c>
      <c r="AV11" s="240">
        <v>2959.7747036999999</v>
      </c>
      <c r="AW11" s="240">
        <v>2975.0609258999998</v>
      </c>
      <c r="AX11" s="240">
        <v>2986.3273703999998</v>
      </c>
      <c r="AY11" s="240">
        <v>2985.529</v>
      </c>
      <c r="AZ11" s="240">
        <v>2994.7896667</v>
      </c>
      <c r="BA11" s="240">
        <v>3006.0643332999998</v>
      </c>
      <c r="BB11" s="240">
        <v>3022.0015926000001</v>
      </c>
      <c r="BC11" s="333">
        <v>3035.3180000000002</v>
      </c>
      <c r="BD11" s="333">
        <v>3048.6619999999998</v>
      </c>
      <c r="BE11" s="333">
        <v>3062.413</v>
      </c>
      <c r="BF11" s="333">
        <v>3075.527</v>
      </c>
      <c r="BG11" s="333">
        <v>3088.3829999999998</v>
      </c>
      <c r="BH11" s="333">
        <v>3099.9720000000002</v>
      </c>
      <c r="BI11" s="333">
        <v>3113.07</v>
      </c>
      <c r="BJ11" s="333">
        <v>3126.6689999999999</v>
      </c>
      <c r="BK11" s="333">
        <v>3141.9639999999999</v>
      </c>
      <c r="BL11" s="333">
        <v>3155.6640000000002</v>
      </c>
      <c r="BM11" s="333">
        <v>3168.9650000000001</v>
      </c>
      <c r="BN11" s="333">
        <v>3181.5320000000002</v>
      </c>
      <c r="BO11" s="333">
        <v>3194.29</v>
      </c>
      <c r="BP11" s="333">
        <v>3206.9009999999998</v>
      </c>
      <c r="BQ11" s="333">
        <v>3218.9949999999999</v>
      </c>
      <c r="BR11" s="333">
        <v>3231.5940000000001</v>
      </c>
      <c r="BS11" s="333">
        <v>3244.326</v>
      </c>
      <c r="BT11" s="333">
        <v>3257.9839999999999</v>
      </c>
      <c r="BU11" s="333">
        <v>3270.3870000000002</v>
      </c>
      <c r="BV11" s="333">
        <v>3282.328</v>
      </c>
    </row>
    <row r="12" spans="1:74" ht="11.1" customHeight="1" x14ac:dyDescent="0.2">
      <c r="A12" s="140"/>
      <c r="B12" s="141" t="s">
        <v>715</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332"/>
      <c r="BD12" s="332"/>
      <c r="BE12" s="332"/>
      <c r="BF12" s="332"/>
      <c r="BG12" s="332"/>
      <c r="BH12" s="332"/>
      <c r="BI12" s="332"/>
      <c r="BJ12" s="332"/>
      <c r="BK12" s="332"/>
      <c r="BL12" s="332"/>
      <c r="BM12" s="332"/>
      <c r="BN12" s="332"/>
      <c r="BO12" s="332"/>
      <c r="BP12" s="332"/>
      <c r="BQ12" s="332"/>
      <c r="BR12" s="332"/>
      <c r="BS12" s="332"/>
      <c r="BT12" s="332"/>
      <c r="BU12" s="332"/>
      <c r="BV12" s="332"/>
    </row>
    <row r="13" spans="1:74" ht="11.1" customHeight="1" x14ac:dyDescent="0.2">
      <c r="A13" s="140" t="s">
        <v>716</v>
      </c>
      <c r="B13" s="39" t="s">
        <v>1114</v>
      </c>
      <c r="C13" s="633">
        <v>51.440074074000002</v>
      </c>
      <c r="D13" s="633">
        <v>39.735518519000003</v>
      </c>
      <c r="E13" s="633">
        <v>40.359407406999999</v>
      </c>
      <c r="F13" s="633">
        <v>73.152925925999995</v>
      </c>
      <c r="G13" s="633">
        <v>83.552814815000005</v>
      </c>
      <c r="H13" s="633">
        <v>91.400259258999995</v>
      </c>
      <c r="I13" s="633">
        <v>97.389777777999996</v>
      </c>
      <c r="J13" s="633">
        <v>99.611444444</v>
      </c>
      <c r="K13" s="633">
        <v>98.759777778</v>
      </c>
      <c r="L13" s="633">
        <v>79.838481481000002</v>
      </c>
      <c r="M13" s="633">
        <v>84.087370370000002</v>
      </c>
      <c r="N13" s="633">
        <v>96.510148147999999</v>
      </c>
      <c r="O13" s="633">
        <v>141.67540740999999</v>
      </c>
      <c r="P13" s="633">
        <v>152.01951851999999</v>
      </c>
      <c r="Q13" s="633">
        <v>152.11107407</v>
      </c>
      <c r="R13" s="633">
        <v>125.61125926</v>
      </c>
      <c r="S13" s="633">
        <v>117.45181481</v>
      </c>
      <c r="T13" s="633">
        <v>111.29392593</v>
      </c>
      <c r="U13" s="633">
        <v>112.44025926</v>
      </c>
      <c r="V13" s="633">
        <v>106.30848148</v>
      </c>
      <c r="W13" s="633">
        <v>98.201259258999997</v>
      </c>
      <c r="X13" s="633">
        <v>85.923185184999994</v>
      </c>
      <c r="Y13" s="633">
        <v>75.511629630000002</v>
      </c>
      <c r="Z13" s="633">
        <v>64.771185184999993</v>
      </c>
      <c r="AA13" s="633">
        <v>52.788814815000002</v>
      </c>
      <c r="AB13" s="633">
        <v>42.075370370000002</v>
      </c>
      <c r="AC13" s="633">
        <v>31.717814815000001</v>
      </c>
      <c r="AD13" s="633">
        <v>17.110666667</v>
      </c>
      <c r="AE13" s="633">
        <v>10.919</v>
      </c>
      <c r="AF13" s="633">
        <v>8.5373333332999994</v>
      </c>
      <c r="AG13" s="633">
        <v>7.8315925925999998</v>
      </c>
      <c r="AH13" s="633">
        <v>14.670481480999999</v>
      </c>
      <c r="AI13" s="633">
        <v>26.919925926000001</v>
      </c>
      <c r="AJ13" s="633">
        <v>69.952962963000004</v>
      </c>
      <c r="AK13" s="633">
        <v>73.993740740999996</v>
      </c>
      <c r="AL13" s="633">
        <v>64.415296295999994</v>
      </c>
      <c r="AM13" s="633">
        <v>12.009185185</v>
      </c>
      <c r="AN13" s="633">
        <v>-2.9013703704</v>
      </c>
      <c r="AO13" s="633">
        <v>-9.5248148147999991</v>
      </c>
      <c r="AP13" s="633">
        <v>-1.5609999999999999</v>
      </c>
      <c r="AQ13" s="633">
        <v>3.6646666667000001</v>
      </c>
      <c r="AR13" s="633">
        <v>12.452333333</v>
      </c>
      <c r="AS13" s="633">
        <v>38.870888889</v>
      </c>
      <c r="AT13" s="633">
        <v>44.230888888999999</v>
      </c>
      <c r="AU13" s="633">
        <v>42.601222221999997</v>
      </c>
      <c r="AV13" s="633">
        <v>33.981888888999997</v>
      </c>
      <c r="AW13" s="633">
        <v>18.372888888999999</v>
      </c>
      <c r="AX13" s="633">
        <v>-4.2257777778000003</v>
      </c>
      <c r="AY13" s="633">
        <v>57.441077036999999</v>
      </c>
      <c r="AZ13" s="633">
        <v>68.120635926000006</v>
      </c>
      <c r="BA13" s="633">
        <v>72.788507037000002</v>
      </c>
      <c r="BB13" s="633">
        <v>60.737379259000001</v>
      </c>
      <c r="BC13" s="634">
        <v>61.412358148000003</v>
      </c>
      <c r="BD13" s="634">
        <v>64.106132592999998</v>
      </c>
      <c r="BE13" s="634">
        <v>73.450954444000004</v>
      </c>
      <c r="BF13" s="634">
        <v>76.708131111</v>
      </c>
      <c r="BG13" s="634">
        <v>78.509914444000003</v>
      </c>
      <c r="BH13" s="634">
        <v>76.774465926000005</v>
      </c>
      <c r="BI13" s="634">
        <v>77.226841480999994</v>
      </c>
      <c r="BJ13" s="634">
        <v>77.785202592999994</v>
      </c>
      <c r="BK13" s="634">
        <v>78.545891480999998</v>
      </c>
      <c r="BL13" s="634">
        <v>79.243967037000004</v>
      </c>
      <c r="BM13" s="634">
        <v>79.975771480999995</v>
      </c>
      <c r="BN13" s="634">
        <v>81.551427778000004</v>
      </c>
      <c r="BO13" s="634">
        <v>81.743097778000006</v>
      </c>
      <c r="BP13" s="634">
        <v>81.360904443999999</v>
      </c>
      <c r="BQ13" s="634">
        <v>79.528271481000004</v>
      </c>
      <c r="BR13" s="634">
        <v>78.655783704000001</v>
      </c>
      <c r="BS13" s="634">
        <v>77.866864815</v>
      </c>
      <c r="BT13" s="634">
        <v>76.875396296000005</v>
      </c>
      <c r="BU13" s="634">
        <v>76.468204073999999</v>
      </c>
      <c r="BV13" s="634">
        <v>76.359169629999997</v>
      </c>
    </row>
    <row r="14" spans="1:74" ht="11.1" customHeight="1" x14ac:dyDescent="0.2">
      <c r="A14" s="140"/>
      <c r="B14" s="141" t="s">
        <v>1138</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355"/>
      <c r="BD14" s="355"/>
      <c r="BE14" s="355"/>
      <c r="BF14" s="355"/>
      <c r="BG14" s="355"/>
      <c r="BH14" s="355"/>
      <c r="BI14" s="355"/>
      <c r="BJ14" s="355"/>
      <c r="BK14" s="355"/>
      <c r="BL14" s="355"/>
      <c r="BM14" s="355"/>
      <c r="BN14" s="355"/>
      <c r="BO14" s="355"/>
      <c r="BP14" s="355"/>
      <c r="BQ14" s="355"/>
      <c r="BR14" s="355"/>
      <c r="BS14" s="355"/>
      <c r="BT14" s="355"/>
      <c r="BU14" s="355"/>
      <c r="BV14" s="355"/>
    </row>
    <row r="15" spans="1:74" ht="11.1" customHeight="1" x14ac:dyDescent="0.2">
      <c r="A15" s="140" t="s">
        <v>1140</v>
      </c>
      <c r="B15" s="39" t="s">
        <v>1114</v>
      </c>
      <c r="C15" s="240">
        <v>2826.8818148</v>
      </c>
      <c r="D15" s="240">
        <v>2826.7670370000001</v>
      </c>
      <c r="E15" s="240">
        <v>2827.9541481000001</v>
      </c>
      <c r="F15" s="240">
        <v>2831.0868519000001</v>
      </c>
      <c r="G15" s="240">
        <v>2834.3949630000002</v>
      </c>
      <c r="H15" s="240">
        <v>2838.5221852</v>
      </c>
      <c r="I15" s="240">
        <v>2847.4211111</v>
      </c>
      <c r="J15" s="240">
        <v>2850.2221110999999</v>
      </c>
      <c r="K15" s="240">
        <v>2850.8777777999999</v>
      </c>
      <c r="L15" s="240">
        <v>2844.2821852000002</v>
      </c>
      <c r="M15" s="240">
        <v>2844.4766295999998</v>
      </c>
      <c r="N15" s="240">
        <v>2846.3551852000001</v>
      </c>
      <c r="O15" s="240">
        <v>2850.1676296000001</v>
      </c>
      <c r="P15" s="240">
        <v>2855.2270741000002</v>
      </c>
      <c r="Q15" s="240">
        <v>2861.7832963000001</v>
      </c>
      <c r="R15" s="240">
        <v>2874.1717036999999</v>
      </c>
      <c r="S15" s="240">
        <v>2880.4699258999999</v>
      </c>
      <c r="T15" s="240">
        <v>2885.0133704</v>
      </c>
      <c r="U15" s="240">
        <v>2886.4073704000002</v>
      </c>
      <c r="V15" s="240">
        <v>2888.4872593</v>
      </c>
      <c r="W15" s="240">
        <v>2889.8583703999998</v>
      </c>
      <c r="X15" s="240">
        <v>2887.9516666999998</v>
      </c>
      <c r="Y15" s="240">
        <v>2889.8319999999999</v>
      </c>
      <c r="Z15" s="240">
        <v>2892.9303332999998</v>
      </c>
      <c r="AA15" s="240">
        <v>2901.8045926</v>
      </c>
      <c r="AB15" s="240">
        <v>2903.9204814999998</v>
      </c>
      <c r="AC15" s="240">
        <v>2903.8359258999999</v>
      </c>
      <c r="AD15" s="240">
        <v>2897.0675185</v>
      </c>
      <c r="AE15" s="240">
        <v>2895.9446296000001</v>
      </c>
      <c r="AF15" s="240">
        <v>2895.9838519</v>
      </c>
      <c r="AG15" s="240">
        <v>2899.0837037000001</v>
      </c>
      <c r="AH15" s="240">
        <v>2900.0232593000001</v>
      </c>
      <c r="AI15" s="240">
        <v>2900.7010369999998</v>
      </c>
      <c r="AJ15" s="240">
        <v>2901.6280000000002</v>
      </c>
      <c r="AK15" s="240">
        <v>2901.3989999999999</v>
      </c>
      <c r="AL15" s="240">
        <v>2900.5250000000001</v>
      </c>
      <c r="AM15" s="240">
        <v>2897.6778519</v>
      </c>
      <c r="AN15" s="240">
        <v>2896.509963</v>
      </c>
      <c r="AO15" s="240">
        <v>2895.6931851999998</v>
      </c>
      <c r="AP15" s="240">
        <v>2894.7872222000001</v>
      </c>
      <c r="AQ15" s="240">
        <v>2895.0028889</v>
      </c>
      <c r="AR15" s="240">
        <v>2895.8998889</v>
      </c>
      <c r="AS15" s="240">
        <v>2895.8954073999998</v>
      </c>
      <c r="AT15" s="240">
        <v>2899.3421852000001</v>
      </c>
      <c r="AU15" s="240">
        <v>2904.6574074</v>
      </c>
      <c r="AV15" s="240">
        <v>2911.8410740999998</v>
      </c>
      <c r="AW15" s="240">
        <v>2920.8931852000001</v>
      </c>
      <c r="AX15" s="240">
        <v>2931.8137406999999</v>
      </c>
      <c r="AY15" s="240">
        <v>2924.7017777999999</v>
      </c>
      <c r="AZ15" s="240">
        <v>2928.0657778</v>
      </c>
      <c r="BA15" s="240">
        <v>2932.4924443999998</v>
      </c>
      <c r="BB15" s="240">
        <v>2939.0397036999998</v>
      </c>
      <c r="BC15" s="333">
        <v>2944.7979999999998</v>
      </c>
      <c r="BD15" s="333">
        <v>2950.826</v>
      </c>
      <c r="BE15" s="333">
        <v>2956.8580000000002</v>
      </c>
      <c r="BF15" s="333">
        <v>2963.623</v>
      </c>
      <c r="BG15" s="333">
        <v>2970.8560000000002</v>
      </c>
      <c r="BH15" s="333">
        <v>2980.0610000000001</v>
      </c>
      <c r="BI15" s="333">
        <v>2987.1039999999998</v>
      </c>
      <c r="BJ15" s="333">
        <v>2993.4879999999998</v>
      </c>
      <c r="BK15" s="333">
        <v>2999.444</v>
      </c>
      <c r="BL15" s="333">
        <v>3004.3380000000002</v>
      </c>
      <c r="BM15" s="333">
        <v>3008.4009999999998</v>
      </c>
      <c r="BN15" s="333">
        <v>3011.1010000000001</v>
      </c>
      <c r="BO15" s="333">
        <v>3013.8980000000001</v>
      </c>
      <c r="BP15" s="333">
        <v>3016.2629999999999</v>
      </c>
      <c r="BQ15" s="333">
        <v>3018.2080000000001</v>
      </c>
      <c r="BR15" s="333">
        <v>3019.6959999999999</v>
      </c>
      <c r="BS15" s="333">
        <v>3020.741</v>
      </c>
      <c r="BT15" s="333">
        <v>3020.451</v>
      </c>
      <c r="BU15" s="333">
        <v>3021.2779999999998</v>
      </c>
      <c r="BV15" s="333">
        <v>3022.3290000000002</v>
      </c>
    </row>
    <row r="16" spans="1:74" ht="11.1" customHeight="1" x14ac:dyDescent="0.2">
      <c r="A16" s="140"/>
      <c r="B16" s="141" t="s">
        <v>1139</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355"/>
      <c r="BD16" s="355"/>
      <c r="BE16" s="355"/>
      <c r="BF16" s="355"/>
      <c r="BG16" s="355"/>
      <c r="BH16" s="355"/>
      <c r="BI16" s="355"/>
      <c r="BJ16" s="355"/>
      <c r="BK16" s="355"/>
      <c r="BL16" s="355"/>
      <c r="BM16" s="355"/>
      <c r="BN16" s="355"/>
      <c r="BO16" s="355"/>
      <c r="BP16" s="355"/>
      <c r="BQ16" s="355"/>
      <c r="BR16" s="355"/>
      <c r="BS16" s="355"/>
      <c r="BT16" s="355"/>
      <c r="BU16" s="355"/>
      <c r="BV16" s="355"/>
    </row>
    <row r="17" spans="1:74" ht="11.1" customHeight="1" x14ac:dyDescent="0.2">
      <c r="A17" s="140" t="s">
        <v>1141</v>
      </c>
      <c r="B17" s="39" t="s">
        <v>1114</v>
      </c>
      <c r="C17" s="240">
        <v>2071.3095926000001</v>
      </c>
      <c r="D17" s="240">
        <v>2073.5831481</v>
      </c>
      <c r="E17" s="240">
        <v>2082.3932593</v>
      </c>
      <c r="F17" s="240">
        <v>2112.7860000000001</v>
      </c>
      <c r="G17" s="240">
        <v>2123.3846666999998</v>
      </c>
      <c r="H17" s="240">
        <v>2129.2353333000001</v>
      </c>
      <c r="I17" s="240">
        <v>2120.6920740999999</v>
      </c>
      <c r="J17" s="240">
        <v>2124.2811852</v>
      </c>
      <c r="K17" s="240">
        <v>2130.3567407</v>
      </c>
      <c r="L17" s="240">
        <v>2149.6568148000001</v>
      </c>
      <c r="M17" s="240">
        <v>2152.6517036999999</v>
      </c>
      <c r="N17" s="240">
        <v>2150.0794814999999</v>
      </c>
      <c r="O17" s="240">
        <v>2128.0253333000001</v>
      </c>
      <c r="P17" s="240">
        <v>2124.7550000000001</v>
      </c>
      <c r="Q17" s="240">
        <v>2126.3536666999998</v>
      </c>
      <c r="R17" s="240">
        <v>2145.3960000000002</v>
      </c>
      <c r="S17" s="240">
        <v>2147.3016667000002</v>
      </c>
      <c r="T17" s="240">
        <v>2144.6453332999999</v>
      </c>
      <c r="U17" s="240">
        <v>2129.9437407</v>
      </c>
      <c r="V17" s="240">
        <v>2123.7758518999999</v>
      </c>
      <c r="W17" s="240">
        <v>2118.6584074000002</v>
      </c>
      <c r="X17" s="240">
        <v>2116.2355556000002</v>
      </c>
      <c r="Y17" s="240">
        <v>2111.9858889000002</v>
      </c>
      <c r="Z17" s="240">
        <v>2107.5535556</v>
      </c>
      <c r="AA17" s="240">
        <v>2098.5080370000001</v>
      </c>
      <c r="AB17" s="240">
        <v>2097.0332592999998</v>
      </c>
      <c r="AC17" s="240">
        <v>2098.6987036999999</v>
      </c>
      <c r="AD17" s="240">
        <v>2104.9711852</v>
      </c>
      <c r="AE17" s="240">
        <v>2111.8169630000002</v>
      </c>
      <c r="AF17" s="240">
        <v>2120.7028519</v>
      </c>
      <c r="AG17" s="240">
        <v>2142.2999629999999</v>
      </c>
      <c r="AH17" s="240">
        <v>2147.2627407</v>
      </c>
      <c r="AI17" s="240">
        <v>2146.2622962999999</v>
      </c>
      <c r="AJ17" s="240">
        <v>2122.6361111000001</v>
      </c>
      <c r="AK17" s="240">
        <v>2122.2061110999998</v>
      </c>
      <c r="AL17" s="240">
        <v>2128.3097778000001</v>
      </c>
      <c r="AM17" s="240">
        <v>2152.4823704</v>
      </c>
      <c r="AN17" s="240">
        <v>2163.0019259000001</v>
      </c>
      <c r="AO17" s="240">
        <v>2171.4037036999998</v>
      </c>
      <c r="AP17" s="240">
        <v>2175.9871111000002</v>
      </c>
      <c r="AQ17" s="240">
        <v>2181.4287777999998</v>
      </c>
      <c r="AR17" s="240">
        <v>2186.0281110999999</v>
      </c>
      <c r="AS17" s="240">
        <v>2184.7968148</v>
      </c>
      <c r="AT17" s="240">
        <v>2191.4527036999998</v>
      </c>
      <c r="AU17" s="240">
        <v>2201.0074814999998</v>
      </c>
      <c r="AV17" s="240">
        <v>2213.4611481000002</v>
      </c>
      <c r="AW17" s="240">
        <v>2228.8137037000001</v>
      </c>
      <c r="AX17" s="240">
        <v>2247.0651481</v>
      </c>
      <c r="AY17" s="240">
        <v>2233.3551852000001</v>
      </c>
      <c r="AZ17" s="240">
        <v>2238.2296296</v>
      </c>
      <c r="BA17" s="240">
        <v>2244.9561852000002</v>
      </c>
      <c r="BB17" s="240">
        <v>2254.2995925999999</v>
      </c>
      <c r="BC17" s="333">
        <v>2264.1570000000002</v>
      </c>
      <c r="BD17" s="333">
        <v>2275.2930000000001</v>
      </c>
      <c r="BE17" s="333">
        <v>2289.261</v>
      </c>
      <c r="BF17" s="333">
        <v>2301.788</v>
      </c>
      <c r="BG17" s="333">
        <v>2314.4290000000001</v>
      </c>
      <c r="BH17" s="333">
        <v>2327.9409999999998</v>
      </c>
      <c r="BI17" s="333">
        <v>2340.241</v>
      </c>
      <c r="BJ17" s="333">
        <v>2352.085</v>
      </c>
      <c r="BK17" s="333">
        <v>2362.585</v>
      </c>
      <c r="BL17" s="333">
        <v>2374.1880000000001</v>
      </c>
      <c r="BM17" s="333">
        <v>2386.0039999999999</v>
      </c>
      <c r="BN17" s="333">
        <v>2397.8090000000002</v>
      </c>
      <c r="BO17" s="333">
        <v>2410.221</v>
      </c>
      <c r="BP17" s="333">
        <v>2423.0149999999999</v>
      </c>
      <c r="BQ17" s="333">
        <v>2436.4989999999998</v>
      </c>
      <c r="BR17" s="333">
        <v>2449.8270000000002</v>
      </c>
      <c r="BS17" s="333">
        <v>2463.306</v>
      </c>
      <c r="BT17" s="333">
        <v>2477.598</v>
      </c>
      <c r="BU17" s="333">
        <v>2490.8829999999998</v>
      </c>
      <c r="BV17" s="333">
        <v>2503.8229999999999</v>
      </c>
    </row>
    <row r="18" spans="1:74" ht="11.1" customHeight="1" x14ac:dyDescent="0.2">
      <c r="A18" s="140"/>
      <c r="B18" s="141" t="s">
        <v>1143</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355"/>
      <c r="BD18" s="355"/>
      <c r="BE18" s="355"/>
      <c r="BF18" s="355"/>
      <c r="BG18" s="355"/>
      <c r="BH18" s="355"/>
      <c r="BI18" s="355"/>
      <c r="BJ18" s="355"/>
      <c r="BK18" s="355"/>
      <c r="BL18" s="355"/>
      <c r="BM18" s="355"/>
      <c r="BN18" s="355"/>
      <c r="BO18" s="355"/>
      <c r="BP18" s="355"/>
      <c r="BQ18" s="355"/>
      <c r="BR18" s="355"/>
      <c r="BS18" s="355"/>
      <c r="BT18" s="355"/>
      <c r="BU18" s="355"/>
      <c r="BV18" s="355"/>
    </row>
    <row r="19" spans="1:74" ht="11.1" customHeight="1" x14ac:dyDescent="0.2">
      <c r="A19" s="628" t="s">
        <v>1142</v>
      </c>
      <c r="B19" s="39" t="s">
        <v>1114</v>
      </c>
      <c r="C19" s="240">
        <v>2472.1092222000002</v>
      </c>
      <c r="D19" s="240">
        <v>2485.6062222</v>
      </c>
      <c r="E19" s="240">
        <v>2502.5555555999999</v>
      </c>
      <c r="F19" s="240">
        <v>2537.5450741</v>
      </c>
      <c r="G19" s="240">
        <v>2550.4581852000001</v>
      </c>
      <c r="H19" s="240">
        <v>2555.8827406999999</v>
      </c>
      <c r="I19" s="240">
        <v>2533.1455556000001</v>
      </c>
      <c r="J19" s="240">
        <v>2539.0978888999998</v>
      </c>
      <c r="K19" s="240">
        <v>2553.0665555999999</v>
      </c>
      <c r="L19" s="240">
        <v>2589.170963</v>
      </c>
      <c r="M19" s="240">
        <v>2608.5827407000002</v>
      </c>
      <c r="N19" s="240">
        <v>2625.4212963</v>
      </c>
      <c r="O19" s="240">
        <v>2639.4144815</v>
      </c>
      <c r="P19" s="240">
        <v>2651.3107037</v>
      </c>
      <c r="Q19" s="240">
        <v>2660.8378148000002</v>
      </c>
      <c r="R19" s="240">
        <v>2666.3235184999999</v>
      </c>
      <c r="S19" s="240">
        <v>2672.3666296000001</v>
      </c>
      <c r="T19" s="240">
        <v>2677.2948519000001</v>
      </c>
      <c r="U19" s="240">
        <v>2681.3142592999998</v>
      </c>
      <c r="V19" s="240">
        <v>2683.8581481000001</v>
      </c>
      <c r="W19" s="240">
        <v>2685.1325926</v>
      </c>
      <c r="X19" s="240">
        <v>2683.6178888999998</v>
      </c>
      <c r="Y19" s="240">
        <v>2683.4932222000002</v>
      </c>
      <c r="Z19" s="240">
        <v>2683.2388888999999</v>
      </c>
      <c r="AA19" s="240">
        <v>2682.1251111000001</v>
      </c>
      <c r="AB19" s="240">
        <v>2682.1587777999998</v>
      </c>
      <c r="AC19" s="240">
        <v>2682.6101110999998</v>
      </c>
      <c r="AD19" s="240">
        <v>2681.8053332999998</v>
      </c>
      <c r="AE19" s="240">
        <v>2684.3473333000002</v>
      </c>
      <c r="AF19" s="240">
        <v>2688.5623332999999</v>
      </c>
      <c r="AG19" s="240">
        <v>2691.4615926000001</v>
      </c>
      <c r="AH19" s="240">
        <v>2701.2641481000001</v>
      </c>
      <c r="AI19" s="240">
        <v>2714.9812593000001</v>
      </c>
      <c r="AJ19" s="240">
        <v>2741.3647778</v>
      </c>
      <c r="AK19" s="240">
        <v>2756.3471110999999</v>
      </c>
      <c r="AL19" s="240">
        <v>2768.6801111</v>
      </c>
      <c r="AM19" s="240">
        <v>2777.6142963000002</v>
      </c>
      <c r="AN19" s="240">
        <v>2785.2107406999999</v>
      </c>
      <c r="AO19" s="240">
        <v>2790.719963</v>
      </c>
      <c r="AP19" s="240">
        <v>2793.5932222000001</v>
      </c>
      <c r="AQ19" s="240">
        <v>2795.3395556</v>
      </c>
      <c r="AR19" s="240">
        <v>2795.4102222000001</v>
      </c>
      <c r="AS19" s="240">
        <v>2776.9705555999999</v>
      </c>
      <c r="AT19" s="240">
        <v>2786.3158889000001</v>
      </c>
      <c r="AU19" s="240">
        <v>2806.6115556</v>
      </c>
      <c r="AV19" s="240">
        <v>2837.8575556000001</v>
      </c>
      <c r="AW19" s="240">
        <v>2880.0538888999999</v>
      </c>
      <c r="AX19" s="240">
        <v>2933.2005555999999</v>
      </c>
      <c r="AY19" s="240">
        <v>2917.4716296000001</v>
      </c>
      <c r="AZ19" s="240">
        <v>2932.1667407</v>
      </c>
      <c r="BA19" s="240">
        <v>2945.5486295999999</v>
      </c>
      <c r="BB19" s="240">
        <v>2954.3744815</v>
      </c>
      <c r="BC19" s="333">
        <v>2967.5619999999999</v>
      </c>
      <c r="BD19" s="333">
        <v>2981.8679999999999</v>
      </c>
      <c r="BE19" s="333">
        <v>2999.3090000000002</v>
      </c>
      <c r="BF19" s="333">
        <v>3014.3420000000001</v>
      </c>
      <c r="BG19" s="333">
        <v>3028.9830000000002</v>
      </c>
      <c r="BH19" s="333">
        <v>3042.5509999999999</v>
      </c>
      <c r="BI19" s="333">
        <v>3056.9180000000001</v>
      </c>
      <c r="BJ19" s="333">
        <v>3071.402</v>
      </c>
      <c r="BK19" s="333">
        <v>3085.3739999999998</v>
      </c>
      <c r="BL19" s="333">
        <v>3100.5680000000002</v>
      </c>
      <c r="BM19" s="333">
        <v>3116.3530000000001</v>
      </c>
      <c r="BN19" s="333">
        <v>3133.308</v>
      </c>
      <c r="BO19" s="333">
        <v>3149.8429999999998</v>
      </c>
      <c r="BP19" s="333">
        <v>3166.5369999999998</v>
      </c>
      <c r="BQ19" s="333">
        <v>3183.739</v>
      </c>
      <c r="BR19" s="333">
        <v>3200.4859999999999</v>
      </c>
      <c r="BS19" s="333">
        <v>3217.1280000000002</v>
      </c>
      <c r="BT19" s="333">
        <v>3233.6480000000001</v>
      </c>
      <c r="BU19" s="333">
        <v>3250.0940000000001</v>
      </c>
      <c r="BV19" s="333">
        <v>3266.45</v>
      </c>
    </row>
    <row r="20" spans="1:74" ht="11.1" customHeight="1" x14ac:dyDescent="0.2">
      <c r="A20" s="140"/>
      <c r="B20" s="36" t="s">
        <v>698</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353"/>
      <c r="BD20" s="353"/>
      <c r="BE20" s="353"/>
      <c r="BF20" s="353"/>
      <c r="BG20" s="353"/>
      <c r="BH20" s="353"/>
      <c r="BI20" s="353"/>
      <c r="BJ20" s="353"/>
      <c r="BK20" s="353"/>
      <c r="BL20" s="353"/>
      <c r="BM20" s="353"/>
      <c r="BN20" s="353"/>
      <c r="BO20" s="353"/>
      <c r="BP20" s="353"/>
      <c r="BQ20" s="353"/>
      <c r="BR20" s="353"/>
      <c r="BS20" s="353"/>
      <c r="BT20" s="353"/>
      <c r="BU20" s="353"/>
      <c r="BV20" s="353"/>
    </row>
    <row r="21" spans="1:74" ht="11.1" customHeight="1" x14ac:dyDescent="0.2">
      <c r="A21" s="140" t="s">
        <v>699</v>
      </c>
      <c r="B21" s="39" t="s">
        <v>1114</v>
      </c>
      <c r="C21" s="240">
        <v>11649.3</v>
      </c>
      <c r="D21" s="240">
        <v>11721.3</v>
      </c>
      <c r="E21" s="240">
        <v>11790.7</v>
      </c>
      <c r="F21" s="240">
        <v>11824.2</v>
      </c>
      <c r="G21" s="240">
        <v>11867.7</v>
      </c>
      <c r="H21" s="240">
        <v>11922.6</v>
      </c>
      <c r="I21" s="240">
        <v>11943.1</v>
      </c>
      <c r="J21" s="240">
        <v>12006.1</v>
      </c>
      <c r="K21" s="240">
        <v>12036.7</v>
      </c>
      <c r="L21" s="240">
        <v>12105.2</v>
      </c>
      <c r="M21" s="240">
        <v>12172</v>
      </c>
      <c r="N21" s="240">
        <v>12231.6</v>
      </c>
      <c r="O21" s="240">
        <v>12271</v>
      </c>
      <c r="P21" s="240">
        <v>12315.9</v>
      </c>
      <c r="Q21" s="240">
        <v>12306.1</v>
      </c>
      <c r="R21" s="240">
        <v>12378.7</v>
      </c>
      <c r="S21" s="240">
        <v>12423.1</v>
      </c>
      <c r="T21" s="240">
        <v>12440.8</v>
      </c>
      <c r="U21" s="240">
        <v>12439</v>
      </c>
      <c r="V21" s="240">
        <v>12470.2</v>
      </c>
      <c r="W21" s="240">
        <v>12503.2</v>
      </c>
      <c r="X21" s="240">
        <v>12556</v>
      </c>
      <c r="Y21" s="240">
        <v>12556.8</v>
      </c>
      <c r="Z21" s="240">
        <v>12570.8</v>
      </c>
      <c r="AA21" s="240">
        <v>12563.9</v>
      </c>
      <c r="AB21" s="240">
        <v>12555.7</v>
      </c>
      <c r="AC21" s="240">
        <v>12583.5</v>
      </c>
      <c r="AD21" s="240">
        <v>12611.9</v>
      </c>
      <c r="AE21" s="240">
        <v>12626.8</v>
      </c>
      <c r="AF21" s="240">
        <v>12643</v>
      </c>
      <c r="AG21" s="240">
        <v>12663.5</v>
      </c>
      <c r="AH21" s="240">
        <v>12646</v>
      </c>
      <c r="AI21" s="240">
        <v>12638.3</v>
      </c>
      <c r="AJ21" s="240">
        <v>12613.4</v>
      </c>
      <c r="AK21" s="240">
        <v>12589.4</v>
      </c>
      <c r="AL21" s="240">
        <v>12569.9</v>
      </c>
      <c r="AM21" s="240">
        <v>12627.4</v>
      </c>
      <c r="AN21" s="240">
        <v>12672.3</v>
      </c>
      <c r="AO21" s="240">
        <v>12741.5</v>
      </c>
      <c r="AP21" s="240">
        <v>12732.6</v>
      </c>
      <c r="AQ21" s="240">
        <v>12786.2</v>
      </c>
      <c r="AR21" s="240">
        <v>12778.1</v>
      </c>
      <c r="AS21" s="240">
        <v>12791.1</v>
      </c>
      <c r="AT21" s="240">
        <v>12785.4</v>
      </c>
      <c r="AU21" s="240">
        <v>12786.9</v>
      </c>
      <c r="AV21" s="240">
        <v>12805.3</v>
      </c>
      <c r="AW21" s="240">
        <v>12814.8</v>
      </c>
      <c r="AX21" s="240">
        <v>12846.3</v>
      </c>
      <c r="AY21" s="240">
        <v>12922</v>
      </c>
      <c r="AZ21" s="240">
        <v>12944.7</v>
      </c>
      <c r="BA21" s="240">
        <v>12988.431481</v>
      </c>
      <c r="BB21" s="240">
        <v>12993.375926000001</v>
      </c>
      <c r="BC21" s="333">
        <v>13018.58</v>
      </c>
      <c r="BD21" s="333">
        <v>13047.93</v>
      </c>
      <c r="BE21" s="333">
        <v>13085.44</v>
      </c>
      <c r="BF21" s="333">
        <v>13120.08</v>
      </c>
      <c r="BG21" s="333">
        <v>13155.84</v>
      </c>
      <c r="BH21" s="333">
        <v>13186.67</v>
      </c>
      <c r="BI21" s="333">
        <v>13229.26</v>
      </c>
      <c r="BJ21" s="333">
        <v>13277.54</v>
      </c>
      <c r="BK21" s="333">
        <v>13349.5</v>
      </c>
      <c r="BL21" s="333">
        <v>13395.67</v>
      </c>
      <c r="BM21" s="333">
        <v>13434.05</v>
      </c>
      <c r="BN21" s="333">
        <v>13454.8</v>
      </c>
      <c r="BO21" s="333">
        <v>13484.94</v>
      </c>
      <c r="BP21" s="333">
        <v>13514.64</v>
      </c>
      <c r="BQ21" s="333">
        <v>13543.15</v>
      </c>
      <c r="BR21" s="333">
        <v>13572.57</v>
      </c>
      <c r="BS21" s="333">
        <v>13602.13</v>
      </c>
      <c r="BT21" s="333">
        <v>13630.13</v>
      </c>
      <c r="BU21" s="333">
        <v>13661.25</v>
      </c>
      <c r="BV21" s="333">
        <v>13693.79</v>
      </c>
    </row>
    <row r="22" spans="1:74" ht="11.1" customHeight="1" x14ac:dyDescent="0.2">
      <c r="A22" s="140"/>
      <c r="B22" s="139" t="s">
        <v>720</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332"/>
      <c r="BD22" s="332"/>
      <c r="BE22" s="332"/>
      <c r="BF22" s="332"/>
      <c r="BG22" s="332"/>
      <c r="BH22" s="332"/>
      <c r="BI22" s="332"/>
      <c r="BJ22" s="332"/>
      <c r="BK22" s="332"/>
      <c r="BL22" s="332"/>
      <c r="BM22" s="332"/>
      <c r="BN22" s="332"/>
      <c r="BO22" s="332"/>
      <c r="BP22" s="332"/>
      <c r="BQ22" s="332"/>
      <c r="BR22" s="332"/>
      <c r="BS22" s="332"/>
      <c r="BT22" s="332"/>
      <c r="BU22" s="332"/>
      <c r="BV22" s="332"/>
    </row>
    <row r="23" spans="1:74" ht="11.1" customHeight="1" x14ac:dyDescent="0.2">
      <c r="A23" s="140" t="s">
        <v>721</v>
      </c>
      <c r="B23" s="209" t="s">
        <v>595</v>
      </c>
      <c r="C23" s="258">
        <v>137.55000000000001</v>
      </c>
      <c r="D23" s="258">
        <v>137.732</v>
      </c>
      <c r="E23" s="258">
        <v>137.99299999999999</v>
      </c>
      <c r="F23" s="258">
        <v>138.304</v>
      </c>
      <c r="G23" s="258">
        <v>138.55600000000001</v>
      </c>
      <c r="H23" s="258">
        <v>138.86199999999999</v>
      </c>
      <c r="I23" s="258">
        <v>139.05799999999999</v>
      </c>
      <c r="J23" s="258">
        <v>139.28399999999999</v>
      </c>
      <c r="K23" s="258">
        <v>139.56800000000001</v>
      </c>
      <c r="L23" s="258">
        <v>139.82300000000001</v>
      </c>
      <c r="M23" s="258">
        <v>140.13</v>
      </c>
      <c r="N23" s="258">
        <v>140.381</v>
      </c>
      <c r="O23" s="258">
        <v>140.59200000000001</v>
      </c>
      <c r="P23" s="258">
        <v>140.85900000000001</v>
      </c>
      <c r="Q23" s="258">
        <v>140.93700000000001</v>
      </c>
      <c r="R23" s="258">
        <v>141.21899999999999</v>
      </c>
      <c r="S23" s="258">
        <v>141.54499999999999</v>
      </c>
      <c r="T23" s="258">
        <v>141.73599999999999</v>
      </c>
      <c r="U23" s="258">
        <v>141.99199999999999</v>
      </c>
      <c r="V23" s="258">
        <v>142.15600000000001</v>
      </c>
      <c r="W23" s="258">
        <v>142.244</v>
      </c>
      <c r="X23" s="258">
        <v>142.595</v>
      </c>
      <c r="Y23" s="258">
        <v>142.85900000000001</v>
      </c>
      <c r="Z23" s="258">
        <v>143.09299999999999</v>
      </c>
      <c r="AA23" s="258">
        <v>143.196</v>
      </c>
      <c r="AB23" s="258">
        <v>143.453</v>
      </c>
      <c r="AC23" s="258">
        <v>143.68799999999999</v>
      </c>
      <c r="AD23" s="258">
        <v>143.86199999999999</v>
      </c>
      <c r="AE23" s="258">
        <v>143.89599999999999</v>
      </c>
      <c r="AF23" s="258">
        <v>144.18100000000001</v>
      </c>
      <c r="AG23" s="258">
        <v>144.506</v>
      </c>
      <c r="AH23" s="258">
        <v>144.68100000000001</v>
      </c>
      <c r="AI23" s="258">
        <v>144.94499999999999</v>
      </c>
      <c r="AJ23" s="258">
        <v>145.08500000000001</v>
      </c>
      <c r="AK23" s="258">
        <v>145.25700000000001</v>
      </c>
      <c r="AL23" s="258">
        <v>145.43700000000001</v>
      </c>
      <c r="AM23" s="258">
        <v>145.696</v>
      </c>
      <c r="AN23" s="258">
        <v>145.89599999999999</v>
      </c>
      <c r="AO23" s="258">
        <v>145.96899999999999</v>
      </c>
      <c r="AP23" s="258">
        <v>146.14400000000001</v>
      </c>
      <c r="AQ23" s="258">
        <v>146.29900000000001</v>
      </c>
      <c r="AR23" s="258">
        <v>146.53800000000001</v>
      </c>
      <c r="AS23" s="258">
        <v>146.72800000000001</v>
      </c>
      <c r="AT23" s="258">
        <v>146.94900000000001</v>
      </c>
      <c r="AU23" s="258">
        <v>146.96299999999999</v>
      </c>
      <c r="AV23" s="258">
        <v>147.23400000000001</v>
      </c>
      <c r="AW23" s="258">
        <v>147.44999999999999</v>
      </c>
      <c r="AX23" s="258">
        <v>147.625</v>
      </c>
      <c r="AY23" s="258">
        <v>147.80099999999999</v>
      </c>
      <c r="AZ23" s="258">
        <v>148.12700000000001</v>
      </c>
      <c r="BA23" s="258">
        <v>148.22999999999999</v>
      </c>
      <c r="BB23" s="258">
        <v>148.46131111</v>
      </c>
      <c r="BC23" s="346">
        <v>148.67670000000001</v>
      </c>
      <c r="BD23" s="346">
        <v>148.89879999999999</v>
      </c>
      <c r="BE23" s="346">
        <v>149.13239999999999</v>
      </c>
      <c r="BF23" s="346">
        <v>149.36420000000001</v>
      </c>
      <c r="BG23" s="346">
        <v>149.59909999999999</v>
      </c>
      <c r="BH23" s="346">
        <v>149.84800000000001</v>
      </c>
      <c r="BI23" s="346">
        <v>150.08090000000001</v>
      </c>
      <c r="BJ23" s="346">
        <v>150.30860000000001</v>
      </c>
      <c r="BK23" s="346">
        <v>150.5419</v>
      </c>
      <c r="BL23" s="346">
        <v>150.75129999999999</v>
      </c>
      <c r="BM23" s="346">
        <v>150.94739999999999</v>
      </c>
      <c r="BN23" s="346">
        <v>151.1371</v>
      </c>
      <c r="BO23" s="346">
        <v>151.30170000000001</v>
      </c>
      <c r="BP23" s="346">
        <v>151.44800000000001</v>
      </c>
      <c r="BQ23" s="346">
        <v>151.55240000000001</v>
      </c>
      <c r="BR23" s="346">
        <v>151.6799</v>
      </c>
      <c r="BS23" s="346">
        <v>151.80680000000001</v>
      </c>
      <c r="BT23" s="346">
        <v>151.92570000000001</v>
      </c>
      <c r="BU23" s="346">
        <v>152.05709999999999</v>
      </c>
      <c r="BV23" s="346">
        <v>152.1934</v>
      </c>
    </row>
    <row r="24" spans="1:74" s="143" customFormat="1" ht="11.1" customHeight="1" x14ac:dyDescent="0.2">
      <c r="A24" s="140"/>
      <c r="B24" s="139" t="s">
        <v>1023</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346"/>
      <c r="BD24" s="346"/>
      <c r="BE24" s="346"/>
      <c r="BF24" s="346"/>
      <c r="BG24" s="346"/>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1025</v>
      </c>
      <c r="B25" s="209" t="s">
        <v>1024</v>
      </c>
      <c r="C25" s="258">
        <v>6.6</v>
      </c>
      <c r="D25" s="258">
        <v>6.7</v>
      </c>
      <c r="E25" s="258">
        <v>6.7</v>
      </c>
      <c r="F25" s="258">
        <v>6.3</v>
      </c>
      <c r="G25" s="258">
        <v>6.3</v>
      </c>
      <c r="H25" s="258">
        <v>6.1</v>
      </c>
      <c r="I25" s="258">
        <v>6.2</v>
      </c>
      <c r="J25" s="258">
        <v>6.2</v>
      </c>
      <c r="K25" s="258">
        <v>5.9</v>
      </c>
      <c r="L25" s="258">
        <v>5.7</v>
      </c>
      <c r="M25" s="258">
        <v>5.8</v>
      </c>
      <c r="N25" s="258">
        <v>5.6</v>
      </c>
      <c r="O25" s="258">
        <v>5.7</v>
      </c>
      <c r="P25" s="258">
        <v>5.5</v>
      </c>
      <c r="Q25" s="258">
        <v>5.5</v>
      </c>
      <c r="R25" s="258">
        <v>5.4</v>
      </c>
      <c r="S25" s="258">
        <v>5.5</v>
      </c>
      <c r="T25" s="258">
        <v>5.3</v>
      </c>
      <c r="U25" s="258">
        <v>5.2</v>
      </c>
      <c r="V25" s="258">
        <v>5.0999999999999996</v>
      </c>
      <c r="W25" s="258">
        <v>5</v>
      </c>
      <c r="X25" s="258">
        <v>5</v>
      </c>
      <c r="Y25" s="258">
        <v>5</v>
      </c>
      <c r="Z25" s="258">
        <v>5</v>
      </c>
      <c r="AA25" s="258">
        <v>4.9000000000000004</v>
      </c>
      <c r="AB25" s="258">
        <v>4.9000000000000004</v>
      </c>
      <c r="AC25" s="258">
        <v>5</v>
      </c>
      <c r="AD25" s="258">
        <v>5</v>
      </c>
      <c r="AE25" s="258">
        <v>4.7</v>
      </c>
      <c r="AF25" s="258">
        <v>4.9000000000000004</v>
      </c>
      <c r="AG25" s="258">
        <v>4.9000000000000004</v>
      </c>
      <c r="AH25" s="258">
        <v>4.9000000000000004</v>
      </c>
      <c r="AI25" s="258">
        <v>5</v>
      </c>
      <c r="AJ25" s="258">
        <v>4.9000000000000004</v>
      </c>
      <c r="AK25" s="258">
        <v>4.5999999999999996</v>
      </c>
      <c r="AL25" s="258">
        <v>4.7</v>
      </c>
      <c r="AM25" s="258">
        <v>4.8</v>
      </c>
      <c r="AN25" s="258">
        <v>4.7</v>
      </c>
      <c r="AO25" s="258">
        <v>4.5</v>
      </c>
      <c r="AP25" s="258">
        <v>4.4000000000000004</v>
      </c>
      <c r="AQ25" s="258">
        <v>4.3</v>
      </c>
      <c r="AR25" s="258">
        <v>4.3</v>
      </c>
      <c r="AS25" s="258">
        <v>4.3</v>
      </c>
      <c r="AT25" s="258">
        <v>4.4000000000000004</v>
      </c>
      <c r="AU25" s="258">
        <v>4.2</v>
      </c>
      <c r="AV25" s="258">
        <v>4.0999999999999996</v>
      </c>
      <c r="AW25" s="258">
        <v>4.0999999999999996</v>
      </c>
      <c r="AX25" s="258">
        <v>4.0999999999999996</v>
      </c>
      <c r="AY25" s="258">
        <v>4.0999999999999996</v>
      </c>
      <c r="AZ25" s="258">
        <v>4.0999999999999996</v>
      </c>
      <c r="BA25" s="258">
        <v>4.0999999999999996</v>
      </c>
      <c r="BB25" s="258">
        <v>3.9983544443999999</v>
      </c>
      <c r="BC25" s="346">
        <v>3.9615130000000001</v>
      </c>
      <c r="BD25" s="346">
        <v>3.9330599999999998</v>
      </c>
      <c r="BE25" s="346">
        <v>3.9309080000000001</v>
      </c>
      <c r="BF25" s="346">
        <v>3.9057979999999999</v>
      </c>
      <c r="BG25" s="346">
        <v>3.875642</v>
      </c>
      <c r="BH25" s="346">
        <v>3.845682</v>
      </c>
      <c r="BI25" s="346">
        <v>3.8015020000000002</v>
      </c>
      <c r="BJ25" s="346">
        <v>3.7483430000000002</v>
      </c>
      <c r="BK25" s="346">
        <v>3.6424219999999998</v>
      </c>
      <c r="BL25" s="346">
        <v>3.6041439999999998</v>
      </c>
      <c r="BM25" s="346">
        <v>3.5897250000000001</v>
      </c>
      <c r="BN25" s="346">
        <v>3.6246830000000001</v>
      </c>
      <c r="BO25" s="346">
        <v>3.6388440000000002</v>
      </c>
      <c r="BP25" s="346">
        <v>3.657724</v>
      </c>
      <c r="BQ25" s="346">
        <v>3.693187</v>
      </c>
      <c r="BR25" s="346">
        <v>3.7126130000000002</v>
      </c>
      <c r="BS25" s="346">
        <v>3.7278630000000001</v>
      </c>
      <c r="BT25" s="346">
        <v>3.7395320000000001</v>
      </c>
      <c r="BU25" s="346">
        <v>3.745987</v>
      </c>
      <c r="BV25" s="346">
        <v>3.7478229999999999</v>
      </c>
    </row>
    <row r="26" spans="1:74" ht="11.1" customHeight="1" x14ac:dyDescent="0.2">
      <c r="A26" s="140"/>
      <c r="B26" s="139" t="s">
        <v>1026</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356"/>
      <c r="BD26" s="356"/>
      <c r="BE26" s="356"/>
      <c r="BF26" s="356"/>
      <c r="BG26" s="356"/>
      <c r="BH26" s="356"/>
      <c r="BI26" s="356"/>
      <c r="BJ26" s="356"/>
      <c r="BK26" s="356"/>
      <c r="BL26" s="356"/>
      <c r="BM26" s="356"/>
      <c r="BN26" s="356"/>
      <c r="BO26" s="356"/>
      <c r="BP26" s="356"/>
      <c r="BQ26" s="356"/>
      <c r="BR26" s="356"/>
      <c r="BS26" s="356"/>
      <c r="BT26" s="356"/>
      <c r="BU26" s="356"/>
      <c r="BV26" s="356"/>
    </row>
    <row r="27" spans="1:74" ht="11.1" customHeight="1" x14ac:dyDescent="0.2">
      <c r="A27" s="140" t="s">
        <v>1027</v>
      </c>
      <c r="B27" s="209" t="s">
        <v>1028</v>
      </c>
      <c r="C27" s="486">
        <v>0.90200000000000002</v>
      </c>
      <c r="D27" s="486">
        <v>0.94799999999999995</v>
      </c>
      <c r="E27" s="486">
        <v>0.97299999999999998</v>
      </c>
      <c r="F27" s="486">
        <v>1.038</v>
      </c>
      <c r="G27" s="486">
        <v>0.98699999999999999</v>
      </c>
      <c r="H27" s="486">
        <v>0.92800000000000005</v>
      </c>
      <c r="I27" s="486">
        <v>1.085</v>
      </c>
      <c r="J27" s="486">
        <v>0.98399999999999999</v>
      </c>
      <c r="K27" s="486">
        <v>0.999</v>
      </c>
      <c r="L27" s="486">
        <v>1.0940000000000001</v>
      </c>
      <c r="M27" s="486">
        <v>0.99399999999999999</v>
      </c>
      <c r="N27" s="486">
        <v>1.081</v>
      </c>
      <c r="O27" s="486">
        <v>1.101</v>
      </c>
      <c r="P27" s="486">
        <v>0.88700000000000001</v>
      </c>
      <c r="Q27" s="486">
        <v>0.97399999999999998</v>
      </c>
      <c r="R27" s="486">
        <v>1.2</v>
      </c>
      <c r="S27" s="486">
        <v>1.0660000000000001</v>
      </c>
      <c r="T27" s="486">
        <v>1.2010000000000001</v>
      </c>
      <c r="U27" s="486">
        <v>1.1399999999999999</v>
      </c>
      <c r="V27" s="486">
        <v>1.1339999999999999</v>
      </c>
      <c r="W27" s="486">
        <v>1.2090000000000001</v>
      </c>
      <c r="X27" s="486">
        <v>1.0589999999999999</v>
      </c>
      <c r="Y27" s="486">
        <v>1.1759999999999999</v>
      </c>
      <c r="Z27" s="486">
        <v>1.1379999999999999</v>
      </c>
      <c r="AA27" s="486">
        <v>1.123</v>
      </c>
      <c r="AB27" s="486">
        <v>1.2090000000000001</v>
      </c>
      <c r="AC27" s="486">
        <v>1.1279999999999999</v>
      </c>
      <c r="AD27" s="486">
        <v>1.1639999999999999</v>
      </c>
      <c r="AE27" s="486">
        <v>1.119</v>
      </c>
      <c r="AF27" s="486">
        <v>1.19</v>
      </c>
      <c r="AG27" s="486">
        <v>1.2230000000000001</v>
      </c>
      <c r="AH27" s="486">
        <v>1.1639999999999999</v>
      </c>
      <c r="AI27" s="486">
        <v>1.0620000000000001</v>
      </c>
      <c r="AJ27" s="486">
        <v>1.3280000000000001</v>
      </c>
      <c r="AK27" s="486">
        <v>1.149</v>
      </c>
      <c r="AL27" s="486">
        <v>1.268</v>
      </c>
      <c r="AM27" s="486">
        <v>1.236</v>
      </c>
      <c r="AN27" s="486">
        <v>1.288</v>
      </c>
      <c r="AO27" s="486">
        <v>1.1890000000000001</v>
      </c>
      <c r="AP27" s="486">
        <v>1.1539999999999999</v>
      </c>
      <c r="AQ27" s="486">
        <v>1.129</v>
      </c>
      <c r="AR27" s="486">
        <v>1.2170000000000001</v>
      </c>
      <c r="AS27" s="486">
        <v>1.1850000000000001</v>
      </c>
      <c r="AT27" s="486">
        <v>1.1719999999999999</v>
      </c>
      <c r="AU27" s="486">
        <v>1.159</v>
      </c>
      <c r="AV27" s="486">
        <v>1.2609999999999999</v>
      </c>
      <c r="AW27" s="486">
        <v>1.2989999999999999</v>
      </c>
      <c r="AX27" s="486">
        <v>1.2070000000000001</v>
      </c>
      <c r="AY27" s="486">
        <v>1.339</v>
      </c>
      <c r="AZ27" s="486">
        <v>1.2949999999999999</v>
      </c>
      <c r="BA27" s="486">
        <v>1.319</v>
      </c>
      <c r="BB27" s="486">
        <v>1.3356725925999999</v>
      </c>
      <c r="BC27" s="487">
        <v>1.3415459999999999</v>
      </c>
      <c r="BD27" s="487">
        <v>1.3455429999999999</v>
      </c>
      <c r="BE27" s="487">
        <v>1.344158</v>
      </c>
      <c r="BF27" s="487">
        <v>1.3470279999999999</v>
      </c>
      <c r="BG27" s="487">
        <v>1.3506469999999999</v>
      </c>
      <c r="BH27" s="487">
        <v>1.3564160000000001</v>
      </c>
      <c r="BI27" s="487">
        <v>1.3604879999999999</v>
      </c>
      <c r="BJ27" s="487">
        <v>1.364263</v>
      </c>
      <c r="BK27" s="487">
        <v>1.3694189999999999</v>
      </c>
      <c r="BL27" s="487">
        <v>1.3713379999999999</v>
      </c>
      <c r="BM27" s="487">
        <v>1.371699</v>
      </c>
      <c r="BN27" s="487">
        <v>1.3656649999999999</v>
      </c>
      <c r="BO27" s="487">
        <v>1.3665389999999999</v>
      </c>
      <c r="BP27" s="487">
        <v>1.3694820000000001</v>
      </c>
      <c r="BQ27" s="487">
        <v>1.3781859999999999</v>
      </c>
      <c r="BR27" s="487">
        <v>1.3825019999999999</v>
      </c>
      <c r="BS27" s="487">
        <v>1.3861209999999999</v>
      </c>
      <c r="BT27" s="487">
        <v>1.387289</v>
      </c>
      <c r="BU27" s="487">
        <v>1.390827</v>
      </c>
      <c r="BV27" s="487">
        <v>1.3949819999999999</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346"/>
      <c r="BD28" s="346"/>
      <c r="BE28" s="346"/>
      <c r="BF28" s="346"/>
      <c r="BG28" s="346"/>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1222</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334"/>
      <c r="BD29" s="334"/>
      <c r="BE29" s="334"/>
      <c r="BF29" s="334"/>
      <c r="BG29" s="334"/>
      <c r="BH29" s="334"/>
      <c r="BI29" s="334"/>
      <c r="BJ29" s="334"/>
      <c r="BK29" s="334"/>
      <c r="BL29" s="334"/>
      <c r="BM29" s="334"/>
      <c r="BN29" s="334"/>
      <c r="BO29" s="334"/>
      <c r="BP29" s="334"/>
      <c r="BQ29" s="334"/>
      <c r="BR29" s="334"/>
      <c r="BS29" s="334"/>
      <c r="BT29" s="334"/>
      <c r="BU29" s="334"/>
      <c r="BV29" s="334"/>
    </row>
    <row r="30" spans="1:74" ht="11.1" customHeight="1" x14ac:dyDescent="0.2">
      <c r="A30" s="628" t="s">
        <v>723</v>
      </c>
      <c r="B30" s="629" t="s">
        <v>722</v>
      </c>
      <c r="C30" s="258">
        <v>102.70529999999999</v>
      </c>
      <c r="D30" s="258">
        <v>103.6016</v>
      </c>
      <c r="E30" s="258">
        <v>104.58929999999999</v>
      </c>
      <c r="F30" s="258">
        <v>104.7423</v>
      </c>
      <c r="G30" s="258">
        <v>105.05710000000001</v>
      </c>
      <c r="H30" s="258">
        <v>105.4084</v>
      </c>
      <c r="I30" s="258">
        <v>105.5609</v>
      </c>
      <c r="J30" s="258">
        <v>105.47969999999999</v>
      </c>
      <c r="K30" s="258">
        <v>105.7908</v>
      </c>
      <c r="L30" s="258">
        <v>105.8154</v>
      </c>
      <c r="M30" s="258">
        <v>106.663</v>
      </c>
      <c r="N30" s="258">
        <v>106.50320000000001</v>
      </c>
      <c r="O30" s="258">
        <v>105.8772</v>
      </c>
      <c r="P30" s="258">
        <v>105.41930000000001</v>
      </c>
      <c r="Q30" s="258">
        <v>105.0856</v>
      </c>
      <c r="R30" s="258">
        <v>104.5604</v>
      </c>
      <c r="S30" s="258">
        <v>104.0675</v>
      </c>
      <c r="T30" s="258">
        <v>103.6891</v>
      </c>
      <c r="U30" s="258">
        <v>104.2443</v>
      </c>
      <c r="V30" s="258">
        <v>104.1318</v>
      </c>
      <c r="W30" s="258">
        <v>103.7281</v>
      </c>
      <c r="X30" s="258">
        <v>103.3569</v>
      </c>
      <c r="Y30" s="258">
        <v>102.7323</v>
      </c>
      <c r="Z30" s="258">
        <v>102.2696</v>
      </c>
      <c r="AA30" s="258">
        <v>103.0314</v>
      </c>
      <c r="AB30" s="258">
        <v>102.3429</v>
      </c>
      <c r="AC30" s="258">
        <v>101.5415</v>
      </c>
      <c r="AD30" s="258">
        <v>101.7479</v>
      </c>
      <c r="AE30" s="258">
        <v>101.6011</v>
      </c>
      <c r="AF30" s="258">
        <v>101.94759999999999</v>
      </c>
      <c r="AG30" s="258">
        <v>102.1435</v>
      </c>
      <c r="AH30" s="258">
        <v>102.0654</v>
      </c>
      <c r="AI30" s="258">
        <v>101.93040000000001</v>
      </c>
      <c r="AJ30" s="258">
        <v>102.0557</v>
      </c>
      <c r="AK30" s="258">
        <v>101.8293</v>
      </c>
      <c r="AL30" s="258">
        <v>102.7877</v>
      </c>
      <c r="AM30" s="258">
        <v>102.5393</v>
      </c>
      <c r="AN30" s="258">
        <v>102.1574</v>
      </c>
      <c r="AO30" s="258">
        <v>102.7236</v>
      </c>
      <c r="AP30" s="258">
        <v>103.7148</v>
      </c>
      <c r="AQ30" s="258">
        <v>103.71210000000001</v>
      </c>
      <c r="AR30" s="258">
        <v>103.771</v>
      </c>
      <c r="AS30" s="258">
        <v>103.6206</v>
      </c>
      <c r="AT30" s="258">
        <v>103.1956</v>
      </c>
      <c r="AU30" s="258">
        <v>103.176</v>
      </c>
      <c r="AV30" s="258">
        <v>104.7647</v>
      </c>
      <c r="AW30" s="258">
        <v>105.3019</v>
      </c>
      <c r="AX30" s="258">
        <v>105.7777</v>
      </c>
      <c r="AY30" s="258">
        <v>105.5646</v>
      </c>
      <c r="AZ30" s="258">
        <v>106.6176</v>
      </c>
      <c r="BA30" s="258">
        <v>107.1665</v>
      </c>
      <c r="BB30" s="258">
        <v>107.09964814999999</v>
      </c>
      <c r="BC30" s="346">
        <v>107.3948</v>
      </c>
      <c r="BD30" s="346">
        <v>107.6721</v>
      </c>
      <c r="BE30" s="346">
        <v>107.89530000000001</v>
      </c>
      <c r="BF30" s="346">
        <v>108.1639</v>
      </c>
      <c r="BG30" s="346">
        <v>108.44159999999999</v>
      </c>
      <c r="BH30" s="346">
        <v>108.7475</v>
      </c>
      <c r="BI30" s="346">
        <v>109.0294</v>
      </c>
      <c r="BJ30" s="346">
        <v>109.3064</v>
      </c>
      <c r="BK30" s="346">
        <v>109.593</v>
      </c>
      <c r="BL30" s="346">
        <v>109.849</v>
      </c>
      <c r="BM30" s="346">
        <v>110.089</v>
      </c>
      <c r="BN30" s="346">
        <v>110.29430000000001</v>
      </c>
      <c r="BO30" s="346">
        <v>110.5162</v>
      </c>
      <c r="BP30" s="346">
        <v>110.7362</v>
      </c>
      <c r="BQ30" s="346">
        <v>110.959</v>
      </c>
      <c r="BR30" s="346">
        <v>111.1713</v>
      </c>
      <c r="BS30" s="346">
        <v>111.3781</v>
      </c>
      <c r="BT30" s="346">
        <v>111.5248</v>
      </c>
      <c r="BU30" s="346">
        <v>111.76130000000001</v>
      </c>
      <c r="BV30" s="346">
        <v>112.0331</v>
      </c>
    </row>
    <row r="31" spans="1:74" ht="11.1" customHeight="1" x14ac:dyDescent="0.2">
      <c r="A31" s="325" t="s">
        <v>700</v>
      </c>
      <c r="B31" s="41" t="s">
        <v>1127</v>
      </c>
      <c r="C31" s="258">
        <v>100.20059999999999</v>
      </c>
      <c r="D31" s="258">
        <v>101.3034</v>
      </c>
      <c r="E31" s="258">
        <v>102.1737</v>
      </c>
      <c r="F31" s="258">
        <v>102.0449</v>
      </c>
      <c r="G31" s="258">
        <v>102.2912</v>
      </c>
      <c r="H31" s="258">
        <v>102.6511</v>
      </c>
      <c r="I31" s="258">
        <v>103.03830000000001</v>
      </c>
      <c r="J31" s="258">
        <v>102.599</v>
      </c>
      <c r="K31" s="258">
        <v>102.61660000000001</v>
      </c>
      <c r="L31" s="258">
        <v>102.53019999999999</v>
      </c>
      <c r="M31" s="258">
        <v>103.42489999999999</v>
      </c>
      <c r="N31" s="258">
        <v>103.1216</v>
      </c>
      <c r="O31" s="258">
        <v>102.563</v>
      </c>
      <c r="P31" s="258">
        <v>101.9932</v>
      </c>
      <c r="Q31" s="258">
        <v>102.25749999999999</v>
      </c>
      <c r="R31" s="258">
        <v>102.1754</v>
      </c>
      <c r="S31" s="258">
        <v>102.0433</v>
      </c>
      <c r="T31" s="258">
        <v>101.65389999999999</v>
      </c>
      <c r="U31" s="258">
        <v>102.26819999999999</v>
      </c>
      <c r="V31" s="258">
        <v>102.0202</v>
      </c>
      <c r="W31" s="258">
        <v>101.6251</v>
      </c>
      <c r="X31" s="258">
        <v>101.5789</v>
      </c>
      <c r="Y31" s="258">
        <v>101.3394</v>
      </c>
      <c r="Z31" s="258">
        <v>101.1156</v>
      </c>
      <c r="AA31" s="258">
        <v>101.69159999999999</v>
      </c>
      <c r="AB31" s="258">
        <v>101.3068</v>
      </c>
      <c r="AC31" s="258">
        <v>101.0894</v>
      </c>
      <c r="AD31" s="258">
        <v>100.736</v>
      </c>
      <c r="AE31" s="258">
        <v>100.61320000000001</v>
      </c>
      <c r="AF31" s="258">
        <v>100.91240000000001</v>
      </c>
      <c r="AG31" s="258">
        <v>101.0765</v>
      </c>
      <c r="AH31" s="258">
        <v>100.75539999999999</v>
      </c>
      <c r="AI31" s="258">
        <v>101.044</v>
      </c>
      <c r="AJ31" s="258">
        <v>101.2745</v>
      </c>
      <c r="AK31" s="258">
        <v>101.33669999999999</v>
      </c>
      <c r="AL31" s="258">
        <v>101.69589999999999</v>
      </c>
      <c r="AM31" s="258">
        <v>102.0354</v>
      </c>
      <c r="AN31" s="258">
        <v>102.1644</v>
      </c>
      <c r="AO31" s="258">
        <v>101.7367</v>
      </c>
      <c r="AP31" s="258">
        <v>102.92789999999999</v>
      </c>
      <c r="AQ31" s="258">
        <v>102.5104</v>
      </c>
      <c r="AR31" s="258">
        <v>102.6619</v>
      </c>
      <c r="AS31" s="258">
        <v>102.42140000000001</v>
      </c>
      <c r="AT31" s="258">
        <v>102.1998</v>
      </c>
      <c r="AU31" s="258">
        <v>102.0254</v>
      </c>
      <c r="AV31" s="258">
        <v>103.3783</v>
      </c>
      <c r="AW31" s="258">
        <v>103.709</v>
      </c>
      <c r="AX31" s="258">
        <v>103.7972</v>
      </c>
      <c r="AY31" s="258">
        <v>103.41459999999999</v>
      </c>
      <c r="AZ31" s="258">
        <v>104.97629999999999</v>
      </c>
      <c r="BA31" s="258">
        <v>105.0472</v>
      </c>
      <c r="BB31" s="258">
        <v>104.85307037</v>
      </c>
      <c r="BC31" s="346">
        <v>105.0675</v>
      </c>
      <c r="BD31" s="346">
        <v>105.2984</v>
      </c>
      <c r="BE31" s="346">
        <v>105.5463</v>
      </c>
      <c r="BF31" s="346">
        <v>105.8099</v>
      </c>
      <c r="BG31" s="346">
        <v>106.0896</v>
      </c>
      <c r="BH31" s="346">
        <v>106.4281</v>
      </c>
      <c r="BI31" s="346">
        <v>106.708</v>
      </c>
      <c r="BJ31" s="346">
        <v>106.97190000000001</v>
      </c>
      <c r="BK31" s="346">
        <v>107.2201</v>
      </c>
      <c r="BL31" s="346">
        <v>107.45189999999999</v>
      </c>
      <c r="BM31" s="346">
        <v>107.6674</v>
      </c>
      <c r="BN31" s="346">
        <v>107.8608</v>
      </c>
      <c r="BO31" s="346">
        <v>108.0484</v>
      </c>
      <c r="BP31" s="346">
        <v>108.2242</v>
      </c>
      <c r="BQ31" s="346">
        <v>108.3725</v>
      </c>
      <c r="BR31" s="346">
        <v>108.53660000000001</v>
      </c>
      <c r="BS31" s="346">
        <v>108.70059999999999</v>
      </c>
      <c r="BT31" s="346">
        <v>108.8134</v>
      </c>
      <c r="BU31" s="346">
        <v>109.0159</v>
      </c>
      <c r="BV31" s="346">
        <v>109.2568</v>
      </c>
    </row>
    <row r="32" spans="1:74" ht="11.1" customHeight="1" x14ac:dyDescent="0.2">
      <c r="A32" s="630" t="s">
        <v>1106</v>
      </c>
      <c r="B32" s="631" t="s">
        <v>1128</v>
      </c>
      <c r="C32" s="258">
        <v>101.35429999999999</v>
      </c>
      <c r="D32" s="258">
        <v>103.28319999999999</v>
      </c>
      <c r="E32" s="258">
        <v>102.49850000000001</v>
      </c>
      <c r="F32" s="258">
        <v>103.1756</v>
      </c>
      <c r="G32" s="258">
        <v>102.9198</v>
      </c>
      <c r="H32" s="258">
        <v>103.035</v>
      </c>
      <c r="I32" s="258">
        <v>102.25709999999999</v>
      </c>
      <c r="J32" s="258">
        <v>102.0994</v>
      </c>
      <c r="K32" s="258">
        <v>102.1319</v>
      </c>
      <c r="L32" s="258">
        <v>103.0038</v>
      </c>
      <c r="M32" s="258">
        <v>104.2157</v>
      </c>
      <c r="N32" s="258">
        <v>104.3519</v>
      </c>
      <c r="O32" s="258">
        <v>103.97110000000001</v>
      </c>
      <c r="P32" s="258">
        <v>103.9239</v>
      </c>
      <c r="Q32" s="258">
        <v>104.6814</v>
      </c>
      <c r="R32" s="258">
        <v>104.2531</v>
      </c>
      <c r="S32" s="258">
        <v>103.6206</v>
      </c>
      <c r="T32" s="258">
        <v>103.86450000000001</v>
      </c>
      <c r="U32" s="258">
        <v>104.1</v>
      </c>
      <c r="V32" s="258">
        <v>104.8856</v>
      </c>
      <c r="W32" s="258">
        <v>105.2251</v>
      </c>
      <c r="X32" s="258">
        <v>104.5578</v>
      </c>
      <c r="Y32" s="258">
        <v>105.224</v>
      </c>
      <c r="Z32" s="258">
        <v>104.9224</v>
      </c>
      <c r="AA32" s="258">
        <v>106.4062</v>
      </c>
      <c r="AB32" s="258">
        <v>105.8289</v>
      </c>
      <c r="AC32" s="258">
        <v>106.0508</v>
      </c>
      <c r="AD32" s="258">
        <v>105.5115</v>
      </c>
      <c r="AE32" s="258">
        <v>106.42400000000001</v>
      </c>
      <c r="AF32" s="258">
        <v>107.3712</v>
      </c>
      <c r="AG32" s="258">
        <v>107.1105</v>
      </c>
      <c r="AH32" s="258">
        <v>107.0247</v>
      </c>
      <c r="AI32" s="258">
        <v>106.9199</v>
      </c>
      <c r="AJ32" s="258">
        <v>106.9327</v>
      </c>
      <c r="AK32" s="258">
        <v>106.5137</v>
      </c>
      <c r="AL32" s="258">
        <v>107.0748</v>
      </c>
      <c r="AM32" s="258">
        <v>108.8882</v>
      </c>
      <c r="AN32" s="258">
        <v>109.88509999999999</v>
      </c>
      <c r="AO32" s="258">
        <v>108.6875</v>
      </c>
      <c r="AP32" s="258">
        <v>110.2229</v>
      </c>
      <c r="AQ32" s="258">
        <v>109.7992</v>
      </c>
      <c r="AR32" s="258">
        <v>110.40860000000001</v>
      </c>
      <c r="AS32" s="258">
        <v>111.3852</v>
      </c>
      <c r="AT32" s="258">
        <v>112.2569</v>
      </c>
      <c r="AU32" s="258">
        <v>112.67359999999999</v>
      </c>
      <c r="AV32" s="258">
        <v>112.4799</v>
      </c>
      <c r="AW32" s="258">
        <v>112.24760000000001</v>
      </c>
      <c r="AX32" s="258">
        <v>113.13290000000001</v>
      </c>
      <c r="AY32" s="258">
        <v>113.27460000000001</v>
      </c>
      <c r="AZ32" s="258">
        <v>116.194</v>
      </c>
      <c r="BA32" s="258">
        <v>114.3485</v>
      </c>
      <c r="BB32" s="258">
        <v>114.61337407000001</v>
      </c>
      <c r="BC32" s="346">
        <v>114.6606</v>
      </c>
      <c r="BD32" s="346">
        <v>114.73390000000001</v>
      </c>
      <c r="BE32" s="346">
        <v>114.83969999999999</v>
      </c>
      <c r="BF32" s="346">
        <v>114.9602</v>
      </c>
      <c r="BG32" s="346">
        <v>115.102</v>
      </c>
      <c r="BH32" s="346">
        <v>115.2837</v>
      </c>
      <c r="BI32" s="346">
        <v>115.4539</v>
      </c>
      <c r="BJ32" s="346">
        <v>115.6313</v>
      </c>
      <c r="BK32" s="346">
        <v>115.83199999999999</v>
      </c>
      <c r="BL32" s="346">
        <v>116.0117</v>
      </c>
      <c r="BM32" s="346">
        <v>116.1866</v>
      </c>
      <c r="BN32" s="346">
        <v>116.3514</v>
      </c>
      <c r="BO32" s="346">
        <v>116.5204</v>
      </c>
      <c r="BP32" s="346">
        <v>116.6884</v>
      </c>
      <c r="BQ32" s="346">
        <v>116.8573</v>
      </c>
      <c r="BR32" s="346">
        <v>117.0219</v>
      </c>
      <c r="BS32" s="346">
        <v>117.1841</v>
      </c>
      <c r="BT32" s="346">
        <v>117.3259</v>
      </c>
      <c r="BU32" s="346">
        <v>117.4969</v>
      </c>
      <c r="BV32" s="346">
        <v>117.679</v>
      </c>
    </row>
    <row r="33" spans="1:74" ht="11.1" customHeight="1" x14ac:dyDescent="0.2">
      <c r="A33" s="630" t="s">
        <v>1107</v>
      </c>
      <c r="B33" s="631" t="s">
        <v>1129</v>
      </c>
      <c r="C33" s="258">
        <v>98.929400000000001</v>
      </c>
      <c r="D33" s="258">
        <v>97.678799999999995</v>
      </c>
      <c r="E33" s="258">
        <v>97.849500000000006</v>
      </c>
      <c r="F33" s="258">
        <v>100.6935</v>
      </c>
      <c r="G33" s="258">
        <v>98.823499999999996</v>
      </c>
      <c r="H33" s="258">
        <v>99.708299999999994</v>
      </c>
      <c r="I33" s="258">
        <v>99.368899999999996</v>
      </c>
      <c r="J33" s="258">
        <v>99.418800000000005</v>
      </c>
      <c r="K33" s="258">
        <v>99.814300000000003</v>
      </c>
      <c r="L33" s="258">
        <v>99.082700000000003</v>
      </c>
      <c r="M33" s="258">
        <v>99.832599999999999</v>
      </c>
      <c r="N33" s="258">
        <v>100.2079</v>
      </c>
      <c r="O33" s="258">
        <v>99.361800000000002</v>
      </c>
      <c r="P33" s="258">
        <v>98.585400000000007</v>
      </c>
      <c r="Q33" s="258">
        <v>99.601900000000001</v>
      </c>
      <c r="R33" s="258">
        <v>99.804500000000004</v>
      </c>
      <c r="S33" s="258">
        <v>99.736000000000004</v>
      </c>
      <c r="T33" s="258">
        <v>98.480500000000006</v>
      </c>
      <c r="U33" s="258">
        <v>98.495999999999995</v>
      </c>
      <c r="V33" s="258">
        <v>98.158500000000004</v>
      </c>
      <c r="W33" s="258">
        <v>98.502300000000005</v>
      </c>
      <c r="X33" s="258">
        <v>98.199700000000007</v>
      </c>
      <c r="Y33" s="258">
        <v>97.144900000000007</v>
      </c>
      <c r="Z33" s="258">
        <v>96.833200000000005</v>
      </c>
      <c r="AA33" s="258">
        <v>97.606999999999999</v>
      </c>
      <c r="AB33" s="258">
        <v>97.731999999999999</v>
      </c>
      <c r="AC33" s="258">
        <v>97.522099999999995</v>
      </c>
      <c r="AD33" s="258">
        <v>96.710499999999996</v>
      </c>
      <c r="AE33" s="258">
        <v>97.723200000000006</v>
      </c>
      <c r="AF33" s="258">
        <v>97.697000000000003</v>
      </c>
      <c r="AG33" s="258">
        <v>97.630300000000005</v>
      </c>
      <c r="AH33" s="258">
        <v>96.744200000000006</v>
      </c>
      <c r="AI33" s="258">
        <v>97.818600000000004</v>
      </c>
      <c r="AJ33" s="258">
        <v>98.480099999999993</v>
      </c>
      <c r="AK33" s="258">
        <v>99.004300000000001</v>
      </c>
      <c r="AL33" s="258">
        <v>97.561400000000006</v>
      </c>
      <c r="AM33" s="258">
        <v>97.375</v>
      </c>
      <c r="AN33" s="258">
        <v>98.433800000000005</v>
      </c>
      <c r="AO33" s="258">
        <v>97.543800000000005</v>
      </c>
      <c r="AP33" s="258">
        <v>97.395300000000006</v>
      </c>
      <c r="AQ33" s="258">
        <v>96.636799999999994</v>
      </c>
      <c r="AR33" s="258">
        <v>96.664900000000003</v>
      </c>
      <c r="AS33" s="258">
        <v>95.6648</v>
      </c>
      <c r="AT33" s="258">
        <v>97.116500000000002</v>
      </c>
      <c r="AU33" s="258">
        <v>96.392899999999997</v>
      </c>
      <c r="AV33" s="258">
        <v>95.076999999999998</v>
      </c>
      <c r="AW33" s="258">
        <v>96.275400000000005</v>
      </c>
      <c r="AX33" s="258">
        <v>96.996899999999997</v>
      </c>
      <c r="AY33" s="258">
        <v>95.066100000000006</v>
      </c>
      <c r="AZ33" s="258">
        <v>96.192700000000002</v>
      </c>
      <c r="BA33" s="258">
        <v>96.413799999999995</v>
      </c>
      <c r="BB33" s="258">
        <v>95.797122963000007</v>
      </c>
      <c r="BC33" s="346">
        <v>95.753829999999994</v>
      </c>
      <c r="BD33" s="346">
        <v>95.712689999999995</v>
      </c>
      <c r="BE33" s="346">
        <v>95.662999999999997</v>
      </c>
      <c r="BF33" s="346">
        <v>95.634169999999997</v>
      </c>
      <c r="BG33" s="346">
        <v>95.61551</v>
      </c>
      <c r="BH33" s="346">
        <v>95.622690000000006</v>
      </c>
      <c r="BI33" s="346">
        <v>95.612610000000004</v>
      </c>
      <c r="BJ33" s="346">
        <v>95.600939999999994</v>
      </c>
      <c r="BK33" s="346">
        <v>95.580560000000006</v>
      </c>
      <c r="BL33" s="346">
        <v>95.571060000000003</v>
      </c>
      <c r="BM33" s="346">
        <v>95.56532</v>
      </c>
      <c r="BN33" s="346">
        <v>95.558049999999994</v>
      </c>
      <c r="BO33" s="346">
        <v>95.563779999999994</v>
      </c>
      <c r="BP33" s="346">
        <v>95.577240000000003</v>
      </c>
      <c r="BQ33" s="346">
        <v>95.593429999999998</v>
      </c>
      <c r="BR33" s="346">
        <v>95.626059999999995</v>
      </c>
      <c r="BS33" s="346">
        <v>95.670140000000004</v>
      </c>
      <c r="BT33" s="346">
        <v>95.705529999999996</v>
      </c>
      <c r="BU33" s="346">
        <v>95.787620000000004</v>
      </c>
      <c r="BV33" s="346">
        <v>95.896249999999995</v>
      </c>
    </row>
    <row r="34" spans="1:74" ht="11.1" customHeight="1" x14ac:dyDescent="0.2">
      <c r="A34" s="630" t="s">
        <v>1108</v>
      </c>
      <c r="B34" s="631" t="s">
        <v>1130</v>
      </c>
      <c r="C34" s="258">
        <v>102.7315</v>
      </c>
      <c r="D34" s="258">
        <v>102.4177</v>
      </c>
      <c r="E34" s="258">
        <v>102.425</v>
      </c>
      <c r="F34" s="258">
        <v>102.8428</v>
      </c>
      <c r="G34" s="258">
        <v>101.0231</v>
      </c>
      <c r="H34" s="258">
        <v>99.242500000000007</v>
      </c>
      <c r="I34" s="258">
        <v>100.324</v>
      </c>
      <c r="J34" s="258">
        <v>99.906000000000006</v>
      </c>
      <c r="K34" s="258">
        <v>98.629400000000004</v>
      </c>
      <c r="L34" s="258">
        <v>96.660399999999996</v>
      </c>
      <c r="M34" s="258">
        <v>97.656099999999995</v>
      </c>
      <c r="N34" s="258">
        <v>98.463099999999997</v>
      </c>
      <c r="O34" s="258">
        <v>96.834999999999994</v>
      </c>
      <c r="P34" s="258">
        <v>97.625299999999996</v>
      </c>
      <c r="Q34" s="258">
        <v>96.245099999999994</v>
      </c>
      <c r="R34" s="258">
        <v>96.8917</v>
      </c>
      <c r="S34" s="258">
        <v>96.643299999999996</v>
      </c>
      <c r="T34" s="258">
        <v>95.644499999999994</v>
      </c>
      <c r="U34" s="258">
        <v>97.030900000000003</v>
      </c>
      <c r="V34" s="258">
        <v>97.701999999999998</v>
      </c>
      <c r="W34" s="258">
        <v>98.926500000000004</v>
      </c>
      <c r="X34" s="258">
        <v>101.0044</v>
      </c>
      <c r="Y34" s="258">
        <v>101.0581</v>
      </c>
      <c r="Z34" s="258">
        <v>100.7176</v>
      </c>
      <c r="AA34" s="258">
        <v>101.7273</v>
      </c>
      <c r="AB34" s="258">
        <v>103.2865</v>
      </c>
      <c r="AC34" s="258">
        <v>104.8809</v>
      </c>
      <c r="AD34" s="258">
        <v>103.3</v>
      </c>
      <c r="AE34" s="258">
        <v>103.57980000000001</v>
      </c>
      <c r="AF34" s="258">
        <v>105.0827</v>
      </c>
      <c r="AG34" s="258">
        <v>105.3385</v>
      </c>
      <c r="AH34" s="258">
        <v>105.2389</v>
      </c>
      <c r="AI34" s="258">
        <v>105.51220000000001</v>
      </c>
      <c r="AJ34" s="258">
        <v>104.5234</v>
      </c>
      <c r="AK34" s="258">
        <v>105.3272</v>
      </c>
      <c r="AL34" s="258">
        <v>104.3095</v>
      </c>
      <c r="AM34" s="258">
        <v>106.2131</v>
      </c>
      <c r="AN34" s="258">
        <v>104.7393</v>
      </c>
      <c r="AO34" s="258">
        <v>105.5549</v>
      </c>
      <c r="AP34" s="258">
        <v>108.00700000000001</v>
      </c>
      <c r="AQ34" s="258">
        <v>109.30719999999999</v>
      </c>
      <c r="AR34" s="258">
        <v>109.23820000000001</v>
      </c>
      <c r="AS34" s="258">
        <v>106.39400000000001</v>
      </c>
      <c r="AT34" s="258">
        <v>105.72239999999999</v>
      </c>
      <c r="AU34" s="258">
        <v>102.02760000000001</v>
      </c>
      <c r="AV34" s="258">
        <v>107.4267</v>
      </c>
      <c r="AW34" s="258">
        <v>107.2846</v>
      </c>
      <c r="AX34" s="258">
        <v>107.6551</v>
      </c>
      <c r="AY34" s="258">
        <v>107.774</v>
      </c>
      <c r="AZ34" s="258">
        <v>104.7757</v>
      </c>
      <c r="BA34" s="258">
        <v>106.6276</v>
      </c>
      <c r="BB34" s="258">
        <v>107.93670741</v>
      </c>
      <c r="BC34" s="346">
        <v>108.4284</v>
      </c>
      <c r="BD34" s="346">
        <v>108.75190000000001</v>
      </c>
      <c r="BE34" s="346">
        <v>108.6926</v>
      </c>
      <c r="BF34" s="346">
        <v>108.8404</v>
      </c>
      <c r="BG34" s="346">
        <v>108.9808</v>
      </c>
      <c r="BH34" s="346">
        <v>109.1182</v>
      </c>
      <c r="BI34" s="346">
        <v>109.2405</v>
      </c>
      <c r="BJ34" s="346">
        <v>109.352</v>
      </c>
      <c r="BK34" s="346">
        <v>109.4438</v>
      </c>
      <c r="BL34" s="346">
        <v>109.5407</v>
      </c>
      <c r="BM34" s="346">
        <v>109.6335</v>
      </c>
      <c r="BN34" s="346">
        <v>109.7234</v>
      </c>
      <c r="BO34" s="346">
        <v>109.80759999999999</v>
      </c>
      <c r="BP34" s="346">
        <v>109.8871</v>
      </c>
      <c r="BQ34" s="346">
        <v>109.9452</v>
      </c>
      <c r="BR34" s="346">
        <v>110.0279</v>
      </c>
      <c r="BS34" s="346">
        <v>110.1185</v>
      </c>
      <c r="BT34" s="346">
        <v>110.2239</v>
      </c>
      <c r="BU34" s="346">
        <v>110.32510000000001</v>
      </c>
      <c r="BV34" s="346">
        <v>110.4288</v>
      </c>
    </row>
    <row r="35" spans="1:74" ht="11.1" customHeight="1" x14ac:dyDescent="0.2">
      <c r="A35" s="630" t="s">
        <v>1109</v>
      </c>
      <c r="B35" s="631" t="s">
        <v>1131</v>
      </c>
      <c r="C35" s="258">
        <v>94.432299999999998</v>
      </c>
      <c r="D35" s="258">
        <v>94.561300000000003</v>
      </c>
      <c r="E35" s="258">
        <v>95.303600000000003</v>
      </c>
      <c r="F35" s="258">
        <v>95.436999999999998</v>
      </c>
      <c r="G35" s="258">
        <v>94.534899999999993</v>
      </c>
      <c r="H35" s="258">
        <v>95.626000000000005</v>
      </c>
      <c r="I35" s="258">
        <v>96.125200000000007</v>
      </c>
      <c r="J35" s="258">
        <v>96.720600000000005</v>
      </c>
      <c r="K35" s="258">
        <v>96.452100000000002</v>
      </c>
      <c r="L35" s="258">
        <v>95.706599999999995</v>
      </c>
      <c r="M35" s="258">
        <v>95.986599999999996</v>
      </c>
      <c r="N35" s="258">
        <v>96.296000000000006</v>
      </c>
      <c r="O35" s="258">
        <v>95.923400000000001</v>
      </c>
      <c r="P35" s="258">
        <v>95.913200000000003</v>
      </c>
      <c r="Q35" s="258">
        <v>95.183599999999998</v>
      </c>
      <c r="R35" s="258">
        <v>95.624700000000004</v>
      </c>
      <c r="S35" s="258">
        <v>94.678299999999993</v>
      </c>
      <c r="T35" s="258">
        <v>95.173699999999997</v>
      </c>
      <c r="U35" s="258">
        <v>95.196799999999996</v>
      </c>
      <c r="V35" s="258">
        <v>94.514399999999995</v>
      </c>
      <c r="W35" s="258">
        <v>94.863200000000006</v>
      </c>
      <c r="X35" s="258">
        <v>95.0989</v>
      </c>
      <c r="Y35" s="258">
        <v>95.410700000000006</v>
      </c>
      <c r="Z35" s="258">
        <v>95.031099999999995</v>
      </c>
      <c r="AA35" s="258">
        <v>95.837599999999995</v>
      </c>
      <c r="AB35" s="258">
        <v>95.133399999999995</v>
      </c>
      <c r="AC35" s="258">
        <v>95.913499999999999</v>
      </c>
      <c r="AD35" s="258">
        <v>95.165099999999995</v>
      </c>
      <c r="AE35" s="258">
        <v>95.008099999999999</v>
      </c>
      <c r="AF35" s="258">
        <v>93.988100000000003</v>
      </c>
      <c r="AG35" s="258">
        <v>93.759799999999998</v>
      </c>
      <c r="AH35" s="258">
        <v>93.5839</v>
      </c>
      <c r="AI35" s="258">
        <v>94.193899999999999</v>
      </c>
      <c r="AJ35" s="258">
        <v>94.147000000000006</v>
      </c>
      <c r="AK35" s="258">
        <v>94.7483</v>
      </c>
      <c r="AL35" s="258">
        <v>94.982200000000006</v>
      </c>
      <c r="AM35" s="258">
        <v>94.3416</v>
      </c>
      <c r="AN35" s="258">
        <v>93.903199999999998</v>
      </c>
      <c r="AO35" s="258">
        <v>94.43</v>
      </c>
      <c r="AP35" s="258">
        <v>95.109899999999996</v>
      </c>
      <c r="AQ35" s="258">
        <v>96.006500000000003</v>
      </c>
      <c r="AR35" s="258">
        <v>96.443600000000004</v>
      </c>
      <c r="AS35" s="258">
        <v>97.1875</v>
      </c>
      <c r="AT35" s="258">
        <v>94.720299999999995</v>
      </c>
      <c r="AU35" s="258">
        <v>92.164599999999993</v>
      </c>
      <c r="AV35" s="258">
        <v>97.617800000000003</v>
      </c>
      <c r="AW35" s="258">
        <v>97.913700000000006</v>
      </c>
      <c r="AX35" s="258">
        <v>97.462400000000002</v>
      </c>
      <c r="AY35" s="258">
        <v>96.543400000000005</v>
      </c>
      <c r="AZ35" s="258">
        <v>97.784599999999998</v>
      </c>
      <c r="BA35" s="258">
        <v>98.096400000000003</v>
      </c>
      <c r="BB35" s="258">
        <v>98.132600741000005</v>
      </c>
      <c r="BC35" s="346">
        <v>98.434039999999996</v>
      </c>
      <c r="BD35" s="346">
        <v>98.719009999999997</v>
      </c>
      <c r="BE35" s="346">
        <v>98.955789999999993</v>
      </c>
      <c r="BF35" s="346">
        <v>99.231579999999994</v>
      </c>
      <c r="BG35" s="346">
        <v>99.514690000000002</v>
      </c>
      <c r="BH35" s="346">
        <v>99.823899999999995</v>
      </c>
      <c r="BI35" s="346">
        <v>100.1075</v>
      </c>
      <c r="BJ35" s="346">
        <v>100.3843</v>
      </c>
      <c r="BK35" s="346">
        <v>100.6557</v>
      </c>
      <c r="BL35" s="346">
        <v>100.91800000000001</v>
      </c>
      <c r="BM35" s="346">
        <v>101.1724</v>
      </c>
      <c r="BN35" s="346">
        <v>101.3926</v>
      </c>
      <c r="BO35" s="346">
        <v>101.6512</v>
      </c>
      <c r="BP35" s="346">
        <v>101.9217</v>
      </c>
      <c r="BQ35" s="346">
        <v>102.2133</v>
      </c>
      <c r="BR35" s="346">
        <v>102.50109999999999</v>
      </c>
      <c r="BS35" s="346">
        <v>102.7942</v>
      </c>
      <c r="BT35" s="346">
        <v>103.07810000000001</v>
      </c>
      <c r="BU35" s="346">
        <v>103.3926</v>
      </c>
      <c r="BV35" s="346">
        <v>103.72320000000001</v>
      </c>
    </row>
    <row r="36" spans="1:74" ht="11.1" customHeight="1" x14ac:dyDescent="0.2">
      <c r="A36" s="630" t="s">
        <v>1110</v>
      </c>
      <c r="B36" s="631" t="s">
        <v>1132</v>
      </c>
      <c r="C36" s="258">
        <v>106.11069999999999</v>
      </c>
      <c r="D36" s="258">
        <v>105.93519999999999</v>
      </c>
      <c r="E36" s="258">
        <v>107.39919999999999</v>
      </c>
      <c r="F36" s="258">
        <v>107.8456</v>
      </c>
      <c r="G36" s="258">
        <v>109.1095</v>
      </c>
      <c r="H36" s="258">
        <v>110.014</v>
      </c>
      <c r="I36" s="258">
        <v>111.3762</v>
      </c>
      <c r="J36" s="258">
        <v>110.9782</v>
      </c>
      <c r="K36" s="258">
        <v>111.1769</v>
      </c>
      <c r="L36" s="258">
        <v>110.196</v>
      </c>
      <c r="M36" s="258">
        <v>109.1704</v>
      </c>
      <c r="N36" s="258">
        <v>109.5716</v>
      </c>
      <c r="O36" s="258">
        <v>109.8077</v>
      </c>
      <c r="P36" s="258">
        <v>108.3382</v>
      </c>
      <c r="Q36" s="258">
        <v>107.45780000000001</v>
      </c>
      <c r="R36" s="258">
        <v>108.8523</v>
      </c>
      <c r="S36" s="258">
        <v>109.0047</v>
      </c>
      <c r="T36" s="258">
        <v>109.33759999999999</v>
      </c>
      <c r="U36" s="258">
        <v>109.9255</v>
      </c>
      <c r="V36" s="258">
        <v>110.7898</v>
      </c>
      <c r="W36" s="258">
        <v>109.2029</v>
      </c>
      <c r="X36" s="258">
        <v>110.9044</v>
      </c>
      <c r="Y36" s="258">
        <v>111.5621</v>
      </c>
      <c r="Z36" s="258">
        <v>112.8184</v>
      </c>
      <c r="AA36" s="258">
        <v>112.6473</v>
      </c>
      <c r="AB36" s="258">
        <v>112.34780000000001</v>
      </c>
      <c r="AC36" s="258">
        <v>111.7945</v>
      </c>
      <c r="AD36" s="258">
        <v>111.76090000000001</v>
      </c>
      <c r="AE36" s="258">
        <v>111.1442</v>
      </c>
      <c r="AF36" s="258">
        <v>111.0587</v>
      </c>
      <c r="AG36" s="258">
        <v>110.8553</v>
      </c>
      <c r="AH36" s="258">
        <v>109.8574</v>
      </c>
      <c r="AI36" s="258">
        <v>110.4833</v>
      </c>
      <c r="AJ36" s="258">
        <v>110.9487</v>
      </c>
      <c r="AK36" s="258">
        <v>111.2624</v>
      </c>
      <c r="AL36" s="258">
        <v>111.70359999999999</v>
      </c>
      <c r="AM36" s="258">
        <v>112.73480000000001</v>
      </c>
      <c r="AN36" s="258">
        <v>114.64700000000001</v>
      </c>
      <c r="AO36" s="258">
        <v>114.5012</v>
      </c>
      <c r="AP36" s="258">
        <v>113.6185</v>
      </c>
      <c r="AQ36" s="258">
        <v>112.6752</v>
      </c>
      <c r="AR36" s="258">
        <v>113.1754</v>
      </c>
      <c r="AS36" s="258">
        <v>113.40600000000001</v>
      </c>
      <c r="AT36" s="258">
        <v>111.9272</v>
      </c>
      <c r="AU36" s="258">
        <v>115.5647</v>
      </c>
      <c r="AV36" s="258">
        <v>115.9327</v>
      </c>
      <c r="AW36" s="258">
        <v>117.1541</v>
      </c>
      <c r="AX36" s="258">
        <v>119.0415</v>
      </c>
      <c r="AY36" s="258">
        <v>117.2397</v>
      </c>
      <c r="AZ36" s="258">
        <v>122.22969999999999</v>
      </c>
      <c r="BA36" s="258">
        <v>122.8789</v>
      </c>
      <c r="BB36" s="258">
        <v>120.84278888999999</v>
      </c>
      <c r="BC36" s="346">
        <v>120.9439</v>
      </c>
      <c r="BD36" s="346">
        <v>121.08759999999999</v>
      </c>
      <c r="BE36" s="346">
        <v>121.26130000000001</v>
      </c>
      <c r="BF36" s="346">
        <v>121.4997</v>
      </c>
      <c r="BG36" s="346">
        <v>121.7903</v>
      </c>
      <c r="BH36" s="346">
        <v>122.1956</v>
      </c>
      <c r="BI36" s="346">
        <v>122.54340000000001</v>
      </c>
      <c r="BJ36" s="346">
        <v>122.8963</v>
      </c>
      <c r="BK36" s="346">
        <v>123.2633</v>
      </c>
      <c r="BL36" s="346">
        <v>123.6198</v>
      </c>
      <c r="BM36" s="346">
        <v>123.9747</v>
      </c>
      <c r="BN36" s="346">
        <v>124.3399</v>
      </c>
      <c r="BO36" s="346">
        <v>124.6827</v>
      </c>
      <c r="BP36" s="346">
        <v>125.01519999999999</v>
      </c>
      <c r="BQ36" s="346">
        <v>125.3446</v>
      </c>
      <c r="BR36" s="346">
        <v>125.6506</v>
      </c>
      <c r="BS36" s="346">
        <v>125.9406</v>
      </c>
      <c r="BT36" s="346">
        <v>126.19589999999999</v>
      </c>
      <c r="BU36" s="346">
        <v>126.46810000000001</v>
      </c>
      <c r="BV36" s="346">
        <v>126.7383</v>
      </c>
    </row>
    <row r="37" spans="1:74" ht="11.1" customHeight="1" x14ac:dyDescent="0.2">
      <c r="A37" s="630" t="s">
        <v>1111</v>
      </c>
      <c r="B37" s="631" t="s">
        <v>1133</v>
      </c>
      <c r="C37" s="258">
        <v>101.9615</v>
      </c>
      <c r="D37" s="258">
        <v>103.544</v>
      </c>
      <c r="E37" s="258">
        <v>104.1952</v>
      </c>
      <c r="F37" s="258">
        <v>104.1482</v>
      </c>
      <c r="G37" s="258">
        <v>103.66160000000001</v>
      </c>
      <c r="H37" s="258">
        <v>104.9795</v>
      </c>
      <c r="I37" s="258">
        <v>105.2841</v>
      </c>
      <c r="J37" s="258">
        <v>104.6983</v>
      </c>
      <c r="K37" s="258">
        <v>105.42659999999999</v>
      </c>
      <c r="L37" s="258">
        <v>103.6825</v>
      </c>
      <c r="M37" s="258">
        <v>102.29689999999999</v>
      </c>
      <c r="N37" s="258">
        <v>104.136</v>
      </c>
      <c r="O37" s="258">
        <v>101.2765</v>
      </c>
      <c r="P37" s="258">
        <v>98.826099999999997</v>
      </c>
      <c r="Q37" s="258">
        <v>96.653599999999997</v>
      </c>
      <c r="R37" s="258">
        <v>96.498400000000004</v>
      </c>
      <c r="S37" s="258">
        <v>96.114099999999993</v>
      </c>
      <c r="T37" s="258">
        <v>98.504199999999997</v>
      </c>
      <c r="U37" s="258">
        <v>98.016900000000007</v>
      </c>
      <c r="V37" s="258">
        <v>96.337599999999995</v>
      </c>
      <c r="W37" s="258">
        <v>94.908900000000003</v>
      </c>
      <c r="X37" s="258">
        <v>96.069199999999995</v>
      </c>
      <c r="Y37" s="258">
        <v>95.091999999999999</v>
      </c>
      <c r="Z37" s="258">
        <v>93.452200000000005</v>
      </c>
      <c r="AA37" s="258">
        <v>94.209000000000003</v>
      </c>
      <c r="AB37" s="258">
        <v>94.527799999999999</v>
      </c>
      <c r="AC37" s="258">
        <v>94.454899999999995</v>
      </c>
      <c r="AD37" s="258">
        <v>93.619699999999995</v>
      </c>
      <c r="AE37" s="258">
        <v>94.534199999999998</v>
      </c>
      <c r="AF37" s="258">
        <v>93.321100000000001</v>
      </c>
      <c r="AG37" s="258">
        <v>91.372299999999996</v>
      </c>
      <c r="AH37" s="258">
        <v>91.073499999999996</v>
      </c>
      <c r="AI37" s="258">
        <v>89.902299999999997</v>
      </c>
      <c r="AJ37" s="258">
        <v>89.133499999999998</v>
      </c>
      <c r="AK37" s="258">
        <v>91.361599999999996</v>
      </c>
      <c r="AL37" s="258">
        <v>92.852900000000005</v>
      </c>
      <c r="AM37" s="258">
        <v>93.506900000000002</v>
      </c>
      <c r="AN37" s="258">
        <v>94.656499999999994</v>
      </c>
      <c r="AO37" s="258">
        <v>93.774699999999996</v>
      </c>
      <c r="AP37" s="258">
        <v>93.951999999999998</v>
      </c>
      <c r="AQ37" s="258">
        <v>91.977199999999996</v>
      </c>
      <c r="AR37" s="258">
        <v>92.903099999999995</v>
      </c>
      <c r="AS37" s="258">
        <v>92.301699999999997</v>
      </c>
      <c r="AT37" s="258">
        <v>93.6905</v>
      </c>
      <c r="AU37" s="258">
        <v>94.810400000000001</v>
      </c>
      <c r="AV37" s="258">
        <v>94.686999999999998</v>
      </c>
      <c r="AW37" s="258">
        <v>96.269499999999994</v>
      </c>
      <c r="AX37" s="258">
        <v>94.920500000000004</v>
      </c>
      <c r="AY37" s="258">
        <v>95.001000000000005</v>
      </c>
      <c r="AZ37" s="258">
        <v>97.1143</v>
      </c>
      <c r="BA37" s="258">
        <v>97.582999999999998</v>
      </c>
      <c r="BB37" s="258">
        <v>97.513518519000002</v>
      </c>
      <c r="BC37" s="346">
        <v>97.867710000000002</v>
      </c>
      <c r="BD37" s="346">
        <v>98.150199999999998</v>
      </c>
      <c r="BE37" s="346">
        <v>98.310770000000005</v>
      </c>
      <c r="BF37" s="346">
        <v>98.487489999999994</v>
      </c>
      <c r="BG37" s="346">
        <v>98.630160000000004</v>
      </c>
      <c r="BH37" s="346">
        <v>98.742509999999996</v>
      </c>
      <c r="BI37" s="346">
        <v>98.814269999999993</v>
      </c>
      <c r="BJ37" s="346">
        <v>98.849189999999993</v>
      </c>
      <c r="BK37" s="346">
        <v>98.783619999999999</v>
      </c>
      <c r="BL37" s="346">
        <v>98.792559999999995</v>
      </c>
      <c r="BM37" s="346">
        <v>98.812380000000005</v>
      </c>
      <c r="BN37" s="346">
        <v>98.846299999999999</v>
      </c>
      <c r="BO37" s="346">
        <v>98.885459999999995</v>
      </c>
      <c r="BP37" s="346">
        <v>98.933080000000004</v>
      </c>
      <c r="BQ37" s="346">
        <v>98.973439999999997</v>
      </c>
      <c r="BR37" s="346">
        <v>99.049769999999995</v>
      </c>
      <c r="BS37" s="346">
        <v>99.146349999999998</v>
      </c>
      <c r="BT37" s="346">
        <v>99.192930000000004</v>
      </c>
      <c r="BU37" s="346">
        <v>99.3827</v>
      </c>
      <c r="BV37" s="346">
        <v>99.645430000000005</v>
      </c>
    </row>
    <row r="38" spans="1:74" ht="11.1" customHeight="1" x14ac:dyDescent="0.2">
      <c r="A38" s="325" t="s">
        <v>1101</v>
      </c>
      <c r="B38" s="41" t="s">
        <v>1134</v>
      </c>
      <c r="C38" s="258">
        <v>101.68462916</v>
      </c>
      <c r="D38" s="258">
        <v>101.94922987</v>
      </c>
      <c r="E38" s="258">
        <v>102.3818845</v>
      </c>
      <c r="F38" s="258">
        <v>103.1024876</v>
      </c>
      <c r="G38" s="258">
        <v>102.57492128</v>
      </c>
      <c r="H38" s="258">
        <v>102.99262897</v>
      </c>
      <c r="I38" s="258">
        <v>103.29434221</v>
      </c>
      <c r="J38" s="258">
        <v>103.02467446999999</v>
      </c>
      <c r="K38" s="258">
        <v>103.10579018999999</v>
      </c>
      <c r="L38" s="258">
        <v>102.11167485999999</v>
      </c>
      <c r="M38" s="258">
        <v>101.79876452000001</v>
      </c>
      <c r="N38" s="258">
        <v>102.49413316</v>
      </c>
      <c r="O38" s="258">
        <v>101.23883932</v>
      </c>
      <c r="P38" s="258">
        <v>100.27508782</v>
      </c>
      <c r="Q38" s="258">
        <v>99.584834520000001</v>
      </c>
      <c r="R38" s="258">
        <v>99.966588810000005</v>
      </c>
      <c r="S38" s="258">
        <v>99.737988259999995</v>
      </c>
      <c r="T38" s="258">
        <v>100.20305639999999</v>
      </c>
      <c r="U38" s="258">
        <v>100.35380499999999</v>
      </c>
      <c r="V38" s="258">
        <v>100.05010197</v>
      </c>
      <c r="W38" s="258">
        <v>99.782890089999995</v>
      </c>
      <c r="X38" s="258">
        <v>100.48823056000001</v>
      </c>
      <c r="Y38" s="258">
        <v>100.37906283</v>
      </c>
      <c r="Z38" s="258">
        <v>100.13716117</v>
      </c>
      <c r="AA38" s="258">
        <v>100.77504044</v>
      </c>
      <c r="AB38" s="258">
        <v>100.87263323000001</v>
      </c>
      <c r="AC38" s="258">
        <v>101.09706805</v>
      </c>
      <c r="AD38" s="258">
        <v>100.33364567</v>
      </c>
      <c r="AE38" s="258">
        <v>100.71926928000001</v>
      </c>
      <c r="AF38" s="258">
        <v>100.37212006999999</v>
      </c>
      <c r="AG38" s="258">
        <v>99.875140860000002</v>
      </c>
      <c r="AH38" s="258">
        <v>99.527312629999997</v>
      </c>
      <c r="AI38" s="258">
        <v>99.635407060000006</v>
      </c>
      <c r="AJ38" s="258">
        <v>99.507159329999993</v>
      </c>
      <c r="AK38" s="258">
        <v>100.51178247999999</v>
      </c>
      <c r="AL38" s="258">
        <v>100.54497173</v>
      </c>
      <c r="AM38" s="258">
        <v>101.41570188999999</v>
      </c>
      <c r="AN38" s="258">
        <v>101.92230413</v>
      </c>
      <c r="AO38" s="258">
        <v>101.68728702</v>
      </c>
      <c r="AP38" s="258">
        <v>102.36474329000001</v>
      </c>
      <c r="AQ38" s="258">
        <v>101.68809194000001</v>
      </c>
      <c r="AR38" s="258">
        <v>102.22428404999999</v>
      </c>
      <c r="AS38" s="258">
        <v>101.81867635</v>
      </c>
      <c r="AT38" s="258">
        <v>101.20864657</v>
      </c>
      <c r="AU38" s="258">
        <v>100.21061494</v>
      </c>
      <c r="AV38" s="258">
        <v>102.77734353</v>
      </c>
      <c r="AW38" s="258">
        <v>103.64499668000001</v>
      </c>
      <c r="AX38" s="258">
        <v>103.64145071</v>
      </c>
      <c r="AY38" s="258">
        <v>102.81645441000001</v>
      </c>
      <c r="AZ38" s="258">
        <v>104.76554222999999</v>
      </c>
      <c r="BA38" s="258">
        <v>105.03254651</v>
      </c>
      <c r="BB38" s="258">
        <v>104.73514483</v>
      </c>
      <c r="BC38" s="346">
        <v>104.9603</v>
      </c>
      <c r="BD38" s="346">
        <v>105.1615</v>
      </c>
      <c r="BE38" s="346">
        <v>105.2968</v>
      </c>
      <c r="BF38" s="346">
        <v>105.4815</v>
      </c>
      <c r="BG38" s="346">
        <v>105.67359999999999</v>
      </c>
      <c r="BH38" s="346">
        <v>105.898</v>
      </c>
      <c r="BI38" s="346">
        <v>106.0866</v>
      </c>
      <c r="BJ38" s="346">
        <v>106.2642</v>
      </c>
      <c r="BK38" s="346">
        <v>106.4151</v>
      </c>
      <c r="BL38" s="346">
        <v>106.5823</v>
      </c>
      <c r="BM38" s="346">
        <v>106.7501</v>
      </c>
      <c r="BN38" s="346">
        <v>106.9079</v>
      </c>
      <c r="BO38" s="346">
        <v>107.0852</v>
      </c>
      <c r="BP38" s="346">
        <v>107.27119999999999</v>
      </c>
      <c r="BQ38" s="346">
        <v>107.46429999999999</v>
      </c>
      <c r="BR38" s="346">
        <v>107.669</v>
      </c>
      <c r="BS38" s="346">
        <v>107.8836</v>
      </c>
      <c r="BT38" s="346">
        <v>108.0812</v>
      </c>
      <c r="BU38" s="346">
        <v>108.33580000000001</v>
      </c>
      <c r="BV38" s="346">
        <v>108.6206</v>
      </c>
    </row>
    <row r="39" spans="1:74" ht="11.1" customHeight="1" x14ac:dyDescent="0.2">
      <c r="A39" s="325" t="s">
        <v>1102</v>
      </c>
      <c r="B39" s="41" t="s">
        <v>1135</v>
      </c>
      <c r="C39" s="258">
        <v>102.31583397</v>
      </c>
      <c r="D39" s="258">
        <v>102.91971617999999</v>
      </c>
      <c r="E39" s="258">
        <v>103.64952931000001</v>
      </c>
      <c r="F39" s="258">
        <v>104.01228636</v>
      </c>
      <c r="G39" s="258">
        <v>104.17204028</v>
      </c>
      <c r="H39" s="258">
        <v>104.25466495000001</v>
      </c>
      <c r="I39" s="258">
        <v>104.840779</v>
      </c>
      <c r="J39" s="258">
        <v>104.71760813</v>
      </c>
      <c r="K39" s="258">
        <v>104.41243428999999</v>
      </c>
      <c r="L39" s="258">
        <v>104.08703625</v>
      </c>
      <c r="M39" s="258">
        <v>104.30346897</v>
      </c>
      <c r="N39" s="258">
        <v>104.79651997000001</v>
      </c>
      <c r="O39" s="258">
        <v>103.86230319000001</v>
      </c>
      <c r="P39" s="258">
        <v>103.42300152</v>
      </c>
      <c r="Q39" s="258">
        <v>102.93670704</v>
      </c>
      <c r="R39" s="258">
        <v>103.27279458</v>
      </c>
      <c r="S39" s="258">
        <v>103.08144655</v>
      </c>
      <c r="T39" s="258">
        <v>103.03505765</v>
      </c>
      <c r="U39" s="258">
        <v>103.73565309999999</v>
      </c>
      <c r="V39" s="258">
        <v>104.15222289</v>
      </c>
      <c r="W39" s="258">
        <v>104.03898959999999</v>
      </c>
      <c r="X39" s="258">
        <v>104.5832686</v>
      </c>
      <c r="Y39" s="258">
        <v>104.41744848</v>
      </c>
      <c r="Z39" s="258">
        <v>104.73640808</v>
      </c>
      <c r="AA39" s="258">
        <v>105.41084698</v>
      </c>
      <c r="AB39" s="258">
        <v>105.24464621</v>
      </c>
      <c r="AC39" s="258">
        <v>105.47108550999999</v>
      </c>
      <c r="AD39" s="258">
        <v>104.96118349</v>
      </c>
      <c r="AE39" s="258">
        <v>105.04814795</v>
      </c>
      <c r="AF39" s="258">
        <v>105.6243357</v>
      </c>
      <c r="AG39" s="258">
        <v>105.30007275</v>
      </c>
      <c r="AH39" s="258">
        <v>105.03110063</v>
      </c>
      <c r="AI39" s="258">
        <v>105.16982953999999</v>
      </c>
      <c r="AJ39" s="258">
        <v>105.33121237</v>
      </c>
      <c r="AK39" s="258">
        <v>106.19359462</v>
      </c>
      <c r="AL39" s="258">
        <v>106.41912493</v>
      </c>
      <c r="AM39" s="258">
        <v>107.52603089999999</v>
      </c>
      <c r="AN39" s="258">
        <v>108.03930911</v>
      </c>
      <c r="AO39" s="258">
        <v>107.72589443</v>
      </c>
      <c r="AP39" s="258">
        <v>108.37609691</v>
      </c>
      <c r="AQ39" s="258">
        <v>108.07788949</v>
      </c>
      <c r="AR39" s="258">
        <v>108.19687221</v>
      </c>
      <c r="AS39" s="258">
        <v>107.93783209</v>
      </c>
      <c r="AT39" s="258">
        <v>108.03079713</v>
      </c>
      <c r="AU39" s="258">
        <v>108.51762099</v>
      </c>
      <c r="AV39" s="258">
        <v>109.56408141999999</v>
      </c>
      <c r="AW39" s="258">
        <v>110.29312037</v>
      </c>
      <c r="AX39" s="258">
        <v>110.70737622999999</v>
      </c>
      <c r="AY39" s="258">
        <v>110.27823481</v>
      </c>
      <c r="AZ39" s="258">
        <v>112.15389395</v>
      </c>
      <c r="BA39" s="258">
        <v>112.30364109999999</v>
      </c>
      <c r="BB39" s="258">
        <v>112.10094401000001</v>
      </c>
      <c r="BC39" s="346">
        <v>112.33369999999999</v>
      </c>
      <c r="BD39" s="346">
        <v>112.54940000000001</v>
      </c>
      <c r="BE39" s="346">
        <v>112.7093</v>
      </c>
      <c r="BF39" s="346">
        <v>112.9199</v>
      </c>
      <c r="BG39" s="346">
        <v>113.14230000000001</v>
      </c>
      <c r="BH39" s="346">
        <v>113.4021</v>
      </c>
      <c r="BI39" s="346">
        <v>113.6294</v>
      </c>
      <c r="BJ39" s="346">
        <v>113.84950000000001</v>
      </c>
      <c r="BK39" s="346">
        <v>114.05929999999999</v>
      </c>
      <c r="BL39" s="346">
        <v>114.2675</v>
      </c>
      <c r="BM39" s="346">
        <v>114.47110000000001</v>
      </c>
      <c r="BN39" s="346">
        <v>114.6671</v>
      </c>
      <c r="BO39" s="346">
        <v>114.8633</v>
      </c>
      <c r="BP39" s="346">
        <v>115.0569</v>
      </c>
      <c r="BQ39" s="346">
        <v>115.2385</v>
      </c>
      <c r="BR39" s="346">
        <v>115.434</v>
      </c>
      <c r="BS39" s="346">
        <v>115.6341</v>
      </c>
      <c r="BT39" s="346">
        <v>115.8184</v>
      </c>
      <c r="BU39" s="346">
        <v>116.04259999999999</v>
      </c>
      <c r="BV39" s="346">
        <v>116.2864</v>
      </c>
    </row>
    <row r="40" spans="1:74" ht="11.1" customHeight="1" x14ac:dyDescent="0.2">
      <c r="A40" s="325" t="s">
        <v>1103</v>
      </c>
      <c r="B40" s="41" t="s">
        <v>1136</v>
      </c>
      <c r="C40" s="258">
        <v>101.32301286000001</v>
      </c>
      <c r="D40" s="258">
        <v>102.04477319</v>
      </c>
      <c r="E40" s="258">
        <v>102.65661784</v>
      </c>
      <c r="F40" s="258">
        <v>102.986729</v>
      </c>
      <c r="G40" s="258">
        <v>102.86941265</v>
      </c>
      <c r="H40" s="258">
        <v>103.25087416</v>
      </c>
      <c r="I40" s="258">
        <v>103.51472378</v>
      </c>
      <c r="J40" s="258">
        <v>103.14478391999999</v>
      </c>
      <c r="K40" s="258">
        <v>103.14109404</v>
      </c>
      <c r="L40" s="258">
        <v>102.55769967000001</v>
      </c>
      <c r="M40" s="258">
        <v>102.77425606</v>
      </c>
      <c r="N40" s="258">
        <v>102.93650819</v>
      </c>
      <c r="O40" s="258">
        <v>101.91971495999999</v>
      </c>
      <c r="P40" s="258">
        <v>101.21727442</v>
      </c>
      <c r="Q40" s="258">
        <v>100.88217856999999</v>
      </c>
      <c r="R40" s="258">
        <v>101.03115147</v>
      </c>
      <c r="S40" s="258">
        <v>100.94760717</v>
      </c>
      <c r="T40" s="258">
        <v>100.91940357</v>
      </c>
      <c r="U40" s="258">
        <v>101.30545718</v>
      </c>
      <c r="V40" s="258">
        <v>100.85644241999999</v>
      </c>
      <c r="W40" s="258">
        <v>100.70142355999999</v>
      </c>
      <c r="X40" s="258">
        <v>100.87516764</v>
      </c>
      <c r="Y40" s="258">
        <v>100.69979352</v>
      </c>
      <c r="Z40" s="258">
        <v>100.48113028</v>
      </c>
      <c r="AA40" s="258">
        <v>101.09860985</v>
      </c>
      <c r="AB40" s="258">
        <v>100.97622052</v>
      </c>
      <c r="AC40" s="258">
        <v>101.11120705</v>
      </c>
      <c r="AD40" s="258">
        <v>100.49391429000001</v>
      </c>
      <c r="AE40" s="258">
        <v>100.69836004</v>
      </c>
      <c r="AF40" s="258">
        <v>100.62447043</v>
      </c>
      <c r="AG40" s="258">
        <v>100.56750528000001</v>
      </c>
      <c r="AH40" s="258">
        <v>100.35131853999999</v>
      </c>
      <c r="AI40" s="258">
        <v>100.52988347</v>
      </c>
      <c r="AJ40" s="258">
        <v>100.5945509</v>
      </c>
      <c r="AK40" s="258">
        <v>101.25990005</v>
      </c>
      <c r="AL40" s="258">
        <v>101.33798543</v>
      </c>
      <c r="AM40" s="258">
        <v>102.02979551999999</v>
      </c>
      <c r="AN40" s="258">
        <v>102.34434659</v>
      </c>
      <c r="AO40" s="258">
        <v>102.01329226999999</v>
      </c>
      <c r="AP40" s="258">
        <v>103.05118314000001</v>
      </c>
      <c r="AQ40" s="258">
        <v>102.5166428</v>
      </c>
      <c r="AR40" s="258">
        <v>102.95106568999999</v>
      </c>
      <c r="AS40" s="258">
        <v>102.56756177</v>
      </c>
      <c r="AT40" s="258">
        <v>102.00917035000001</v>
      </c>
      <c r="AU40" s="258">
        <v>100.99255932</v>
      </c>
      <c r="AV40" s="258">
        <v>103.44288374999999</v>
      </c>
      <c r="AW40" s="258">
        <v>104.27322593</v>
      </c>
      <c r="AX40" s="258">
        <v>104.10515484</v>
      </c>
      <c r="AY40" s="258">
        <v>103.41963276</v>
      </c>
      <c r="AZ40" s="258">
        <v>105.10710896000001</v>
      </c>
      <c r="BA40" s="258">
        <v>105.27732404</v>
      </c>
      <c r="BB40" s="258">
        <v>105.16268071</v>
      </c>
      <c r="BC40" s="346">
        <v>105.4222</v>
      </c>
      <c r="BD40" s="346">
        <v>105.6691</v>
      </c>
      <c r="BE40" s="346">
        <v>105.87869999999999</v>
      </c>
      <c r="BF40" s="346">
        <v>106.1186</v>
      </c>
      <c r="BG40" s="346">
        <v>106.3642</v>
      </c>
      <c r="BH40" s="346">
        <v>106.6403</v>
      </c>
      <c r="BI40" s="346">
        <v>106.8788</v>
      </c>
      <c r="BJ40" s="346">
        <v>107.1044</v>
      </c>
      <c r="BK40" s="346">
        <v>107.3062</v>
      </c>
      <c r="BL40" s="346">
        <v>107.5142</v>
      </c>
      <c r="BM40" s="346">
        <v>107.7176</v>
      </c>
      <c r="BN40" s="346">
        <v>107.8986</v>
      </c>
      <c r="BO40" s="346">
        <v>108.1058</v>
      </c>
      <c r="BP40" s="346">
        <v>108.3216</v>
      </c>
      <c r="BQ40" s="346">
        <v>108.54470000000001</v>
      </c>
      <c r="BR40" s="346">
        <v>108.7786</v>
      </c>
      <c r="BS40" s="346">
        <v>109.02200000000001</v>
      </c>
      <c r="BT40" s="346">
        <v>109.2337</v>
      </c>
      <c r="BU40" s="346">
        <v>109.5271</v>
      </c>
      <c r="BV40" s="346">
        <v>109.8609</v>
      </c>
    </row>
    <row r="41" spans="1:74" ht="11.1" customHeight="1" x14ac:dyDescent="0.2">
      <c r="A41" s="325" t="s">
        <v>1104</v>
      </c>
      <c r="B41" s="41" t="s">
        <v>1137</v>
      </c>
      <c r="C41" s="258">
        <v>101.71191858</v>
      </c>
      <c r="D41" s="258">
        <v>102.09762966</v>
      </c>
      <c r="E41" s="258">
        <v>102.28712587</v>
      </c>
      <c r="F41" s="258">
        <v>102.67871667999999</v>
      </c>
      <c r="G41" s="258">
        <v>101.73662244</v>
      </c>
      <c r="H41" s="258">
        <v>101.61640373</v>
      </c>
      <c r="I41" s="258">
        <v>102.33326537000001</v>
      </c>
      <c r="J41" s="258">
        <v>101.9105287</v>
      </c>
      <c r="K41" s="258">
        <v>101.47838536</v>
      </c>
      <c r="L41" s="258">
        <v>100.60287244</v>
      </c>
      <c r="M41" s="258">
        <v>100.66333041999999</v>
      </c>
      <c r="N41" s="258">
        <v>100.71739501</v>
      </c>
      <c r="O41" s="258">
        <v>99.564825670000005</v>
      </c>
      <c r="P41" s="258">
        <v>99.084418099999994</v>
      </c>
      <c r="Q41" s="258">
        <v>98.27402515</v>
      </c>
      <c r="R41" s="258">
        <v>98.950762350000005</v>
      </c>
      <c r="S41" s="258">
        <v>99.031572109999999</v>
      </c>
      <c r="T41" s="258">
        <v>98.630570520000006</v>
      </c>
      <c r="U41" s="258">
        <v>98.810209439999994</v>
      </c>
      <c r="V41" s="258">
        <v>98.388428140000002</v>
      </c>
      <c r="W41" s="258">
        <v>98.583861069999998</v>
      </c>
      <c r="X41" s="258">
        <v>99.053141319999995</v>
      </c>
      <c r="Y41" s="258">
        <v>99.323652659999993</v>
      </c>
      <c r="Z41" s="258">
        <v>98.925989430000001</v>
      </c>
      <c r="AA41" s="258">
        <v>99.650429549999998</v>
      </c>
      <c r="AB41" s="258">
        <v>99.69825582</v>
      </c>
      <c r="AC41" s="258">
        <v>100.41698552</v>
      </c>
      <c r="AD41" s="258">
        <v>99.423598089999999</v>
      </c>
      <c r="AE41" s="258">
        <v>99.759088270000007</v>
      </c>
      <c r="AF41" s="258">
        <v>99.671978409999994</v>
      </c>
      <c r="AG41" s="258">
        <v>99.862347619999994</v>
      </c>
      <c r="AH41" s="258">
        <v>99.707275440000004</v>
      </c>
      <c r="AI41" s="258">
        <v>100.30336020999999</v>
      </c>
      <c r="AJ41" s="258">
        <v>99.848644489999998</v>
      </c>
      <c r="AK41" s="258">
        <v>100.98851793999999</v>
      </c>
      <c r="AL41" s="258">
        <v>100.81626267999999</v>
      </c>
      <c r="AM41" s="258">
        <v>101.74851454</v>
      </c>
      <c r="AN41" s="258">
        <v>101.62256304</v>
      </c>
      <c r="AO41" s="258">
        <v>101.86087345</v>
      </c>
      <c r="AP41" s="258">
        <v>103.3279216</v>
      </c>
      <c r="AQ41" s="258">
        <v>103.41419002000001</v>
      </c>
      <c r="AR41" s="258">
        <v>103.86231284</v>
      </c>
      <c r="AS41" s="258">
        <v>103.51487040000001</v>
      </c>
      <c r="AT41" s="258">
        <v>102.06126148</v>
      </c>
      <c r="AU41" s="258">
        <v>99.33274274</v>
      </c>
      <c r="AV41" s="258">
        <v>104.03050782</v>
      </c>
      <c r="AW41" s="258">
        <v>104.79297692999999</v>
      </c>
      <c r="AX41" s="258">
        <v>104.63475067</v>
      </c>
      <c r="AY41" s="258">
        <v>103.36531875999999</v>
      </c>
      <c r="AZ41" s="258">
        <v>104.60918538</v>
      </c>
      <c r="BA41" s="258">
        <v>104.81500543</v>
      </c>
      <c r="BB41" s="258">
        <v>104.95168437</v>
      </c>
      <c r="BC41" s="346">
        <v>105.2594</v>
      </c>
      <c r="BD41" s="346">
        <v>105.5453</v>
      </c>
      <c r="BE41" s="346">
        <v>105.7694</v>
      </c>
      <c r="BF41" s="346">
        <v>106.04130000000001</v>
      </c>
      <c r="BG41" s="346">
        <v>106.3212</v>
      </c>
      <c r="BH41" s="346">
        <v>106.6352</v>
      </c>
      <c r="BI41" s="346">
        <v>106.91160000000001</v>
      </c>
      <c r="BJ41" s="346">
        <v>107.1763</v>
      </c>
      <c r="BK41" s="346">
        <v>107.4224</v>
      </c>
      <c r="BL41" s="346">
        <v>107.6694</v>
      </c>
      <c r="BM41" s="346">
        <v>107.9102</v>
      </c>
      <c r="BN41" s="346">
        <v>108.1189</v>
      </c>
      <c r="BO41" s="346">
        <v>108.3669</v>
      </c>
      <c r="BP41" s="346">
        <v>108.62820000000001</v>
      </c>
      <c r="BQ41" s="346">
        <v>108.9055</v>
      </c>
      <c r="BR41" s="346">
        <v>109.1914</v>
      </c>
      <c r="BS41" s="346">
        <v>109.48860000000001</v>
      </c>
      <c r="BT41" s="346">
        <v>109.77630000000001</v>
      </c>
      <c r="BU41" s="346">
        <v>110.1116</v>
      </c>
      <c r="BV41" s="346">
        <v>110.47369999999999</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346"/>
      <c r="BD42" s="346"/>
      <c r="BE42" s="346"/>
      <c r="BF42" s="346"/>
      <c r="BG42" s="346"/>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20</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329"/>
      <c r="BD43" s="329"/>
      <c r="BE43" s="329"/>
      <c r="BF43" s="329"/>
      <c r="BG43" s="329"/>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1099</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357"/>
      <c r="BD44" s="357"/>
      <c r="BE44" s="357"/>
      <c r="BF44" s="357"/>
      <c r="BG44" s="357"/>
      <c r="BH44" s="357"/>
      <c r="BI44" s="357"/>
      <c r="BJ44" s="357"/>
      <c r="BK44" s="357"/>
      <c r="BL44" s="357"/>
      <c r="BM44" s="357"/>
      <c r="BN44" s="357"/>
      <c r="BO44" s="357"/>
      <c r="BP44" s="357"/>
      <c r="BQ44" s="357"/>
      <c r="BR44" s="357"/>
      <c r="BS44" s="357"/>
      <c r="BT44" s="357"/>
      <c r="BU44" s="357"/>
      <c r="BV44" s="357"/>
    </row>
    <row r="45" spans="1:74" ht="11.1" customHeight="1" x14ac:dyDescent="0.2">
      <c r="A45" s="140" t="s">
        <v>718</v>
      </c>
      <c r="B45" s="209" t="s">
        <v>596</v>
      </c>
      <c r="C45" s="214">
        <v>2.3534700000000002</v>
      </c>
      <c r="D45" s="214">
        <v>2.3552200000000001</v>
      </c>
      <c r="E45" s="214">
        <v>2.3595600000000001</v>
      </c>
      <c r="F45" s="214">
        <v>2.36463</v>
      </c>
      <c r="G45" s="214">
        <v>2.3686699999999998</v>
      </c>
      <c r="H45" s="214">
        <v>2.37188</v>
      </c>
      <c r="I45" s="214">
        <v>2.3748499999999999</v>
      </c>
      <c r="J45" s="214">
        <v>2.37439</v>
      </c>
      <c r="K45" s="214">
        <v>2.37452</v>
      </c>
      <c r="L45" s="214">
        <v>2.3744700000000001</v>
      </c>
      <c r="M45" s="214">
        <v>2.3704200000000002</v>
      </c>
      <c r="N45" s="214">
        <v>2.3626999999999998</v>
      </c>
      <c r="O45" s="214">
        <v>2.34836</v>
      </c>
      <c r="P45" s="214">
        <v>2.3527399999999998</v>
      </c>
      <c r="Q45" s="214">
        <v>2.3595600000000001</v>
      </c>
      <c r="R45" s="214">
        <v>2.36165</v>
      </c>
      <c r="S45" s="214">
        <v>2.3695200000000001</v>
      </c>
      <c r="T45" s="214">
        <v>2.3761800000000002</v>
      </c>
      <c r="U45" s="214">
        <v>2.3799299999999999</v>
      </c>
      <c r="V45" s="214">
        <v>2.3798900000000001</v>
      </c>
      <c r="W45" s="214">
        <v>2.3746700000000001</v>
      </c>
      <c r="X45" s="214">
        <v>2.37764</v>
      </c>
      <c r="Y45" s="214">
        <v>2.3807200000000002</v>
      </c>
      <c r="Z45" s="214">
        <v>2.3782700000000001</v>
      </c>
      <c r="AA45" s="214">
        <v>2.3799000000000001</v>
      </c>
      <c r="AB45" s="214">
        <v>2.3753199999999999</v>
      </c>
      <c r="AC45" s="214">
        <v>2.38022</v>
      </c>
      <c r="AD45" s="214">
        <v>2.3884300000000001</v>
      </c>
      <c r="AE45" s="214">
        <v>2.39439</v>
      </c>
      <c r="AF45" s="214">
        <v>2.4007399999999999</v>
      </c>
      <c r="AG45" s="214">
        <v>2.4005800000000002</v>
      </c>
      <c r="AH45" s="214">
        <v>2.4056899999999999</v>
      </c>
      <c r="AI45" s="214">
        <v>2.4101699999999999</v>
      </c>
      <c r="AJ45" s="214">
        <v>2.4166699999999999</v>
      </c>
      <c r="AK45" s="214">
        <v>2.4208099999999999</v>
      </c>
      <c r="AL45" s="214">
        <v>2.4278400000000002</v>
      </c>
      <c r="AM45" s="214">
        <v>2.44028</v>
      </c>
      <c r="AN45" s="214">
        <v>2.44102</v>
      </c>
      <c r="AO45" s="214">
        <v>2.4371700000000001</v>
      </c>
      <c r="AP45" s="214">
        <v>2.4408699999999999</v>
      </c>
      <c r="AQ45" s="214">
        <v>2.4391099999999999</v>
      </c>
      <c r="AR45" s="214">
        <v>2.4403199999999998</v>
      </c>
      <c r="AS45" s="214">
        <v>2.4423599999999999</v>
      </c>
      <c r="AT45" s="214">
        <v>2.45262</v>
      </c>
      <c r="AU45" s="214">
        <v>2.4639199999999999</v>
      </c>
      <c r="AV45" s="214">
        <v>2.46583</v>
      </c>
      <c r="AW45" s="214">
        <v>2.47411</v>
      </c>
      <c r="AX45" s="214">
        <v>2.4790999999999999</v>
      </c>
      <c r="AY45" s="214">
        <v>2.4924499999999998</v>
      </c>
      <c r="AZ45" s="214">
        <v>2.4961899999999999</v>
      </c>
      <c r="BA45" s="214">
        <v>2.4946199999999998</v>
      </c>
      <c r="BB45" s="214">
        <v>2.5036365185</v>
      </c>
      <c r="BC45" s="355">
        <v>2.508032</v>
      </c>
      <c r="BD45" s="355">
        <v>2.5122990000000001</v>
      </c>
      <c r="BE45" s="355">
        <v>2.516594</v>
      </c>
      <c r="BF45" s="355">
        <v>2.520489</v>
      </c>
      <c r="BG45" s="355">
        <v>2.5241380000000002</v>
      </c>
      <c r="BH45" s="355">
        <v>2.5268890000000002</v>
      </c>
      <c r="BI45" s="355">
        <v>2.5305399999999998</v>
      </c>
      <c r="BJ45" s="355">
        <v>2.5344359999999999</v>
      </c>
      <c r="BK45" s="355">
        <v>2.5383779999999998</v>
      </c>
      <c r="BL45" s="355">
        <v>2.542916</v>
      </c>
      <c r="BM45" s="355">
        <v>2.5478499999999999</v>
      </c>
      <c r="BN45" s="355">
        <v>2.5537030000000001</v>
      </c>
      <c r="BO45" s="355">
        <v>2.5590359999999999</v>
      </c>
      <c r="BP45" s="355">
        <v>2.5643720000000001</v>
      </c>
      <c r="BQ45" s="355">
        <v>2.5695899999999998</v>
      </c>
      <c r="BR45" s="355">
        <v>2.5750220000000001</v>
      </c>
      <c r="BS45" s="355">
        <v>2.5805470000000001</v>
      </c>
      <c r="BT45" s="355">
        <v>2.5866370000000001</v>
      </c>
      <c r="BU45" s="355">
        <v>2.591993</v>
      </c>
      <c r="BV45" s="355">
        <v>2.5970870000000001</v>
      </c>
    </row>
    <row r="46" spans="1:74" ht="11.1" customHeight="1" x14ac:dyDescent="0.2">
      <c r="A46" s="145"/>
      <c r="B46" s="139" t="s">
        <v>21</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332"/>
      <c r="BD46" s="332"/>
      <c r="BE46" s="332"/>
      <c r="BF46" s="332"/>
      <c r="BG46" s="332"/>
      <c r="BH46" s="332"/>
      <c r="BI46" s="332"/>
      <c r="BJ46" s="332"/>
      <c r="BK46" s="332"/>
      <c r="BL46" s="332"/>
      <c r="BM46" s="332"/>
      <c r="BN46" s="332"/>
      <c r="BO46" s="332"/>
      <c r="BP46" s="332"/>
      <c r="BQ46" s="332"/>
      <c r="BR46" s="332"/>
      <c r="BS46" s="332"/>
      <c r="BT46" s="332"/>
      <c r="BU46" s="332"/>
      <c r="BV46" s="332"/>
    </row>
    <row r="47" spans="1:74" ht="11.1" customHeight="1" x14ac:dyDescent="0.2">
      <c r="A47" s="140" t="s">
        <v>717</v>
      </c>
      <c r="B47" s="209" t="s">
        <v>597</v>
      </c>
      <c r="C47" s="214">
        <v>2.0618193334999999</v>
      </c>
      <c r="D47" s="214">
        <v>2.0700710796999999</v>
      </c>
      <c r="E47" s="214">
        <v>2.074397297</v>
      </c>
      <c r="F47" s="214">
        <v>2.071893996</v>
      </c>
      <c r="G47" s="214">
        <v>2.0705471475000001</v>
      </c>
      <c r="H47" s="214">
        <v>2.0674527620999998</v>
      </c>
      <c r="I47" s="214">
        <v>2.0638878492999999</v>
      </c>
      <c r="J47" s="214">
        <v>2.0563406331</v>
      </c>
      <c r="K47" s="214">
        <v>2.0460881230000001</v>
      </c>
      <c r="L47" s="214">
        <v>2.0364761386999999</v>
      </c>
      <c r="M47" s="214">
        <v>2.0183036759999999</v>
      </c>
      <c r="N47" s="214">
        <v>1.9949165545</v>
      </c>
      <c r="O47" s="214">
        <v>1.9483668678999999</v>
      </c>
      <c r="P47" s="214">
        <v>1.9280113589000001</v>
      </c>
      <c r="Q47" s="214">
        <v>1.915902121</v>
      </c>
      <c r="R47" s="214">
        <v>1.9241700251</v>
      </c>
      <c r="S47" s="214">
        <v>1.9194551763000001</v>
      </c>
      <c r="T47" s="214">
        <v>1.9138884456</v>
      </c>
      <c r="U47" s="214">
        <v>1.9084172757</v>
      </c>
      <c r="V47" s="214">
        <v>1.9004361987</v>
      </c>
      <c r="W47" s="214">
        <v>1.8908926575</v>
      </c>
      <c r="X47" s="214">
        <v>1.8772201945</v>
      </c>
      <c r="Y47" s="214">
        <v>1.8664765681</v>
      </c>
      <c r="Z47" s="214">
        <v>1.8560953204999999</v>
      </c>
      <c r="AA47" s="214">
        <v>1.8412030836</v>
      </c>
      <c r="AB47" s="214">
        <v>1.8352016202000001</v>
      </c>
      <c r="AC47" s="214">
        <v>1.8332175621</v>
      </c>
      <c r="AD47" s="214">
        <v>1.8398653387999999</v>
      </c>
      <c r="AE47" s="214">
        <v>1.8424552689</v>
      </c>
      <c r="AF47" s="214">
        <v>1.8456017820999999</v>
      </c>
      <c r="AG47" s="214">
        <v>1.8475572056</v>
      </c>
      <c r="AH47" s="214">
        <v>1.8531276393</v>
      </c>
      <c r="AI47" s="214">
        <v>1.8605654104</v>
      </c>
      <c r="AJ47" s="214">
        <v>1.8691718715000001</v>
      </c>
      <c r="AK47" s="214">
        <v>1.8808683033</v>
      </c>
      <c r="AL47" s="214">
        <v>1.8949560582</v>
      </c>
      <c r="AM47" s="214">
        <v>1.9236516183000001</v>
      </c>
      <c r="AN47" s="214">
        <v>1.9333596579000001</v>
      </c>
      <c r="AO47" s="214">
        <v>1.9362966588999999</v>
      </c>
      <c r="AP47" s="214">
        <v>1.9212994229</v>
      </c>
      <c r="AQ47" s="214">
        <v>1.9190667458999999</v>
      </c>
      <c r="AR47" s="214">
        <v>1.9184354294999999</v>
      </c>
      <c r="AS47" s="214">
        <v>1.9151471715999999</v>
      </c>
      <c r="AT47" s="214">
        <v>1.9209123026999999</v>
      </c>
      <c r="AU47" s="214">
        <v>1.9314725208000001</v>
      </c>
      <c r="AV47" s="214">
        <v>1.9541877190000001</v>
      </c>
      <c r="AW47" s="214">
        <v>1.9688181912</v>
      </c>
      <c r="AX47" s="214">
        <v>1.9827238305999999</v>
      </c>
      <c r="AY47" s="214">
        <v>1.9994998852000001</v>
      </c>
      <c r="AZ47" s="214">
        <v>2.009259423</v>
      </c>
      <c r="BA47" s="214">
        <v>2.0155976918</v>
      </c>
      <c r="BB47" s="214">
        <v>2.0148319629999998</v>
      </c>
      <c r="BC47" s="355">
        <v>2.01709</v>
      </c>
      <c r="BD47" s="355">
        <v>2.018688</v>
      </c>
      <c r="BE47" s="355">
        <v>2.0182549999999999</v>
      </c>
      <c r="BF47" s="355">
        <v>2.0195650000000001</v>
      </c>
      <c r="BG47" s="355">
        <v>2.021245</v>
      </c>
      <c r="BH47" s="355">
        <v>2.0234700000000001</v>
      </c>
      <c r="BI47" s="355">
        <v>2.0257589999999999</v>
      </c>
      <c r="BJ47" s="355">
        <v>2.0282879999999999</v>
      </c>
      <c r="BK47" s="355">
        <v>2.0315889999999999</v>
      </c>
      <c r="BL47" s="355">
        <v>2.0341960000000001</v>
      </c>
      <c r="BM47" s="355">
        <v>2.0366439999999999</v>
      </c>
      <c r="BN47" s="355">
        <v>2.038624</v>
      </c>
      <c r="BO47" s="355">
        <v>2.0409820000000001</v>
      </c>
      <c r="BP47" s="355">
        <v>2.0434100000000002</v>
      </c>
      <c r="BQ47" s="355">
        <v>2.0452219999999999</v>
      </c>
      <c r="BR47" s="355">
        <v>2.048305</v>
      </c>
      <c r="BS47" s="355">
        <v>2.0519729999999998</v>
      </c>
      <c r="BT47" s="355">
        <v>2.0589930000000001</v>
      </c>
      <c r="BU47" s="355">
        <v>2.0617529999999999</v>
      </c>
      <c r="BV47" s="355">
        <v>2.0630220000000001</v>
      </c>
    </row>
    <row r="48" spans="1:74" ht="11.1" customHeight="1" x14ac:dyDescent="0.2">
      <c r="A48" s="134"/>
      <c r="B48" s="139" t="s">
        <v>876</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357"/>
      <c r="BD48" s="357"/>
      <c r="BE48" s="357"/>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140" t="s">
        <v>719</v>
      </c>
      <c r="B49" s="209" t="s">
        <v>597</v>
      </c>
      <c r="C49" s="214">
        <v>2.8180000000000001</v>
      </c>
      <c r="D49" s="214">
        <v>2.871</v>
      </c>
      <c r="E49" s="214">
        <v>2.9409999999999998</v>
      </c>
      <c r="F49" s="214">
        <v>3.0110000000000001</v>
      </c>
      <c r="G49" s="214">
        <v>2.9860000000000002</v>
      </c>
      <c r="H49" s="214">
        <v>2.9830000000000001</v>
      </c>
      <c r="I49" s="214">
        <v>2.9409999999999998</v>
      </c>
      <c r="J49" s="214">
        <v>2.9169999999999998</v>
      </c>
      <c r="K49" s="214">
        <v>2.851</v>
      </c>
      <c r="L49" s="214">
        <v>2.6019999999999999</v>
      </c>
      <c r="M49" s="214">
        <v>2.4020000000000001</v>
      </c>
      <c r="N49" s="214">
        <v>2.0409999999999999</v>
      </c>
      <c r="O49" s="214">
        <v>1.627</v>
      </c>
      <c r="P49" s="214">
        <v>1.6950000000000001</v>
      </c>
      <c r="Q49" s="214">
        <v>1.819</v>
      </c>
      <c r="R49" s="214">
        <v>1.7829999999999999</v>
      </c>
      <c r="S49" s="214">
        <v>2.0339999999999998</v>
      </c>
      <c r="T49" s="214">
        <v>2.048</v>
      </c>
      <c r="U49" s="214">
        <v>2.0139999999999998</v>
      </c>
      <c r="V49" s="214">
        <v>1.8839999999999999</v>
      </c>
      <c r="W49" s="214">
        <v>1.6579999999999999</v>
      </c>
      <c r="X49" s="214">
        <v>1.613</v>
      </c>
      <c r="Y49" s="214">
        <v>1.5620000000000001</v>
      </c>
      <c r="Z49" s="214">
        <v>1.3859999999999999</v>
      </c>
      <c r="AA49" s="214">
        <v>1.254</v>
      </c>
      <c r="AB49" s="214">
        <v>1.1459999999999999</v>
      </c>
      <c r="AC49" s="214">
        <v>1.222</v>
      </c>
      <c r="AD49" s="214">
        <v>1.3240000000000001</v>
      </c>
      <c r="AE49" s="214">
        <v>1.4630000000000001</v>
      </c>
      <c r="AF49" s="214">
        <v>1.5840000000000001</v>
      </c>
      <c r="AG49" s="214">
        <v>1.5620000000000001</v>
      </c>
      <c r="AH49" s="214">
        <v>1.4830000000000001</v>
      </c>
      <c r="AI49" s="214">
        <v>1.542</v>
      </c>
      <c r="AJ49" s="214">
        <v>1.59</v>
      </c>
      <c r="AK49" s="214">
        <v>1.5209999999999999</v>
      </c>
      <c r="AL49" s="214">
        <v>1.5629999999999999</v>
      </c>
      <c r="AM49" s="214">
        <v>1.653</v>
      </c>
      <c r="AN49" s="214">
        <v>1.665</v>
      </c>
      <c r="AO49" s="214">
        <v>1.65</v>
      </c>
      <c r="AP49" s="214">
        <v>1.706</v>
      </c>
      <c r="AQ49" s="214">
        <v>1.6559999999999999</v>
      </c>
      <c r="AR49" s="214">
        <v>1.6379999999999999</v>
      </c>
      <c r="AS49" s="214">
        <v>1.645</v>
      </c>
      <c r="AT49" s="214">
        <v>1.7290000000000001</v>
      </c>
      <c r="AU49" s="214">
        <v>1.883</v>
      </c>
      <c r="AV49" s="214">
        <v>1.857</v>
      </c>
      <c r="AW49" s="214">
        <v>1.929</v>
      </c>
      <c r="AX49" s="214">
        <v>1.929</v>
      </c>
      <c r="AY49" s="214">
        <v>1.9910000000000001</v>
      </c>
      <c r="AZ49" s="214">
        <v>2.0089999999999999</v>
      </c>
      <c r="BA49" s="214">
        <v>2.0048339999999998</v>
      </c>
      <c r="BB49" s="214">
        <v>2.114528</v>
      </c>
      <c r="BC49" s="355">
        <v>2.2150370000000001</v>
      </c>
      <c r="BD49" s="355">
        <v>2.2237469999999999</v>
      </c>
      <c r="BE49" s="355">
        <v>2.2130450000000002</v>
      </c>
      <c r="BF49" s="355">
        <v>2.2087379999999999</v>
      </c>
      <c r="BG49" s="355">
        <v>2.167948</v>
      </c>
      <c r="BH49" s="355">
        <v>2.1419250000000001</v>
      </c>
      <c r="BI49" s="355">
        <v>2.1095799999999998</v>
      </c>
      <c r="BJ49" s="355">
        <v>2.0554619999999999</v>
      </c>
      <c r="BK49" s="355">
        <v>2.0024130000000002</v>
      </c>
      <c r="BL49" s="355">
        <v>2.011914</v>
      </c>
      <c r="BM49" s="355">
        <v>2.057223</v>
      </c>
      <c r="BN49" s="355">
        <v>2.0503110000000002</v>
      </c>
      <c r="BO49" s="355">
        <v>2.0545870000000002</v>
      </c>
      <c r="BP49" s="355">
        <v>2.0602969999999998</v>
      </c>
      <c r="BQ49" s="355">
        <v>2.0464989999999998</v>
      </c>
      <c r="BR49" s="355">
        <v>2.0530210000000002</v>
      </c>
      <c r="BS49" s="355">
        <v>2.0280019999999999</v>
      </c>
      <c r="BT49" s="355">
        <v>1.98289</v>
      </c>
      <c r="BU49" s="355">
        <v>1.962105</v>
      </c>
      <c r="BV49" s="355">
        <v>1.924933</v>
      </c>
    </row>
    <row r="50" spans="1:74" ht="11.1" customHeight="1" x14ac:dyDescent="0.2">
      <c r="A50" s="140"/>
      <c r="B50" s="139" t="s">
        <v>696</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329"/>
      <c r="BD50" s="329"/>
      <c r="BE50" s="329"/>
      <c r="BF50" s="329"/>
      <c r="BG50" s="329"/>
      <c r="BH50" s="329"/>
      <c r="BI50" s="329"/>
      <c r="BJ50" s="329"/>
      <c r="BK50" s="329"/>
      <c r="BL50" s="329"/>
      <c r="BM50" s="329"/>
      <c r="BN50" s="329"/>
      <c r="BO50" s="329"/>
      <c r="BP50" s="329"/>
      <c r="BQ50" s="329"/>
      <c r="BR50" s="329"/>
      <c r="BS50" s="329"/>
      <c r="BT50" s="329"/>
      <c r="BU50" s="329"/>
      <c r="BV50" s="329"/>
    </row>
    <row r="51" spans="1:74" ht="11.1" customHeight="1" x14ac:dyDescent="0.2">
      <c r="A51" s="37" t="s">
        <v>697</v>
      </c>
      <c r="B51" s="209" t="s">
        <v>1115</v>
      </c>
      <c r="C51" s="258">
        <v>107.93600000000001</v>
      </c>
      <c r="D51" s="258">
        <v>108.09699999999999</v>
      </c>
      <c r="E51" s="258">
        <v>108.276</v>
      </c>
      <c r="F51" s="258">
        <v>108.50959259</v>
      </c>
      <c r="G51" s="258">
        <v>108.69714815</v>
      </c>
      <c r="H51" s="258">
        <v>108.87525926000001</v>
      </c>
      <c r="I51" s="258">
        <v>109.08274074000001</v>
      </c>
      <c r="J51" s="258">
        <v>109.21285185000001</v>
      </c>
      <c r="K51" s="258">
        <v>109.30440741</v>
      </c>
      <c r="L51" s="258">
        <v>109.33503704</v>
      </c>
      <c r="M51" s="258">
        <v>109.36625926000001</v>
      </c>
      <c r="N51" s="258">
        <v>109.3757037</v>
      </c>
      <c r="O51" s="258">
        <v>109.24011111</v>
      </c>
      <c r="P51" s="258">
        <v>109.29844444</v>
      </c>
      <c r="Q51" s="258">
        <v>109.42744444</v>
      </c>
      <c r="R51" s="258">
        <v>109.75422222</v>
      </c>
      <c r="S51" s="258">
        <v>109.92922222</v>
      </c>
      <c r="T51" s="258">
        <v>110.07955556</v>
      </c>
      <c r="U51" s="258">
        <v>110.19722222</v>
      </c>
      <c r="V51" s="258">
        <v>110.30422222</v>
      </c>
      <c r="W51" s="258">
        <v>110.39255556000001</v>
      </c>
      <c r="X51" s="258">
        <v>110.45629630000001</v>
      </c>
      <c r="Y51" s="258">
        <v>110.51174073999999</v>
      </c>
      <c r="Z51" s="258">
        <v>110.55296296</v>
      </c>
      <c r="AA51" s="258">
        <v>110.47388889</v>
      </c>
      <c r="AB51" s="258">
        <v>110.56622222</v>
      </c>
      <c r="AC51" s="258">
        <v>110.72388889</v>
      </c>
      <c r="AD51" s="258">
        <v>111.07622222000001</v>
      </c>
      <c r="AE51" s="258">
        <v>111.26755556000001</v>
      </c>
      <c r="AF51" s="258">
        <v>111.42722222</v>
      </c>
      <c r="AG51" s="258">
        <v>111.48855555999999</v>
      </c>
      <c r="AH51" s="258">
        <v>111.63488889</v>
      </c>
      <c r="AI51" s="258">
        <v>111.79955556</v>
      </c>
      <c r="AJ51" s="258">
        <v>112.00507407000001</v>
      </c>
      <c r="AK51" s="258">
        <v>112.18951851999999</v>
      </c>
      <c r="AL51" s="258">
        <v>112.37540740999999</v>
      </c>
      <c r="AM51" s="258">
        <v>112.60570370000001</v>
      </c>
      <c r="AN51" s="258">
        <v>112.76225925999999</v>
      </c>
      <c r="AO51" s="258">
        <v>112.88803704</v>
      </c>
      <c r="AP51" s="258">
        <v>112.89696296</v>
      </c>
      <c r="AQ51" s="258">
        <v>113.02574074</v>
      </c>
      <c r="AR51" s="258">
        <v>113.1882963</v>
      </c>
      <c r="AS51" s="258">
        <v>113.4192963</v>
      </c>
      <c r="AT51" s="258">
        <v>113.62340741</v>
      </c>
      <c r="AU51" s="258">
        <v>113.8352963</v>
      </c>
      <c r="AV51" s="258">
        <v>114.05496296</v>
      </c>
      <c r="AW51" s="258">
        <v>114.28240741</v>
      </c>
      <c r="AX51" s="258">
        <v>114.51762963</v>
      </c>
      <c r="AY51" s="258">
        <v>114.71754074</v>
      </c>
      <c r="AZ51" s="258">
        <v>114.91738519</v>
      </c>
      <c r="BA51" s="258">
        <v>115.10737407000001</v>
      </c>
      <c r="BB51" s="258">
        <v>115.25014444</v>
      </c>
      <c r="BC51" s="346">
        <v>115.44840000000001</v>
      </c>
      <c r="BD51" s="346">
        <v>115.6649</v>
      </c>
      <c r="BE51" s="346">
        <v>115.9188</v>
      </c>
      <c r="BF51" s="346">
        <v>116.1572</v>
      </c>
      <c r="BG51" s="346">
        <v>116.39919999999999</v>
      </c>
      <c r="BH51" s="346">
        <v>116.63549999999999</v>
      </c>
      <c r="BI51" s="346">
        <v>116.8921</v>
      </c>
      <c r="BJ51" s="346">
        <v>117.1596</v>
      </c>
      <c r="BK51" s="346">
        <v>117.45489999999999</v>
      </c>
      <c r="BL51" s="346">
        <v>117.7313</v>
      </c>
      <c r="BM51" s="346">
        <v>118.0059</v>
      </c>
      <c r="BN51" s="346">
        <v>118.2773</v>
      </c>
      <c r="BO51" s="346">
        <v>118.5491</v>
      </c>
      <c r="BP51" s="346">
        <v>118.82</v>
      </c>
      <c r="BQ51" s="346">
        <v>119.0997</v>
      </c>
      <c r="BR51" s="346">
        <v>119.3614</v>
      </c>
      <c r="BS51" s="346">
        <v>119.6148</v>
      </c>
      <c r="BT51" s="346">
        <v>119.848</v>
      </c>
      <c r="BU51" s="346">
        <v>120.0939</v>
      </c>
      <c r="BV51" s="346">
        <v>120.3404</v>
      </c>
    </row>
    <row r="52" spans="1:74" ht="11.1" customHeight="1" x14ac:dyDescent="0.2">
      <c r="A52" s="134"/>
      <c r="B52" s="139" t="s">
        <v>639</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332"/>
      <c r="BD52" s="332"/>
      <c r="BE52" s="332"/>
      <c r="BF52" s="332"/>
      <c r="BG52" s="332"/>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724</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54</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332"/>
      <c r="BD54" s="332"/>
      <c r="BE54" s="332"/>
      <c r="BF54" s="332"/>
      <c r="BG54" s="332"/>
      <c r="BH54" s="332"/>
      <c r="BI54" s="332"/>
      <c r="BJ54" s="332"/>
      <c r="BK54" s="332"/>
      <c r="BL54" s="332"/>
      <c r="BM54" s="332"/>
      <c r="BN54" s="332"/>
      <c r="BO54" s="332"/>
      <c r="BP54" s="332"/>
      <c r="BQ54" s="332"/>
      <c r="BR54" s="332"/>
      <c r="BS54" s="332"/>
      <c r="BT54" s="332"/>
      <c r="BU54" s="332"/>
      <c r="BV54" s="332"/>
    </row>
    <row r="55" spans="1:74" ht="11.1" customHeight="1" x14ac:dyDescent="0.2">
      <c r="A55" s="146" t="s">
        <v>725</v>
      </c>
      <c r="B55" s="209" t="s">
        <v>598</v>
      </c>
      <c r="C55" s="240">
        <v>7303.6451612999999</v>
      </c>
      <c r="D55" s="240">
        <v>7641.0357143000001</v>
      </c>
      <c r="E55" s="240">
        <v>8174.9677419</v>
      </c>
      <c r="F55" s="240">
        <v>8557.8666666999998</v>
      </c>
      <c r="G55" s="240">
        <v>8588.2903225999999</v>
      </c>
      <c r="H55" s="240">
        <v>8781.9666667000001</v>
      </c>
      <c r="I55" s="240">
        <v>8711.3870967999992</v>
      </c>
      <c r="J55" s="240">
        <v>8671.9677419</v>
      </c>
      <c r="K55" s="240">
        <v>8256.2666666999994</v>
      </c>
      <c r="L55" s="240">
        <v>8553.0322581</v>
      </c>
      <c r="M55" s="240">
        <v>8048.3666666999998</v>
      </c>
      <c r="N55" s="240">
        <v>8137.7741935000004</v>
      </c>
      <c r="O55" s="240">
        <v>7532.1935483999996</v>
      </c>
      <c r="P55" s="240">
        <v>7757.8571429000003</v>
      </c>
      <c r="Q55" s="240">
        <v>8323.1290322999994</v>
      </c>
      <c r="R55" s="240">
        <v>8760.5666667000005</v>
      </c>
      <c r="S55" s="240">
        <v>8736.7419355000002</v>
      </c>
      <c r="T55" s="240">
        <v>9019.1333333000002</v>
      </c>
      <c r="U55" s="240">
        <v>8979.7419355000002</v>
      </c>
      <c r="V55" s="240">
        <v>8780.9354839000007</v>
      </c>
      <c r="W55" s="240">
        <v>8503</v>
      </c>
      <c r="X55" s="240">
        <v>8660.2903225999999</v>
      </c>
      <c r="Y55" s="240">
        <v>8294.7666666999994</v>
      </c>
      <c r="Z55" s="240">
        <v>8368.5161289999996</v>
      </c>
      <c r="AA55" s="240">
        <v>7731.5806451999997</v>
      </c>
      <c r="AB55" s="240">
        <v>7690.0344827999998</v>
      </c>
      <c r="AC55" s="240">
        <v>8553.1290322999994</v>
      </c>
      <c r="AD55" s="240">
        <v>8988.4333332999995</v>
      </c>
      <c r="AE55" s="240">
        <v>8966.8387096999995</v>
      </c>
      <c r="AF55" s="240">
        <v>9233.0333332999999</v>
      </c>
      <c r="AG55" s="240">
        <v>9198.7096774000001</v>
      </c>
      <c r="AH55" s="240">
        <v>9006.8709677000006</v>
      </c>
      <c r="AI55" s="240">
        <v>8734.6333333000002</v>
      </c>
      <c r="AJ55" s="240">
        <v>8890.6451613000008</v>
      </c>
      <c r="AK55" s="240">
        <v>8505.1333333000002</v>
      </c>
      <c r="AL55" s="240">
        <v>8541.2258065000005</v>
      </c>
      <c r="AM55" s="240">
        <v>7889.4516129000003</v>
      </c>
      <c r="AN55" s="240">
        <v>8104.9285713999998</v>
      </c>
      <c r="AO55" s="240">
        <v>8624.3870967999992</v>
      </c>
      <c r="AP55" s="240">
        <v>9096.6666667000009</v>
      </c>
      <c r="AQ55" s="240">
        <v>9159.8387096999995</v>
      </c>
      <c r="AR55" s="240">
        <v>9351.1666667000009</v>
      </c>
      <c r="AS55" s="240">
        <v>9269.6129032000008</v>
      </c>
      <c r="AT55" s="240">
        <v>9135.1935484000005</v>
      </c>
      <c r="AU55" s="240">
        <v>8755.7666666999994</v>
      </c>
      <c r="AV55" s="240">
        <v>8998.1290322999994</v>
      </c>
      <c r="AW55" s="240">
        <v>8590.5</v>
      </c>
      <c r="AX55" s="240">
        <v>8597.7741934999995</v>
      </c>
      <c r="AY55" s="240">
        <v>7922.9354838999998</v>
      </c>
      <c r="AZ55" s="240">
        <v>8098.1428570999997</v>
      </c>
      <c r="BA55" s="240">
        <v>8733.2759999999998</v>
      </c>
      <c r="BB55" s="240">
        <v>9265.99</v>
      </c>
      <c r="BC55" s="333">
        <v>9243.4220000000005</v>
      </c>
      <c r="BD55" s="333">
        <v>9441.6560000000009</v>
      </c>
      <c r="BE55" s="333">
        <v>9390.9670000000006</v>
      </c>
      <c r="BF55" s="333">
        <v>9210.3770000000004</v>
      </c>
      <c r="BG55" s="333">
        <v>8906.5869999999995</v>
      </c>
      <c r="BH55" s="333">
        <v>9032.2420000000002</v>
      </c>
      <c r="BI55" s="333">
        <v>8718.9179999999997</v>
      </c>
      <c r="BJ55" s="333">
        <v>8794.1759999999995</v>
      </c>
      <c r="BK55" s="333">
        <v>8143.6310000000003</v>
      </c>
      <c r="BL55" s="333">
        <v>8380.1470000000008</v>
      </c>
      <c r="BM55" s="333">
        <v>8891.7939999999999</v>
      </c>
      <c r="BN55" s="333">
        <v>9370.902</v>
      </c>
      <c r="BO55" s="333">
        <v>9388.7729999999992</v>
      </c>
      <c r="BP55" s="333">
        <v>9577.9169999999995</v>
      </c>
      <c r="BQ55" s="333">
        <v>9529.9860000000008</v>
      </c>
      <c r="BR55" s="333">
        <v>9332.5689999999995</v>
      </c>
      <c r="BS55" s="333">
        <v>9048.393</v>
      </c>
      <c r="BT55" s="333">
        <v>9190.2759999999998</v>
      </c>
      <c r="BU55" s="333">
        <v>8853.5</v>
      </c>
      <c r="BV55" s="333">
        <v>8926.2520000000004</v>
      </c>
    </row>
    <row r="56" spans="1:74" ht="11.1" customHeight="1" x14ac:dyDescent="0.2">
      <c r="A56" s="134"/>
      <c r="B56" s="139" t="s">
        <v>726</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332"/>
      <c r="BD56" s="332"/>
      <c r="BE56" s="332"/>
      <c r="BF56" s="332"/>
      <c r="BG56" s="332"/>
      <c r="BH56" s="332"/>
      <c r="BI56" s="332"/>
      <c r="BJ56" s="332"/>
      <c r="BK56" s="332"/>
      <c r="BL56" s="332"/>
      <c r="BM56" s="332"/>
      <c r="BN56" s="332"/>
      <c r="BO56" s="332"/>
      <c r="BP56" s="332"/>
      <c r="BQ56" s="332"/>
      <c r="BR56" s="332"/>
      <c r="BS56" s="332"/>
      <c r="BT56" s="332"/>
      <c r="BU56" s="332"/>
      <c r="BV56" s="332"/>
    </row>
    <row r="57" spans="1:74" ht="11.1" customHeight="1" x14ac:dyDescent="0.2">
      <c r="A57" s="140" t="s">
        <v>727</v>
      </c>
      <c r="B57" s="209" t="s">
        <v>1002</v>
      </c>
      <c r="C57" s="240">
        <v>491.50835241999999</v>
      </c>
      <c r="D57" s="240">
        <v>488.01125188999998</v>
      </c>
      <c r="E57" s="240">
        <v>528.54349709999997</v>
      </c>
      <c r="F57" s="240">
        <v>535.84820847000003</v>
      </c>
      <c r="G57" s="240">
        <v>538.57177090000005</v>
      </c>
      <c r="H57" s="240">
        <v>570.93481069999996</v>
      </c>
      <c r="I57" s="240">
        <v>590.47584526000003</v>
      </c>
      <c r="J57" s="240">
        <v>564.28972141999998</v>
      </c>
      <c r="K57" s="240">
        <v>528.34696137000003</v>
      </c>
      <c r="L57" s="240">
        <v>534.72715713000002</v>
      </c>
      <c r="M57" s="240">
        <v>523.43376173000001</v>
      </c>
      <c r="N57" s="240">
        <v>546.28347857999995</v>
      </c>
      <c r="O57" s="240">
        <v>500.91931819000001</v>
      </c>
      <c r="P57" s="240">
        <v>506.21964974999997</v>
      </c>
      <c r="Q57" s="240">
        <v>543.49749789999998</v>
      </c>
      <c r="R57" s="240">
        <v>557.4004205</v>
      </c>
      <c r="S57" s="240">
        <v>568.57197077000001</v>
      </c>
      <c r="T57" s="240">
        <v>597.01167163000002</v>
      </c>
      <c r="U57" s="240">
        <v>600.88468390000003</v>
      </c>
      <c r="V57" s="240">
        <v>591.59898841999996</v>
      </c>
      <c r="W57" s="240">
        <v>559.52585967000005</v>
      </c>
      <c r="X57" s="240">
        <v>553.95078351999996</v>
      </c>
      <c r="Y57" s="240">
        <v>553.06652310000004</v>
      </c>
      <c r="Z57" s="240">
        <v>577.55568726000001</v>
      </c>
      <c r="AA57" s="240">
        <v>528.15772880999998</v>
      </c>
      <c r="AB57" s="240">
        <v>531.59194578999995</v>
      </c>
      <c r="AC57" s="240">
        <v>583.16779544999997</v>
      </c>
      <c r="AD57" s="240">
        <v>594.87771456999997</v>
      </c>
      <c r="AE57" s="240">
        <v>589.37336118999997</v>
      </c>
      <c r="AF57" s="240">
        <v>626.53409282999996</v>
      </c>
      <c r="AG57" s="240">
        <v>629.47833426</v>
      </c>
      <c r="AH57" s="240">
        <v>622.76292332000003</v>
      </c>
      <c r="AI57" s="240">
        <v>574.88662512999997</v>
      </c>
      <c r="AJ57" s="240">
        <v>583.12775528999998</v>
      </c>
      <c r="AK57" s="240">
        <v>577.96835642999997</v>
      </c>
      <c r="AL57" s="240">
        <v>608.62402248000001</v>
      </c>
      <c r="AM57" s="240">
        <v>550.05060432000005</v>
      </c>
      <c r="AN57" s="240">
        <v>544.19978438999999</v>
      </c>
      <c r="AO57" s="240">
        <v>604.11275909999995</v>
      </c>
      <c r="AP57" s="240">
        <v>608.65627386999995</v>
      </c>
      <c r="AQ57" s="240">
        <v>604.74247448000006</v>
      </c>
      <c r="AR57" s="240">
        <v>644.91114357000004</v>
      </c>
      <c r="AS57" s="240">
        <v>670.07142886999998</v>
      </c>
      <c r="AT57" s="240">
        <v>680.66809919000002</v>
      </c>
      <c r="AU57" s="240">
        <v>631.20073136999997</v>
      </c>
      <c r="AV57" s="240">
        <v>612.91744529000005</v>
      </c>
      <c r="AW57" s="240">
        <v>638.94965907000005</v>
      </c>
      <c r="AX57" s="240">
        <v>641.04661668000006</v>
      </c>
      <c r="AY57" s="240">
        <v>567.62090000000001</v>
      </c>
      <c r="AZ57" s="240">
        <v>549.29949999999997</v>
      </c>
      <c r="BA57" s="240">
        <v>589.21489999999994</v>
      </c>
      <c r="BB57" s="240">
        <v>571.06380000000001</v>
      </c>
      <c r="BC57" s="333">
        <v>569.2133</v>
      </c>
      <c r="BD57" s="333">
        <v>627.29319999999996</v>
      </c>
      <c r="BE57" s="333">
        <v>645.86339999999996</v>
      </c>
      <c r="BF57" s="333">
        <v>661.70100000000002</v>
      </c>
      <c r="BG57" s="333">
        <v>626.49570000000006</v>
      </c>
      <c r="BH57" s="333">
        <v>620.27</v>
      </c>
      <c r="BI57" s="333">
        <v>622.56449999999995</v>
      </c>
      <c r="BJ57" s="333">
        <v>635.80250000000001</v>
      </c>
      <c r="BK57" s="333">
        <v>570.05359999999996</v>
      </c>
      <c r="BL57" s="333">
        <v>553.31500000000005</v>
      </c>
      <c r="BM57" s="333">
        <v>592.79349999999999</v>
      </c>
      <c r="BN57" s="333">
        <v>571.46069999999997</v>
      </c>
      <c r="BO57" s="333">
        <v>567.96420000000001</v>
      </c>
      <c r="BP57" s="333">
        <v>625.44590000000005</v>
      </c>
      <c r="BQ57" s="333">
        <v>644.7989</v>
      </c>
      <c r="BR57" s="333">
        <v>661.82889999999998</v>
      </c>
      <c r="BS57" s="333">
        <v>628.88649999999996</v>
      </c>
      <c r="BT57" s="333">
        <v>623.89449999999999</v>
      </c>
      <c r="BU57" s="333">
        <v>626.56200000000001</v>
      </c>
      <c r="BV57" s="333">
        <v>638.30849999999998</v>
      </c>
    </row>
    <row r="58" spans="1:74" ht="11.1" customHeight="1" x14ac:dyDescent="0.2">
      <c r="A58" s="134"/>
      <c r="B58" s="139" t="s">
        <v>728</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354"/>
      <c r="BD58" s="354"/>
      <c r="BE58" s="354"/>
      <c r="BF58" s="354"/>
      <c r="BG58" s="354"/>
      <c r="BH58" s="354"/>
      <c r="BI58" s="354"/>
      <c r="BJ58" s="354"/>
      <c r="BK58" s="354"/>
      <c r="BL58" s="354"/>
      <c r="BM58" s="354"/>
      <c r="BN58" s="354"/>
      <c r="BO58" s="354"/>
      <c r="BP58" s="354"/>
      <c r="BQ58" s="354"/>
      <c r="BR58" s="354"/>
      <c r="BS58" s="354"/>
      <c r="BT58" s="354"/>
      <c r="BU58" s="354"/>
      <c r="BV58" s="354"/>
    </row>
    <row r="59" spans="1:74" ht="11.1" customHeight="1" x14ac:dyDescent="0.2">
      <c r="A59" s="140" t="s">
        <v>729</v>
      </c>
      <c r="B59" s="209" t="s">
        <v>1003</v>
      </c>
      <c r="C59" s="240">
        <v>296.61352470999998</v>
      </c>
      <c r="D59" s="240">
        <v>295.44764104000001</v>
      </c>
      <c r="E59" s="240">
        <v>337.61019045</v>
      </c>
      <c r="F59" s="240">
        <v>335.07340183000002</v>
      </c>
      <c r="G59" s="240">
        <v>341.74232281000002</v>
      </c>
      <c r="H59" s="240">
        <v>364.64338113000002</v>
      </c>
      <c r="I59" s="240">
        <v>371.68256065000003</v>
      </c>
      <c r="J59" s="240">
        <v>360.05303987000002</v>
      </c>
      <c r="K59" s="240">
        <v>326.69530789999999</v>
      </c>
      <c r="L59" s="240">
        <v>335.17201274000001</v>
      </c>
      <c r="M59" s="240">
        <v>323.85619682999999</v>
      </c>
      <c r="N59" s="240">
        <v>337.56047747999997</v>
      </c>
      <c r="O59" s="240">
        <v>305.72955576999999</v>
      </c>
      <c r="P59" s="240">
        <v>312.55873007000002</v>
      </c>
      <c r="Q59" s="240">
        <v>345.99424902999999</v>
      </c>
      <c r="R59" s="240">
        <v>345.19639910000001</v>
      </c>
      <c r="S59" s="240">
        <v>348.09641058</v>
      </c>
      <c r="T59" s="240">
        <v>375.04102569999998</v>
      </c>
      <c r="U59" s="240">
        <v>382.90456897000001</v>
      </c>
      <c r="V59" s="240">
        <v>368.30962219000003</v>
      </c>
      <c r="W59" s="240">
        <v>341.55410612999998</v>
      </c>
      <c r="X59" s="240">
        <v>348.81870719</v>
      </c>
      <c r="Y59" s="240">
        <v>336.62670077000001</v>
      </c>
      <c r="Z59" s="240">
        <v>347.55871947999998</v>
      </c>
      <c r="AA59" s="240">
        <v>314.43157406</v>
      </c>
      <c r="AB59" s="240">
        <v>310.64432127999999</v>
      </c>
      <c r="AC59" s="240">
        <v>353.09685035000001</v>
      </c>
      <c r="AD59" s="240">
        <v>351.59398802999999</v>
      </c>
      <c r="AE59" s="240">
        <v>356.66105034999998</v>
      </c>
      <c r="AF59" s="240">
        <v>390.56535657000001</v>
      </c>
      <c r="AG59" s="240">
        <v>390.88783848000003</v>
      </c>
      <c r="AH59" s="240">
        <v>377.87142815999999</v>
      </c>
      <c r="AI59" s="240">
        <v>355.75970187000001</v>
      </c>
      <c r="AJ59" s="240">
        <v>357.64645196999999</v>
      </c>
      <c r="AK59" s="240">
        <v>353.52267737</v>
      </c>
      <c r="AL59" s="240">
        <v>359.64361535</v>
      </c>
      <c r="AM59" s="240">
        <v>328.41003358</v>
      </c>
      <c r="AN59" s="240">
        <v>327.75028386000002</v>
      </c>
      <c r="AO59" s="240">
        <v>373.13458684</v>
      </c>
      <c r="AP59" s="240">
        <v>374.78471457000001</v>
      </c>
      <c r="AQ59" s="240">
        <v>380.31010386999998</v>
      </c>
      <c r="AR59" s="240">
        <v>415.18907799999999</v>
      </c>
      <c r="AS59" s="240">
        <v>416.62993968000001</v>
      </c>
      <c r="AT59" s="240">
        <v>407.48685110000002</v>
      </c>
      <c r="AU59" s="240">
        <v>367.4588521</v>
      </c>
      <c r="AV59" s="240">
        <v>382.00988396999998</v>
      </c>
      <c r="AW59" s="240">
        <v>381.93076237000002</v>
      </c>
      <c r="AX59" s="240">
        <v>380.94422731999998</v>
      </c>
      <c r="AY59" s="240">
        <v>350.13069999999999</v>
      </c>
      <c r="AZ59" s="240">
        <v>338.14960000000002</v>
      </c>
      <c r="BA59" s="240">
        <v>368.916</v>
      </c>
      <c r="BB59" s="240">
        <v>357.0179</v>
      </c>
      <c r="BC59" s="333">
        <v>356.80950000000001</v>
      </c>
      <c r="BD59" s="333">
        <v>402.22669999999999</v>
      </c>
      <c r="BE59" s="333">
        <v>399.60050000000001</v>
      </c>
      <c r="BF59" s="333">
        <v>397.86619999999999</v>
      </c>
      <c r="BG59" s="333">
        <v>375.73169999999999</v>
      </c>
      <c r="BH59" s="333">
        <v>393.19510000000002</v>
      </c>
      <c r="BI59" s="333">
        <v>394.23230000000001</v>
      </c>
      <c r="BJ59" s="333">
        <v>389.64980000000003</v>
      </c>
      <c r="BK59" s="333">
        <v>353.01010000000002</v>
      </c>
      <c r="BL59" s="333">
        <v>342.04640000000001</v>
      </c>
      <c r="BM59" s="333">
        <v>372.44729999999998</v>
      </c>
      <c r="BN59" s="333">
        <v>356.16680000000002</v>
      </c>
      <c r="BO59" s="333">
        <v>354.30369999999999</v>
      </c>
      <c r="BP59" s="333">
        <v>402.40910000000002</v>
      </c>
      <c r="BQ59" s="333">
        <v>401.86709999999999</v>
      </c>
      <c r="BR59" s="333">
        <v>401.15910000000002</v>
      </c>
      <c r="BS59" s="333">
        <v>379.30259999999998</v>
      </c>
      <c r="BT59" s="333">
        <v>398.14640000000003</v>
      </c>
      <c r="BU59" s="333">
        <v>398.75580000000002</v>
      </c>
      <c r="BV59" s="333">
        <v>394.80520000000001</v>
      </c>
    </row>
    <row r="60" spans="1:74" ht="11.1" customHeight="1" x14ac:dyDescent="0.2">
      <c r="A60" s="134"/>
      <c r="B60" s="139" t="s">
        <v>730</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332"/>
      <c r="BD60" s="332"/>
      <c r="BE60" s="332"/>
      <c r="BF60" s="332"/>
      <c r="BG60" s="332"/>
      <c r="BH60" s="332"/>
      <c r="BI60" s="332"/>
      <c r="BJ60" s="332"/>
      <c r="BK60" s="332"/>
      <c r="BL60" s="332"/>
      <c r="BM60" s="332"/>
      <c r="BN60" s="332"/>
      <c r="BO60" s="332"/>
      <c r="BP60" s="332"/>
      <c r="BQ60" s="332"/>
      <c r="BR60" s="332"/>
      <c r="BS60" s="332"/>
      <c r="BT60" s="332"/>
      <c r="BU60" s="332"/>
      <c r="BV60" s="332"/>
    </row>
    <row r="61" spans="1:74" ht="11.1" customHeight="1" x14ac:dyDescent="0.2">
      <c r="A61" s="140" t="s">
        <v>731</v>
      </c>
      <c r="B61" s="209" t="s">
        <v>599</v>
      </c>
      <c r="C61" s="258">
        <v>291.83600000000001</v>
      </c>
      <c r="D61" s="258">
        <v>297.67899999999997</v>
      </c>
      <c r="E61" s="258">
        <v>302.464</v>
      </c>
      <c r="F61" s="258">
        <v>318.33100000000002</v>
      </c>
      <c r="G61" s="258">
        <v>341.947</v>
      </c>
      <c r="H61" s="258">
        <v>342.697</v>
      </c>
      <c r="I61" s="258">
        <v>315.012</v>
      </c>
      <c r="J61" s="258">
        <v>295.60899999999998</v>
      </c>
      <c r="K61" s="258">
        <v>292.39699999999999</v>
      </c>
      <c r="L61" s="258">
        <v>301.46600000000001</v>
      </c>
      <c r="M61" s="258">
        <v>305.88499999999999</v>
      </c>
      <c r="N61" s="258">
        <v>287.17500000000001</v>
      </c>
      <c r="O61" s="258">
        <v>283.15199999999999</v>
      </c>
      <c r="P61" s="258">
        <v>288.62599999999998</v>
      </c>
      <c r="Q61" s="258">
        <v>287.36200000000002</v>
      </c>
      <c r="R61" s="258">
        <v>294.60300000000001</v>
      </c>
      <c r="S61" s="258">
        <v>319.40100000000001</v>
      </c>
      <c r="T61" s="258">
        <v>324.95299999999997</v>
      </c>
      <c r="U61" s="258">
        <v>297.32400000000001</v>
      </c>
      <c r="V61" s="258">
        <v>277.76799999999997</v>
      </c>
      <c r="W61" s="258">
        <v>274.89699999999999</v>
      </c>
      <c r="X61" s="258">
        <v>285.83699999999999</v>
      </c>
      <c r="Y61" s="258">
        <v>294.14299999999997</v>
      </c>
      <c r="Z61" s="258">
        <v>278.65800000000002</v>
      </c>
      <c r="AA61" s="258">
        <v>278.334</v>
      </c>
      <c r="AB61" s="258">
        <v>283.52</v>
      </c>
      <c r="AC61" s="258">
        <v>283.584</v>
      </c>
      <c r="AD61" s="258">
        <v>295.90899999999999</v>
      </c>
      <c r="AE61" s="258">
        <v>309.54000000000002</v>
      </c>
      <c r="AF61" s="258">
        <v>309.67899999999997</v>
      </c>
      <c r="AG61" s="258">
        <v>283.50099999999998</v>
      </c>
      <c r="AH61" s="258">
        <v>268.04000000000002</v>
      </c>
      <c r="AI61" s="258">
        <v>267.45699999999999</v>
      </c>
      <c r="AJ61" s="258">
        <v>270.92200000000003</v>
      </c>
      <c r="AK61" s="258">
        <v>274.76100000000002</v>
      </c>
      <c r="AL61" s="258">
        <v>265.43599999999998</v>
      </c>
      <c r="AM61" s="258">
        <v>269.24099999999999</v>
      </c>
      <c r="AN61" s="258">
        <v>280.517</v>
      </c>
      <c r="AO61" s="258">
        <v>283.58300000000003</v>
      </c>
      <c r="AP61" s="258">
        <v>294.03399999999999</v>
      </c>
      <c r="AQ61" s="258">
        <v>300.60899999999998</v>
      </c>
      <c r="AR61" s="258">
        <v>296.38400000000001</v>
      </c>
      <c r="AS61" s="258">
        <v>276.30799999999999</v>
      </c>
      <c r="AT61" s="258">
        <v>259.35899999999998</v>
      </c>
      <c r="AU61" s="258">
        <v>259.14299999999997</v>
      </c>
      <c r="AV61" s="258">
        <v>267.29700000000003</v>
      </c>
      <c r="AW61" s="258">
        <v>267.97000000000003</v>
      </c>
      <c r="AX61" s="258">
        <v>254.947</v>
      </c>
      <c r="AY61" s="258">
        <v>255.49600000000001</v>
      </c>
      <c r="AZ61" s="258">
        <v>265.27199999999999</v>
      </c>
      <c r="BA61" s="258">
        <v>273.65859999999998</v>
      </c>
      <c r="BB61" s="258">
        <v>292.6259</v>
      </c>
      <c r="BC61" s="346">
        <v>313.4384</v>
      </c>
      <c r="BD61" s="346">
        <v>318.86860000000001</v>
      </c>
      <c r="BE61" s="346">
        <v>306.73230000000001</v>
      </c>
      <c r="BF61" s="346">
        <v>294.41460000000001</v>
      </c>
      <c r="BG61" s="346">
        <v>300.11860000000001</v>
      </c>
      <c r="BH61" s="346">
        <v>310.43709999999999</v>
      </c>
      <c r="BI61" s="346">
        <v>320.22640000000001</v>
      </c>
      <c r="BJ61" s="346">
        <v>316.4966</v>
      </c>
      <c r="BK61" s="346">
        <v>317.9425</v>
      </c>
      <c r="BL61" s="346">
        <v>323.76740000000001</v>
      </c>
      <c r="BM61" s="346">
        <v>321.74380000000002</v>
      </c>
      <c r="BN61" s="346">
        <v>332.37610000000001</v>
      </c>
      <c r="BO61" s="346">
        <v>346.09870000000001</v>
      </c>
      <c r="BP61" s="346">
        <v>344.80990000000003</v>
      </c>
      <c r="BQ61" s="346">
        <v>326.8578</v>
      </c>
      <c r="BR61" s="346">
        <v>310.6164</v>
      </c>
      <c r="BS61" s="346">
        <v>314.40690000000001</v>
      </c>
      <c r="BT61" s="346">
        <v>323.69529999999997</v>
      </c>
      <c r="BU61" s="346">
        <v>332.47</v>
      </c>
      <c r="BV61" s="346">
        <v>327.76060000000001</v>
      </c>
    </row>
    <row r="62" spans="1:74" ht="11.1" customHeight="1" x14ac:dyDescent="0.2">
      <c r="A62" s="134"/>
      <c r="B62" s="139" t="s">
        <v>732</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334"/>
      <c r="BD62" s="334"/>
      <c r="BE62" s="334"/>
      <c r="BF62" s="334"/>
      <c r="BG62" s="334"/>
      <c r="BH62" s="334"/>
      <c r="BI62" s="334"/>
      <c r="BJ62" s="334"/>
      <c r="BK62" s="334"/>
      <c r="BL62" s="334"/>
      <c r="BM62" s="334"/>
      <c r="BN62" s="334"/>
      <c r="BO62" s="334"/>
      <c r="BP62" s="334"/>
      <c r="BQ62" s="334"/>
      <c r="BR62" s="334"/>
      <c r="BS62" s="334"/>
      <c r="BT62" s="334"/>
      <c r="BU62" s="334"/>
      <c r="BV62" s="334"/>
    </row>
    <row r="63" spans="1:74" ht="11.1" customHeight="1" x14ac:dyDescent="0.2">
      <c r="A63" s="481" t="s">
        <v>733</v>
      </c>
      <c r="B63" s="482" t="s">
        <v>600</v>
      </c>
      <c r="C63" s="271">
        <v>0.26056221198000001</v>
      </c>
      <c r="D63" s="271">
        <v>0.26313775509999998</v>
      </c>
      <c r="E63" s="271">
        <v>0.26265437788000001</v>
      </c>
      <c r="F63" s="271">
        <v>0.25745714285999999</v>
      </c>
      <c r="G63" s="271">
        <v>0.26544700460999998</v>
      </c>
      <c r="H63" s="271">
        <v>0.26558095238000001</v>
      </c>
      <c r="I63" s="271">
        <v>0.27088479262999998</v>
      </c>
      <c r="J63" s="271">
        <v>0.27330414746999998</v>
      </c>
      <c r="K63" s="271">
        <v>0.26722857143000001</v>
      </c>
      <c r="L63" s="271">
        <v>0.25998617512</v>
      </c>
      <c r="M63" s="271">
        <v>0.26458095238000001</v>
      </c>
      <c r="N63" s="271">
        <v>0.26270967742000001</v>
      </c>
      <c r="O63" s="271">
        <v>0.26173732718999998</v>
      </c>
      <c r="P63" s="271">
        <v>0.2465</v>
      </c>
      <c r="Q63" s="271">
        <v>0.23292626727999999</v>
      </c>
      <c r="R63" s="271">
        <v>0.23733809523999999</v>
      </c>
      <c r="S63" s="271">
        <v>0.24313364055</v>
      </c>
      <c r="T63" s="271">
        <v>0.24679047619</v>
      </c>
      <c r="U63" s="271">
        <v>0.24851152073999999</v>
      </c>
      <c r="V63" s="271">
        <v>0.24896313364</v>
      </c>
      <c r="W63" s="271">
        <v>0.24551428571</v>
      </c>
      <c r="X63" s="271">
        <v>0.23961751151999999</v>
      </c>
      <c r="Y63" s="271">
        <v>0.22372380952000001</v>
      </c>
      <c r="Z63" s="271">
        <v>0.21460829493</v>
      </c>
      <c r="AA63" s="271">
        <v>0.23306912442</v>
      </c>
      <c r="AB63" s="271">
        <v>0.2419408867</v>
      </c>
      <c r="AC63" s="271">
        <v>0.23995391704999999</v>
      </c>
      <c r="AD63" s="271">
        <v>0.24051428571</v>
      </c>
      <c r="AE63" s="271">
        <v>0.25033179723999999</v>
      </c>
      <c r="AF63" s="271">
        <v>0.25108095238</v>
      </c>
      <c r="AG63" s="271">
        <v>0.24453917050999999</v>
      </c>
      <c r="AH63" s="271">
        <v>0.23815668203000001</v>
      </c>
      <c r="AI63" s="271">
        <v>0.23178571429</v>
      </c>
      <c r="AJ63" s="271">
        <v>0.22693087558</v>
      </c>
      <c r="AK63" s="271">
        <v>0.22875238095</v>
      </c>
      <c r="AL63" s="271">
        <v>0.23537788018</v>
      </c>
      <c r="AM63" s="271">
        <v>0.24443317972</v>
      </c>
      <c r="AN63" s="271">
        <v>0.25045918366999997</v>
      </c>
      <c r="AO63" s="271">
        <v>0.249</v>
      </c>
      <c r="AP63" s="271">
        <v>0.2465952381</v>
      </c>
      <c r="AQ63" s="271">
        <v>0.24871889401</v>
      </c>
      <c r="AR63" s="271">
        <v>0.24690952381</v>
      </c>
      <c r="AS63" s="271">
        <v>0.25118433179999999</v>
      </c>
      <c r="AT63" s="271">
        <v>0.2512718894</v>
      </c>
      <c r="AU63" s="271">
        <v>0.24677142857000001</v>
      </c>
      <c r="AV63" s="271">
        <v>0.24806451613</v>
      </c>
      <c r="AW63" s="271">
        <v>0.24651904761999999</v>
      </c>
      <c r="AX63" s="271">
        <v>0.24038709677</v>
      </c>
      <c r="AY63" s="271">
        <v>0.24292626728</v>
      </c>
      <c r="AZ63" s="271">
        <v>0.25241836735000001</v>
      </c>
      <c r="BA63" s="271">
        <v>0.25819354839000003</v>
      </c>
      <c r="BB63" s="271">
        <v>0.25467857143</v>
      </c>
      <c r="BC63" s="365">
        <v>0.26447159999999997</v>
      </c>
      <c r="BD63" s="365">
        <v>0.25816220000000001</v>
      </c>
      <c r="BE63" s="365">
        <v>0.2504266</v>
      </c>
      <c r="BF63" s="365">
        <v>0.240563</v>
      </c>
      <c r="BG63" s="365">
        <v>0.23027909999999999</v>
      </c>
      <c r="BH63" s="365">
        <v>0.2073045</v>
      </c>
      <c r="BI63" s="365">
        <v>0.20448649999999999</v>
      </c>
      <c r="BJ63" s="365">
        <v>0.2090611</v>
      </c>
      <c r="BK63" s="365">
        <v>0.25276019999999999</v>
      </c>
      <c r="BL63" s="365">
        <v>0.25947409999999999</v>
      </c>
      <c r="BM63" s="365">
        <v>0.27238069999999998</v>
      </c>
      <c r="BN63" s="365">
        <v>0.2568549</v>
      </c>
      <c r="BO63" s="365">
        <v>0.26567859999999999</v>
      </c>
      <c r="BP63" s="365">
        <v>0.2584399</v>
      </c>
      <c r="BQ63" s="365">
        <v>0.25017640000000002</v>
      </c>
      <c r="BR63" s="365">
        <v>0.23992140000000001</v>
      </c>
      <c r="BS63" s="365">
        <v>0.22938529999999999</v>
      </c>
      <c r="BT63" s="365">
        <v>0.20606769999999999</v>
      </c>
      <c r="BU63" s="365">
        <v>0.20321700000000001</v>
      </c>
      <c r="BV63" s="365">
        <v>0.20810609999999999</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365"/>
      <c r="BD64" s="365"/>
      <c r="BE64" s="365"/>
      <c r="BF64" s="365"/>
      <c r="BG64" s="365"/>
      <c r="BH64" s="365"/>
      <c r="BI64" s="365"/>
      <c r="BJ64" s="365"/>
      <c r="BK64" s="365"/>
      <c r="BL64" s="365"/>
      <c r="BM64" s="365"/>
      <c r="BN64" s="365"/>
      <c r="BO64" s="365"/>
      <c r="BP64" s="365"/>
      <c r="BQ64" s="365"/>
      <c r="BR64" s="365"/>
      <c r="BS64" s="365"/>
      <c r="BT64" s="365"/>
      <c r="BU64" s="365"/>
      <c r="BV64" s="365"/>
    </row>
    <row r="65" spans="1:74" ht="11.1" customHeight="1" x14ac:dyDescent="0.2">
      <c r="A65" s="481"/>
      <c r="B65" s="136" t="s">
        <v>881</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365"/>
      <c r="BD65" s="365"/>
      <c r="BE65" s="365"/>
      <c r="BF65" s="365"/>
      <c r="BG65" s="365"/>
      <c r="BH65" s="365"/>
      <c r="BI65" s="365"/>
      <c r="BJ65" s="365"/>
      <c r="BK65" s="365"/>
      <c r="BL65" s="365"/>
      <c r="BM65" s="365"/>
      <c r="BN65" s="365"/>
      <c r="BO65" s="365"/>
      <c r="BP65" s="365"/>
      <c r="BQ65" s="365"/>
      <c r="BR65" s="365"/>
      <c r="BS65" s="365"/>
      <c r="BT65" s="365"/>
      <c r="BU65" s="365"/>
      <c r="BV65" s="365"/>
    </row>
    <row r="66" spans="1:74" ht="11.1" customHeight="1" x14ac:dyDescent="0.2">
      <c r="A66" s="140" t="s">
        <v>973</v>
      </c>
      <c r="B66" s="209" t="s">
        <v>758</v>
      </c>
      <c r="C66" s="258">
        <v>190.9591772</v>
      </c>
      <c r="D66" s="258">
        <v>170.87086919999999</v>
      </c>
      <c r="E66" s="258">
        <v>184.5032966</v>
      </c>
      <c r="F66" s="258">
        <v>184.83196090000001</v>
      </c>
      <c r="G66" s="258">
        <v>188.58513970000001</v>
      </c>
      <c r="H66" s="258">
        <v>183.82888249999999</v>
      </c>
      <c r="I66" s="258">
        <v>193.6106288</v>
      </c>
      <c r="J66" s="258">
        <v>192.72170170000001</v>
      </c>
      <c r="K66" s="258">
        <v>186.19487319999999</v>
      </c>
      <c r="L66" s="258">
        <v>197.58494659999999</v>
      </c>
      <c r="M66" s="258">
        <v>187.3708178</v>
      </c>
      <c r="N66" s="258">
        <v>193.65153599999999</v>
      </c>
      <c r="O66" s="258">
        <v>192.29949690000001</v>
      </c>
      <c r="P66" s="258">
        <v>177.12574570000001</v>
      </c>
      <c r="Q66" s="258">
        <v>195.53952129999999</v>
      </c>
      <c r="R66" s="258">
        <v>187.588179</v>
      </c>
      <c r="S66" s="258">
        <v>194.21439459999999</v>
      </c>
      <c r="T66" s="258">
        <v>192.26892799999999</v>
      </c>
      <c r="U66" s="258">
        <v>201.4432941</v>
      </c>
      <c r="V66" s="258">
        <v>198.86945159999999</v>
      </c>
      <c r="W66" s="258">
        <v>187.48404880000001</v>
      </c>
      <c r="X66" s="258">
        <v>193.63250310000001</v>
      </c>
      <c r="Y66" s="258">
        <v>183.9490715</v>
      </c>
      <c r="Z66" s="258">
        <v>194.90140930000001</v>
      </c>
      <c r="AA66" s="258">
        <v>189.69723479999999</v>
      </c>
      <c r="AB66" s="258">
        <v>186.15992309999999</v>
      </c>
      <c r="AC66" s="258">
        <v>198.33400889999999</v>
      </c>
      <c r="AD66" s="258">
        <v>188.58400839999999</v>
      </c>
      <c r="AE66" s="258">
        <v>192.4704122</v>
      </c>
      <c r="AF66" s="258">
        <v>191.8419384</v>
      </c>
      <c r="AG66" s="258">
        <v>196.66116099999999</v>
      </c>
      <c r="AH66" s="258">
        <v>203.7997249</v>
      </c>
      <c r="AI66" s="258">
        <v>190.68645509999999</v>
      </c>
      <c r="AJ66" s="258">
        <v>196.0792946</v>
      </c>
      <c r="AK66" s="258">
        <v>191.7374489</v>
      </c>
      <c r="AL66" s="258">
        <v>201.16758590000001</v>
      </c>
      <c r="AM66" s="258">
        <v>192.3049695</v>
      </c>
      <c r="AN66" s="258">
        <v>172.01239580000001</v>
      </c>
      <c r="AO66" s="258">
        <v>200.6459365</v>
      </c>
      <c r="AP66" s="258">
        <v>189.515592</v>
      </c>
      <c r="AQ66" s="258">
        <v>201.0164067</v>
      </c>
      <c r="AR66" s="258">
        <v>197.2087416</v>
      </c>
      <c r="AS66" s="258">
        <v>199.6980332</v>
      </c>
      <c r="AT66" s="258">
        <v>203.03185289999999</v>
      </c>
      <c r="AU66" s="258">
        <v>190.546381</v>
      </c>
      <c r="AV66" s="258">
        <v>196.62250409999999</v>
      </c>
      <c r="AW66" s="258">
        <v>196.17616029999999</v>
      </c>
      <c r="AX66" s="258">
        <v>199.5869017</v>
      </c>
      <c r="AY66" s="258">
        <v>202.15907010000001</v>
      </c>
      <c r="AZ66" s="258">
        <v>175.53450000000001</v>
      </c>
      <c r="BA66" s="258">
        <v>198.1497</v>
      </c>
      <c r="BB66" s="258">
        <v>191.84020000000001</v>
      </c>
      <c r="BC66" s="346">
        <v>199.77629999999999</v>
      </c>
      <c r="BD66" s="346">
        <v>196.477</v>
      </c>
      <c r="BE66" s="346">
        <v>201.69390000000001</v>
      </c>
      <c r="BF66" s="346">
        <v>204.85659999999999</v>
      </c>
      <c r="BG66" s="346">
        <v>193.7081</v>
      </c>
      <c r="BH66" s="346">
        <v>200.5282</v>
      </c>
      <c r="BI66" s="346">
        <v>193.06639999999999</v>
      </c>
      <c r="BJ66" s="346">
        <v>201.1934</v>
      </c>
      <c r="BK66" s="346">
        <v>198.02699999999999</v>
      </c>
      <c r="BL66" s="346">
        <v>179.197</v>
      </c>
      <c r="BM66" s="346">
        <v>200.93270000000001</v>
      </c>
      <c r="BN66" s="346">
        <v>193.1584</v>
      </c>
      <c r="BO66" s="346">
        <v>201.5171</v>
      </c>
      <c r="BP66" s="346">
        <v>197.89830000000001</v>
      </c>
      <c r="BQ66" s="346">
        <v>204.03</v>
      </c>
      <c r="BR66" s="346">
        <v>206.71100000000001</v>
      </c>
      <c r="BS66" s="346">
        <v>196.3098</v>
      </c>
      <c r="BT66" s="346">
        <v>202.98769999999999</v>
      </c>
      <c r="BU66" s="346">
        <v>195.14760000000001</v>
      </c>
      <c r="BV66" s="346">
        <v>204.26419999999999</v>
      </c>
    </row>
    <row r="67" spans="1:74" ht="11.1" customHeight="1" x14ac:dyDescent="0.2">
      <c r="A67" s="140" t="s">
        <v>974</v>
      </c>
      <c r="B67" s="209" t="s">
        <v>759</v>
      </c>
      <c r="C67" s="258">
        <v>173.97535020000001</v>
      </c>
      <c r="D67" s="258">
        <v>148.74188330000001</v>
      </c>
      <c r="E67" s="258">
        <v>138.6313686</v>
      </c>
      <c r="F67" s="258">
        <v>106.0549297</v>
      </c>
      <c r="G67" s="258">
        <v>97.774683719999999</v>
      </c>
      <c r="H67" s="258">
        <v>94.250004959999998</v>
      </c>
      <c r="I67" s="258">
        <v>101.62212820000001</v>
      </c>
      <c r="J67" s="258">
        <v>104.4577172</v>
      </c>
      <c r="K67" s="258">
        <v>97.733123559999996</v>
      </c>
      <c r="L67" s="258">
        <v>103.3712543</v>
      </c>
      <c r="M67" s="258">
        <v>127.677148</v>
      </c>
      <c r="N67" s="258">
        <v>145.23652469999999</v>
      </c>
      <c r="O67" s="258">
        <v>169.9309848</v>
      </c>
      <c r="P67" s="258">
        <v>159.60803229999999</v>
      </c>
      <c r="Q67" s="258">
        <v>141.1945407</v>
      </c>
      <c r="R67" s="258">
        <v>109.1725496</v>
      </c>
      <c r="S67" s="258">
        <v>100.922847</v>
      </c>
      <c r="T67" s="258">
        <v>103.27624040000001</v>
      </c>
      <c r="U67" s="258">
        <v>112.4652487</v>
      </c>
      <c r="V67" s="258">
        <v>111.6285776</v>
      </c>
      <c r="W67" s="258">
        <v>103.3450035</v>
      </c>
      <c r="X67" s="258">
        <v>108.02086679999999</v>
      </c>
      <c r="Y67" s="258">
        <v>122.41044119999999</v>
      </c>
      <c r="Z67" s="258">
        <v>141.00863279999999</v>
      </c>
      <c r="AA67" s="258">
        <v>168.65241159999999</v>
      </c>
      <c r="AB67" s="258">
        <v>144.56847099999999</v>
      </c>
      <c r="AC67" s="258">
        <v>128.29199019999999</v>
      </c>
      <c r="AD67" s="258">
        <v>113.4010206</v>
      </c>
      <c r="AE67" s="258">
        <v>106.9669909</v>
      </c>
      <c r="AF67" s="258">
        <v>108.892905</v>
      </c>
      <c r="AG67" s="258">
        <v>119.0853985</v>
      </c>
      <c r="AH67" s="258">
        <v>120.25399059999999</v>
      </c>
      <c r="AI67" s="258">
        <v>105.973949</v>
      </c>
      <c r="AJ67" s="258">
        <v>104.68756980000001</v>
      </c>
      <c r="AK67" s="258">
        <v>117.5257551</v>
      </c>
      <c r="AL67" s="258">
        <v>156.23798540000001</v>
      </c>
      <c r="AM67" s="258">
        <v>157.85369689999999</v>
      </c>
      <c r="AN67" s="258">
        <v>126.6243577</v>
      </c>
      <c r="AO67" s="258">
        <v>137.38447260000001</v>
      </c>
      <c r="AP67" s="258">
        <v>104.4078897</v>
      </c>
      <c r="AQ67" s="258">
        <v>102.9365244</v>
      </c>
      <c r="AR67" s="258">
        <v>103.6573583</v>
      </c>
      <c r="AS67" s="258">
        <v>115.81410200000001</v>
      </c>
      <c r="AT67" s="258">
        <v>114.2690776</v>
      </c>
      <c r="AU67" s="258">
        <v>104.29580009999999</v>
      </c>
      <c r="AV67" s="258">
        <v>110.3198611</v>
      </c>
      <c r="AW67" s="258">
        <v>127.48033770000001</v>
      </c>
      <c r="AX67" s="258">
        <v>167.01906249999999</v>
      </c>
      <c r="AY67" s="258">
        <v>180.7382513</v>
      </c>
      <c r="AZ67" s="258">
        <v>142.81960000000001</v>
      </c>
      <c r="BA67" s="258">
        <v>146.4846</v>
      </c>
      <c r="BB67" s="258">
        <v>122.81270000000001</v>
      </c>
      <c r="BC67" s="346">
        <v>109.63890000000001</v>
      </c>
      <c r="BD67" s="346">
        <v>108.9479</v>
      </c>
      <c r="BE67" s="346">
        <v>118.593</v>
      </c>
      <c r="BF67" s="346">
        <v>119.5805</v>
      </c>
      <c r="BG67" s="346">
        <v>107.3934</v>
      </c>
      <c r="BH67" s="346">
        <v>114.5325</v>
      </c>
      <c r="BI67" s="346">
        <v>130.8914</v>
      </c>
      <c r="BJ67" s="346">
        <v>163.5968</v>
      </c>
      <c r="BK67" s="346">
        <v>177.45920000000001</v>
      </c>
      <c r="BL67" s="346">
        <v>147.029</v>
      </c>
      <c r="BM67" s="346">
        <v>143.3373</v>
      </c>
      <c r="BN67" s="346">
        <v>114.3858</v>
      </c>
      <c r="BO67" s="346">
        <v>111.875</v>
      </c>
      <c r="BP67" s="346">
        <v>111.58150000000001</v>
      </c>
      <c r="BQ67" s="346">
        <v>122.09220000000001</v>
      </c>
      <c r="BR67" s="346">
        <v>122.4599</v>
      </c>
      <c r="BS67" s="346">
        <v>110.1365</v>
      </c>
      <c r="BT67" s="346">
        <v>116.8031</v>
      </c>
      <c r="BU67" s="346">
        <v>132.25970000000001</v>
      </c>
      <c r="BV67" s="346">
        <v>165.5805</v>
      </c>
    </row>
    <row r="68" spans="1:74" ht="11.1" customHeight="1" x14ac:dyDescent="0.2">
      <c r="A68" s="140" t="s">
        <v>280</v>
      </c>
      <c r="B68" s="209" t="s">
        <v>989</v>
      </c>
      <c r="C68" s="258">
        <v>166.01410179999999</v>
      </c>
      <c r="D68" s="258">
        <v>152.10491999999999</v>
      </c>
      <c r="E68" s="258">
        <v>145.148867</v>
      </c>
      <c r="F68" s="258">
        <v>118.3081407</v>
      </c>
      <c r="G68" s="258">
        <v>129.29612259999999</v>
      </c>
      <c r="H68" s="258">
        <v>148.4256657</v>
      </c>
      <c r="I68" s="258">
        <v>161.88482300000001</v>
      </c>
      <c r="J68" s="258">
        <v>160.9397768</v>
      </c>
      <c r="K68" s="258">
        <v>138.67312709999999</v>
      </c>
      <c r="L68" s="258">
        <v>124.4187845</v>
      </c>
      <c r="M68" s="258">
        <v>131.17566099999999</v>
      </c>
      <c r="N68" s="258">
        <v>137.15137419999999</v>
      </c>
      <c r="O68" s="258">
        <v>142.55277860000001</v>
      </c>
      <c r="P68" s="258">
        <v>134.03035170000001</v>
      </c>
      <c r="Q68" s="258">
        <v>118.1201765</v>
      </c>
      <c r="R68" s="258">
        <v>98.883772370000003</v>
      </c>
      <c r="S68" s="258">
        <v>114.8594839</v>
      </c>
      <c r="T68" s="258">
        <v>136.6986503</v>
      </c>
      <c r="U68" s="258">
        <v>150.8639416</v>
      </c>
      <c r="V68" s="258">
        <v>145.48483590000001</v>
      </c>
      <c r="W68" s="258">
        <v>128.63966070000001</v>
      </c>
      <c r="X68" s="258">
        <v>108.4622054</v>
      </c>
      <c r="Y68" s="258">
        <v>99.581735339999994</v>
      </c>
      <c r="Z68" s="258">
        <v>102.14643030000001</v>
      </c>
      <c r="AA68" s="258">
        <v>123.4124142</v>
      </c>
      <c r="AB68" s="258">
        <v>102.56404329999999</v>
      </c>
      <c r="AC68" s="258">
        <v>83.139904430000001</v>
      </c>
      <c r="AD68" s="258">
        <v>80.758370740000004</v>
      </c>
      <c r="AE68" s="258">
        <v>91.736424170000006</v>
      </c>
      <c r="AF68" s="258">
        <v>125.17198519999999</v>
      </c>
      <c r="AG68" s="258">
        <v>145.1951238</v>
      </c>
      <c r="AH68" s="258">
        <v>144.29995629999999</v>
      </c>
      <c r="AI68" s="258">
        <v>123.2215592</v>
      </c>
      <c r="AJ68" s="258">
        <v>109.0433737</v>
      </c>
      <c r="AK68" s="258">
        <v>97.096034099999997</v>
      </c>
      <c r="AL68" s="258">
        <v>128.52225870000001</v>
      </c>
      <c r="AM68" s="258">
        <v>124.663842</v>
      </c>
      <c r="AN68" s="258">
        <v>96.398471850000007</v>
      </c>
      <c r="AO68" s="258">
        <v>98.091216880000005</v>
      </c>
      <c r="AP68" s="258">
        <v>89.565997519999996</v>
      </c>
      <c r="AQ68" s="258">
        <v>101.6927556</v>
      </c>
      <c r="AR68" s="258">
        <v>115.9414563</v>
      </c>
      <c r="AS68" s="258">
        <v>136.5549718</v>
      </c>
      <c r="AT68" s="258">
        <v>129.144465</v>
      </c>
      <c r="AU68" s="258">
        <v>108.81662300000001</v>
      </c>
      <c r="AV68" s="258">
        <v>100.2206465</v>
      </c>
      <c r="AW68" s="258">
        <v>101.76604</v>
      </c>
      <c r="AX68" s="258">
        <v>115.44962769999999</v>
      </c>
      <c r="AY68" s="258">
        <v>127.3975183</v>
      </c>
      <c r="AZ68" s="258">
        <v>91.163200000000003</v>
      </c>
      <c r="BA68" s="258">
        <v>99.379689999999997</v>
      </c>
      <c r="BB68" s="258">
        <v>88.048990000000003</v>
      </c>
      <c r="BC68" s="346">
        <v>93.811359999999993</v>
      </c>
      <c r="BD68" s="346">
        <v>109.5108</v>
      </c>
      <c r="BE68" s="346">
        <v>127.68510000000001</v>
      </c>
      <c r="BF68" s="346">
        <v>128.76570000000001</v>
      </c>
      <c r="BG68" s="346">
        <v>102.31100000000001</v>
      </c>
      <c r="BH68" s="346">
        <v>98.217349999999996</v>
      </c>
      <c r="BI68" s="346">
        <v>95.743070000000003</v>
      </c>
      <c r="BJ68" s="346">
        <v>113.95569999999999</v>
      </c>
      <c r="BK68" s="346">
        <v>124.9901</v>
      </c>
      <c r="BL68" s="346">
        <v>100.9314</v>
      </c>
      <c r="BM68" s="346">
        <v>96.008229999999998</v>
      </c>
      <c r="BN68" s="346">
        <v>81.781379999999999</v>
      </c>
      <c r="BO68" s="346">
        <v>93.423289999999994</v>
      </c>
      <c r="BP68" s="346">
        <v>108.7021</v>
      </c>
      <c r="BQ68" s="346">
        <v>126.36150000000001</v>
      </c>
      <c r="BR68" s="346">
        <v>126.5232</v>
      </c>
      <c r="BS68" s="346">
        <v>100.68040000000001</v>
      </c>
      <c r="BT68" s="346">
        <v>97.976249999999993</v>
      </c>
      <c r="BU68" s="346">
        <v>96.507180000000005</v>
      </c>
      <c r="BV68" s="346">
        <v>111.09399999999999</v>
      </c>
    </row>
    <row r="69" spans="1:74" ht="11.1" customHeight="1" x14ac:dyDescent="0.2">
      <c r="A69" s="628" t="s">
        <v>1210</v>
      </c>
      <c r="B69" s="648" t="s">
        <v>1209</v>
      </c>
      <c r="C69" s="326">
        <v>531.92952009999999</v>
      </c>
      <c r="D69" s="326">
        <v>472.60363860000001</v>
      </c>
      <c r="E69" s="326">
        <v>469.26442320000001</v>
      </c>
      <c r="F69" s="326">
        <v>410.1442806</v>
      </c>
      <c r="G69" s="326">
        <v>416.63683700000001</v>
      </c>
      <c r="H69" s="326">
        <v>427.45380249999999</v>
      </c>
      <c r="I69" s="326">
        <v>458.0984709</v>
      </c>
      <c r="J69" s="326">
        <v>459.1000866</v>
      </c>
      <c r="K69" s="326">
        <v>423.5503731</v>
      </c>
      <c r="L69" s="326">
        <v>426.3558764</v>
      </c>
      <c r="M69" s="326">
        <v>447.17287620000002</v>
      </c>
      <c r="N69" s="326">
        <v>477.02032589999999</v>
      </c>
      <c r="O69" s="326">
        <v>505.75897859999998</v>
      </c>
      <c r="P69" s="326">
        <v>471.64542349999999</v>
      </c>
      <c r="Q69" s="326">
        <v>455.82995670000003</v>
      </c>
      <c r="R69" s="326">
        <v>396.58874450000002</v>
      </c>
      <c r="S69" s="326">
        <v>410.97244380000001</v>
      </c>
      <c r="T69" s="326">
        <v>433.18806230000001</v>
      </c>
      <c r="U69" s="326">
        <v>465.74820269999998</v>
      </c>
      <c r="V69" s="326">
        <v>456.95858329999999</v>
      </c>
      <c r="W69" s="326">
        <v>420.41295659999997</v>
      </c>
      <c r="X69" s="326">
        <v>411.09129359999997</v>
      </c>
      <c r="Y69" s="326">
        <v>406.8854915</v>
      </c>
      <c r="Z69" s="326">
        <v>439.0321907</v>
      </c>
      <c r="AA69" s="326">
        <v>482.7487946</v>
      </c>
      <c r="AB69" s="326">
        <v>434.21551119999998</v>
      </c>
      <c r="AC69" s="326">
        <v>410.75263749999999</v>
      </c>
      <c r="AD69" s="326">
        <v>383.69830359999997</v>
      </c>
      <c r="AE69" s="326">
        <v>392.16056120000002</v>
      </c>
      <c r="AF69" s="326">
        <v>426.86173250000002</v>
      </c>
      <c r="AG69" s="326">
        <v>461.9284174</v>
      </c>
      <c r="AH69" s="326">
        <v>469.34040579999998</v>
      </c>
      <c r="AI69" s="326">
        <v>420.83686710000001</v>
      </c>
      <c r="AJ69" s="326">
        <v>410.7969721</v>
      </c>
      <c r="AK69" s="326">
        <v>407.31414189999998</v>
      </c>
      <c r="AL69" s="326">
        <v>486.91456399999998</v>
      </c>
      <c r="AM69" s="326">
        <v>475.81194570000002</v>
      </c>
      <c r="AN69" s="326">
        <v>395.92891070000002</v>
      </c>
      <c r="AO69" s="326">
        <v>437.11106330000001</v>
      </c>
      <c r="AP69" s="326">
        <v>384.44699930000002</v>
      </c>
      <c r="AQ69" s="326">
        <v>406.63512409999998</v>
      </c>
      <c r="AR69" s="326">
        <v>417.76507629999998</v>
      </c>
      <c r="AS69" s="326">
        <v>453.05654440000001</v>
      </c>
      <c r="AT69" s="326">
        <v>447.4348329</v>
      </c>
      <c r="AU69" s="326">
        <v>404.61632420000001</v>
      </c>
      <c r="AV69" s="326">
        <v>408.15244899999999</v>
      </c>
      <c r="AW69" s="326">
        <v>426.38005800000002</v>
      </c>
      <c r="AX69" s="326">
        <v>483.04502919999999</v>
      </c>
      <c r="AY69" s="326">
        <v>511.28427699999997</v>
      </c>
      <c r="AZ69" s="326">
        <v>410.41090000000003</v>
      </c>
      <c r="BA69" s="326">
        <v>445.00349999999997</v>
      </c>
      <c r="BB69" s="326">
        <v>403.65940000000001</v>
      </c>
      <c r="BC69" s="363">
        <v>404.21600000000001</v>
      </c>
      <c r="BD69" s="363">
        <v>415.89319999999998</v>
      </c>
      <c r="BE69" s="363">
        <v>448.96140000000003</v>
      </c>
      <c r="BF69" s="363">
        <v>454.19229999999999</v>
      </c>
      <c r="BG69" s="363">
        <v>404.37009999999998</v>
      </c>
      <c r="BH69" s="363">
        <v>414.26740000000001</v>
      </c>
      <c r="BI69" s="363">
        <v>420.65839999999997</v>
      </c>
      <c r="BJ69" s="363">
        <v>479.7353</v>
      </c>
      <c r="BK69" s="363">
        <v>501.46570000000003</v>
      </c>
      <c r="BL69" s="363">
        <v>428.05119999999999</v>
      </c>
      <c r="BM69" s="363">
        <v>441.26769999999999</v>
      </c>
      <c r="BN69" s="363">
        <v>390.28309999999999</v>
      </c>
      <c r="BO69" s="363">
        <v>407.8048</v>
      </c>
      <c r="BP69" s="363">
        <v>419.13940000000002</v>
      </c>
      <c r="BQ69" s="363">
        <v>453.47320000000002</v>
      </c>
      <c r="BR69" s="363">
        <v>456.68349999999998</v>
      </c>
      <c r="BS69" s="363">
        <v>408.08420000000001</v>
      </c>
      <c r="BT69" s="363">
        <v>418.75650000000002</v>
      </c>
      <c r="BU69" s="363">
        <v>424.87200000000001</v>
      </c>
      <c r="BV69" s="363">
        <v>481.92809999999997</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271"/>
      <c r="BE70" s="271"/>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800" t="s">
        <v>1016</v>
      </c>
      <c r="C71" s="797"/>
      <c r="D71" s="797"/>
      <c r="E71" s="797"/>
      <c r="F71" s="797"/>
      <c r="G71" s="797"/>
      <c r="H71" s="797"/>
      <c r="I71" s="797"/>
      <c r="J71" s="797"/>
      <c r="K71" s="797"/>
      <c r="L71" s="797"/>
      <c r="M71" s="797"/>
      <c r="N71" s="797"/>
      <c r="O71" s="797"/>
      <c r="P71" s="797"/>
      <c r="Q71" s="797"/>
    </row>
    <row r="72" spans="1:74" ht="12" customHeight="1" x14ac:dyDescent="0.2">
      <c r="A72" s="134"/>
      <c r="B72" s="626" t="s">
        <v>1029</v>
      </c>
      <c r="C72" s="625"/>
      <c r="D72" s="625"/>
      <c r="E72" s="625"/>
      <c r="F72" s="625"/>
      <c r="G72" s="625"/>
      <c r="H72" s="625"/>
      <c r="I72" s="625"/>
      <c r="J72" s="625"/>
      <c r="K72" s="625"/>
      <c r="L72" s="625"/>
      <c r="M72" s="625"/>
      <c r="N72" s="625"/>
      <c r="O72" s="625"/>
      <c r="P72" s="625"/>
      <c r="Q72" s="625"/>
    </row>
    <row r="73" spans="1:74" s="468" customFormat="1" ht="12" customHeight="1" x14ac:dyDescent="0.2">
      <c r="A73" s="467"/>
      <c r="B73" s="850" t="s">
        <v>1105</v>
      </c>
      <c r="C73" s="783"/>
      <c r="D73" s="783"/>
      <c r="E73" s="783"/>
      <c r="F73" s="783"/>
      <c r="G73" s="783"/>
      <c r="H73" s="783"/>
      <c r="I73" s="783"/>
      <c r="J73" s="783"/>
      <c r="K73" s="783"/>
      <c r="L73" s="783"/>
      <c r="M73" s="783"/>
      <c r="N73" s="783"/>
      <c r="O73" s="783"/>
      <c r="P73" s="783"/>
      <c r="Q73" s="783"/>
      <c r="AY73" s="512"/>
      <c r="AZ73" s="512"/>
      <c r="BA73" s="512"/>
      <c r="BB73" s="512"/>
      <c r="BC73" s="512"/>
      <c r="BD73" s="718"/>
      <c r="BE73" s="718"/>
      <c r="BF73" s="718"/>
      <c r="BG73" s="512"/>
      <c r="BH73" s="512"/>
      <c r="BI73" s="512"/>
      <c r="BJ73" s="512"/>
    </row>
    <row r="74" spans="1:74" s="468" customFormat="1" ht="12" customHeight="1" x14ac:dyDescent="0.2">
      <c r="A74" s="467"/>
      <c r="B74" s="851" t="s">
        <v>1</v>
      </c>
      <c r="C74" s="783"/>
      <c r="D74" s="783"/>
      <c r="E74" s="783"/>
      <c r="F74" s="783"/>
      <c r="G74" s="783"/>
      <c r="H74" s="783"/>
      <c r="I74" s="783"/>
      <c r="J74" s="783"/>
      <c r="K74" s="783"/>
      <c r="L74" s="783"/>
      <c r="M74" s="783"/>
      <c r="N74" s="783"/>
      <c r="O74" s="783"/>
      <c r="P74" s="783"/>
      <c r="Q74" s="783"/>
      <c r="AY74" s="512"/>
      <c r="AZ74" s="512"/>
      <c r="BA74" s="512"/>
      <c r="BB74" s="512"/>
      <c r="BC74" s="512"/>
      <c r="BD74" s="718"/>
      <c r="BE74" s="718"/>
      <c r="BF74" s="718"/>
      <c r="BG74" s="512"/>
      <c r="BH74" s="512"/>
      <c r="BI74" s="512"/>
      <c r="BJ74" s="512"/>
    </row>
    <row r="75" spans="1:74" s="468" customFormat="1" ht="12" customHeight="1" x14ac:dyDescent="0.2">
      <c r="A75" s="467"/>
      <c r="B75" s="850" t="s">
        <v>1211</v>
      </c>
      <c r="C75" s="783"/>
      <c r="D75" s="783"/>
      <c r="E75" s="783"/>
      <c r="F75" s="783"/>
      <c r="G75" s="783"/>
      <c r="H75" s="783"/>
      <c r="I75" s="783"/>
      <c r="J75" s="783"/>
      <c r="K75" s="783"/>
      <c r="L75" s="783"/>
      <c r="M75" s="783"/>
      <c r="N75" s="783"/>
      <c r="O75" s="783"/>
      <c r="P75" s="783"/>
      <c r="Q75" s="783"/>
      <c r="AY75" s="512"/>
      <c r="AZ75" s="512"/>
      <c r="BA75" s="512"/>
      <c r="BB75" s="512"/>
      <c r="BC75" s="512"/>
      <c r="BD75" s="718"/>
      <c r="BE75" s="718"/>
      <c r="BF75" s="718"/>
      <c r="BG75" s="512"/>
      <c r="BH75" s="512"/>
      <c r="BI75" s="512"/>
      <c r="BJ75" s="512"/>
    </row>
    <row r="76" spans="1:74" s="468" customFormat="1" ht="12" customHeight="1" x14ac:dyDescent="0.2">
      <c r="A76" s="467"/>
      <c r="B76" s="786" t="s">
        <v>1041</v>
      </c>
      <c r="C76" s="787"/>
      <c r="D76" s="787"/>
      <c r="E76" s="787"/>
      <c r="F76" s="787"/>
      <c r="G76" s="787"/>
      <c r="H76" s="787"/>
      <c r="I76" s="787"/>
      <c r="J76" s="787"/>
      <c r="K76" s="787"/>
      <c r="L76" s="787"/>
      <c r="M76" s="787"/>
      <c r="N76" s="787"/>
      <c r="O76" s="787"/>
      <c r="P76" s="787"/>
      <c r="Q76" s="783"/>
      <c r="AY76" s="512"/>
      <c r="AZ76" s="512"/>
      <c r="BA76" s="512"/>
      <c r="BB76" s="512"/>
      <c r="BC76" s="512"/>
      <c r="BD76" s="718"/>
      <c r="BE76" s="718"/>
      <c r="BF76" s="718"/>
      <c r="BG76" s="512"/>
      <c r="BH76" s="512"/>
      <c r="BI76" s="512"/>
      <c r="BJ76" s="512"/>
    </row>
    <row r="77" spans="1:74" s="468" customFormat="1" ht="12" customHeight="1" x14ac:dyDescent="0.2">
      <c r="A77" s="467"/>
      <c r="B77" s="786" t="s">
        <v>2</v>
      </c>
      <c r="C77" s="787"/>
      <c r="D77" s="787"/>
      <c r="E77" s="787"/>
      <c r="F77" s="787"/>
      <c r="G77" s="787"/>
      <c r="H77" s="787"/>
      <c r="I77" s="787"/>
      <c r="J77" s="787"/>
      <c r="K77" s="787"/>
      <c r="L77" s="787"/>
      <c r="M77" s="787"/>
      <c r="N77" s="787"/>
      <c r="O77" s="787"/>
      <c r="P77" s="787"/>
      <c r="Q77" s="783"/>
      <c r="AY77" s="512"/>
      <c r="AZ77" s="512"/>
      <c r="BA77" s="512"/>
      <c r="BB77" s="512"/>
      <c r="BC77" s="512"/>
      <c r="BD77" s="718"/>
      <c r="BE77" s="718"/>
      <c r="BF77" s="718"/>
      <c r="BG77" s="512"/>
      <c r="BH77" s="512"/>
      <c r="BI77" s="512"/>
      <c r="BJ77" s="512"/>
    </row>
    <row r="78" spans="1:74" s="468" customFormat="1" ht="12" customHeight="1" x14ac:dyDescent="0.2">
      <c r="A78" s="467"/>
      <c r="B78" s="781" t="s">
        <v>3</v>
      </c>
      <c r="C78" s="782"/>
      <c r="D78" s="782"/>
      <c r="E78" s="782"/>
      <c r="F78" s="782"/>
      <c r="G78" s="782"/>
      <c r="H78" s="782"/>
      <c r="I78" s="782"/>
      <c r="J78" s="782"/>
      <c r="K78" s="782"/>
      <c r="L78" s="782"/>
      <c r="M78" s="782"/>
      <c r="N78" s="782"/>
      <c r="O78" s="782"/>
      <c r="P78" s="782"/>
      <c r="Q78" s="783"/>
      <c r="AY78" s="512"/>
      <c r="AZ78" s="512"/>
      <c r="BA78" s="512"/>
      <c r="BB78" s="512"/>
      <c r="BC78" s="512"/>
      <c r="BD78" s="718"/>
      <c r="BE78" s="718"/>
      <c r="BF78" s="718"/>
      <c r="BG78" s="512"/>
      <c r="BH78" s="512"/>
      <c r="BI78" s="512"/>
      <c r="BJ78" s="512"/>
    </row>
    <row r="79" spans="1:74" s="468" customFormat="1" ht="12" customHeight="1" x14ac:dyDescent="0.2">
      <c r="A79" s="467"/>
      <c r="B79" s="781" t="s">
        <v>1045</v>
      </c>
      <c r="C79" s="782"/>
      <c r="D79" s="782"/>
      <c r="E79" s="782"/>
      <c r="F79" s="782"/>
      <c r="G79" s="782"/>
      <c r="H79" s="782"/>
      <c r="I79" s="782"/>
      <c r="J79" s="782"/>
      <c r="K79" s="782"/>
      <c r="L79" s="782"/>
      <c r="M79" s="782"/>
      <c r="N79" s="782"/>
      <c r="O79" s="782"/>
      <c r="P79" s="782"/>
      <c r="Q79" s="783"/>
      <c r="AY79" s="512"/>
      <c r="AZ79" s="512"/>
      <c r="BA79" s="512"/>
      <c r="BB79" s="512"/>
      <c r="BC79" s="512"/>
      <c r="BD79" s="718"/>
      <c r="BE79" s="718"/>
      <c r="BF79" s="718"/>
      <c r="BG79" s="512"/>
      <c r="BH79" s="512"/>
      <c r="BI79" s="512"/>
      <c r="BJ79" s="512"/>
    </row>
    <row r="80" spans="1:74" s="468" customFormat="1" ht="12" customHeight="1" x14ac:dyDescent="0.2">
      <c r="A80" s="467"/>
      <c r="B80" s="784" t="s">
        <v>1361</v>
      </c>
      <c r="C80" s="783"/>
      <c r="D80" s="783"/>
      <c r="E80" s="783"/>
      <c r="F80" s="783"/>
      <c r="G80" s="783"/>
      <c r="H80" s="783"/>
      <c r="I80" s="783"/>
      <c r="J80" s="783"/>
      <c r="K80" s="783"/>
      <c r="L80" s="783"/>
      <c r="M80" s="783"/>
      <c r="N80" s="783"/>
      <c r="O80" s="783"/>
      <c r="P80" s="783"/>
      <c r="Q80" s="783"/>
      <c r="AY80" s="512"/>
      <c r="AZ80" s="512"/>
      <c r="BA80" s="512"/>
      <c r="BB80" s="512"/>
      <c r="BC80" s="512"/>
      <c r="BD80" s="718"/>
      <c r="BE80" s="718"/>
      <c r="BF80" s="718"/>
      <c r="BG80" s="512"/>
      <c r="BH80" s="512"/>
      <c r="BI80" s="512"/>
      <c r="BJ80" s="512"/>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BB6" sqref="BB6:BB54"/>
    </sheetView>
  </sheetViews>
  <sheetFormatPr defaultColWidth="9.5703125" defaultRowHeight="11.25" x14ac:dyDescent="0.2"/>
  <cols>
    <col min="1" max="1" width="12" style="164" customWidth="1"/>
    <col min="2" max="2" width="43.42578125" style="164" customWidth="1"/>
    <col min="3" max="50" width="7.42578125" style="164" customWidth="1"/>
    <col min="51" max="55" width="7.42578125" style="352" customWidth="1"/>
    <col min="56" max="58" width="7.42578125" style="168" customWidth="1"/>
    <col min="59" max="62" width="7.42578125" style="352" customWidth="1"/>
    <col min="63" max="74" width="7.42578125" style="164" customWidth="1"/>
    <col min="75" max="16384" width="9.5703125" style="164"/>
  </cols>
  <sheetData>
    <row r="1" spans="1:74" ht="13.35" customHeight="1" x14ac:dyDescent="0.2">
      <c r="A1" s="789" t="s">
        <v>995</v>
      </c>
      <c r="B1" s="852" t="s">
        <v>253</v>
      </c>
      <c r="C1" s="853"/>
      <c r="D1" s="853"/>
      <c r="E1" s="853"/>
      <c r="F1" s="853"/>
      <c r="G1" s="853"/>
      <c r="H1" s="853"/>
      <c r="I1" s="853"/>
      <c r="J1" s="853"/>
      <c r="K1" s="853"/>
      <c r="L1" s="853"/>
      <c r="M1" s="853"/>
      <c r="N1" s="853"/>
      <c r="O1" s="853"/>
      <c r="P1" s="853"/>
      <c r="Q1" s="853"/>
      <c r="R1" s="853"/>
      <c r="S1" s="853"/>
      <c r="T1" s="853"/>
      <c r="U1" s="853"/>
      <c r="V1" s="853"/>
      <c r="W1" s="853"/>
      <c r="X1" s="853"/>
      <c r="Y1" s="853"/>
      <c r="Z1" s="853"/>
      <c r="AA1" s="853"/>
      <c r="AB1" s="853"/>
      <c r="AC1" s="853"/>
      <c r="AD1" s="853"/>
      <c r="AE1" s="853"/>
      <c r="AF1" s="853"/>
      <c r="AG1" s="853"/>
      <c r="AH1" s="853"/>
      <c r="AI1" s="853"/>
      <c r="AJ1" s="853"/>
      <c r="AK1" s="853"/>
      <c r="AL1" s="853"/>
      <c r="AM1" s="163"/>
    </row>
    <row r="2" spans="1:74" s="165" customFormat="1" ht="12.75" x14ac:dyDescent="0.2">
      <c r="A2" s="790"/>
      <c r="B2" s="541" t="str">
        <f>"U.S. Energy Information Administration  |  Short-Term Energy Outlook  - "&amp;Dates!D1</f>
        <v>U.S. Energy Information Administration  |  Short-Term Energy Outlook  - May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0"/>
      <c r="AY2" s="508"/>
      <c r="AZ2" s="508"/>
      <c r="BA2" s="508"/>
      <c r="BB2" s="508"/>
      <c r="BC2" s="508"/>
      <c r="BD2" s="719"/>
      <c r="BE2" s="719"/>
      <c r="BF2" s="719"/>
      <c r="BG2" s="508"/>
      <c r="BH2" s="508"/>
      <c r="BI2" s="508"/>
      <c r="BJ2" s="508"/>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47"/>
      <c r="B5" s="166" t="s">
        <v>1148</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167"/>
      <c r="BE5" s="167"/>
      <c r="BF5" s="167"/>
      <c r="BG5" s="167"/>
      <c r="BH5" s="167"/>
      <c r="BI5" s="167"/>
      <c r="BJ5" s="418"/>
      <c r="BK5" s="418"/>
      <c r="BL5" s="418"/>
      <c r="BM5" s="418"/>
      <c r="BN5" s="418"/>
      <c r="BO5" s="418"/>
      <c r="BP5" s="418"/>
      <c r="BQ5" s="418"/>
      <c r="BR5" s="418"/>
      <c r="BS5" s="418"/>
      <c r="BT5" s="418"/>
      <c r="BU5" s="418"/>
      <c r="BV5" s="418"/>
    </row>
    <row r="6" spans="1:74" ht="11.1" customHeight="1" x14ac:dyDescent="0.2">
      <c r="A6" s="148" t="s">
        <v>884</v>
      </c>
      <c r="B6" s="210" t="s">
        <v>568</v>
      </c>
      <c r="C6" s="240">
        <v>838.86177453000005</v>
      </c>
      <c r="D6" s="240">
        <v>837.87508619000005</v>
      </c>
      <c r="E6" s="240">
        <v>838.05681480999999</v>
      </c>
      <c r="F6" s="240">
        <v>839.68343099000003</v>
      </c>
      <c r="G6" s="240">
        <v>841.99464058000001</v>
      </c>
      <c r="H6" s="240">
        <v>845.26691417999996</v>
      </c>
      <c r="I6" s="240">
        <v>851.68808163999995</v>
      </c>
      <c r="J6" s="240">
        <v>855.24161087000004</v>
      </c>
      <c r="K6" s="240">
        <v>858.11533172999998</v>
      </c>
      <c r="L6" s="240">
        <v>859.78424537000001</v>
      </c>
      <c r="M6" s="240">
        <v>861.69209860000001</v>
      </c>
      <c r="N6" s="240">
        <v>863.31389257000001</v>
      </c>
      <c r="O6" s="240">
        <v>863.54795693000005</v>
      </c>
      <c r="P6" s="240">
        <v>865.42388516000005</v>
      </c>
      <c r="Q6" s="240">
        <v>867.84000691999995</v>
      </c>
      <c r="R6" s="240">
        <v>873.02824387999999</v>
      </c>
      <c r="S6" s="240">
        <v>874.85081141000001</v>
      </c>
      <c r="T6" s="240">
        <v>875.53963119000002</v>
      </c>
      <c r="U6" s="240">
        <v>871.96322722000002</v>
      </c>
      <c r="V6" s="240">
        <v>872.73315851999996</v>
      </c>
      <c r="W6" s="240">
        <v>874.71794909000005</v>
      </c>
      <c r="X6" s="240">
        <v>881.55829114000005</v>
      </c>
      <c r="Y6" s="240">
        <v>883.24228106999999</v>
      </c>
      <c r="Z6" s="240">
        <v>883.41061108999997</v>
      </c>
      <c r="AA6" s="240">
        <v>878.94349870999997</v>
      </c>
      <c r="AB6" s="240">
        <v>878.42034579999995</v>
      </c>
      <c r="AC6" s="240">
        <v>878.72136986999999</v>
      </c>
      <c r="AD6" s="240">
        <v>880.47252592999996</v>
      </c>
      <c r="AE6" s="240">
        <v>881.95243769000001</v>
      </c>
      <c r="AF6" s="240">
        <v>883.78706015</v>
      </c>
      <c r="AG6" s="240">
        <v>888.15444202000003</v>
      </c>
      <c r="AH6" s="240">
        <v>889.06494938000003</v>
      </c>
      <c r="AI6" s="240">
        <v>888.69663094999999</v>
      </c>
      <c r="AJ6" s="240">
        <v>884.00305498</v>
      </c>
      <c r="AK6" s="240">
        <v>883.36190871999997</v>
      </c>
      <c r="AL6" s="240">
        <v>883.72676045000003</v>
      </c>
      <c r="AM6" s="240">
        <v>886.32994792</v>
      </c>
      <c r="AN6" s="240">
        <v>887.78254230000005</v>
      </c>
      <c r="AO6" s="240">
        <v>889.31688135000002</v>
      </c>
      <c r="AP6" s="240">
        <v>890.59670097000003</v>
      </c>
      <c r="AQ6" s="240">
        <v>892.54672745000005</v>
      </c>
      <c r="AR6" s="240">
        <v>894.83069666999995</v>
      </c>
      <c r="AS6" s="240">
        <v>898.21848154999998</v>
      </c>
      <c r="AT6" s="240">
        <v>900.59293160000004</v>
      </c>
      <c r="AU6" s="240">
        <v>902.72391971000002</v>
      </c>
      <c r="AV6" s="240">
        <v>904.80653090999999</v>
      </c>
      <c r="AW6" s="240">
        <v>906.30428140000004</v>
      </c>
      <c r="AX6" s="240">
        <v>907.41225622000002</v>
      </c>
      <c r="AY6" s="240">
        <v>907.02364837000005</v>
      </c>
      <c r="AZ6" s="240">
        <v>908.18217704000006</v>
      </c>
      <c r="BA6" s="240">
        <v>909.78103524999995</v>
      </c>
      <c r="BB6" s="240">
        <v>912.43807613000001</v>
      </c>
      <c r="BC6" s="333">
        <v>914.45420000000001</v>
      </c>
      <c r="BD6" s="333">
        <v>916.44730000000004</v>
      </c>
      <c r="BE6" s="333">
        <v>918.48940000000005</v>
      </c>
      <c r="BF6" s="333">
        <v>920.38229999999999</v>
      </c>
      <c r="BG6" s="333">
        <v>922.19799999999998</v>
      </c>
      <c r="BH6" s="333">
        <v>923.89170000000001</v>
      </c>
      <c r="BI6" s="333">
        <v>925.58669999999995</v>
      </c>
      <c r="BJ6" s="333">
        <v>927.23829999999998</v>
      </c>
      <c r="BK6" s="333">
        <v>928.83309999999994</v>
      </c>
      <c r="BL6" s="333">
        <v>930.4076</v>
      </c>
      <c r="BM6" s="333">
        <v>931.94870000000003</v>
      </c>
      <c r="BN6" s="333">
        <v>933.4076</v>
      </c>
      <c r="BO6" s="333">
        <v>934.91819999999996</v>
      </c>
      <c r="BP6" s="333">
        <v>936.43179999999995</v>
      </c>
      <c r="BQ6" s="333">
        <v>937.86839999999995</v>
      </c>
      <c r="BR6" s="333">
        <v>939.44799999999998</v>
      </c>
      <c r="BS6" s="333">
        <v>941.09050000000002</v>
      </c>
      <c r="BT6" s="333">
        <v>942.79600000000005</v>
      </c>
      <c r="BU6" s="333">
        <v>944.56439999999998</v>
      </c>
      <c r="BV6" s="333">
        <v>946.39589999999998</v>
      </c>
    </row>
    <row r="7" spans="1:74" ht="11.1" customHeight="1" x14ac:dyDescent="0.2">
      <c r="A7" s="148" t="s">
        <v>885</v>
      </c>
      <c r="B7" s="210" t="s">
        <v>601</v>
      </c>
      <c r="C7" s="240">
        <v>2380.9604499000002</v>
      </c>
      <c r="D7" s="240">
        <v>2379.4687377</v>
      </c>
      <c r="E7" s="240">
        <v>2380.7743402000001</v>
      </c>
      <c r="F7" s="240">
        <v>2386.7981691</v>
      </c>
      <c r="G7" s="240">
        <v>2392.2577166999999</v>
      </c>
      <c r="H7" s="240">
        <v>2399.073895</v>
      </c>
      <c r="I7" s="240">
        <v>2409.9430124</v>
      </c>
      <c r="J7" s="240">
        <v>2417.4502204</v>
      </c>
      <c r="K7" s="240">
        <v>2424.2918276</v>
      </c>
      <c r="L7" s="240">
        <v>2432.4976010999999</v>
      </c>
      <c r="M7" s="240">
        <v>2436.4856811999998</v>
      </c>
      <c r="N7" s="240">
        <v>2438.2858351</v>
      </c>
      <c r="O7" s="240">
        <v>2430.6280873999999</v>
      </c>
      <c r="P7" s="240">
        <v>2433.5048703000002</v>
      </c>
      <c r="Q7" s="240">
        <v>2439.6462086000001</v>
      </c>
      <c r="R7" s="240">
        <v>2456.3513686000001</v>
      </c>
      <c r="S7" s="240">
        <v>2463.5473677</v>
      </c>
      <c r="T7" s="240">
        <v>2468.5334723999999</v>
      </c>
      <c r="U7" s="240">
        <v>2472.2736384</v>
      </c>
      <c r="V7" s="240">
        <v>2472.1169872999999</v>
      </c>
      <c r="W7" s="240">
        <v>2469.0274749</v>
      </c>
      <c r="X7" s="240">
        <v>2455.6877445999999</v>
      </c>
      <c r="Y7" s="240">
        <v>2452.2205270999998</v>
      </c>
      <c r="Z7" s="240">
        <v>2451.3084657999998</v>
      </c>
      <c r="AA7" s="240">
        <v>2455.6761768000001</v>
      </c>
      <c r="AB7" s="240">
        <v>2457.8309657999998</v>
      </c>
      <c r="AC7" s="240">
        <v>2460.497449</v>
      </c>
      <c r="AD7" s="240">
        <v>2465.8511127000002</v>
      </c>
      <c r="AE7" s="240">
        <v>2467.9093692000001</v>
      </c>
      <c r="AF7" s="240">
        <v>2468.8477050000001</v>
      </c>
      <c r="AG7" s="240">
        <v>2465.6457193000001</v>
      </c>
      <c r="AH7" s="240">
        <v>2466.6095141999999</v>
      </c>
      <c r="AI7" s="240">
        <v>2468.7186888000001</v>
      </c>
      <c r="AJ7" s="240">
        <v>2473.9626723000001</v>
      </c>
      <c r="AK7" s="240">
        <v>2476.8705347999999</v>
      </c>
      <c r="AL7" s="240">
        <v>2479.4317053</v>
      </c>
      <c r="AM7" s="240">
        <v>2480.3181807000001</v>
      </c>
      <c r="AN7" s="240">
        <v>2483.1819697999999</v>
      </c>
      <c r="AO7" s="240">
        <v>2486.6950694000002</v>
      </c>
      <c r="AP7" s="240">
        <v>2490.5336132000002</v>
      </c>
      <c r="AQ7" s="240">
        <v>2495.5882336</v>
      </c>
      <c r="AR7" s="240">
        <v>2501.5350644</v>
      </c>
      <c r="AS7" s="240">
        <v>2510.5013383999999</v>
      </c>
      <c r="AT7" s="240">
        <v>2516.6371650000001</v>
      </c>
      <c r="AU7" s="240">
        <v>2522.0697770000002</v>
      </c>
      <c r="AV7" s="240">
        <v>2526.7918361000002</v>
      </c>
      <c r="AW7" s="240">
        <v>2530.8235230999999</v>
      </c>
      <c r="AX7" s="240">
        <v>2534.1574995000001</v>
      </c>
      <c r="AY7" s="240">
        <v>2534.9820285999999</v>
      </c>
      <c r="AZ7" s="240">
        <v>2538.2793861999999</v>
      </c>
      <c r="BA7" s="240">
        <v>2542.2378356999998</v>
      </c>
      <c r="BB7" s="240">
        <v>2547.4694817</v>
      </c>
      <c r="BC7" s="333">
        <v>2552.2910000000002</v>
      </c>
      <c r="BD7" s="333">
        <v>2557.3150000000001</v>
      </c>
      <c r="BE7" s="333">
        <v>2563.136</v>
      </c>
      <c r="BF7" s="333">
        <v>2568.1170000000002</v>
      </c>
      <c r="BG7" s="333">
        <v>2572.8519999999999</v>
      </c>
      <c r="BH7" s="333">
        <v>2577.1790000000001</v>
      </c>
      <c r="BI7" s="333">
        <v>2581.5459999999998</v>
      </c>
      <c r="BJ7" s="333">
        <v>2585.79</v>
      </c>
      <c r="BK7" s="333">
        <v>2589.8200000000002</v>
      </c>
      <c r="BL7" s="333">
        <v>2593.8879999999999</v>
      </c>
      <c r="BM7" s="333">
        <v>2597.9009999999998</v>
      </c>
      <c r="BN7" s="333">
        <v>2601.8420000000001</v>
      </c>
      <c r="BO7" s="333">
        <v>2605.7600000000002</v>
      </c>
      <c r="BP7" s="333">
        <v>2609.6379999999999</v>
      </c>
      <c r="BQ7" s="333">
        <v>2613.2429999999999</v>
      </c>
      <c r="BR7" s="333">
        <v>2617.2130000000002</v>
      </c>
      <c r="BS7" s="333">
        <v>2621.317</v>
      </c>
      <c r="BT7" s="333">
        <v>2625.5540000000001</v>
      </c>
      <c r="BU7" s="333">
        <v>2629.924</v>
      </c>
      <c r="BV7" s="333">
        <v>2634.4279999999999</v>
      </c>
    </row>
    <row r="8" spans="1:74" ht="11.1" customHeight="1" x14ac:dyDescent="0.2">
      <c r="A8" s="148" t="s">
        <v>886</v>
      </c>
      <c r="B8" s="210" t="s">
        <v>569</v>
      </c>
      <c r="C8" s="240">
        <v>2185.6907222</v>
      </c>
      <c r="D8" s="240">
        <v>2188.0857205000002</v>
      </c>
      <c r="E8" s="240">
        <v>2194.5601369000001</v>
      </c>
      <c r="F8" s="240">
        <v>2211.4739393999998</v>
      </c>
      <c r="G8" s="240">
        <v>2221.3372159</v>
      </c>
      <c r="H8" s="240">
        <v>2230.5099344999999</v>
      </c>
      <c r="I8" s="240">
        <v>2241.9263919</v>
      </c>
      <c r="J8" s="240">
        <v>2247.5172717999999</v>
      </c>
      <c r="K8" s="240">
        <v>2250.2168711999998</v>
      </c>
      <c r="L8" s="240">
        <v>2245.6572719999999</v>
      </c>
      <c r="M8" s="240">
        <v>2245.8502487000001</v>
      </c>
      <c r="N8" s="240">
        <v>2246.4278831000001</v>
      </c>
      <c r="O8" s="240">
        <v>2246.8672341000001</v>
      </c>
      <c r="P8" s="240">
        <v>2248.6063902999999</v>
      </c>
      <c r="Q8" s="240">
        <v>2251.1224103999998</v>
      </c>
      <c r="R8" s="240">
        <v>2255.1960438000001</v>
      </c>
      <c r="S8" s="240">
        <v>2258.6802296999999</v>
      </c>
      <c r="T8" s="240">
        <v>2262.3557176999998</v>
      </c>
      <c r="U8" s="240">
        <v>2267.3997536000002</v>
      </c>
      <c r="V8" s="240">
        <v>2270.5749108999998</v>
      </c>
      <c r="W8" s="240">
        <v>2273.0584355000001</v>
      </c>
      <c r="X8" s="240">
        <v>2274.9798629000002</v>
      </c>
      <c r="Y8" s="240">
        <v>2275.9829706999999</v>
      </c>
      <c r="Z8" s="240">
        <v>2276.1972943000001</v>
      </c>
      <c r="AA8" s="240">
        <v>2272.0832698999998</v>
      </c>
      <c r="AB8" s="240">
        <v>2273.3746980000001</v>
      </c>
      <c r="AC8" s="240">
        <v>2276.5320147000002</v>
      </c>
      <c r="AD8" s="240">
        <v>2283.5211644999999</v>
      </c>
      <c r="AE8" s="240">
        <v>2288.9358001000001</v>
      </c>
      <c r="AF8" s="240">
        <v>2294.7418659999998</v>
      </c>
      <c r="AG8" s="240">
        <v>2302.5698649999999</v>
      </c>
      <c r="AH8" s="240">
        <v>2307.9359144</v>
      </c>
      <c r="AI8" s="240">
        <v>2312.4705170000002</v>
      </c>
      <c r="AJ8" s="240">
        <v>2316.7559104000002</v>
      </c>
      <c r="AK8" s="240">
        <v>2319.1909409999998</v>
      </c>
      <c r="AL8" s="240">
        <v>2320.3578464000002</v>
      </c>
      <c r="AM8" s="240">
        <v>2315.9689506</v>
      </c>
      <c r="AN8" s="240">
        <v>2317.8153627000002</v>
      </c>
      <c r="AO8" s="240">
        <v>2321.6094065000002</v>
      </c>
      <c r="AP8" s="240">
        <v>2329.7217080999999</v>
      </c>
      <c r="AQ8" s="240">
        <v>2335.6330460999998</v>
      </c>
      <c r="AR8" s="240">
        <v>2341.7140463999999</v>
      </c>
      <c r="AS8" s="240">
        <v>2349.0740587999999</v>
      </c>
      <c r="AT8" s="240">
        <v>2354.6623715000001</v>
      </c>
      <c r="AU8" s="240">
        <v>2359.5883340999999</v>
      </c>
      <c r="AV8" s="240">
        <v>2364.0854608999998</v>
      </c>
      <c r="AW8" s="240">
        <v>2367.5115879999998</v>
      </c>
      <c r="AX8" s="240">
        <v>2370.1002296000001</v>
      </c>
      <c r="AY8" s="240">
        <v>2369.2523233000002</v>
      </c>
      <c r="AZ8" s="240">
        <v>2372.1152904999999</v>
      </c>
      <c r="BA8" s="240">
        <v>2376.0900689</v>
      </c>
      <c r="BB8" s="240">
        <v>2382.5678557000001</v>
      </c>
      <c r="BC8" s="333">
        <v>2387.723</v>
      </c>
      <c r="BD8" s="333">
        <v>2392.9459999999999</v>
      </c>
      <c r="BE8" s="333">
        <v>2398.5329999999999</v>
      </c>
      <c r="BF8" s="333">
        <v>2403.672</v>
      </c>
      <c r="BG8" s="333">
        <v>2408.6590000000001</v>
      </c>
      <c r="BH8" s="333">
        <v>2413.4650000000001</v>
      </c>
      <c r="BI8" s="333">
        <v>2418.1680000000001</v>
      </c>
      <c r="BJ8" s="333">
        <v>2422.739</v>
      </c>
      <c r="BK8" s="333">
        <v>2427</v>
      </c>
      <c r="BL8" s="333">
        <v>2431.442</v>
      </c>
      <c r="BM8" s="333">
        <v>2435.8870000000002</v>
      </c>
      <c r="BN8" s="333">
        <v>2440.7139999999999</v>
      </c>
      <c r="BO8" s="333">
        <v>2444.8789999999999</v>
      </c>
      <c r="BP8" s="333">
        <v>2448.7620000000002</v>
      </c>
      <c r="BQ8" s="333">
        <v>2452.0610000000001</v>
      </c>
      <c r="BR8" s="333">
        <v>2455.6060000000002</v>
      </c>
      <c r="BS8" s="333">
        <v>2459.0949999999998</v>
      </c>
      <c r="BT8" s="333">
        <v>2462.5279999999998</v>
      </c>
      <c r="BU8" s="333">
        <v>2465.9059999999999</v>
      </c>
      <c r="BV8" s="333">
        <v>2469.2280000000001</v>
      </c>
    </row>
    <row r="9" spans="1:74" ht="11.1" customHeight="1" x14ac:dyDescent="0.2">
      <c r="A9" s="148" t="s">
        <v>887</v>
      </c>
      <c r="B9" s="210" t="s">
        <v>570</v>
      </c>
      <c r="C9" s="240">
        <v>1019.9571353</v>
      </c>
      <c r="D9" s="240">
        <v>1021.6590114000001</v>
      </c>
      <c r="E9" s="240">
        <v>1025.2030423000001</v>
      </c>
      <c r="F9" s="240">
        <v>1033.8462061</v>
      </c>
      <c r="G9" s="240">
        <v>1038.6318131</v>
      </c>
      <c r="H9" s="240">
        <v>1042.8168413000001</v>
      </c>
      <c r="I9" s="240">
        <v>1046.5663222999999</v>
      </c>
      <c r="J9" s="240">
        <v>1049.4264192999999</v>
      </c>
      <c r="K9" s="240">
        <v>1051.5621639000001</v>
      </c>
      <c r="L9" s="240">
        <v>1052.4043376</v>
      </c>
      <c r="M9" s="240">
        <v>1053.5182913000001</v>
      </c>
      <c r="N9" s="240">
        <v>1054.3348063999999</v>
      </c>
      <c r="O9" s="240">
        <v>1054.0030134000001</v>
      </c>
      <c r="P9" s="240">
        <v>1054.8628034999999</v>
      </c>
      <c r="Q9" s="240">
        <v>1056.0633069999999</v>
      </c>
      <c r="R9" s="240">
        <v>1058.3670907999999</v>
      </c>
      <c r="S9" s="240">
        <v>1059.6770964</v>
      </c>
      <c r="T9" s="240">
        <v>1060.7558905999999</v>
      </c>
      <c r="U9" s="240">
        <v>1061.4471784</v>
      </c>
      <c r="V9" s="240">
        <v>1062.1807707999999</v>
      </c>
      <c r="W9" s="240">
        <v>1062.8003729</v>
      </c>
      <c r="X9" s="240">
        <v>1064.3853509999999</v>
      </c>
      <c r="Y9" s="240">
        <v>1063.9674477999999</v>
      </c>
      <c r="Z9" s="240">
        <v>1062.6260296</v>
      </c>
      <c r="AA9" s="240">
        <v>1056.7743402999999</v>
      </c>
      <c r="AB9" s="240">
        <v>1056.2759590000001</v>
      </c>
      <c r="AC9" s="240">
        <v>1057.5441297</v>
      </c>
      <c r="AD9" s="240">
        <v>1063.4171245</v>
      </c>
      <c r="AE9" s="240">
        <v>1066.0896948</v>
      </c>
      <c r="AF9" s="240">
        <v>1068.4001129000001</v>
      </c>
      <c r="AG9" s="240">
        <v>1070.2167869</v>
      </c>
      <c r="AH9" s="240">
        <v>1071.9015942000001</v>
      </c>
      <c r="AI9" s="240">
        <v>1073.3229429</v>
      </c>
      <c r="AJ9" s="240">
        <v>1075.4189474</v>
      </c>
      <c r="AK9" s="240">
        <v>1075.6097935</v>
      </c>
      <c r="AL9" s="240">
        <v>1074.8335953000001</v>
      </c>
      <c r="AM9" s="240">
        <v>1070.2776856</v>
      </c>
      <c r="AN9" s="240">
        <v>1069.6768995</v>
      </c>
      <c r="AO9" s="240">
        <v>1070.2185698999999</v>
      </c>
      <c r="AP9" s="240">
        <v>1073.2867569</v>
      </c>
      <c r="AQ9" s="240">
        <v>1075.0752946</v>
      </c>
      <c r="AR9" s="240">
        <v>1076.9682433</v>
      </c>
      <c r="AS9" s="240">
        <v>1079.1214654</v>
      </c>
      <c r="AT9" s="240">
        <v>1081.1063394</v>
      </c>
      <c r="AU9" s="240">
        <v>1083.0787276999999</v>
      </c>
      <c r="AV9" s="240">
        <v>1085.5800314999999</v>
      </c>
      <c r="AW9" s="240">
        <v>1087.1213974</v>
      </c>
      <c r="AX9" s="240">
        <v>1088.2442266</v>
      </c>
      <c r="AY9" s="240">
        <v>1087.7578923999999</v>
      </c>
      <c r="AZ9" s="240">
        <v>1088.9366182000001</v>
      </c>
      <c r="BA9" s="240">
        <v>1090.5897774</v>
      </c>
      <c r="BB9" s="240">
        <v>1093.2829849</v>
      </c>
      <c r="BC9" s="333">
        <v>1095.461</v>
      </c>
      <c r="BD9" s="333">
        <v>1097.6890000000001</v>
      </c>
      <c r="BE9" s="333">
        <v>1100.0070000000001</v>
      </c>
      <c r="BF9" s="333">
        <v>1102.306</v>
      </c>
      <c r="BG9" s="333">
        <v>1104.624</v>
      </c>
      <c r="BH9" s="333">
        <v>1107.173</v>
      </c>
      <c r="BI9" s="333">
        <v>1109.376</v>
      </c>
      <c r="BJ9" s="333">
        <v>1111.441</v>
      </c>
      <c r="BK9" s="333">
        <v>1113.241</v>
      </c>
      <c r="BL9" s="333">
        <v>1115.1300000000001</v>
      </c>
      <c r="BM9" s="333">
        <v>1116.9780000000001</v>
      </c>
      <c r="BN9" s="333">
        <v>1118.712</v>
      </c>
      <c r="BO9" s="333">
        <v>1120.5340000000001</v>
      </c>
      <c r="BP9" s="333">
        <v>1122.3720000000001</v>
      </c>
      <c r="BQ9" s="333">
        <v>1124.259</v>
      </c>
      <c r="BR9" s="333">
        <v>1126.0989999999999</v>
      </c>
      <c r="BS9" s="333">
        <v>1127.9280000000001</v>
      </c>
      <c r="BT9" s="333">
        <v>1129.7449999999999</v>
      </c>
      <c r="BU9" s="333">
        <v>1131.55</v>
      </c>
      <c r="BV9" s="333">
        <v>1133.3430000000001</v>
      </c>
    </row>
    <row r="10" spans="1:74" ht="11.1" customHeight="1" x14ac:dyDescent="0.2">
      <c r="A10" s="148" t="s">
        <v>888</v>
      </c>
      <c r="B10" s="210" t="s">
        <v>571</v>
      </c>
      <c r="C10" s="240">
        <v>2784.0808579999998</v>
      </c>
      <c r="D10" s="240">
        <v>2786.9634296999998</v>
      </c>
      <c r="E10" s="240">
        <v>2793.1857736000002</v>
      </c>
      <c r="F10" s="240">
        <v>2807.9501132</v>
      </c>
      <c r="G10" s="240">
        <v>2816.9503331999999</v>
      </c>
      <c r="H10" s="240">
        <v>2825.3886573999998</v>
      </c>
      <c r="I10" s="240">
        <v>2834.5983412</v>
      </c>
      <c r="J10" s="240">
        <v>2840.9129323000002</v>
      </c>
      <c r="K10" s="240">
        <v>2845.6656859999998</v>
      </c>
      <c r="L10" s="240">
        <v>2843.7401031999998</v>
      </c>
      <c r="M10" s="240">
        <v>2849.2065567</v>
      </c>
      <c r="N10" s="240">
        <v>2856.9485472000001</v>
      </c>
      <c r="O10" s="240">
        <v>2871.2665674</v>
      </c>
      <c r="P10" s="240">
        <v>2880.3342627000002</v>
      </c>
      <c r="Q10" s="240">
        <v>2888.4521258</v>
      </c>
      <c r="R10" s="240">
        <v>2895.0792606</v>
      </c>
      <c r="S10" s="240">
        <v>2901.7031310000002</v>
      </c>
      <c r="T10" s="240">
        <v>2907.7828411</v>
      </c>
      <c r="U10" s="240">
        <v>2912.7101891000002</v>
      </c>
      <c r="V10" s="240">
        <v>2918.1577296999999</v>
      </c>
      <c r="W10" s="240">
        <v>2923.5172612000001</v>
      </c>
      <c r="X10" s="240">
        <v>2930.8777399000001</v>
      </c>
      <c r="Y10" s="240">
        <v>2934.4945358</v>
      </c>
      <c r="Z10" s="240">
        <v>2936.4566054000002</v>
      </c>
      <c r="AA10" s="240">
        <v>2932.0373835</v>
      </c>
      <c r="AB10" s="240">
        <v>2934.2349242</v>
      </c>
      <c r="AC10" s="240">
        <v>2938.3226623</v>
      </c>
      <c r="AD10" s="240">
        <v>2945.731601</v>
      </c>
      <c r="AE10" s="240">
        <v>2952.5264818000001</v>
      </c>
      <c r="AF10" s="240">
        <v>2960.1383077</v>
      </c>
      <c r="AG10" s="240">
        <v>2970.4516555</v>
      </c>
      <c r="AH10" s="240">
        <v>2978.2839392999999</v>
      </c>
      <c r="AI10" s="240">
        <v>2985.5197358999999</v>
      </c>
      <c r="AJ10" s="240">
        <v>2992.8929452000002</v>
      </c>
      <c r="AK10" s="240">
        <v>2998.3853422000002</v>
      </c>
      <c r="AL10" s="240">
        <v>3002.7308269</v>
      </c>
      <c r="AM10" s="240">
        <v>3002.5874171999999</v>
      </c>
      <c r="AN10" s="240">
        <v>3007.1455639000001</v>
      </c>
      <c r="AO10" s="240">
        <v>3013.0632847000002</v>
      </c>
      <c r="AP10" s="240">
        <v>3022.3704505999999</v>
      </c>
      <c r="AQ10" s="240">
        <v>3029.4849167000002</v>
      </c>
      <c r="AR10" s="240">
        <v>3036.4365539</v>
      </c>
      <c r="AS10" s="240">
        <v>3042.9365598999998</v>
      </c>
      <c r="AT10" s="240">
        <v>3049.7791410999998</v>
      </c>
      <c r="AU10" s="240">
        <v>3056.6754952000001</v>
      </c>
      <c r="AV10" s="240">
        <v>3064.3972472</v>
      </c>
      <c r="AW10" s="240">
        <v>3070.8224283999998</v>
      </c>
      <c r="AX10" s="240">
        <v>3076.7226636999999</v>
      </c>
      <c r="AY10" s="240">
        <v>3080.3565987000002</v>
      </c>
      <c r="AZ10" s="240">
        <v>3086.5129584000001</v>
      </c>
      <c r="BA10" s="240">
        <v>3093.4503883000002</v>
      </c>
      <c r="BB10" s="240">
        <v>3101.9262075000001</v>
      </c>
      <c r="BC10" s="333">
        <v>3109.8580000000002</v>
      </c>
      <c r="BD10" s="333">
        <v>3118.002</v>
      </c>
      <c r="BE10" s="333">
        <v>3126.7530000000002</v>
      </c>
      <c r="BF10" s="333">
        <v>3135.029</v>
      </c>
      <c r="BG10" s="333">
        <v>3143.2240000000002</v>
      </c>
      <c r="BH10" s="333">
        <v>3151.22</v>
      </c>
      <c r="BI10" s="333">
        <v>3159.34</v>
      </c>
      <c r="BJ10" s="333">
        <v>3167.4679999999998</v>
      </c>
      <c r="BK10" s="333">
        <v>3176.4430000000002</v>
      </c>
      <c r="BL10" s="333">
        <v>3183.9540000000002</v>
      </c>
      <c r="BM10" s="333">
        <v>3190.84</v>
      </c>
      <c r="BN10" s="333">
        <v>3196.319</v>
      </c>
      <c r="BO10" s="333">
        <v>3202.5459999999998</v>
      </c>
      <c r="BP10" s="333">
        <v>3208.7379999999998</v>
      </c>
      <c r="BQ10" s="333">
        <v>3214.8870000000002</v>
      </c>
      <c r="BR10" s="333">
        <v>3221.0140000000001</v>
      </c>
      <c r="BS10" s="333">
        <v>3227.1129999999998</v>
      </c>
      <c r="BT10" s="333">
        <v>3233.1819999999998</v>
      </c>
      <c r="BU10" s="333">
        <v>3239.221</v>
      </c>
      <c r="BV10" s="333">
        <v>3245.232</v>
      </c>
    </row>
    <row r="11" spans="1:74" ht="11.1" customHeight="1" x14ac:dyDescent="0.2">
      <c r="A11" s="148" t="s">
        <v>889</v>
      </c>
      <c r="B11" s="210" t="s">
        <v>572</v>
      </c>
      <c r="C11" s="240">
        <v>716.64705262999996</v>
      </c>
      <c r="D11" s="240">
        <v>716.76778113</v>
      </c>
      <c r="E11" s="240">
        <v>717.90568929000005</v>
      </c>
      <c r="F11" s="240">
        <v>721.90184607000003</v>
      </c>
      <c r="G11" s="240">
        <v>723.69331178000004</v>
      </c>
      <c r="H11" s="240">
        <v>725.12115541000003</v>
      </c>
      <c r="I11" s="240">
        <v>726.12176288000001</v>
      </c>
      <c r="J11" s="240">
        <v>726.87007288999996</v>
      </c>
      <c r="K11" s="240">
        <v>727.30247138000004</v>
      </c>
      <c r="L11" s="240">
        <v>726.70409907999999</v>
      </c>
      <c r="M11" s="240">
        <v>727.04081895000002</v>
      </c>
      <c r="N11" s="240">
        <v>727.59777174999999</v>
      </c>
      <c r="O11" s="240">
        <v>728.01679537999996</v>
      </c>
      <c r="P11" s="240">
        <v>729.28283556999997</v>
      </c>
      <c r="Q11" s="240">
        <v>731.03773024999998</v>
      </c>
      <c r="R11" s="240">
        <v>734.27561474000004</v>
      </c>
      <c r="S11" s="240">
        <v>736.26261689</v>
      </c>
      <c r="T11" s="240">
        <v>737.99287202999994</v>
      </c>
      <c r="U11" s="240">
        <v>739.39982239000005</v>
      </c>
      <c r="V11" s="240">
        <v>740.66650184000002</v>
      </c>
      <c r="W11" s="240">
        <v>741.72635260000004</v>
      </c>
      <c r="X11" s="240">
        <v>742.67066045000001</v>
      </c>
      <c r="Y11" s="240">
        <v>743.24838953999995</v>
      </c>
      <c r="Z11" s="240">
        <v>743.55082562999996</v>
      </c>
      <c r="AA11" s="240">
        <v>742.28514336000001</v>
      </c>
      <c r="AB11" s="240">
        <v>743.00661248999995</v>
      </c>
      <c r="AC11" s="240">
        <v>744.42240763999996</v>
      </c>
      <c r="AD11" s="240">
        <v>747.48412283000005</v>
      </c>
      <c r="AE11" s="240">
        <v>749.57487452999999</v>
      </c>
      <c r="AF11" s="240">
        <v>751.64625677000004</v>
      </c>
      <c r="AG11" s="240">
        <v>754.04564951999998</v>
      </c>
      <c r="AH11" s="240">
        <v>755.81775782</v>
      </c>
      <c r="AI11" s="240">
        <v>757.30996164999999</v>
      </c>
      <c r="AJ11" s="240">
        <v>758.50309936999997</v>
      </c>
      <c r="AK11" s="240">
        <v>759.44986551</v>
      </c>
      <c r="AL11" s="240">
        <v>760.13109841000005</v>
      </c>
      <c r="AM11" s="240">
        <v>759.4664401</v>
      </c>
      <c r="AN11" s="240">
        <v>760.42687503000002</v>
      </c>
      <c r="AO11" s="240">
        <v>761.93204521999996</v>
      </c>
      <c r="AP11" s="240">
        <v>764.92265017</v>
      </c>
      <c r="AQ11" s="240">
        <v>766.81176626000001</v>
      </c>
      <c r="AR11" s="240">
        <v>768.54009298000005</v>
      </c>
      <c r="AS11" s="240">
        <v>769.86856755999997</v>
      </c>
      <c r="AT11" s="240">
        <v>771.45461265999995</v>
      </c>
      <c r="AU11" s="240">
        <v>773.05916549999995</v>
      </c>
      <c r="AV11" s="240">
        <v>775.06512630999998</v>
      </c>
      <c r="AW11" s="240">
        <v>776.41951944000004</v>
      </c>
      <c r="AX11" s="240">
        <v>777.50524512000004</v>
      </c>
      <c r="AY11" s="240">
        <v>777.57836543999997</v>
      </c>
      <c r="AZ11" s="240">
        <v>778.68470965999995</v>
      </c>
      <c r="BA11" s="240">
        <v>780.08033985999998</v>
      </c>
      <c r="BB11" s="240">
        <v>782.07782184999996</v>
      </c>
      <c r="BC11" s="333">
        <v>783.81759999999997</v>
      </c>
      <c r="BD11" s="333">
        <v>785.61220000000003</v>
      </c>
      <c r="BE11" s="333">
        <v>787.59299999999996</v>
      </c>
      <c r="BF11" s="333">
        <v>789.39890000000003</v>
      </c>
      <c r="BG11" s="333">
        <v>791.16120000000001</v>
      </c>
      <c r="BH11" s="333">
        <v>792.8297</v>
      </c>
      <c r="BI11" s="333">
        <v>794.54250000000002</v>
      </c>
      <c r="BJ11" s="333">
        <v>796.24950000000001</v>
      </c>
      <c r="BK11" s="333">
        <v>798.02930000000003</v>
      </c>
      <c r="BL11" s="333">
        <v>799.66539999999998</v>
      </c>
      <c r="BM11" s="333">
        <v>801.23670000000004</v>
      </c>
      <c r="BN11" s="333">
        <v>802.6816</v>
      </c>
      <c r="BO11" s="333">
        <v>804.16899999999998</v>
      </c>
      <c r="BP11" s="333">
        <v>805.63750000000005</v>
      </c>
      <c r="BQ11" s="333">
        <v>807.12239999999997</v>
      </c>
      <c r="BR11" s="333">
        <v>808.52650000000006</v>
      </c>
      <c r="BS11" s="333">
        <v>809.88520000000005</v>
      </c>
      <c r="BT11" s="333">
        <v>811.19839999999999</v>
      </c>
      <c r="BU11" s="333">
        <v>812.46619999999996</v>
      </c>
      <c r="BV11" s="333">
        <v>813.68859999999995</v>
      </c>
    </row>
    <row r="12" spans="1:74" ht="11.1" customHeight="1" x14ac:dyDescent="0.2">
      <c r="A12" s="148" t="s">
        <v>890</v>
      </c>
      <c r="B12" s="210" t="s">
        <v>573</v>
      </c>
      <c r="C12" s="240">
        <v>1884.3295396999999</v>
      </c>
      <c r="D12" s="240">
        <v>1886.0406241000001</v>
      </c>
      <c r="E12" s="240">
        <v>1892.4254371</v>
      </c>
      <c r="F12" s="240">
        <v>1908.2309058999999</v>
      </c>
      <c r="G12" s="240">
        <v>1920.4029809000001</v>
      </c>
      <c r="H12" s="240">
        <v>1933.6885893000001</v>
      </c>
      <c r="I12" s="240">
        <v>1952.8370648</v>
      </c>
      <c r="J12" s="240">
        <v>1964.7877395999999</v>
      </c>
      <c r="K12" s="240">
        <v>1974.2899476</v>
      </c>
      <c r="L12" s="240">
        <v>1976.6234565</v>
      </c>
      <c r="M12" s="240">
        <v>1984.7689048</v>
      </c>
      <c r="N12" s="240">
        <v>1994.0060605000001</v>
      </c>
      <c r="O12" s="240">
        <v>2011.9178753000001</v>
      </c>
      <c r="P12" s="240">
        <v>2017.6512315</v>
      </c>
      <c r="Q12" s="240">
        <v>2018.7890811</v>
      </c>
      <c r="R12" s="240">
        <v>2006.2903131</v>
      </c>
      <c r="S12" s="240">
        <v>2005.0179825</v>
      </c>
      <c r="T12" s="240">
        <v>2005.9309784</v>
      </c>
      <c r="U12" s="240">
        <v>2015.527251</v>
      </c>
      <c r="V12" s="240">
        <v>2015.937437</v>
      </c>
      <c r="W12" s="240">
        <v>2013.6594866999999</v>
      </c>
      <c r="X12" s="240">
        <v>2003.1857445999999</v>
      </c>
      <c r="Y12" s="240">
        <v>1999.6622632999999</v>
      </c>
      <c r="Z12" s="240">
        <v>1997.5813873</v>
      </c>
      <c r="AA12" s="240">
        <v>1998.6340596</v>
      </c>
      <c r="AB12" s="240">
        <v>1998.1701869999999</v>
      </c>
      <c r="AC12" s="240">
        <v>1997.8807125999999</v>
      </c>
      <c r="AD12" s="240">
        <v>1997.3586855999999</v>
      </c>
      <c r="AE12" s="240">
        <v>1997.7232203000001</v>
      </c>
      <c r="AF12" s="240">
        <v>1998.5673661000001</v>
      </c>
      <c r="AG12" s="240">
        <v>2001.5336657</v>
      </c>
      <c r="AH12" s="240">
        <v>2002.1051265999999</v>
      </c>
      <c r="AI12" s="240">
        <v>2001.9242916000001</v>
      </c>
      <c r="AJ12" s="240">
        <v>1996.2823917000001</v>
      </c>
      <c r="AK12" s="240">
        <v>1998.1285413000001</v>
      </c>
      <c r="AL12" s="240">
        <v>2002.7539716000001</v>
      </c>
      <c r="AM12" s="240">
        <v>2012.8296673</v>
      </c>
      <c r="AN12" s="240">
        <v>2021.0104203000001</v>
      </c>
      <c r="AO12" s="240">
        <v>2029.9672152999999</v>
      </c>
      <c r="AP12" s="240">
        <v>2042.0641631999999</v>
      </c>
      <c r="AQ12" s="240">
        <v>2050.7999590999998</v>
      </c>
      <c r="AR12" s="240">
        <v>2058.5387139999998</v>
      </c>
      <c r="AS12" s="240">
        <v>2063.7344760000001</v>
      </c>
      <c r="AT12" s="240">
        <v>2070.6386124000001</v>
      </c>
      <c r="AU12" s="240">
        <v>2077.7051713999999</v>
      </c>
      <c r="AV12" s="240">
        <v>2086.5560064000001</v>
      </c>
      <c r="AW12" s="240">
        <v>2092.7310207</v>
      </c>
      <c r="AX12" s="240">
        <v>2097.8520677000001</v>
      </c>
      <c r="AY12" s="240">
        <v>2099.3133624000002</v>
      </c>
      <c r="AZ12" s="240">
        <v>2104.2808132</v>
      </c>
      <c r="BA12" s="240">
        <v>2110.1486353</v>
      </c>
      <c r="BB12" s="240">
        <v>2117.9778004999998</v>
      </c>
      <c r="BC12" s="333">
        <v>2124.8510000000001</v>
      </c>
      <c r="BD12" s="333">
        <v>2131.828</v>
      </c>
      <c r="BE12" s="333">
        <v>2139.163</v>
      </c>
      <c r="BF12" s="333">
        <v>2146.16</v>
      </c>
      <c r="BG12" s="333">
        <v>2153.0729999999999</v>
      </c>
      <c r="BH12" s="333">
        <v>2159.826</v>
      </c>
      <c r="BI12" s="333">
        <v>2166.6239999999998</v>
      </c>
      <c r="BJ12" s="333">
        <v>2173.393</v>
      </c>
      <c r="BK12" s="333">
        <v>2180.59</v>
      </c>
      <c r="BL12" s="333">
        <v>2186.9560000000001</v>
      </c>
      <c r="BM12" s="333">
        <v>2192.9499999999998</v>
      </c>
      <c r="BN12" s="333">
        <v>2198.0639999999999</v>
      </c>
      <c r="BO12" s="333">
        <v>2203.6930000000002</v>
      </c>
      <c r="BP12" s="333">
        <v>2209.33</v>
      </c>
      <c r="BQ12" s="333">
        <v>2215.29</v>
      </c>
      <c r="BR12" s="333">
        <v>2220.7060000000001</v>
      </c>
      <c r="BS12" s="333">
        <v>2225.893</v>
      </c>
      <c r="BT12" s="333">
        <v>2230.8519999999999</v>
      </c>
      <c r="BU12" s="333">
        <v>2235.5819999999999</v>
      </c>
      <c r="BV12" s="333">
        <v>2240.0839999999998</v>
      </c>
    </row>
    <row r="13" spans="1:74" ht="11.1" customHeight="1" x14ac:dyDescent="0.2">
      <c r="A13" s="148" t="s">
        <v>891</v>
      </c>
      <c r="B13" s="210" t="s">
        <v>574</v>
      </c>
      <c r="C13" s="240">
        <v>999.08041097</v>
      </c>
      <c r="D13" s="240">
        <v>1000.6155877</v>
      </c>
      <c r="E13" s="240">
        <v>1002.8291604</v>
      </c>
      <c r="F13" s="240">
        <v>1005.9577435</v>
      </c>
      <c r="G13" s="240">
        <v>1009.3506470999999</v>
      </c>
      <c r="H13" s="240">
        <v>1013.2444855</v>
      </c>
      <c r="I13" s="240">
        <v>1018.6969637</v>
      </c>
      <c r="J13" s="240">
        <v>1022.7993935</v>
      </c>
      <c r="K13" s="240">
        <v>1026.6094797999999</v>
      </c>
      <c r="L13" s="240">
        <v>1030.1967202000001</v>
      </c>
      <c r="M13" s="240">
        <v>1033.3699959999999</v>
      </c>
      <c r="N13" s="240">
        <v>1036.198805</v>
      </c>
      <c r="O13" s="240">
        <v>1038.6103660000001</v>
      </c>
      <c r="P13" s="240">
        <v>1040.8048271</v>
      </c>
      <c r="Q13" s="240">
        <v>1042.7094073000001</v>
      </c>
      <c r="R13" s="240">
        <v>1044.2166682</v>
      </c>
      <c r="S13" s="240">
        <v>1045.6220651000001</v>
      </c>
      <c r="T13" s="240">
        <v>1046.8181598000001</v>
      </c>
      <c r="U13" s="240">
        <v>1047.5387211</v>
      </c>
      <c r="V13" s="240">
        <v>1048.5158847</v>
      </c>
      <c r="W13" s="240">
        <v>1049.4834194</v>
      </c>
      <c r="X13" s="240">
        <v>1050.6673668999999</v>
      </c>
      <c r="Y13" s="240">
        <v>1051.4461127</v>
      </c>
      <c r="Z13" s="240">
        <v>1052.0456985999999</v>
      </c>
      <c r="AA13" s="240">
        <v>1051.6798679999999</v>
      </c>
      <c r="AB13" s="240">
        <v>1052.510826</v>
      </c>
      <c r="AC13" s="240">
        <v>1053.7523163000001</v>
      </c>
      <c r="AD13" s="240">
        <v>1054.3933340000001</v>
      </c>
      <c r="AE13" s="240">
        <v>1057.2141425</v>
      </c>
      <c r="AF13" s="240">
        <v>1061.203737</v>
      </c>
      <c r="AG13" s="240">
        <v>1069.6071823</v>
      </c>
      <c r="AH13" s="240">
        <v>1073.5005498999999</v>
      </c>
      <c r="AI13" s="240">
        <v>1076.1289048000001</v>
      </c>
      <c r="AJ13" s="240">
        <v>1075.6928313999999</v>
      </c>
      <c r="AK13" s="240">
        <v>1077.1407224</v>
      </c>
      <c r="AL13" s="240">
        <v>1078.6731623000001</v>
      </c>
      <c r="AM13" s="240">
        <v>1079.5946919999999</v>
      </c>
      <c r="AN13" s="240">
        <v>1081.8178241000001</v>
      </c>
      <c r="AO13" s="240">
        <v>1084.6470995</v>
      </c>
      <c r="AP13" s="240">
        <v>1089.2490831</v>
      </c>
      <c r="AQ13" s="240">
        <v>1092.4157213999999</v>
      </c>
      <c r="AR13" s="240">
        <v>1095.3135792</v>
      </c>
      <c r="AS13" s="240">
        <v>1097.3287084999999</v>
      </c>
      <c r="AT13" s="240">
        <v>1100.1494666999999</v>
      </c>
      <c r="AU13" s="240">
        <v>1103.1619057</v>
      </c>
      <c r="AV13" s="240">
        <v>1107.0877042</v>
      </c>
      <c r="AW13" s="240">
        <v>1109.9422457000001</v>
      </c>
      <c r="AX13" s="240">
        <v>1112.4472086999999</v>
      </c>
      <c r="AY13" s="240">
        <v>1113.77251</v>
      </c>
      <c r="AZ13" s="240">
        <v>1116.200879</v>
      </c>
      <c r="BA13" s="240">
        <v>1118.9022322999999</v>
      </c>
      <c r="BB13" s="240">
        <v>1122.0642405000001</v>
      </c>
      <c r="BC13" s="333">
        <v>1125.171</v>
      </c>
      <c r="BD13" s="333">
        <v>1128.4100000000001</v>
      </c>
      <c r="BE13" s="333">
        <v>1131.877</v>
      </c>
      <c r="BF13" s="333">
        <v>1135.308</v>
      </c>
      <c r="BG13" s="333">
        <v>1138.799</v>
      </c>
      <c r="BH13" s="333">
        <v>1142.4960000000001</v>
      </c>
      <c r="BI13" s="333">
        <v>1146</v>
      </c>
      <c r="BJ13" s="333">
        <v>1149.4549999999999</v>
      </c>
      <c r="BK13" s="333">
        <v>1153.0229999999999</v>
      </c>
      <c r="BL13" s="333">
        <v>1156.2629999999999</v>
      </c>
      <c r="BM13" s="333">
        <v>1159.335</v>
      </c>
      <c r="BN13" s="333">
        <v>1162.04</v>
      </c>
      <c r="BO13" s="333">
        <v>1164.9259999999999</v>
      </c>
      <c r="BP13" s="333">
        <v>1167.7940000000001</v>
      </c>
      <c r="BQ13" s="333">
        <v>1170.7</v>
      </c>
      <c r="BR13" s="333">
        <v>1173.489</v>
      </c>
      <c r="BS13" s="333">
        <v>1176.2170000000001</v>
      </c>
      <c r="BT13" s="333">
        <v>1178.885</v>
      </c>
      <c r="BU13" s="333">
        <v>1181.491</v>
      </c>
      <c r="BV13" s="333">
        <v>1184.037</v>
      </c>
    </row>
    <row r="14" spans="1:74" ht="11.1" customHeight="1" x14ac:dyDescent="0.2">
      <c r="A14" s="148" t="s">
        <v>892</v>
      </c>
      <c r="B14" s="210" t="s">
        <v>575</v>
      </c>
      <c r="C14" s="240">
        <v>2831.1836819999999</v>
      </c>
      <c r="D14" s="240">
        <v>2834.9698490999999</v>
      </c>
      <c r="E14" s="240">
        <v>2842.8583947000002</v>
      </c>
      <c r="F14" s="240">
        <v>2858.8618971000001</v>
      </c>
      <c r="G14" s="240">
        <v>2871.9457659</v>
      </c>
      <c r="H14" s="240">
        <v>2886.1225795999999</v>
      </c>
      <c r="I14" s="240">
        <v>2908.1834944000002</v>
      </c>
      <c r="J14" s="240">
        <v>2919.4528303000002</v>
      </c>
      <c r="K14" s="240">
        <v>2926.7217437999998</v>
      </c>
      <c r="L14" s="240">
        <v>2918.5777853999998</v>
      </c>
      <c r="M14" s="240">
        <v>2926.4051908000001</v>
      </c>
      <c r="N14" s="240">
        <v>2938.7915106999999</v>
      </c>
      <c r="O14" s="240">
        <v>2964.0221823000002</v>
      </c>
      <c r="P14" s="240">
        <v>2979.3122530999999</v>
      </c>
      <c r="Q14" s="240">
        <v>2992.9471603000002</v>
      </c>
      <c r="R14" s="240">
        <v>3006.2862773000002</v>
      </c>
      <c r="S14" s="240">
        <v>3015.5913274</v>
      </c>
      <c r="T14" s="240">
        <v>3022.2216840000001</v>
      </c>
      <c r="U14" s="240">
        <v>3022.1269437000001</v>
      </c>
      <c r="V14" s="240">
        <v>3026.4457158999999</v>
      </c>
      <c r="W14" s="240">
        <v>3031.1275973000002</v>
      </c>
      <c r="X14" s="240">
        <v>3034.2934451000001</v>
      </c>
      <c r="Y14" s="240">
        <v>3041.1109016</v>
      </c>
      <c r="Z14" s="240">
        <v>3049.700824</v>
      </c>
      <c r="AA14" s="240">
        <v>3063.2665572999999</v>
      </c>
      <c r="AB14" s="240">
        <v>3072.9989031999999</v>
      </c>
      <c r="AC14" s="240">
        <v>3082.1012064000001</v>
      </c>
      <c r="AD14" s="240">
        <v>3088.6728705999999</v>
      </c>
      <c r="AE14" s="240">
        <v>3097.9405359000002</v>
      </c>
      <c r="AF14" s="240">
        <v>3108.0036058000001</v>
      </c>
      <c r="AG14" s="240">
        <v>3120.5161520000001</v>
      </c>
      <c r="AH14" s="240">
        <v>3130.9294774999998</v>
      </c>
      <c r="AI14" s="240">
        <v>3140.8976539999999</v>
      </c>
      <c r="AJ14" s="240">
        <v>3152.8196422999999</v>
      </c>
      <c r="AK14" s="240">
        <v>3160.0983001</v>
      </c>
      <c r="AL14" s="240">
        <v>3165.1325882000001</v>
      </c>
      <c r="AM14" s="240">
        <v>3163.2133942999999</v>
      </c>
      <c r="AN14" s="240">
        <v>3167.2907773000002</v>
      </c>
      <c r="AO14" s="240">
        <v>3172.6556248000002</v>
      </c>
      <c r="AP14" s="240">
        <v>3180.1747350999999</v>
      </c>
      <c r="AQ14" s="240">
        <v>3187.4644130000001</v>
      </c>
      <c r="AR14" s="240">
        <v>3195.3914567000002</v>
      </c>
      <c r="AS14" s="240">
        <v>3204.7148541000001</v>
      </c>
      <c r="AT14" s="240">
        <v>3213.3473884999999</v>
      </c>
      <c r="AU14" s="240">
        <v>3222.0480477999999</v>
      </c>
      <c r="AV14" s="240">
        <v>3232.7334092000001</v>
      </c>
      <c r="AW14" s="240">
        <v>3240.1328853</v>
      </c>
      <c r="AX14" s="240">
        <v>3246.1630532999998</v>
      </c>
      <c r="AY14" s="240">
        <v>3247.3036431999999</v>
      </c>
      <c r="AZ14" s="240">
        <v>3253.2353975000001</v>
      </c>
      <c r="BA14" s="240">
        <v>3260.4380461000001</v>
      </c>
      <c r="BB14" s="240">
        <v>3270.4480558</v>
      </c>
      <c r="BC14" s="333">
        <v>3279.04</v>
      </c>
      <c r="BD14" s="333">
        <v>3287.7510000000002</v>
      </c>
      <c r="BE14" s="333">
        <v>3296.6750000000002</v>
      </c>
      <c r="BF14" s="333">
        <v>3305.5509999999999</v>
      </c>
      <c r="BG14" s="333">
        <v>3314.4760000000001</v>
      </c>
      <c r="BH14" s="333">
        <v>3323.7170000000001</v>
      </c>
      <c r="BI14" s="333">
        <v>3332.5349999999999</v>
      </c>
      <c r="BJ14" s="333">
        <v>3341.1970000000001</v>
      </c>
      <c r="BK14" s="333">
        <v>3349.4259999999999</v>
      </c>
      <c r="BL14" s="333">
        <v>3357.9879999999998</v>
      </c>
      <c r="BM14" s="333">
        <v>3366.6030000000001</v>
      </c>
      <c r="BN14" s="333">
        <v>3375.895</v>
      </c>
      <c r="BO14" s="333">
        <v>3384.1509999999998</v>
      </c>
      <c r="BP14" s="333">
        <v>3391.9940000000001</v>
      </c>
      <c r="BQ14" s="333">
        <v>3398.7220000000002</v>
      </c>
      <c r="BR14" s="333">
        <v>3406.2649999999999</v>
      </c>
      <c r="BS14" s="333">
        <v>3413.92</v>
      </c>
      <c r="BT14" s="333">
        <v>3421.6880000000001</v>
      </c>
      <c r="BU14" s="333">
        <v>3429.57</v>
      </c>
      <c r="BV14" s="333">
        <v>3437.5630000000001</v>
      </c>
    </row>
    <row r="15" spans="1:74" ht="11.1" customHeight="1" x14ac:dyDescent="0.2">
      <c r="A15" s="148"/>
      <c r="B15" s="168" t="s">
        <v>1223</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345"/>
      <c r="BD15" s="345"/>
      <c r="BE15" s="345"/>
      <c r="BF15" s="345"/>
      <c r="BG15" s="345"/>
      <c r="BH15" s="345"/>
      <c r="BI15" s="345"/>
      <c r="BJ15" s="345"/>
      <c r="BK15" s="345"/>
      <c r="BL15" s="345"/>
      <c r="BM15" s="345"/>
      <c r="BN15" s="345"/>
      <c r="BO15" s="345"/>
      <c r="BP15" s="345"/>
      <c r="BQ15" s="345"/>
      <c r="BR15" s="345"/>
      <c r="BS15" s="345"/>
      <c r="BT15" s="345"/>
      <c r="BU15" s="345"/>
      <c r="BV15" s="345"/>
    </row>
    <row r="16" spans="1:74" ht="11.1" customHeight="1" x14ac:dyDescent="0.2">
      <c r="A16" s="148" t="s">
        <v>893</v>
      </c>
      <c r="B16" s="210" t="s">
        <v>568</v>
      </c>
      <c r="C16" s="258">
        <v>99.062827799999994</v>
      </c>
      <c r="D16" s="258">
        <v>98.978308146000003</v>
      </c>
      <c r="E16" s="258">
        <v>99.017076481999993</v>
      </c>
      <c r="F16" s="258">
        <v>99.433798439</v>
      </c>
      <c r="G16" s="258">
        <v>99.528143529999994</v>
      </c>
      <c r="H16" s="258">
        <v>99.554777388000005</v>
      </c>
      <c r="I16" s="258">
        <v>99.423828111000006</v>
      </c>
      <c r="J16" s="258">
        <v>99.382443424000002</v>
      </c>
      <c r="K16" s="258">
        <v>99.340751428000004</v>
      </c>
      <c r="L16" s="258">
        <v>99.409529906000003</v>
      </c>
      <c r="M16" s="258">
        <v>99.284139951</v>
      </c>
      <c r="N16" s="258">
        <v>99.075359347000003</v>
      </c>
      <c r="O16" s="258">
        <v>98.57573008</v>
      </c>
      <c r="P16" s="258">
        <v>98.355761688000001</v>
      </c>
      <c r="Q16" s="258">
        <v>98.207996156999997</v>
      </c>
      <c r="R16" s="258">
        <v>98.235931906999994</v>
      </c>
      <c r="S16" s="258">
        <v>98.154948282000007</v>
      </c>
      <c r="T16" s="258">
        <v>98.068543704000007</v>
      </c>
      <c r="U16" s="258">
        <v>98.057856021000006</v>
      </c>
      <c r="V16" s="258">
        <v>97.899756147999994</v>
      </c>
      <c r="W16" s="258">
        <v>97.675381934000001</v>
      </c>
      <c r="X16" s="258">
        <v>97.211856638</v>
      </c>
      <c r="Y16" s="258">
        <v>96.984591300000005</v>
      </c>
      <c r="Z16" s="258">
        <v>96.820709176999998</v>
      </c>
      <c r="AA16" s="258">
        <v>96.860039497000002</v>
      </c>
      <c r="AB16" s="258">
        <v>96.718051885999998</v>
      </c>
      <c r="AC16" s="258">
        <v>96.534575571000005</v>
      </c>
      <c r="AD16" s="258">
        <v>96.137466965000002</v>
      </c>
      <c r="AE16" s="258">
        <v>96.000120933000005</v>
      </c>
      <c r="AF16" s="258">
        <v>95.950393887999994</v>
      </c>
      <c r="AG16" s="258">
        <v>96.076741247000001</v>
      </c>
      <c r="AH16" s="258">
        <v>96.135910611</v>
      </c>
      <c r="AI16" s="258">
        <v>96.216357398</v>
      </c>
      <c r="AJ16" s="258">
        <v>96.336436071999998</v>
      </c>
      <c r="AK16" s="258">
        <v>96.445671855000001</v>
      </c>
      <c r="AL16" s="258">
        <v>96.562419211999995</v>
      </c>
      <c r="AM16" s="258">
        <v>96.695337658</v>
      </c>
      <c r="AN16" s="258">
        <v>96.820613527000006</v>
      </c>
      <c r="AO16" s="258">
        <v>96.946906333000001</v>
      </c>
      <c r="AP16" s="258">
        <v>97.194066461000006</v>
      </c>
      <c r="AQ16" s="258">
        <v>97.232505353999997</v>
      </c>
      <c r="AR16" s="258">
        <v>97.182073394</v>
      </c>
      <c r="AS16" s="258">
        <v>96.603555005999993</v>
      </c>
      <c r="AT16" s="258">
        <v>96.704793026999994</v>
      </c>
      <c r="AU16" s="258">
        <v>97.046571881000006</v>
      </c>
      <c r="AV16" s="258">
        <v>98.160293772000003</v>
      </c>
      <c r="AW16" s="258">
        <v>98.584602634000007</v>
      </c>
      <c r="AX16" s="258">
        <v>98.850900671999995</v>
      </c>
      <c r="AY16" s="258">
        <v>98.764944790000001</v>
      </c>
      <c r="AZ16" s="258">
        <v>98.860903504999996</v>
      </c>
      <c r="BA16" s="258">
        <v>98.944533719000006</v>
      </c>
      <c r="BB16" s="258">
        <v>98.945485715999993</v>
      </c>
      <c r="BC16" s="346">
        <v>99.057220000000001</v>
      </c>
      <c r="BD16" s="346">
        <v>99.209389999999999</v>
      </c>
      <c r="BE16" s="346">
        <v>99.439970000000002</v>
      </c>
      <c r="BF16" s="346">
        <v>99.644530000000003</v>
      </c>
      <c r="BG16" s="346">
        <v>99.86103</v>
      </c>
      <c r="BH16" s="346">
        <v>100.13890000000001</v>
      </c>
      <c r="BI16" s="346">
        <v>100.34220000000001</v>
      </c>
      <c r="BJ16" s="346">
        <v>100.5204</v>
      </c>
      <c r="BK16" s="346">
        <v>100.67400000000001</v>
      </c>
      <c r="BL16" s="346">
        <v>100.8015</v>
      </c>
      <c r="BM16" s="346">
        <v>100.90349999999999</v>
      </c>
      <c r="BN16" s="346">
        <v>100.93680000000001</v>
      </c>
      <c r="BO16" s="346">
        <v>101.0201</v>
      </c>
      <c r="BP16" s="346">
        <v>101.11020000000001</v>
      </c>
      <c r="BQ16" s="346">
        <v>101.21420000000001</v>
      </c>
      <c r="BR16" s="346">
        <v>101.3126</v>
      </c>
      <c r="BS16" s="346">
        <v>101.41240000000001</v>
      </c>
      <c r="BT16" s="346">
        <v>101.5138</v>
      </c>
      <c r="BU16" s="346">
        <v>101.61660000000001</v>
      </c>
      <c r="BV16" s="346">
        <v>101.7209</v>
      </c>
    </row>
    <row r="17" spans="1:74" ht="11.1" customHeight="1" x14ac:dyDescent="0.2">
      <c r="A17" s="148" t="s">
        <v>894</v>
      </c>
      <c r="B17" s="210" t="s">
        <v>601</v>
      </c>
      <c r="C17" s="258">
        <v>99.167281467999999</v>
      </c>
      <c r="D17" s="258">
        <v>99.111290339999996</v>
      </c>
      <c r="E17" s="258">
        <v>99.207569215999996</v>
      </c>
      <c r="F17" s="258">
        <v>99.761777496999997</v>
      </c>
      <c r="G17" s="258">
        <v>99.933351833000003</v>
      </c>
      <c r="H17" s="258">
        <v>100.02795162</v>
      </c>
      <c r="I17" s="258">
        <v>99.973196224000006</v>
      </c>
      <c r="J17" s="258">
        <v>99.968132405999995</v>
      </c>
      <c r="K17" s="258">
        <v>99.940379527000005</v>
      </c>
      <c r="L17" s="258">
        <v>99.975846321000006</v>
      </c>
      <c r="M17" s="258">
        <v>99.838283763999996</v>
      </c>
      <c r="N17" s="258">
        <v>99.613600593000001</v>
      </c>
      <c r="O17" s="258">
        <v>99.109867559999998</v>
      </c>
      <c r="P17" s="258">
        <v>98.854890095000002</v>
      </c>
      <c r="Q17" s="258">
        <v>98.656738951999998</v>
      </c>
      <c r="R17" s="258">
        <v>98.548789620999997</v>
      </c>
      <c r="S17" s="258">
        <v>98.439259501999999</v>
      </c>
      <c r="T17" s="258">
        <v>98.361524084999999</v>
      </c>
      <c r="U17" s="258">
        <v>98.473588508000006</v>
      </c>
      <c r="V17" s="258">
        <v>98.340938644999994</v>
      </c>
      <c r="W17" s="258">
        <v>98.121579632000007</v>
      </c>
      <c r="X17" s="258">
        <v>97.579909823999998</v>
      </c>
      <c r="Y17" s="258">
        <v>97.363833745999997</v>
      </c>
      <c r="Z17" s="258">
        <v>97.237749751999999</v>
      </c>
      <c r="AA17" s="258">
        <v>97.434252517999994</v>
      </c>
      <c r="AB17" s="258">
        <v>97.313706687000007</v>
      </c>
      <c r="AC17" s="258">
        <v>97.108706933999997</v>
      </c>
      <c r="AD17" s="258">
        <v>96.575133235999999</v>
      </c>
      <c r="AE17" s="258">
        <v>96.384315655999998</v>
      </c>
      <c r="AF17" s="258">
        <v>96.292134172999994</v>
      </c>
      <c r="AG17" s="258">
        <v>96.383474586999995</v>
      </c>
      <c r="AH17" s="258">
        <v>96.424900941999994</v>
      </c>
      <c r="AI17" s="258">
        <v>96.501299040000006</v>
      </c>
      <c r="AJ17" s="258">
        <v>96.672548980000002</v>
      </c>
      <c r="AK17" s="258">
        <v>96.77398049</v>
      </c>
      <c r="AL17" s="258">
        <v>96.86547367</v>
      </c>
      <c r="AM17" s="258">
        <v>96.890472869999996</v>
      </c>
      <c r="AN17" s="258">
        <v>97.004506124000002</v>
      </c>
      <c r="AO17" s="258">
        <v>97.151017784000004</v>
      </c>
      <c r="AP17" s="258">
        <v>97.549153025999999</v>
      </c>
      <c r="AQ17" s="258">
        <v>97.596262612999993</v>
      </c>
      <c r="AR17" s="258">
        <v>97.511491723000006</v>
      </c>
      <c r="AS17" s="258">
        <v>96.917658951999996</v>
      </c>
      <c r="AT17" s="258">
        <v>96.852013159999998</v>
      </c>
      <c r="AU17" s="258">
        <v>96.937372945000007</v>
      </c>
      <c r="AV17" s="258">
        <v>97.422898169999996</v>
      </c>
      <c r="AW17" s="258">
        <v>97.623399208999999</v>
      </c>
      <c r="AX17" s="258">
        <v>97.788035925000003</v>
      </c>
      <c r="AY17" s="258">
        <v>97.923763604000001</v>
      </c>
      <c r="AZ17" s="258">
        <v>98.011455213999994</v>
      </c>
      <c r="BA17" s="258">
        <v>98.058066038000007</v>
      </c>
      <c r="BB17" s="258">
        <v>97.932487834</v>
      </c>
      <c r="BC17" s="346">
        <v>97.995270000000005</v>
      </c>
      <c r="BD17" s="346">
        <v>98.115300000000005</v>
      </c>
      <c r="BE17" s="346">
        <v>98.338359999999994</v>
      </c>
      <c r="BF17" s="346">
        <v>98.538560000000004</v>
      </c>
      <c r="BG17" s="346">
        <v>98.761669999999995</v>
      </c>
      <c r="BH17" s="346">
        <v>99.063419999999994</v>
      </c>
      <c r="BI17" s="346">
        <v>99.290570000000002</v>
      </c>
      <c r="BJ17" s="346">
        <v>99.498829999999998</v>
      </c>
      <c r="BK17" s="346">
        <v>99.705430000000007</v>
      </c>
      <c r="BL17" s="346">
        <v>99.863</v>
      </c>
      <c r="BM17" s="346">
        <v>99.988780000000006</v>
      </c>
      <c r="BN17" s="346">
        <v>100.0295</v>
      </c>
      <c r="BO17" s="346">
        <v>100.13160000000001</v>
      </c>
      <c r="BP17" s="346">
        <v>100.242</v>
      </c>
      <c r="BQ17" s="346">
        <v>100.3725</v>
      </c>
      <c r="BR17" s="346">
        <v>100.4902</v>
      </c>
      <c r="BS17" s="346">
        <v>100.607</v>
      </c>
      <c r="BT17" s="346">
        <v>100.723</v>
      </c>
      <c r="BU17" s="346">
        <v>100.8382</v>
      </c>
      <c r="BV17" s="346">
        <v>100.9525</v>
      </c>
    </row>
    <row r="18" spans="1:74" ht="11.1" customHeight="1" x14ac:dyDescent="0.2">
      <c r="A18" s="148" t="s">
        <v>895</v>
      </c>
      <c r="B18" s="210" t="s">
        <v>569</v>
      </c>
      <c r="C18" s="258">
        <v>102.07468148</v>
      </c>
      <c r="D18" s="258">
        <v>102.2671771</v>
      </c>
      <c r="E18" s="258">
        <v>102.62076445</v>
      </c>
      <c r="F18" s="258">
        <v>103.48356982</v>
      </c>
      <c r="G18" s="258">
        <v>103.89824591</v>
      </c>
      <c r="H18" s="258">
        <v>104.21291900999999</v>
      </c>
      <c r="I18" s="258">
        <v>104.32486915</v>
      </c>
      <c r="J18" s="258">
        <v>104.51657624000001</v>
      </c>
      <c r="K18" s="258">
        <v>104.68532033</v>
      </c>
      <c r="L18" s="258">
        <v>104.97897478</v>
      </c>
      <c r="M18" s="258">
        <v>104.99088779</v>
      </c>
      <c r="N18" s="258">
        <v>104.86893274000001</v>
      </c>
      <c r="O18" s="258">
        <v>104.35006887</v>
      </c>
      <c r="P18" s="258">
        <v>104.15765829</v>
      </c>
      <c r="Q18" s="258">
        <v>104.02866023</v>
      </c>
      <c r="R18" s="258">
        <v>103.99290854</v>
      </c>
      <c r="S18" s="258">
        <v>103.96836014</v>
      </c>
      <c r="T18" s="258">
        <v>103.98484886999999</v>
      </c>
      <c r="U18" s="258">
        <v>104.22469386</v>
      </c>
      <c r="V18" s="258">
        <v>104.18651751</v>
      </c>
      <c r="W18" s="258">
        <v>104.05263893999999</v>
      </c>
      <c r="X18" s="258">
        <v>103.58659931</v>
      </c>
      <c r="Y18" s="258">
        <v>103.43866045</v>
      </c>
      <c r="Z18" s="258">
        <v>103.37236353</v>
      </c>
      <c r="AA18" s="258">
        <v>103.57150844</v>
      </c>
      <c r="AB18" s="258">
        <v>103.53064546</v>
      </c>
      <c r="AC18" s="258">
        <v>103.43357449</v>
      </c>
      <c r="AD18" s="258">
        <v>103.11444057999999</v>
      </c>
      <c r="AE18" s="258">
        <v>103.02934483999999</v>
      </c>
      <c r="AF18" s="258">
        <v>103.01243232</v>
      </c>
      <c r="AG18" s="258">
        <v>103.09286735000001</v>
      </c>
      <c r="AH18" s="258">
        <v>103.19044803</v>
      </c>
      <c r="AI18" s="258">
        <v>103.33433869</v>
      </c>
      <c r="AJ18" s="258">
        <v>103.59685296000001</v>
      </c>
      <c r="AK18" s="258">
        <v>103.77912834</v>
      </c>
      <c r="AL18" s="258">
        <v>103.95347846999999</v>
      </c>
      <c r="AM18" s="258">
        <v>104.04886634</v>
      </c>
      <c r="AN18" s="258">
        <v>104.26064373</v>
      </c>
      <c r="AO18" s="258">
        <v>104.51777362</v>
      </c>
      <c r="AP18" s="258">
        <v>105.12919338</v>
      </c>
      <c r="AQ18" s="258">
        <v>105.24532526</v>
      </c>
      <c r="AR18" s="258">
        <v>105.17510663</v>
      </c>
      <c r="AS18" s="258">
        <v>104.30548761</v>
      </c>
      <c r="AT18" s="258">
        <v>104.32235534</v>
      </c>
      <c r="AU18" s="258">
        <v>104.61265994999999</v>
      </c>
      <c r="AV18" s="258">
        <v>105.73998041999999</v>
      </c>
      <c r="AW18" s="258">
        <v>106.15447454</v>
      </c>
      <c r="AX18" s="258">
        <v>106.41972130000001</v>
      </c>
      <c r="AY18" s="258">
        <v>106.23380086</v>
      </c>
      <c r="AZ18" s="258">
        <v>106.42699278000001</v>
      </c>
      <c r="BA18" s="258">
        <v>106.69737722000001</v>
      </c>
      <c r="BB18" s="258">
        <v>107.18417356</v>
      </c>
      <c r="BC18" s="346">
        <v>107.50449999999999</v>
      </c>
      <c r="BD18" s="346">
        <v>107.79770000000001</v>
      </c>
      <c r="BE18" s="346">
        <v>108.014</v>
      </c>
      <c r="BF18" s="346">
        <v>108.2899</v>
      </c>
      <c r="BG18" s="346">
        <v>108.5757</v>
      </c>
      <c r="BH18" s="346">
        <v>108.8982</v>
      </c>
      <c r="BI18" s="346">
        <v>109.1837</v>
      </c>
      <c r="BJ18" s="346">
        <v>109.4589</v>
      </c>
      <c r="BK18" s="346">
        <v>109.66759999999999</v>
      </c>
      <c r="BL18" s="346">
        <v>109.9646</v>
      </c>
      <c r="BM18" s="346">
        <v>110.2937</v>
      </c>
      <c r="BN18" s="346">
        <v>110.79730000000001</v>
      </c>
      <c r="BO18" s="346">
        <v>111.0836</v>
      </c>
      <c r="BP18" s="346">
        <v>111.2949</v>
      </c>
      <c r="BQ18" s="346">
        <v>111.3244</v>
      </c>
      <c r="BR18" s="346">
        <v>111.4663</v>
      </c>
      <c r="BS18" s="346">
        <v>111.61360000000001</v>
      </c>
      <c r="BT18" s="346">
        <v>111.7664</v>
      </c>
      <c r="BU18" s="346">
        <v>111.92449999999999</v>
      </c>
      <c r="BV18" s="346">
        <v>112.0881</v>
      </c>
    </row>
    <row r="19" spans="1:74" ht="11.1" customHeight="1" x14ac:dyDescent="0.2">
      <c r="A19" s="148" t="s">
        <v>896</v>
      </c>
      <c r="B19" s="210" t="s">
        <v>570</v>
      </c>
      <c r="C19" s="258">
        <v>101.16278724</v>
      </c>
      <c r="D19" s="258">
        <v>101.26020332</v>
      </c>
      <c r="E19" s="258">
        <v>101.51208741000001</v>
      </c>
      <c r="F19" s="258">
        <v>102.24200355000001</v>
      </c>
      <c r="G19" s="258">
        <v>102.56015067</v>
      </c>
      <c r="H19" s="258">
        <v>102.79009279</v>
      </c>
      <c r="I19" s="258">
        <v>102.85021752</v>
      </c>
      <c r="J19" s="258">
        <v>102.96495894</v>
      </c>
      <c r="K19" s="258">
        <v>103.05270465</v>
      </c>
      <c r="L19" s="258">
        <v>103.23423636</v>
      </c>
      <c r="M19" s="258">
        <v>103.17740439000001</v>
      </c>
      <c r="N19" s="258">
        <v>103.00299044</v>
      </c>
      <c r="O19" s="258">
        <v>102.50396572</v>
      </c>
      <c r="P19" s="258">
        <v>102.2496594</v>
      </c>
      <c r="Q19" s="258">
        <v>102.0330427</v>
      </c>
      <c r="R19" s="258">
        <v>101.84995782999999</v>
      </c>
      <c r="S19" s="258">
        <v>101.71183866</v>
      </c>
      <c r="T19" s="258">
        <v>101.61452743</v>
      </c>
      <c r="U19" s="258">
        <v>101.68703317000001</v>
      </c>
      <c r="V19" s="258">
        <v>101.57458104</v>
      </c>
      <c r="W19" s="258">
        <v>101.40618007</v>
      </c>
      <c r="X19" s="258">
        <v>101.01667354</v>
      </c>
      <c r="Y19" s="258">
        <v>100.86024243999999</v>
      </c>
      <c r="Z19" s="258">
        <v>100.77173005</v>
      </c>
      <c r="AA19" s="258">
        <v>100.94510932</v>
      </c>
      <c r="AB19" s="258">
        <v>100.84695463</v>
      </c>
      <c r="AC19" s="258">
        <v>100.67123893</v>
      </c>
      <c r="AD19" s="258">
        <v>100.17459839</v>
      </c>
      <c r="AE19" s="258">
        <v>100.02628357</v>
      </c>
      <c r="AF19" s="258">
        <v>99.982930620000005</v>
      </c>
      <c r="AG19" s="258">
        <v>100.15089136</v>
      </c>
      <c r="AH19" s="258">
        <v>100.23769830000001</v>
      </c>
      <c r="AI19" s="258">
        <v>100.34970326</v>
      </c>
      <c r="AJ19" s="258">
        <v>100.51765809</v>
      </c>
      <c r="AK19" s="258">
        <v>100.65699517</v>
      </c>
      <c r="AL19" s="258">
        <v>100.79846637</v>
      </c>
      <c r="AM19" s="258">
        <v>100.90290777</v>
      </c>
      <c r="AN19" s="258">
        <v>101.07802014000001</v>
      </c>
      <c r="AO19" s="258">
        <v>101.28463957</v>
      </c>
      <c r="AP19" s="258">
        <v>101.71644465999999</v>
      </c>
      <c r="AQ19" s="258">
        <v>101.84081922</v>
      </c>
      <c r="AR19" s="258">
        <v>101.85144187</v>
      </c>
      <c r="AS19" s="258">
        <v>101.31235934999999</v>
      </c>
      <c r="AT19" s="258">
        <v>101.42244312</v>
      </c>
      <c r="AU19" s="258">
        <v>101.74573991</v>
      </c>
      <c r="AV19" s="258">
        <v>102.65009494</v>
      </c>
      <c r="AW19" s="258">
        <v>103.12393387</v>
      </c>
      <c r="AX19" s="258">
        <v>103.5351019</v>
      </c>
      <c r="AY19" s="258">
        <v>103.86565688</v>
      </c>
      <c r="AZ19" s="258">
        <v>104.16493977</v>
      </c>
      <c r="BA19" s="258">
        <v>104.41500839</v>
      </c>
      <c r="BB19" s="258">
        <v>104.54667524</v>
      </c>
      <c r="BC19" s="346">
        <v>104.75020000000001</v>
      </c>
      <c r="BD19" s="346">
        <v>104.9564</v>
      </c>
      <c r="BE19" s="346">
        <v>105.1405</v>
      </c>
      <c r="BF19" s="346">
        <v>105.3706</v>
      </c>
      <c r="BG19" s="346">
        <v>105.6221</v>
      </c>
      <c r="BH19" s="346">
        <v>105.9267</v>
      </c>
      <c r="BI19" s="346">
        <v>106.197</v>
      </c>
      <c r="BJ19" s="346">
        <v>106.4648</v>
      </c>
      <c r="BK19" s="346">
        <v>106.7465</v>
      </c>
      <c r="BL19" s="346">
        <v>106.9969</v>
      </c>
      <c r="BM19" s="346">
        <v>107.2324</v>
      </c>
      <c r="BN19" s="346">
        <v>107.4581</v>
      </c>
      <c r="BO19" s="346">
        <v>107.6601</v>
      </c>
      <c r="BP19" s="346">
        <v>107.84350000000001</v>
      </c>
      <c r="BQ19" s="346">
        <v>107.9834</v>
      </c>
      <c r="BR19" s="346">
        <v>108.1482</v>
      </c>
      <c r="BS19" s="346">
        <v>108.313</v>
      </c>
      <c r="BT19" s="346">
        <v>108.47790000000001</v>
      </c>
      <c r="BU19" s="346">
        <v>108.6427</v>
      </c>
      <c r="BV19" s="346">
        <v>108.80759999999999</v>
      </c>
    </row>
    <row r="20" spans="1:74" ht="11.1" customHeight="1" x14ac:dyDescent="0.2">
      <c r="A20" s="148" t="s">
        <v>897</v>
      </c>
      <c r="B20" s="210" t="s">
        <v>571</v>
      </c>
      <c r="C20" s="258">
        <v>101.02239072</v>
      </c>
      <c r="D20" s="258">
        <v>101.13908163000001</v>
      </c>
      <c r="E20" s="258">
        <v>101.41383363</v>
      </c>
      <c r="F20" s="258">
        <v>102.15915762</v>
      </c>
      <c r="G20" s="258">
        <v>102.51564858</v>
      </c>
      <c r="H20" s="258">
        <v>102.79581743999999</v>
      </c>
      <c r="I20" s="258">
        <v>102.91837584</v>
      </c>
      <c r="J20" s="258">
        <v>103.10686674</v>
      </c>
      <c r="K20" s="258">
        <v>103.28000179</v>
      </c>
      <c r="L20" s="258">
        <v>103.55285381</v>
      </c>
      <c r="M20" s="258">
        <v>103.60897256</v>
      </c>
      <c r="N20" s="258">
        <v>103.56343085</v>
      </c>
      <c r="O20" s="258">
        <v>103.20072337000001</v>
      </c>
      <c r="P20" s="258">
        <v>103.11348975</v>
      </c>
      <c r="Q20" s="258">
        <v>103.08622468</v>
      </c>
      <c r="R20" s="258">
        <v>103.1482633</v>
      </c>
      <c r="S20" s="258">
        <v>103.21893394999999</v>
      </c>
      <c r="T20" s="258">
        <v>103.32757176</v>
      </c>
      <c r="U20" s="258">
        <v>103.6059563</v>
      </c>
      <c r="V20" s="258">
        <v>103.6916938</v>
      </c>
      <c r="W20" s="258">
        <v>103.71656382</v>
      </c>
      <c r="X20" s="258">
        <v>103.54459077</v>
      </c>
      <c r="Y20" s="258">
        <v>103.54970749</v>
      </c>
      <c r="Z20" s="258">
        <v>103.59593841</v>
      </c>
      <c r="AA20" s="258">
        <v>103.82449414</v>
      </c>
      <c r="AB20" s="258">
        <v>103.84704549999999</v>
      </c>
      <c r="AC20" s="258">
        <v>103.80480308999999</v>
      </c>
      <c r="AD20" s="258">
        <v>103.47913733</v>
      </c>
      <c r="AE20" s="258">
        <v>103.47127961</v>
      </c>
      <c r="AF20" s="258">
        <v>103.56260033</v>
      </c>
      <c r="AG20" s="258">
        <v>103.86273788</v>
      </c>
      <c r="AH20" s="258">
        <v>104.07018669999999</v>
      </c>
      <c r="AI20" s="258">
        <v>104.29458516</v>
      </c>
      <c r="AJ20" s="258">
        <v>104.54487595000001</v>
      </c>
      <c r="AK20" s="258">
        <v>104.79646672</v>
      </c>
      <c r="AL20" s="258">
        <v>105.05830014999999</v>
      </c>
      <c r="AM20" s="258">
        <v>105.35323375999999</v>
      </c>
      <c r="AN20" s="258">
        <v>105.61840934</v>
      </c>
      <c r="AO20" s="258">
        <v>105.87668443</v>
      </c>
      <c r="AP20" s="258">
        <v>106.3159483</v>
      </c>
      <c r="AQ20" s="258">
        <v>106.41950545</v>
      </c>
      <c r="AR20" s="258">
        <v>106.37524515</v>
      </c>
      <c r="AS20" s="258">
        <v>105.6970584</v>
      </c>
      <c r="AT20" s="258">
        <v>105.72174493999999</v>
      </c>
      <c r="AU20" s="258">
        <v>105.96319578000001</v>
      </c>
      <c r="AV20" s="258">
        <v>106.75274125</v>
      </c>
      <c r="AW20" s="258">
        <v>107.17922294</v>
      </c>
      <c r="AX20" s="258">
        <v>107.57397116</v>
      </c>
      <c r="AY20" s="258">
        <v>107.98678882</v>
      </c>
      <c r="AZ20" s="258">
        <v>108.28071797</v>
      </c>
      <c r="BA20" s="258">
        <v>108.5055615</v>
      </c>
      <c r="BB20" s="258">
        <v>108.546761</v>
      </c>
      <c r="BC20" s="346">
        <v>108.71939999999999</v>
      </c>
      <c r="BD20" s="346">
        <v>108.9088</v>
      </c>
      <c r="BE20" s="346">
        <v>109.1122</v>
      </c>
      <c r="BF20" s="346">
        <v>109.3374</v>
      </c>
      <c r="BG20" s="346">
        <v>109.58159999999999</v>
      </c>
      <c r="BH20" s="346">
        <v>109.8822</v>
      </c>
      <c r="BI20" s="346">
        <v>110.1362</v>
      </c>
      <c r="BJ20" s="346">
        <v>110.381</v>
      </c>
      <c r="BK20" s="346">
        <v>110.6341</v>
      </c>
      <c r="BL20" s="346">
        <v>110.8475</v>
      </c>
      <c r="BM20" s="346">
        <v>111.03870000000001</v>
      </c>
      <c r="BN20" s="346">
        <v>111.1895</v>
      </c>
      <c r="BO20" s="346">
        <v>111.3497</v>
      </c>
      <c r="BP20" s="346">
        <v>111.50109999999999</v>
      </c>
      <c r="BQ20" s="346">
        <v>111.62739999999999</v>
      </c>
      <c r="BR20" s="346">
        <v>111.77370000000001</v>
      </c>
      <c r="BS20" s="346">
        <v>111.9237</v>
      </c>
      <c r="BT20" s="346">
        <v>112.0774</v>
      </c>
      <c r="BU20" s="346">
        <v>112.2346</v>
      </c>
      <c r="BV20" s="346">
        <v>112.3955</v>
      </c>
    </row>
    <row r="21" spans="1:74" ht="11.1" customHeight="1" x14ac:dyDescent="0.2">
      <c r="A21" s="148" t="s">
        <v>898</v>
      </c>
      <c r="B21" s="210" t="s">
        <v>572</v>
      </c>
      <c r="C21" s="258">
        <v>102.80772537</v>
      </c>
      <c r="D21" s="258">
        <v>102.94646286</v>
      </c>
      <c r="E21" s="258">
        <v>103.18965032</v>
      </c>
      <c r="F21" s="258">
        <v>103.75499248</v>
      </c>
      <c r="G21" s="258">
        <v>104.04380132</v>
      </c>
      <c r="H21" s="258">
        <v>104.27378158</v>
      </c>
      <c r="I21" s="258">
        <v>104.35723474</v>
      </c>
      <c r="J21" s="258">
        <v>104.53533173</v>
      </c>
      <c r="K21" s="258">
        <v>104.72037404</v>
      </c>
      <c r="L21" s="258">
        <v>105.08261156</v>
      </c>
      <c r="M21" s="258">
        <v>105.15385706000001</v>
      </c>
      <c r="N21" s="258">
        <v>105.10436046</v>
      </c>
      <c r="O21" s="258">
        <v>104.68900981</v>
      </c>
      <c r="P21" s="258">
        <v>104.58186292000001</v>
      </c>
      <c r="Q21" s="258">
        <v>104.53780786</v>
      </c>
      <c r="R21" s="258">
        <v>104.58864659</v>
      </c>
      <c r="S21" s="258">
        <v>104.64692371</v>
      </c>
      <c r="T21" s="258">
        <v>104.74444118</v>
      </c>
      <c r="U21" s="258">
        <v>105.00177905</v>
      </c>
      <c r="V21" s="258">
        <v>105.08734217999999</v>
      </c>
      <c r="W21" s="258">
        <v>105.12171063</v>
      </c>
      <c r="X21" s="258">
        <v>104.92105891</v>
      </c>
      <c r="Y21" s="258">
        <v>104.99090708999999</v>
      </c>
      <c r="Z21" s="258">
        <v>105.1474297</v>
      </c>
      <c r="AA21" s="258">
        <v>105.61485903000001</v>
      </c>
      <c r="AB21" s="258">
        <v>105.77655627999999</v>
      </c>
      <c r="AC21" s="258">
        <v>105.85675374</v>
      </c>
      <c r="AD21" s="258">
        <v>105.63944991</v>
      </c>
      <c r="AE21" s="258">
        <v>105.71864893</v>
      </c>
      <c r="AF21" s="258">
        <v>105.87834929</v>
      </c>
      <c r="AG21" s="258">
        <v>106.24520253999999</v>
      </c>
      <c r="AH21" s="258">
        <v>106.47091694</v>
      </c>
      <c r="AI21" s="258">
        <v>106.68214404</v>
      </c>
      <c r="AJ21" s="258">
        <v>106.83491091</v>
      </c>
      <c r="AK21" s="258">
        <v>107.05014307</v>
      </c>
      <c r="AL21" s="258">
        <v>107.28386761</v>
      </c>
      <c r="AM21" s="258">
        <v>107.60533947</v>
      </c>
      <c r="AN21" s="258">
        <v>107.82410754</v>
      </c>
      <c r="AO21" s="258">
        <v>108.00942678</v>
      </c>
      <c r="AP21" s="258">
        <v>108.3100262</v>
      </c>
      <c r="AQ21" s="258">
        <v>108.316901</v>
      </c>
      <c r="AR21" s="258">
        <v>108.17878021999999</v>
      </c>
      <c r="AS21" s="258">
        <v>107.40836255000001</v>
      </c>
      <c r="AT21" s="258">
        <v>107.34572654</v>
      </c>
      <c r="AU21" s="258">
        <v>107.5035709</v>
      </c>
      <c r="AV21" s="258">
        <v>108.22124536</v>
      </c>
      <c r="AW21" s="258">
        <v>108.56553817</v>
      </c>
      <c r="AX21" s="258">
        <v>108.87579905</v>
      </c>
      <c r="AY21" s="258">
        <v>109.13819058999999</v>
      </c>
      <c r="AZ21" s="258">
        <v>109.3907657</v>
      </c>
      <c r="BA21" s="258">
        <v>109.61968695</v>
      </c>
      <c r="BB21" s="258">
        <v>109.78131768999999</v>
      </c>
      <c r="BC21" s="346">
        <v>109.9957</v>
      </c>
      <c r="BD21" s="346">
        <v>110.2191</v>
      </c>
      <c r="BE21" s="346">
        <v>110.423</v>
      </c>
      <c r="BF21" s="346">
        <v>110.68600000000001</v>
      </c>
      <c r="BG21" s="346">
        <v>110.9794</v>
      </c>
      <c r="BH21" s="346">
        <v>111.37220000000001</v>
      </c>
      <c r="BI21" s="346">
        <v>111.675</v>
      </c>
      <c r="BJ21" s="346">
        <v>111.9567</v>
      </c>
      <c r="BK21" s="346">
        <v>112.1909</v>
      </c>
      <c r="BL21" s="346">
        <v>112.45010000000001</v>
      </c>
      <c r="BM21" s="346">
        <v>112.70780000000001</v>
      </c>
      <c r="BN21" s="346">
        <v>112.9928</v>
      </c>
      <c r="BO21" s="346">
        <v>113.22629999999999</v>
      </c>
      <c r="BP21" s="346">
        <v>113.437</v>
      </c>
      <c r="BQ21" s="346">
        <v>113.6015</v>
      </c>
      <c r="BR21" s="346">
        <v>113.7841</v>
      </c>
      <c r="BS21" s="346">
        <v>113.9614</v>
      </c>
      <c r="BT21" s="346">
        <v>114.13339999999999</v>
      </c>
      <c r="BU21" s="346">
        <v>114.3002</v>
      </c>
      <c r="BV21" s="346">
        <v>114.4618</v>
      </c>
    </row>
    <row r="22" spans="1:74" ht="11.1" customHeight="1" x14ac:dyDescent="0.2">
      <c r="A22" s="148" t="s">
        <v>899</v>
      </c>
      <c r="B22" s="210" t="s">
        <v>573</v>
      </c>
      <c r="C22" s="258">
        <v>100.50376147999999</v>
      </c>
      <c r="D22" s="258">
        <v>100.60741539</v>
      </c>
      <c r="E22" s="258">
        <v>100.92321364999999</v>
      </c>
      <c r="F22" s="258">
        <v>101.88234577999999</v>
      </c>
      <c r="G22" s="258">
        <v>102.29904066</v>
      </c>
      <c r="H22" s="258">
        <v>102.60448778999999</v>
      </c>
      <c r="I22" s="258">
        <v>102.66680248</v>
      </c>
      <c r="J22" s="258">
        <v>102.8486676</v>
      </c>
      <c r="K22" s="258">
        <v>103.01819848</v>
      </c>
      <c r="L22" s="258">
        <v>103.42755433000001</v>
      </c>
      <c r="M22" s="258">
        <v>103.38329729</v>
      </c>
      <c r="N22" s="258">
        <v>103.13758659</v>
      </c>
      <c r="O22" s="258">
        <v>102.47883792</v>
      </c>
      <c r="P22" s="258">
        <v>101.98890812</v>
      </c>
      <c r="Q22" s="258">
        <v>101.45621288</v>
      </c>
      <c r="R22" s="258">
        <v>100.74683224</v>
      </c>
      <c r="S22" s="258">
        <v>100.22904610000001</v>
      </c>
      <c r="T22" s="258">
        <v>99.768934502999997</v>
      </c>
      <c r="U22" s="258">
        <v>99.526792800999999</v>
      </c>
      <c r="V22" s="258">
        <v>99.061808763000002</v>
      </c>
      <c r="W22" s="258">
        <v>98.534277747999994</v>
      </c>
      <c r="X22" s="258">
        <v>97.740711208999997</v>
      </c>
      <c r="Y22" s="258">
        <v>97.240702646000003</v>
      </c>
      <c r="Z22" s="258">
        <v>96.830763513999997</v>
      </c>
      <c r="AA22" s="258">
        <v>96.702871400000006</v>
      </c>
      <c r="AB22" s="258">
        <v>96.329087939999994</v>
      </c>
      <c r="AC22" s="258">
        <v>95.901390722000002</v>
      </c>
      <c r="AD22" s="258">
        <v>95.193187718999994</v>
      </c>
      <c r="AE22" s="258">
        <v>94.827607002999997</v>
      </c>
      <c r="AF22" s="258">
        <v>94.578056548999996</v>
      </c>
      <c r="AG22" s="258">
        <v>94.521864324999996</v>
      </c>
      <c r="AH22" s="258">
        <v>94.446378416000002</v>
      </c>
      <c r="AI22" s="258">
        <v>94.428926790999995</v>
      </c>
      <c r="AJ22" s="258">
        <v>94.489659380999996</v>
      </c>
      <c r="AK22" s="258">
        <v>94.573163876999999</v>
      </c>
      <c r="AL22" s="258">
        <v>94.699590209999997</v>
      </c>
      <c r="AM22" s="258">
        <v>94.864917175000002</v>
      </c>
      <c r="AN22" s="258">
        <v>95.080203085999997</v>
      </c>
      <c r="AO22" s="258">
        <v>95.341426738999999</v>
      </c>
      <c r="AP22" s="258">
        <v>95.865538842999996</v>
      </c>
      <c r="AQ22" s="258">
        <v>96.055924945000001</v>
      </c>
      <c r="AR22" s="258">
        <v>96.129535755000006</v>
      </c>
      <c r="AS22" s="258">
        <v>95.762862565000006</v>
      </c>
      <c r="AT22" s="258">
        <v>95.845554323000002</v>
      </c>
      <c r="AU22" s="258">
        <v>96.054102318999995</v>
      </c>
      <c r="AV22" s="258">
        <v>96.600776495999995</v>
      </c>
      <c r="AW22" s="258">
        <v>96.901834514000001</v>
      </c>
      <c r="AX22" s="258">
        <v>97.169546314000002</v>
      </c>
      <c r="AY22" s="258">
        <v>97.364042341000001</v>
      </c>
      <c r="AZ22" s="258">
        <v>97.594963871999994</v>
      </c>
      <c r="BA22" s="258">
        <v>97.822441350999995</v>
      </c>
      <c r="BB22" s="258">
        <v>98.024265963000005</v>
      </c>
      <c r="BC22" s="346">
        <v>98.261510000000001</v>
      </c>
      <c r="BD22" s="346">
        <v>98.511970000000005</v>
      </c>
      <c r="BE22" s="346">
        <v>98.753399999999999</v>
      </c>
      <c r="BF22" s="346">
        <v>99.046959999999999</v>
      </c>
      <c r="BG22" s="346">
        <v>99.370429999999999</v>
      </c>
      <c r="BH22" s="346">
        <v>99.781059999999997</v>
      </c>
      <c r="BI22" s="346">
        <v>100.12139999999999</v>
      </c>
      <c r="BJ22" s="346">
        <v>100.4486</v>
      </c>
      <c r="BK22" s="346">
        <v>100.7972</v>
      </c>
      <c r="BL22" s="346">
        <v>101.07250000000001</v>
      </c>
      <c r="BM22" s="346">
        <v>101.30889999999999</v>
      </c>
      <c r="BN22" s="346">
        <v>101.44289999999999</v>
      </c>
      <c r="BO22" s="346">
        <v>101.6493</v>
      </c>
      <c r="BP22" s="346">
        <v>101.86450000000001</v>
      </c>
      <c r="BQ22" s="346">
        <v>102.10720000000001</v>
      </c>
      <c r="BR22" s="346">
        <v>102.32599999999999</v>
      </c>
      <c r="BS22" s="346">
        <v>102.5397</v>
      </c>
      <c r="BT22" s="346">
        <v>102.7482</v>
      </c>
      <c r="BU22" s="346">
        <v>102.95140000000001</v>
      </c>
      <c r="BV22" s="346">
        <v>103.1495</v>
      </c>
    </row>
    <row r="23" spans="1:74" ht="11.1" customHeight="1" x14ac:dyDescent="0.2">
      <c r="A23" s="148" t="s">
        <v>900</v>
      </c>
      <c r="B23" s="210" t="s">
        <v>574</v>
      </c>
      <c r="C23" s="258">
        <v>102.29540982</v>
      </c>
      <c r="D23" s="258">
        <v>102.43018164</v>
      </c>
      <c r="E23" s="258">
        <v>102.66009427</v>
      </c>
      <c r="F23" s="258">
        <v>103.19349998</v>
      </c>
      <c r="G23" s="258">
        <v>103.45742998</v>
      </c>
      <c r="H23" s="258">
        <v>103.66023656</v>
      </c>
      <c r="I23" s="258">
        <v>103.75354879</v>
      </c>
      <c r="J23" s="258">
        <v>103.87038673000001</v>
      </c>
      <c r="K23" s="258">
        <v>103.96237944000001</v>
      </c>
      <c r="L23" s="258">
        <v>104.08621565999999</v>
      </c>
      <c r="M23" s="258">
        <v>104.08600137000001</v>
      </c>
      <c r="N23" s="258">
        <v>104.01842531</v>
      </c>
      <c r="O23" s="258">
        <v>103.71604825</v>
      </c>
      <c r="P23" s="258">
        <v>103.63932806</v>
      </c>
      <c r="Q23" s="258">
        <v>103.62082551</v>
      </c>
      <c r="R23" s="258">
        <v>103.69695016</v>
      </c>
      <c r="S23" s="258">
        <v>103.76757575000001</v>
      </c>
      <c r="T23" s="258">
        <v>103.86911182999999</v>
      </c>
      <c r="U23" s="258">
        <v>104.1017506</v>
      </c>
      <c r="V23" s="258">
        <v>104.18996349</v>
      </c>
      <c r="W23" s="258">
        <v>104.23394272</v>
      </c>
      <c r="X23" s="258">
        <v>104.12398825</v>
      </c>
      <c r="Y23" s="258">
        <v>104.16177516</v>
      </c>
      <c r="Z23" s="258">
        <v>104.23760341000001</v>
      </c>
      <c r="AA23" s="258">
        <v>104.51880681999999</v>
      </c>
      <c r="AB23" s="258">
        <v>104.54521742</v>
      </c>
      <c r="AC23" s="258">
        <v>104.48416901</v>
      </c>
      <c r="AD23" s="258">
        <v>104.08457319</v>
      </c>
      <c r="AE23" s="258">
        <v>104.03692306000001</v>
      </c>
      <c r="AF23" s="258">
        <v>104.09013023</v>
      </c>
      <c r="AG23" s="258">
        <v>104.33560864</v>
      </c>
      <c r="AH23" s="258">
        <v>104.52196994000001</v>
      </c>
      <c r="AI23" s="258">
        <v>104.74062806000001</v>
      </c>
      <c r="AJ23" s="258">
        <v>104.96592676</v>
      </c>
      <c r="AK23" s="258">
        <v>105.26842073</v>
      </c>
      <c r="AL23" s="258">
        <v>105.62245371</v>
      </c>
      <c r="AM23" s="258">
        <v>106.08172636</v>
      </c>
      <c r="AN23" s="258">
        <v>106.49856188</v>
      </c>
      <c r="AO23" s="258">
        <v>106.92666094</v>
      </c>
      <c r="AP23" s="258">
        <v>107.53567849</v>
      </c>
      <c r="AQ23" s="258">
        <v>107.85906337999999</v>
      </c>
      <c r="AR23" s="258">
        <v>108.06647057000001</v>
      </c>
      <c r="AS23" s="258">
        <v>107.74607591</v>
      </c>
      <c r="AT23" s="258">
        <v>108.03039584</v>
      </c>
      <c r="AU23" s="258">
        <v>108.5076062</v>
      </c>
      <c r="AV23" s="258">
        <v>109.48303027999999</v>
      </c>
      <c r="AW23" s="258">
        <v>110.11702902</v>
      </c>
      <c r="AX23" s="258">
        <v>110.71492571</v>
      </c>
      <c r="AY23" s="258">
        <v>111.35914197</v>
      </c>
      <c r="AZ23" s="258">
        <v>111.82301835</v>
      </c>
      <c r="BA23" s="258">
        <v>112.18897646000001</v>
      </c>
      <c r="BB23" s="258">
        <v>112.28717003</v>
      </c>
      <c r="BC23" s="346">
        <v>112.5847</v>
      </c>
      <c r="BD23" s="346">
        <v>112.91160000000001</v>
      </c>
      <c r="BE23" s="346">
        <v>113.3082</v>
      </c>
      <c r="BF23" s="346">
        <v>113.664</v>
      </c>
      <c r="BG23" s="346">
        <v>114.0192</v>
      </c>
      <c r="BH23" s="346">
        <v>114.4085</v>
      </c>
      <c r="BI23" s="346">
        <v>114.73650000000001</v>
      </c>
      <c r="BJ23" s="346">
        <v>115.03789999999999</v>
      </c>
      <c r="BK23" s="346">
        <v>115.3023</v>
      </c>
      <c r="BL23" s="346">
        <v>115.5583</v>
      </c>
      <c r="BM23" s="346">
        <v>115.7954</v>
      </c>
      <c r="BN23" s="346">
        <v>115.9927</v>
      </c>
      <c r="BO23" s="346">
        <v>116.20780000000001</v>
      </c>
      <c r="BP23" s="346">
        <v>116.4198</v>
      </c>
      <c r="BQ23" s="346">
        <v>116.6199</v>
      </c>
      <c r="BR23" s="346">
        <v>116.8321</v>
      </c>
      <c r="BS23" s="346">
        <v>117.0478</v>
      </c>
      <c r="BT23" s="346">
        <v>117.26690000000001</v>
      </c>
      <c r="BU23" s="346">
        <v>117.48950000000001</v>
      </c>
      <c r="BV23" s="346">
        <v>117.71550000000001</v>
      </c>
    </row>
    <row r="24" spans="1:74" ht="11.1" customHeight="1" x14ac:dyDescent="0.2">
      <c r="A24" s="148" t="s">
        <v>901</v>
      </c>
      <c r="B24" s="210" t="s">
        <v>575</v>
      </c>
      <c r="C24" s="258">
        <v>101.31787768</v>
      </c>
      <c r="D24" s="258">
        <v>101.37660941999999</v>
      </c>
      <c r="E24" s="258">
        <v>101.55602521</v>
      </c>
      <c r="F24" s="258">
        <v>102.07058635</v>
      </c>
      <c r="G24" s="258">
        <v>102.33052424</v>
      </c>
      <c r="H24" s="258">
        <v>102.55030017999999</v>
      </c>
      <c r="I24" s="258">
        <v>102.70394905000001</v>
      </c>
      <c r="J24" s="258">
        <v>102.86287496</v>
      </c>
      <c r="K24" s="258">
        <v>103.00111278</v>
      </c>
      <c r="L24" s="258">
        <v>103.23655617999999</v>
      </c>
      <c r="M24" s="258">
        <v>103.24499754999999</v>
      </c>
      <c r="N24" s="258">
        <v>103.14433056999999</v>
      </c>
      <c r="O24" s="258">
        <v>102.69862740000001</v>
      </c>
      <c r="P24" s="258">
        <v>102.55668961000001</v>
      </c>
      <c r="Q24" s="258">
        <v>102.48258936000001</v>
      </c>
      <c r="R24" s="258">
        <v>102.49527349</v>
      </c>
      <c r="S24" s="258">
        <v>102.54263819000001</v>
      </c>
      <c r="T24" s="258">
        <v>102.64363031000001</v>
      </c>
      <c r="U24" s="258">
        <v>103.0473049</v>
      </c>
      <c r="V24" s="258">
        <v>103.06876056</v>
      </c>
      <c r="W24" s="258">
        <v>102.95705236000001</v>
      </c>
      <c r="X24" s="258">
        <v>102.40570253</v>
      </c>
      <c r="Y24" s="258">
        <v>102.25752490000001</v>
      </c>
      <c r="Z24" s="258">
        <v>102.20604172</v>
      </c>
      <c r="AA24" s="258">
        <v>102.48980395</v>
      </c>
      <c r="AB24" s="258">
        <v>102.45279644999999</v>
      </c>
      <c r="AC24" s="258">
        <v>102.33357018</v>
      </c>
      <c r="AD24" s="258">
        <v>101.93946597</v>
      </c>
      <c r="AE24" s="258">
        <v>101.80029655</v>
      </c>
      <c r="AF24" s="258">
        <v>101.72340274</v>
      </c>
      <c r="AG24" s="258">
        <v>101.74298778000001</v>
      </c>
      <c r="AH24" s="258">
        <v>101.76499276</v>
      </c>
      <c r="AI24" s="258">
        <v>101.82362093</v>
      </c>
      <c r="AJ24" s="258">
        <v>101.98390821</v>
      </c>
      <c r="AK24" s="258">
        <v>102.06700579</v>
      </c>
      <c r="AL24" s="258">
        <v>102.13794961000001</v>
      </c>
      <c r="AM24" s="258">
        <v>102.14351886999999</v>
      </c>
      <c r="AN24" s="258">
        <v>102.23007075</v>
      </c>
      <c r="AO24" s="258">
        <v>102.34438446999999</v>
      </c>
      <c r="AP24" s="258">
        <v>102.72166331</v>
      </c>
      <c r="AQ24" s="258">
        <v>102.71509823</v>
      </c>
      <c r="AR24" s="258">
        <v>102.55989252000001</v>
      </c>
      <c r="AS24" s="258">
        <v>101.72970836</v>
      </c>
      <c r="AT24" s="258">
        <v>101.67197475</v>
      </c>
      <c r="AU24" s="258">
        <v>101.86035387</v>
      </c>
      <c r="AV24" s="258">
        <v>102.62362825</v>
      </c>
      <c r="AW24" s="258">
        <v>103.05764594</v>
      </c>
      <c r="AX24" s="258">
        <v>103.49118946</v>
      </c>
      <c r="AY24" s="258">
        <v>104.02898049</v>
      </c>
      <c r="AZ24" s="258">
        <v>104.38303444</v>
      </c>
      <c r="BA24" s="258">
        <v>104.65807297000001</v>
      </c>
      <c r="BB24" s="258">
        <v>104.70654937</v>
      </c>
      <c r="BC24" s="346">
        <v>104.9342</v>
      </c>
      <c r="BD24" s="346">
        <v>105.1935</v>
      </c>
      <c r="BE24" s="346">
        <v>105.5197</v>
      </c>
      <c r="BF24" s="346">
        <v>105.8159</v>
      </c>
      <c r="BG24" s="346">
        <v>106.1173</v>
      </c>
      <c r="BH24" s="346">
        <v>106.47329999999999</v>
      </c>
      <c r="BI24" s="346">
        <v>106.7483</v>
      </c>
      <c r="BJ24" s="346">
        <v>106.99169999999999</v>
      </c>
      <c r="BK24" s="346">
        <v>107.1978</v>
      </c>
      <c r="BL24" s="346">
        <v>107.3819</v>
      </c>
      <c r="BM24" s="346">
        <v>107.5384</v>
      </c>
      <c r="BN24" s="346">
        <v>107.6168</v>
      </c>
      <c r="BO24" s="346">
        <v>107.7561</v>
      </c>
      <c r="BP24" s="346">
        <v>107.9058</v>
      </c>
      <c r="BQ24" s="346">
        <v>108.0757</v>
      </c>
      <c r="BR24" s="346">
        <v>108.23860000000001</v>
      </c>
      <c r="BS24" s="346">
        <v>108.4044</v>
      </c>
      <c r="BT24" s="346">
        <v>108.5731</v>
      </c>
      <c r="BU24" s="346">
        <v>108.74469999999999</v>
      </c>
      <c r="BV24" s="346">
        <v>108.9192</v>
      </c>
    </row>
    <row r="25" spans="1:74" ht="11.1" customHeight="1" x14ac:dyDescent="0.2">
      <c r="A25" s="148"/>
      <c r="B25" s="168" t="s">
        <v>1149</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347"/>
      <c r="BD25" s="347"/>
      <c r="BE25" s="347"/>
      <c r="BF25" s="347"/>
      <c r="BG25" s="347"/>
      <c r="BH25" s="347"/>
      <c r="BI25" s="347"/>
      <c r="BJ25" s="347"/>
      <c r="BK25" s="347"/>
      <c r="BL25" s="347"/>
      <c r="BM25" s="347"/>
      <c r="BN25" s="347"/>
      <c r="BO25" s="347"/>
      <c r="BP25" s="347"/>
      <c r="BQ25" s="347"/>
      <c r="BR25" s="347"/>
      <c r="BS25" s="347"/>
      <c r="BT25" s="347"/>
      <c r="BU25" s="347"/>
      <c r="BV25" s="347"/>
    </row>
    <row r="26" spans="1:74" ht="11.1" customHeight="1" x14ac:dyDescent="0.2">
      <c r="A26" s="148" t="s">
        <v>902</v>
      </c>
      <c r="B26" s="210" t="s">
        <v>568</v>
      </c>
      <c r="C26" s="240">
        <v>718.99277199000005</v>
      </c>
      <c r="D26" s="240">
        <v>719.69432484000004</v>
      </c>
      <c r="E26" s="240">
        <v>720.77876598</v>
      </c>
      <c r="F26" s="240">
        <v>722.18285002000005</v>
      </c>
      <c r="G26" s="240">
        <v>724.08050181999999</v>
      </c>
      <c r="H26" s="240">
        <v>726.40847598000005</v>
      </c>
      <c r="I26" s="240">
        <v>729.00599408999994</v>
      </c>
      <c r="J26" s="240">
        <v>732.31519676000005</v>
      </c>
      <c r="K26" s="240">
        <v>736.17530558999999</v>
      </c>
      <c r="L26" s="240">
        <v>742.10094443000003</v>
      </c>
      <c r="M26" s="240">
        <v>745.92689770000004</v>
      </c>
      <c r="N26" s="240">
        <v>749.16778923000004</v>
      </c>
      <c r="O26" s="240">
        <v>750.99324385</v>
      </c>
      <c r="P26" s="240">
        <v>753.68679331999999</v>
      </c>
      <c r="Q26" s="240">
        <v>756.41806243999997</v>
      </c>
      <c r="R26" s="240">
        <v>760.27404547000003</v>
      </c>
      <c r="S26" s="240">
        <v>762.26550822000002</v>
      </c>
      <c r="T26" s="240">
        <v>763.47944494000001</v>
      </c>
      <c r="U26" s="240">
        <v>761.62117809999995</v>
      </c>
      <c r="V26" s="240">
        <v>763.00107089999995</v>
      </c>
      <c r="W26" s="240">
        <v>765.32444580000003</v>
      </c>
      <c r="X26" s="240">
        <v>771.93419194000001</v>
      </c>
      <c r="Y26" s="240">
        <v>773.63736423</v>
      </c>
      <c r="Z26" s="240">
        <v>773.77685180000003</v>
      </c>
      <c r="AA26" s="240">
        <v>768.91674345000001</v>
      </c>
      <c r="AB26" s="240">
        <v>768.50579497000001</v>
      </c>
      <c r="AC26" s="240">
        <v>769.10809515999995</v>
      </c>
      <c r="AD26" s="240">
        <v>772.29394881999997</v>
      </c>
      <c r="AE26" s="240">
        <v>773.74501777</v>
      </c>
      <c r="AF26" s="240">
        <v>775.03160678999996</v>
      </c>
      <c r="AG26" s="240">
        <v>778.05660596999996</v>
      </c>
      <c r="AH26" s="240">
        <v>777.58706759999995</v>
      </c>
      <c r="AI26" s="240">
        <v>775.52588175999995</v>
      </c>
      <c r="AJ26" s="240">
        <v>766.96097585999996</v>
      </c>
      <c r="AK26" s="240">
        <v>765.40054952000003</v>
      </c>
      <c r="AL26" s="240">
        <v>765.93253015000005</v>
      </c>
      <c r="AM26" s="240">
        <v>772.16084392000005</v>
      </c>
      <c r="AN26" s="240">
        <v>774.17469387999995</v>
      </c>
      <c r="AO26" s="240">
        <v>775.57800617999999</v>
      </c>
      <c r="AP26" s="240">
        <v>775.12200311000004</v>
      </c>
      <c r="AQ26" s="240">
        <v>776.24082340999996</v>
      </c>
      <c r="AR26" s="240">
        <v>777.68568934999996</v>
      </c>
      <c r="AS26" s="240">
        <v>780.07148515999995</v>
      </c>
      <c r="AT26" s="240">
        <v>781.70727922000003</v>
      </c>
      <c r="AU26" s="240">
        <v>783.20795575</v>
      </c>
      <c r="AV26" s="240">
        <v>784.44103017999998</v>
      </c>
      <c r="AW26" s="240">
        <v>785.77083511000001</v>
      </c>
      <c r="AX26" s="240">
        <v>787.06488595999997</v>
      </c>
      <c r="AY26" s="240">
        <v>788.24130793999996</v>
      </c>
      <c r="AZ26" s="240">
        <v>789.52525673000002</v>
      </c>
      <c r="BA26" s="240">
        <v>790.83485754000003</v>
      </c>
      <c r="BB26" s="240">
        <v>792.00608103000002</v>
      </c>
      <c r="BC26" s="333">
        <v>793.49</v>
      </c>
      <c r="BD26" s="333">
        <v>795.12260000000003</v>
      </c>
      <c r="BE26" s="333">
        <v>797.01070000000004</v>
      </c>
      <c r="BF26" s="333">
        <v>798.8605</v>
      </c>
      <c r="BG26" s="333">
        <v>800.779</v>
      </c>
      <c r="BH26" s="333">
        <v>802.75120000000004</v>
      </c>
      <c r="BI26" s="333">
        <v>804.81790000000001</v>
      </c>
      <c r="BJ26" s="333">
        <v>806.96429999999998</v>
      </c>
      <c r="BK26" s="333">
        <v>809.60230000000001</v>
      </c>
      <c r="BL26" s="333">
        <v>811.5992</v>
      </c>
      <c r="BM26" s="333">
        <v>813.36689999999999</v>
      </c>
      <c r="BN26" s="333">
        <v>814.62990000000002</v>
      </c>
      <c r="BO26" s="333">
        <v>816.14580000000001</v>
      </c>
      <c r="BP26" s="333">
        <v>817.63909999999998</v>
      </c>
      <c r="BQ26" s="333">
        <v>819.05499999999995</v>
      </c>
      <c r="BR26" s="333">
        <v>820.54399999999998</v>
      </c>
      <c r="BS26" s="333">
        <v>822.05139999999994</v>
      </c>
      <c r="BT26" s="333">
        <v>823.57730000000004</v>
      </c>
      <c r="BU26" s="333">
        <v>825.12159999999994</v>
      </c>
      <c r="BV26" s="333">
        <v>826.68430000000001</v>
      </c>
    </row>
    <row r="27" spans="1:74" ht="11.1" customHeight="1" x14ac:dyDescent="0.2">
      <c r="A27" s="148" t="s">
        <v>903</v>
      </c>
      <c r="B27" s="210" t="s">
        <v>601</v>
      </c>
      <c r="C27" s="240">
        <v>1841.9335261000001</v>
      </c>
      <c r="D27" s="240">
        <v>1843.5506230999999</v>
      </c>
      <c r="E27" s="240">
        <v>1845.7213118</v>
      </c>
      <c r="F27" s="240">
        <v>1847.4741277000001</v>
      </c>
      <c r="G27" s="240">
        <v>1851.4805984</v>
      </c>
      <c r="H27" s="240">
        <v>1856.7692594</v>
      </c>
      <c r="I27" s="240">
        <v>1863.7070819</v>
      </c>
      <c r="J27" s="240">
        <v>1871.2848947</v>
      </c>
      <c r="K27" s="240">
        <v>1879.8696691</v>
      </c>
      <c r="L27" s="240">
        <v>1892.0118207999999</v>
      </c>
      <c r="M27" s="240">
        <v>1900.6977068000001</v>
      </c>
      <c r="N27" s="240">
        <v>1908.4777426999999</v>
      </c>
      <c r="O27" s="240">
        <v>1913.9352483</v>
      </c>
      <c r="P27" s="240">
        <v>1920.9660942999999</v>
      </c>
      <c r="Q27" s="240">
        <v>1928.1536003000001</v>
      </c>
      <c r="R27" s="240">
        <v>1937.6298053</v>
      </c>
      <c r="S27" s="240">
        <v>1943.5316023</v>
      </c>
      <c r="T27" s="240">
        <v>1947.9910304</v>
      </c>
      <c r="U27" s="240">
        <v>1948.6148595</v>
      </c>
      <c r="V27" s="240">
        <v>1951.9844719</v>
      </c>
      <c r="W27" s="240">
        <v>1955.7066374999999</v>
      </c>
      <c r="X27" s="240">
        <v>1963.1795784000001</v>
      </c>
      <c r="Y27" s="240">
        <v>1965.0581843</v>
      </c>
      <c r="Z27" s="240">
        <v>1964.7406771000001</v>
      </c>
      <c r="AA27" s="240">
        <v>1957.215592</v>
      </c>
      <c r="AB27" s="240">
        <v>1956.2644571999999</v>
      </c>
      <c r="AC27" s="240">
        <v>1956.875808</v>
      </c>
      <c r="AD27" s="240">
        <v>1961.7056997</v>
      </c>
      <c r="AE27" s="240">
        <v>1963.4499799</v>
      </c>
      <c r="AF27" s="240">
        <v>1964.7647042000001</v>
      </c>
      <c r="AG27" s="240">
        <v>1967.0412403</v>
      </c>
      <c r="AH27" s="240">
        <v>1966.4533266000001</v>
      </c>
      <c r="AI27" s="240">
        <v>1964.3923311000001</v>
      </c>
      <c r="AJ27" s="240">
        <v>1955.8969397000001</v>
      </c>
      <c r="AK27" s="240">
        <v>1954.6107658000001</v>
      </c>
      <c r="AL27" s="240">
        <v>1955.5724954</v>
      </c>
      <c r="AM27" s="240">
        <v>1961.4577333</v>
      </c>
      <c r="AN27" s="240">
        <v>1964.9085663999999</v>
      </c>
      <c r="AO27" s="240">
        <v>1968.6005995999999</v>
      </c>
      <c r="AP27" s="240">
        <v>1973.2057933999999</v>
      </c>
      <c r="AQ27" s="240">
        <v>1976.8762561999999</v>
      </c>
      <c r="AR27" s="240">
        <v>1980.2839487000001</v>
      </c>
      <c r="AS27" s="240">
        <v>1983.4227469</v>
      </c>
      <c r="AT27" s="240">
        <v>1986.3094916</v>
      </c>
      <c r="AU27" s="240">
        <v>1988.9380587999999</v>
      </c>
      <c r="AV27" s="240">
        <v>1990.9336945</v>
      </c>
      <c r="AW27" s="240">
        <v>1993.3269725</v>
      </c>
      <c r="AX27" s="240">
        <v>1995.7431386999999</v>
      </c>
      <c r="AY27" s="240">
        <v>1997.9454576999999</v>
      </c>
      <c r="AZ27" s="240">
        <v>2000.5849519000001</v>
      </c>
      <c r="BA27" s="240">
        <v>2003.424886</v>
      </c>
      <c r="BB27" s="240">
        <v>2006.1520559999999</v>
      </c>
      <c r="BC27" s="333">
        <v>2009.6279999999999</v>
      </c>
      <c r="BD27" s="333">
        <v>2013.539</v>
      </c>
      <c r="BE27" s="333">
        <v>2018.402</v>
      </c>
      <c r="BF27" s="333">
        <v>2022.796</v>
      </c>
      <c r="BG27" s="333">
        <v>2027.2380000000001</v>
      </c>
      <c r="BH27" s="333">
        <v>2031.345</v>
      </c>
      <c r="BI27" s="333">
        <v>2036.1690000000001</v>
      </c>
      <c r="BJ27" s="333">
        <v>2041.327</v>
      </c>
      <c r="BK27" s="333">
        <v>2048.1799999999998</v>
      </c>
      <c r="BL27" s="333">
        <v>2052.9850000000001</v>
      </c>
      <c r="BM27" s="333">
        <v>2057.1039999999998</v>
      </c>
      <c r="BN27" s="333">
        <v>2059.5819999999999</v>
      </c>
      <c r="BO27" s="333">
        <v>2063.0419999999999</v>
      </c>
      <c r="BP27" s="333">
        <v>2066.5300000000002</v>
      </c>
      <c r="BQ27" s="333">
        <v>2070.0729999999999</v>
      </c>
      <c r="BR27" s="333">
        <v>2073.5970000000002</v>
      </c>
      <c r="BS27" s="333">
        <v>2077.1289999999999</v>
      </c>
      <c r="BT27" s="333">
        <v>2080.67</v>
      </c>
      <c r="BU27" s="333">
        <v>2084.2179999999998</v>
      </c>
      <c r="BV27" s="333">
        <v>2087.7750000000001</v>
      </c>
    </row>
    <row r="28" spans="1:74" ht="11.1" customHeight="1" x14ac:dyDescent="0.2">
      <c r="A28" s="148" t="s">
        <v>904</v>
      </c>
      <c r="B28" s="210" t="s">
        <v>569</v>
      </c>
      <c r="C28" s="240">
        <v>1960.5346476</v>
      </c>
      <c r="D28" s="240">
        <v>1966.5054155</v>
      </c>
      <c r="E28" s="240">
        <v>1972.7450891000001</v>
      </c>
      <c r="F28" s="240">
        <v>1979.9706199</v>
      </c>
      <c r="G28" s="240">
        <v>1986.2103913999999</v>
      </c>
      <c r="H28" s="240">
        <v>1992.1813551</v>
      </c>
      <c r="I28" s="240">
        <v>1995.7788822</v>
      </c>
      <c r="J28" s="240">
        <v>2002.7907018000001</v>
      </c>
      <c r="K28" s="240">
        <v>2011.1121851</v>
      </c>
      <c r="L28" s="240">
        <v>2023.6494643000001</v>
      </c>
      <c r="M28" s="240">
        <v>2032.4106761</v>
      </c>
      <c r="N28" s="240">
        <v>2040.3019525</v>
      </c>
      <c r="O28" s="240">
        <v>2046.8492020000001</v>
      </c>
      <c r="P28" s="240">
        <v>2053.3561764999999</v>
      </c>
      <c r="Q28" s="240">
        <v>2059.3487842999998</v>
      </c>
      <c r="R28" s="240">
        <v>2065.1152707000001</v>
      </c>
      <c r="S28" s="240">
        <v>2069.8629612</v>
      </c>
      <c r="T28" s="240">
        <v>2073.8801011999999</v>
      </c>
      <c r="U28" s="240">
        <v>2073.9284698000001</v>
      </c>
      <c r="V28" s="240">
        <v>2078.9131742</v>
      </c>
      <c r="W28" s="240">
        <v>2085.5959935000001</v>
      </c>
      <c r="X28" s="240">
        <v>2101.8159423000002</v>
      </c>
      <c r="Y28" s="240">
        <v>2106.0157307999998</v>
      </c>
      <c r="Z28" s="240">
        <v>2106.0343736</v>
      </c>
      <c r="AA28" s="240">
        <v>2092.8323765</v>
      </c>
      <c r="AB28" s="240">
        <v>2091.2683482000002</v>
      </c>
      <c r="AC28" s="240">
        <v>2092.3027947</v>
      </c>
      <c r="AD28" s="240">
        <v>2100.1694467000002</v>
      </c>
      <c r="AE28" s="240">
        <v>2103.2255445999999</v>
      </c>
      <c r="AF28" s="240">
        <v>2105.7048190999999</v>
      </c>
      <c r="AG28" s="240">
        <v>2109.6343873999999</v>
      </c>
      <c r="AH28" s="240">
        <v>2109.4396772999999</v>
      </c>
      <c r="AI28" s="240">
        <v>2107.1478059999999</v>
      </c>
      <c r="AJ28" s="240">
        <v>2096.4070852999998</v>
      </c>
      <c r="AK28" s="240">
        <v>2094.6846577000001</v>
      </c>
      <c r="AL28" s="240">
        <v>2095.6288350999998</v>
      </c>
      <c r="AM28" s="240">
        <v>2103.9542551</v>
      </c>
      <c r="AN28" s="240">
        <v>2106.6956641000002</v>
      </c>
      <c r="AO28" s="240">
        <v>2108.5676997</v>
      </c>
      <c r="AP28" s="240">
        <v>2107.1468650000002</v>
      </c>
      <c r="AQ28" s="240">
        <v>2109.0977766999999</v>
      </c>
      <c r="AR28" s="240">
        <v>2111.9969378000001</v>
      </c>
      <c r="AS28" s="240">
        <v>2117.4077154000001</v>
      </c>
      <c r="AT28" s="240">
        <v>2121.0308500000001</v>
      </c>
      <c r="AU28" s="240">
        <v>2124.4297086000001</v>
      </c>
      <c r="AV28" s="240">
        <v>2127.0450728000001</v>
      </c>
      <c r="AW28" s="240">
        <v>2130.4147935000001</v>
      </c>
      <c r="AX28" s="240">
        <v>2133.9796520999998</v>
      </c>
      <c r="AY28" s="240">
        <v>2138.0756658999999</v>
      </c>
      <c r="AZ28" s="240">
        <v>2141.7787874000001</v>
      </c>
      <c r="BA28" s="240">
        <v>2145.4250338000002</v>
      </c>
      <c r="BB28" s="240">
        <v>2148.2057436</v>
      </c>
      <c r="BC28" s="333">
        <v>2152.3449999999998</v>
      </c>
      <c r="BD28" s="333">
        <v>2157.0329999999999</v>
      </c>
      <c r="BE28" s="333">
        <v>2163.0039999999999</v>
      </c>
      <c r="BF28" s="333">
        <v>2168.2420000000002</v>
      </c>
      <c r="BG28" s="333">
        <v>2173.482</v>
      </c>
      <c r="BH28" s="333">
        <v>2178.3850000000002</v>
      </c>
      <c r="BI28" s="333">
        <v>2183.8780000000002</v>
      </c>
      <c r="BJ28" s="333">
        <v>2189.6239999999998</v>
      </c>
      <c r="BK28" s="333">
        <v>2196.6019999999999</v>
      </c>
      <c r="BL28" s="333">
        <v>2202.1190000000001</v>
      </c>
      <c r="BM28" s="333">
        <v>2207.1559999999999</v>
      </c>
      <c r="BN28" s="333">
        <v>2211.4090000000001</v>
      </c>
      <c r="BO28" s="333">
        <v>2215.71</v>
      </c>
      <c r="BP28" s="333">
        <v>2219.7550000000001</v>
      </c>
      <c r="BQ28" s="333">
        <v>2223.1129999999998</v>
      </c>
      <c r="BR28" s="333">
        <v>2226.973</v>
      </c>
      <c r="BS28" s="333">
        <v>2230.902</v>
      </c>
      <c r="BT28" s="333">
        <v>2234.902</v>
      </c>
      <c r="BU28" s="333">
        <v>2238.971</v>
      </c>
      <c r="BV28" s="333">
        <v>2243.1089999999999</v>
      </c>
    </row>
    <row r="29" spans="1:74" ht="11.1" customHeight="1" x14ac:dyDescent="0.2">
      <c r="A29" s="148" t="s">
        <v>905</v>
      </c>
      <c r="B29" s="210" t="s">
        <v>570</v>
      </c>
      <c r="C29" s="240">
        <v>939.79302747999998</v>
      </c>
      <c r="D29" s="240">
        <v>942.99114751000002</v>
      </c>
      <c r="E29" s="240">
        <v>946.85186414999998</v>
      </c>
      <c r="F29" s="240">
        <v>953.24648934000004</v>
      </c>
      <c r="G29" s="240">
        <v>957.02891518000001</v>
      </c>
      <c r="H29" s="240">
        <v>960.07045363999998</v>
      </c>
      <c r="I29" s="240">
        <v>960.48018049999996</v>
      </c>
      <c r="J29" s="240">
        <v>963.45813735000002</v>
      </c>
      <c r="K29" s="240">
        <v>967.11339998000005</v>
      </c>
      <c r="L29" s="240">
        <v>973.39449174000003</v>
      </c>
      <c r="M29" s="240">
        <v>976.94297341000004</v>
      </c>
      <c r="N29" s="240">
        <v>979.70736834000002</v>
      </c>
      <c r="O29" s="240">
        <v>980.92059415000006</v>
      </c>
      <c r="P29" s="240">
        <v>982.69212737999999</v>
      </c>
      <c r="Q29" s="240">
        <v>984.25488565000001</v>
      </c>
      <c r="R29" s="240">
        <v>985.56793058000005</v>
      </c>
      <c r="S29" s="240">
        <v>986.74384270999997</v>
      </c>
      <c r="T29" s="240">
        <v>987.74168368000005</v>
      </c>
      <c r="U29" s="240">
        <v>987.78738332</v>
      </c>
      <c r="V29" s="240">
        <v>989.00963454999999</v>
      </c>
      <c r="W29" s="240">
        <v>990.63436721999994</v>
      </c>
      <c r="X29" s="240">
        <v>995.06516213999998</v>
      </c>
      <c r="Y29" s="240">
        <v>995.69217207999998</v>
      </c>
      <c r="Z29" s="240">
        <v>994.91897786000004</v>
      </c>
      <c r="AA29" s="240">
        <v>989.05393732000005</v>
      </c>
      <c r="AB29" s="240">
        <v>988.24906638000004</v>
      </c>
      <c r="AC29" s="240">
        <v>988.81272288000002</v>
      </c>
      <c r="AD29" s="240">
        <v>993.36404915000003</v>
      </c>
      <c r="AE29" s="240">
        <v>994.70040381000001</v>
      </c>
      <c r="AF29" s="240">
        <v>995.44092919000002</v>
      </c>
      <c r="AG29" s="240">
        <v>995.96099799000001</v>
      </c>
      <c r="AH29" s="240">
        <v>995.22833524999999</v>
      </c>
      <c r="AI29" s="240">
        <v>993.61831369000004</v>
      </c>
      <c r="AJ29" s="240">
        <v>988.45555215000002</v>
      </c>
      <c r="AK29" s="240">
        <v>987.09734880999997</v>
      </c>
      <c r="AL29" s="240">
        <v>986.86832251999999</v>
      </c>
      <c r="AM29" s="240">
        <v>989.16032789999997</v>
      </c>
      <c r="AN29" s="240">
        <v>990.14576471999999</v>
      </c>
      <c r="AO29" s="240">
        <v>991.21648760999994</v>
      </c>
      <c r="AP29" s="240">
        <v>993.69966928999997</v>
      </c>
      <c r="AQ29" s="240">
        <v>993.94558479</v>
      </c>
      <c r="AR29" s="240">
        <v>993.28140683000004</v>
      </c>
      <c r="AS29" s="240">
        <v>989.36959146000004</v>
      </c>
      <c r="AT29" s="240">
        <v>988.63838453000005</v>
      </c>
      <c r="AU29" s="240">
        <v>988.75024209000003</v>
      </c>
      <c r="AV29" s="240">
        <v>990.35534661999998</v>
      </c>
      <c r="AW29" s="240">
        <v>991.66569630000004</v>
      </c>
      <c r="AX29" s="240">
        <v>993.33147363</v>
      </c>
      <c r="AY29" s="240">
        <v>995.84979293000004</v>
      </c>
      <c r="AZ29" s="240">
        <v>997.85358976999999</v>
      </c>
      <c r="BA29" s="240">
        <v>999.83997849000002</v>
      </c>
      <c r="BB29" s="240">
        <v>1001.5195657</v>
      </c>
      <c r="BC29" s="333">
        <v>1003.688</v>
      </c>
      <c r="BD29" s="333">
        <v>1006.056</v>
      </c>
      <c r="BE29" s="333">
        <v>1008.758</v>
      </c>
      <c r="BF29" s="333">
        <v>1011.425</v>
      </c>
      <c r="BG29" s="333">
        <v>1014.192</v>
      </c>
      <c r="BH29" s="333">
        <v>1016.989</v>
      </c>
      <c r="BI29" s="333">
        <v>1020.008</v>
      </c>
      <c r="BJ29" s="333">
        <v>1023.18</v>
      </c>
      <c r="BK29" s="333">
        <v>1026.961</v>
      </c>
      <c r="BL29" s="333">
        <v>1030.096</v>
      </c>
      <c r="BM29" s="333">
        <v>1033.0419999999999</v>
      </c>
      <c r="BN29" s="333">
        <v>1035.646</v>
      </c>
      <c r="BO29" s="333">
        <v>1038.326</v>
      </c>
      <c r="BP29" s="333">
        <v>1040.93</v>
      </c>
      <c r="BQ29" s="333">
        <v>1043.336</v>
      </c>
      <c r="BR29" s="333">
        <v>1045.8779999999999</v>
      </c>
      <c r="BS29" s="333">
        <v>1048.4349999999999</v>
      </c>
      <c r="BT29" s="333">
        <v>1051.008</v>
      </c>
      <c r="BU29" s="333">
        <v>1053.595</v>
      </c>
      <c r="BV29" s="333">
        <v>1056.1969999999999</v>
      </c>
    </row>
    <row r="30" spans="1:74" ht="11.1" customHeight="1" x14ac:dyDescent="0.2">
      <c r="A30" s="148" t="s">
        <v>906</v>
      </c>
      <c r="B30" s="210" t="s">
        <v>571</v>
      </c>
      <c r="C30" s="240">
        <v>2482.6985549000001</v>
      </c>
      <c r="D30" s="240">
        <v>2494.8445356000002</v>
      </c>
      <c r="E30" s="240">
        <v>2506.0709273000002</v>
      </c>
      <c r="F30" s="240">
        <v>2515.4612339999999</v>
      </c>
      <c r="G30" s="240">
        <v>2525.5358197</v>
      </c>
      <c r="H30" s="240">
        <v>2535.3781884999999</v>
      </c>
      <c r="I30" s="240">
        <v>2542.7865077000001</v>
      </c>
      <c r="J30" s="240">
        <v>2553.8158168999998</v>
      </c>
      <c r="K30" s="240">
        <v>2566.2642833999998</v>
      </c>
      <c r="L30" s="240">
        <v>2580.1418976</v>
      </c>
      <c r="M30" s="240">
        <v>2595.4211862000002</v>
      </c>
      <c r="N30" s="240">
        <v>2612.1121395</v>
      </c>
      <c r="O30" s="240">
        <v>2635.7005881</v>
      </c>
      <c r="P30" s="240">
        <v>2651.1004976999998</v>
      </c>
      <c r="Q30" s="240">
        <v>2663.7976990000002</v>
      </c>
      <c r="R30" s="240">
        <v>2672.6149506000002</v>
      </c>
      <c r="S30" s="240">
        <v>2680.7896661</v>
      </c>
      <c r="T30" s="240">
        <v>2687.1446041999998</v>
      </c>
      <c r="U30" s="240">
        <v>2687.0764906999998</v>
      </c>
      <c r="V30" s="240">
        <v>2693.2443297999998</v>
      </c>
      <c r="W30" s="240">
        <v>2701.0448471999998</v>
      </c>
      <c r="X30" s="240">
        <v>2716.5240555999999</v>
      </c>
      <c r="Y30" s="240">
        <v>2723.0554201</v>
      </c>
      <c r="Z30" s="240">
        <v>2726.6849532000001</v>
      </c>
      <c r="AA30" s="240">
        <v>2721.8233223000002</v>
      </c>
      <c r="AB30" s="240">
        <v>2723.8411925999999</v>
      </c>
      <c r="AC30" s="240">
        <v>2727.1492312</v>
      </c>
      <c r="AD30" s="240">
        <v>2733.6565310999999</v>
      </c>
      <c r="AE30" s="240">
        <v>2738.1130868</v>
      </c>
      <c r="AF30" s="240">
        <v>2742.4279910999999</v>
      </c>
      <c r="AG30" s="240">
        <v>2749.389381</v>
      </c>
      <c r="AH30" s="240">
        <v>2751.3298798999999</v>
      </c>
      <c r="AI30" s="240">
        <v>2751.0376247999998</v>
      </c>
      <c r="AJ30" s="240">
        <v>2739.6568673000002</v>
      </c>
      <c r="AK30" s="240">
        <v>2741.5409152000002</v>
      </c>
      <c r="AL30" s="240">
        <v>2747.8340201000001</v>
      </c>
      <c r="AM30" s="240">
        <v>2767.5630366999999</v>
      </c>
      <c r="AN30" s="240">
        <v>2775.9041149</v>
      </c>
      <c r="AO30" s="240">
        <v>2781.8841093000001</v>
      </c>
      <c r="AP30" s="240">
        <v>2782.1262133999999</v>
      </c>
      <c r="AQ30" s="240">
        <v>2785.9166451000001</v>
      </c>
      <c r="AR30" s="240">
        <v>2789.8785978000001</v>
      </c>
      <c r="AS30" s="240">
        <v>2794.2445806999999</v>
      </c>
      <c r="AT30" s="240">
        <v>2798.3751935999999</v>
      </c>
      <c r="AU30" s="240">
        <v>2802.5029456000002</v>
      </c>
      <c r="AV30" s="240">
        <v>2806.2004344000002</v>
      </c>
      <c r="AW30" s="240">
        <v>2810.6430165000002</v>
      </c>
      <c r="AX30" s="240">
        <v>2815.4032897000002</v>
      </c>
      <c r="AY30" s="240">
        <v>2820.6870613000001</v>
      </c>
      <c r="AZ30" s="240">
        <v>2825.9283608000001</v>
      </c>
      <c r="BA30" s="240">
        <v>2831.3329957999999</v>
      </c>
      <c r="BB30" s="240">
        <v>2836.1976743999999</v>
      </c>
      <c r="BC30" s="333">
        <v>2842.4560000000001</v>
      </c>
      <c r="BD30" s="333">
        <v>2849.4059999999999</v>
      </c>
      <c r="BE30" s="333">
        <v>2857.5909999999999</v>
      </c>
      <c r="BF30" s="333">
        <v>2865.5140000000001</v>
      </c>
      <c r="BG30" s="333">
        <v>2873.7190000000001</v>
      </c>
      <c r="BH30" s="333">
        <v>2881.8679999999999</v>
      </c>
      <c r="BI30" s="333">
        <v>2890.8919999999998</v>
      </c>
      <c r="BJ30" s="333">
        <v>2900.4520000000002</v>
      </c>
      <c r="BK30" s="333">
        <v>2912.558</v>
      </c>
      <c r="BL30" s="333">
        <v>2921.6840000000002</v>
      </c>
      <c r="BM30" s="333">
        <v>2929.8389999999999</v>
      </c>
      <c r="BN30" s="333">
        <v>2935.797</v>
      </c>
      <c r="BO30" s="333">
        <v>2942.931</v>
      </c>
      <c r="BP30" s="333">
        <v>2950.0160000000001</v>
      </c>
      <c r="BQ30" s="333">
        <v>2956.973</v>
      </c>
      <c r="BR30" s="333">
        <v>2964.0149999999999</v>
      </c>
      <c r="BS30" s="333">
        <v>2971.0639999999999</v>
      </c>
      <c r="BT30" s="333">
        <v>2978.12</v>
      </c>
      <c r="BU30" s="333">
        <v>2985.1840000000002</v>
      </c>
      <c r="BV30" s="333">
        <v>2992.2550000000001</v>
      </c>
    </row>
    <row r="31" spans="1:74" ht="11.1" customHeight="1" x14ac:dyDescent="0.2">
      <c r="A31" s="148" t="s">
        <v>907</v>
      </c>
      <c r="B31" s="210" t="s">
        <v>572</v>
      </c>
      <c r="C31" s="240">
        <v>719.88573338000003</v>
      </c>
      <c r="D31" s="240">
        <v>722.72502150000003</v>
      </c>
      <c r="E31" s="240">
        <v>725.51548820000005</v>
      </c>
      <c r="F31" s="240">
        <v>728.63260551999997</v>
      </c>
      <c r="G31" s="240">
        <v>731.04382535000002</v>
      </c>
      <c r="H31" s="240">
        <v>733.12461972000006</v>
      </c>
      <c r="I31" s="240">
        <v>733.67847621999999</v>
      </c>
      <c r="J31" s="240">
        <v>735.99580399000001</v>
      </c>
      <c r="K31" s="240">
        <v>738.88009063000004</v>
      </c>
      <c r="L31" s="240">
        <v>743.40370173999997</v>
      </c>
      <c r="M31" s="240">
        <v>746.61763188999998</v>
      </c>
      <c r="N31" s="240">
        <v>749.59424669999999</v>
      </c>
      <c r="O31" s="240">
        <v>752.17910152000002</v>
      </c>
      <c r="P31" s="240">
        <v>754.79691910999998</v>
      </c>
      <c r="Q31" s="240">
        <v>757.29325484000003</v>
      </c>
      <c r="R31" s="240">
        <v>760.10419392999995</v>
      </c>
      <c r="S31" s="240">
        <v>762.03050198999995</v>
      </c>
      <c r="T31" s="240">
        <v>763.50826426000003</v>
      </c>
      <c r="U31" s="240">
        <v>763.26098617000002</v>
      </c>
      <c r="V31" s="240">
        <v>764.79902778999997</v>
      </c>
      <c r="W31" s="240">
        <v>766.84589454000002</v>
      </c>
      <c r="X31" s="240">
        <v>771.476223</v>
      </c>
      <c r="Y31" s="240">
        <v>772.98476259999995</v>
      </c>
      <c r="Z31" s="240">
        <v>773.44614989000002</v>
      </c>
      <c r="AA31" s="240">
        <v>770.75099602</v>
      </c>
      <c r="AB31" s="240">
        <v>770.70012037000004</v>
      </c>
      <c r="AC31" s="240">
        <v>771.18413407000003</v>
      </c>
      <c r="AD31" s="240">
        <v>772.87184031000004</v>
      </c>
      <c r="AE31" s="240">
        <v>773.92403033000005</v>
      </c>
      <c r="AF31" s="240">
        <v>775.00950733000002</v>
      </c>
      <c r="AG31" s="240">
        <v>777.31525847</v>
      </c>
      <c r="AH31" s="240">
        <v>777.57706901999995</v>
      </c>
      <c r="AI31" s="240">
        <v>776.98192615000005</v>
      </c>
      <c r="AJ31" s="240">
        <v>773.03753329000006</v>
      </c>
      <c r="AK31" s="240">
        <v>772.59770602000003</v>
      </c>
      <c r="AL31" s="240">
        <v>773.17014776999997</v>
      </c>
      <c r="AM31" s="240">
        <v>776.49531282999999</v>
      </c>
      <c r="AN31" s="240">
        <v>777.78695188999995</v>
      </c>
      <c r="AO31" s="240">
        <v>778.78551923999999</v>
      </c>
      <c r="AP31" s="240">
        <v>779.16997590999995</v>
      </c>
      <c r="AQ31" s="240">
        <v>779.82317909999995</v>
      </c>
      <c r="AR31" s="240">
        <v>780.42408981999995</v>
      </c>
      <c r="AS31" s="240">
        <v>780.67252334</v>
      </c>
      <c r="AT31" s="240">
        <v>781.39398768000001</v>
      </c>
      <c r="AU31" s="240">
        <v>782.28829809000001</v>
      </c>
      <c r="AV31" s="240">
        <v>783.57875611999998</v>
      </c>
      <c r="AW31" s="240">
        <v>784.65128255000002</v>
      </c>
      <c r="AX31" s="240">
        <v>785.72917891999998</v>
      </c>
      <c r="AY31" s="240">
        <v>786.70957131</v>
      </c>
      <c r="AZ31" s="240">
        <v>787.87536299999999</v>
      </c>
      <c r="BA31" s="240">
        <v>789.12368005999997</v>
      </c>
      <c r="BB31" s="240">
        <v>790.32532306999997</v>
      </c>
      <c r="BC31" s="333">
        <v>791.8356</v>
      </c>
      <c r="BD31" s="333">
        <v>793.52530000000002</v>
      </c>
      <c r="BE31" s="333">
        <v>795.53980000000001</v>
      </c>
      <c r="BF31" s="333">
        <v>797.47929999999997</v>
      </c>
      <c r="BG31" s="333">
        <v>799.48919999999998</v>
      </c>
      <c r="BH31" s="333">
        <v>801.48749999999995</v>
      </c>
      <c r="BI31" s="333">
        <v>803.69970000000001</v>
      </c>
      <c r="BJ31" s="333">
        <v>806.04369999999994</v>
      </c>
      <c r="BK31" s="333">
        <v>809.03880000000004</v>
      </c>
      <c r="BL31" s="333">
        <v>811.25710000000004</v>
      </c>
      <c r="BM31" s="333">
        <v>813.21789999999999</v>
      </c>
      <c r="BN31" s="333">
        <v>814.64350000000002</v>
      </c>
      <c r="BO31" s="333">
        <v>816.29740000000004</v>
      </c>
      <c r="BP31" s="333">
        <v>817.90210000000002</v>
      </c>
      <c r="BQ31" s="333">
        <v>819.39850000000001</v>
      </c>
      <c r="BR31" s="333">
        <v>820.94880000000001</v>
      </c>
      <c r="BS31" s="333">
        <v>822.49390000000005</v>
      </c>
      <c r="BT31" s="333">
        <v>824.03399999999999</v>
      </c>
      <c r="BU31" s="333">
        <v>825.56889999999999</v>
      </c>
      <c r="BV31" s="333">
        <v>827.09879999999998</v>
      </c>
    </row>
    <row r="32" spans="1:74" ht="11.1" customHeight="1" x14ac:dyDescent="0.2">
      <c r="A32" s="148" t="s">
        <v>908</v>
      </c>
      <c r="B32" s="210" t="s">
        <v>573</v>
      </c>
      <c r="C32" s="240">
        <v>1624.2632450999999</v>
      </c>
      <c r="D32" s="240">
        <v>1636.1690957000001</v>
      </c>
      <c r="E32" s="240">
        <v>1646.3005295</v>
      </c>
      <c r="F32" s="240">
        <v>1653.0285412000001</v>
      </c>
      <c r="G32" s="240">
        <v>1660.8328953</v>
      </c>
      <c r="H32" s="240">
        <v>1668.0845864999999</v>
      </c>
      <c r="I32" s="240">
        <v>1673.8162955</v>
      </c>
      <c r="J32" s="240">
        <v>1680.6881503</v>
      </c>
      <c r="K32" s="240">
        <v>1687.7328318</v>
      </c>
      <c r="L32" s="240">
        <v>1696.6742886</v>
      </c>
      <c r="M32" s="240">
        <v>1702.7716614999999</v>
      </c>
      <c r="N32" s="240">
        <v>1707.7488992999999</v>
      </c>
      <c r="O32" s="240">
        <v>1712.2621574</v>
      </c>
      <c r="P32" s="240">
        <v>1714.5070083999999</v>
      </c>
      <c r="Q32" s="240">
        <v>1715.1396076999999</v>
      </c>
      <c r="R32" s="240">
        <v>1711.5060417</v>
      </c>
      <c r="S32" s="240">
        <v>1710.9045728000001</v>
      </c>
      <c r="T32" s="240">
        <v>1710.6812874</v>
      </c>
      <c r="U32" s="240">
        <v>1711.4674348000001</v>
      </c>
      <c r="V32" s="240">
        <v>1711.5270793</v>
      </c>
      <c r="W32" s="240">
        <v>1711.4914704</v>
      </c>
      <c r="X32" s="240">
        <v>1713.5972108000001</v>
      </c>
      <c r="Y32" s="240">
        <v>1711.6936427999999</v>
      </c>
      <c r="Z32" s="240">
        <v>1708.0173689999999</v>
      </c>
      <c r="AA32" s="240">
        <v>1697.3195435</v>
      </c>
      <c r="AB32" s="240">
        <v>1694.0344931</v>
      </c>
      <c r="AC32" s="240">
        <v>1692.9133715999999</v>
      </c>
      <c r="AD32" s="240">
        <v>1697.4334871000001</v>
      </c>
      <c r="AE32" s="240">
        <v>1698.0322426</v>
      </c>
      <c r="AF32" s="240">
        <v>1698.1869460999999</v>
      </c>
      <c r="AG32" s="240">
        <v>1699.3815319</v>
      </c>
      <c r="AH32" s="240">
        <v>1697.5351805</v>
      </c>
      <c r="AI32" s="240">
        <v>1694.1318262</v>
      </c>
      <c r="AJ32" s="240">
        <v>1681.7836844999999</v>
      </c>
      <c r="AK32" s="240">
        <v>1680.8071629000001</v>
      </c>
      <c r="AL32" s="240">
        <v>1683.8144769</v>
      </c>
      <c r="AM32" s="240">
        <v>1697.9810554999999</v>
      </c>
      <c r="AN32" s="240">
        <v>1703.5744688</v>
      </c>
      <c r="AO32" s="240">
        <v>1707.7701459</v>
      </c>
      <c r="AP32" s="240">
        <v>1709.3094486</v>
      </c>
      <c r="AQ32" s="240">
        <v>1711.6536318000001</v>
      </c>
      <c r="AR32" s="240">
        <v>1713.5440573999999</v>
      </c>
      <c r="AS32" s="240">
        <v>1713.6246748999999</v>
      </c>
      <c r="AT32" s="240">
        <v>1715.6246231</v>
      </c>
      <c r="AU32" s="240">
        <v>1718.1878515000001</v>
      </c>
      <c r="AV32" s="240">
        <v>1721.9618522000001</v>
      </c>
      <c r="AW32" s="240">
        <v>1725.1660220000001</v>
      </c>
      <c r="AX32" s="240">
        <v>1728.4478529999999</v>
      </c>
      <c r="AY32" s="240">
        <v>1731.5345067000001</v>
      </c>
      <c r="AZ32" s="240">
        <v>1735.1762888000001</v>
      </c>
      <c r="BA32" s="240">
        <v>1739.100361</v>
      </c>
      <c r="BB32" s="240">
        <v>1743.1173642000001</v>
      </c>
      <c r="BC32" s="333">
        <v>1747.748</v>
      </c>
      <c r="BD32" s="333">
        <v>1752.8030000000001</v>
      </c>
      <c r="BE32" s="333">
        <v>1758.578</v>
      </c>
      <c r="BF32" s="333">
        <v>1764.26</v>
      </c>
      <c r="BG32" s="333">
        <v>1770.144</v>
      </c>
      <c r="BH32" s="333">
        <v>1776.2249999999999</v>
      </c>
      <c r="BI32" s="333">
        <v>1782.519</v>
      </c>
      <c r="BJ32" s="333">
        <v>1789.02</v>
      </c>
      <c r="BK32" s="333">
        <v>1796.7070000000001</v>
      </c>
      <c r="BL32" s="333">
        <v>1802.886</v>
      </c>
      <c r="BM32" s="333">
        <v>1808.537</v>
      </c>
      <c r="BN32" s="333">
        <v>1812.9960000000001</v>
      </c>
      <c r="BO32" s="333">
        <v>1818.0889999999999</v>
      </c>
      <c r="BP32" s="333">
        <v>1823.153</v>
      </c>
      <c r="BQ32" s="333">
        <v>1828.0740000000001</v>
      </c>
      <c r="BR32" s="333">
        <v>1833.163</v>
      </c>
      <c r="BS32" s="333">
        <v>1838.306</v>
      </c>
      <c r="BT32" s="333">
        <v>1843.5039999999999</v>
      </c>
      <c r="BU32" s="333">
        <v>1848.7570000000001</v>
      </c>
      <c r="BV32" s="333">
        <v>1854.0640000000001</v>
      </c>
    </row>
    <row r="33" spans="1:74" s="163" customFormat="1" ht="11.1" customHeight="1" x14ac:dyDescent="0.2">
      <c r="A33" s="148" t="s">
        <v>909</v>
      </c>
      <c r="B33" s="210" t="s">
        <v>574</v>
      </c>
      <c r="C33" s="240">
        <v>877.73448569000004</v>
      </c>
      <c r="D33" s="240">
        <v>882.58393214</v>
      </c>
      <c r="E33" s="240">
        <v>886.79822291000005</v>
      </c>
      <c r="F33" s="240">
        <v>889.53412228000002</v>
      </c>
      <c r="G33" s="240">
        <v>893.11052846999996</v>
      </c>
      <c r="H33" s="240">
        <v>896.68420576999995</v>
      </c>
      <c r="I33" s="240">
        <v>899.20104601000003</v>
      </c>
      <c r="J33" s="240">
        <v>903.55984665000005</v>
      </c>
      <c r="K33" s="240">
        <v>908.70649950999996</v>
      </c>
      <c r="L33" s="240">
        <v>915.98692591999998</v>
      </c>
      <c r="M33" s="240">
        <v>921.69984224999996</v>
      </c>
      <c r="N33" s="240">
        <v>927.19116981000002</v>
      </c>
      <c r="O33" s="240">
        <v>932.99557173000005</v>
      </c>
      <c r="P33" s="240">
        <v>937.64272441000003</v>
      </c>
      <c r="Q33" s="240">
        <v>941.66729098999997</v>
      </c>
      <c r="R33" s="240">
        <v>945.46767259000001</v>
      </c>
      <c r="S33" s="240">
        <v>947.94826609999996</v>
      </c>
      <c r="T33" s="240">
        <v>949.50747263999995</v>
      </c>
      <c r="U33" s="240">
        <v>947.92469841000002</v>
      </c>
      <c r="V33" s="240">
        <v>949.30657639000003</v>
      </c>
      <c r="W33" s="240">
        <v>951.43251277000002</v>
      </c>
      <c r="X33" s="240">
        <v>956.57109106999997</v>
      </c>
      <c r="Y33" s="240">
        <v>958.4837066</v>
      </c>
      <c r="Z33" s="240">
        <v>959.43894290000003</v>
      </c>
      <c r="AA33" s="240">
        <v>957.33568078999997</v>
      </c>
      <c r="AB33" s="240">
        <v>957.95199797999999</v>
      </c>
      <c r="AC33" s="240">
        <v>959.18677529000001</v>
      </c>
      <c r="AD33" s="240">
        <v>961.54591573000005</v>
      </c>
      <c r="AE33" s="240">
        <v>963.63818605999995</v>
      </c>
      <c r="AF33" s="240">
        <v>965.96948927000005</v>
      </c>
      <c r="AG33" s="240">
        <v>971.15186921999998</v>
      </c>
      <c r="AH33" s="240">
        <v>972.00220531000002</v>
      </c>
      <c r="AI33" s="240">
        <v>971.13254140000004</v>
      </c>
      <c r="AJ33" s="240">
        <v>963.26831683</v>
      </c>
      <c r="AK33" s="240">
        <v>962.91457338999999</v>
      </c>
      <c r="AL33" s="240">
        <v>964.79675041999997</v>
      </c>
      <c r="AM33" s="240">
        <v>973.06972205</v>
      </c>
      <c r="AN33" s="240">
        <v>976.30758447000005</v>
      </c>
      <c r="AO33" s="240">
        <v>978.66521178999994</v>
      </c>
      <c r="AP33" s="240">
        <v>978.06327438000005</v>
      </c>
      <c r="AQ33" s="240">
        <v>980.21992871999998</v>
      </c>
      <c r="AR33" s="240">
        <v>983.05584520000002</v>
      </c>
      <c r="AS33" s="240">
        <v>988.18561525999996</v>
      </c>
      <c r="AT33" s="240">
        <v>991.16911240000002</v>
      </c>
      <c r="AU33" s="240">
        <v>993.62092809000001</v>
      </c>
      <c r="AV33" s="240">
        <v>994.77074784000001</v>
      </c>
      <c r="AW33" s="240">
        <v>996.73693646000004</v>
      </c>
      <c r="AX33" s="240">
        <v>998.74917946000005</v>
      </c>
      <c r="AY33" s="240">
        <v>1000.7255385</v>
      </c>
      <c r="AZ33" s="240">
        <v>1002.891344</v>
      </c>
      <c r="BA33" s="240">
        <v>1005.1646578</v>
      </c>
      <c r="BB33" s="240">
        <v>1007.3855093</v>
      </c>
      <c r="BC33" s="333">
        <v>1009.994</v>
      </c>
      <c r="BD33" s="333">
        <v>1012.83</v>
      </c>
      <c r="BE33" s="333">
        <v>1016.001</v>
      </c>
      <c r="BF33" s="333">
        <v>1019.211</v>
      </c>
      <c r="BG33" s="333">
        <v>1022.567</v>
      </c>
      <c r="BH33" s="333">
        <v>1026.1220000000001</v>
      </c>
      <c r="BI33" s="333">
        <v>1029.7329999999999</v>
      </c>
      <c r="BJ33" s="333">
        <v>1033.452</v>
      </c>
      <c r="BK33" s="333">
        <v>1037.8320000000001</v>
      </c>
      <c r="BL33" s="333">
        <v>1041.3520000000001</v>
      </c>
      <c r="BM33" s="333">
        <v>1044.5650000000001</v>
      </c>
      <c r="BN33" s="333">
        <v>1047.085</v>
      </c>
      <c r="BO33" s="333">
        <v>1049.9749999999999</v>
      </c>
      <c r="BP33" s="333">
        <v>1052.8489999999999</v>
      </c>
      <c r="BQ33" s="333">
        <v>1055.6600000000001</v>
      </c>
      <c r="BR33" s="333">
        <v>1058.5360000000001</v>
      </c>
      <c r="BS33" s="333">
        <v>1061.431</v>
      </c>
      <c r="BT33" s="333">
        <v>1064.345</v>
      </c>
      <c r="BU33" s="333">
        <v>1067.277</v>
      </c>
      <c r="BV33" s="333">
        <v>1070.2270000000001</v>
      </c>
    </row>
    <row r="34" spans="1:74" s="163" customFormat="1" ht="11.1" customHeight="1" x14ac:dyDescent="0.2">
      <c r="A34" s="148" t="s">
        <v>910</v>
      </c>
      <c r="B34" s="210" t="s">
        <v>575</v>
      </c>
      <c r="C34" s="240">
        <v>2100.3997777</v>
      </c>
      <c r="D34" s="240">
        <v>2109.2276136999999</v>
      </c>
      <c r="E34" s="240">
        <v>2118.4670611000001</v>
      </c>
      <c r="F34" s="240">
        <v>2127.5273671999998</v>
      </c>
      <c r="G34" s="240">
        <v>2138.0331022999999</v>
      </c>
      <c r="H34" s="240">
        <v>2149.3935133999998</v>
      </c>
      <c r="I34" s="240">
        <v>2162.5283632999999</v>
      </c>
      <c r="J34" s="240">
        <v>2174.9083046000001</v>
      </c>
      <c r="K34" s="240">
        <v>2187.4531001</v>
      </c>
      <c r="L34" s="240">
        <v>2198.6816798</v>
      </c>
      <c r="M34" s="240">
        <v>2212.6669858</v>
      </c>
      <c r="N34" s="240">
        <v>2227.9279483</v>
      </c>
      <c r="O34" s="240">
        <v>2247.3247769999998</v>
      </c>
      <c r="P34" s="240">
        <v>2262.9918951999998</v>
      </c>
      <c r="Q34" s="240">
        <v>2277.7895128</v>
      </c>
      <c r="R34" s="240">
        <v>2294.9040261</v>
      </c>
      <c r="S34" s="240">
        <v>2305.5728448999998</v>
      </c>
      <c r="T34" s="240">
        <v>2312.9823655999999</v>
      </c>
      <c r="U34" s="240">
        <v>2310.5775388000002</v>
      </c>
      <c r="V34" s="240">
        <v>2316.3847503000002</v>
      </c>
      <c r="W34" s="240">
        <v>2323.8489506999999</v>
      </c>
      <c r="X34" s="240">
        <v>2338.193976</v>
      </c>
      <c r="Y34" s="240">
        <v>2345.0542773000002</v>
      </c>
      <c r="Z34" s="240">
        <v>2349.6536904999998</v>
      </c>
      <c r="AA34" s="240">
        <v>2347.5938672000002</v>
      </c>
      <c r="AB34" s="240">
        <v>2350.9702655999999</v>
      </c>
      <c r="AC34" s="240">
        <v>2355.3845372999999</v>
      </c>
      <c r="AD34" s="240">
        <v>2363.2781264</v>
      </c>
      <c r="AE34" s="240">
        <v>2367.9370616000001</v>
      </c>
      <c r="AF34" s="240">
        <v>2371.8027867999999</v>
      </c>
      <c r="AG34" s="240">
        <v>2374.6175982999998</v>
      </c>
      <c r="AH34" s="240">
        <v>2377.0901818000002</v>
      </c>
      <c r="AI34" s="240">
        <v>2378.9628335000002</v>
      </c>
      <c r="AJ34" s="240">
        <v>2377.6946186999999</v>
      </c>
      <c r="AK34" s="240">
        <v>2380.2731073999998</v>
      </c>
      <c r="AL34" s="240">
        <v>2384.157365</v>
      </c>
      <c r="AM34" s="240">
        <v>2389.2837955</v>
      </c>
      <c r="AN34" s="240">
        <v>2395.8272882000001</v>
      </c>
      <c r="AO34" s="240">
        <v>2403.7242467999999</v>
      </c>
      <c r="AP34" s="240">
        <v>2417.5124509000002</v>
      </c>
      <c r="AQ34" s="240">
        <v>2424.7130069999998</v>
      </c>
      <c r="AR34" s="240">
        <v>2429.8636944</v>
      </c>
      <c r="AS34" s="240">
        <v>2429.8424024000001</v>
      </c>
      <c r="AT34" s="240">
        <v>2433.2349359</v>
      </c>
      <c r="AU34" s="240">
        <v>2436.9191839999999</v>
      </c>
      <c r="AV34" s="240">
        <v>2441.2809717</v>
      </c>
      <c r="AW34" s="240">
        <v>2445.2592802999998</v>
      </c>
      <c r="AX34" s="240">
        <v>2449.2399347</v>
      </c>
      <c r="AY34" s="240">
        <v>2452.8333773999998</v>
      </c>
      <c r="AZ34" s="240">
        <v>2457.1108915</v>
      </c>
      <c r="BA34" s="240">
        <v>2461.6829197000002</v>
      </c>
      <c r="BB34" s="240">
        <v>2466.1007672999999</v>
      </c>
      <c r="BC34" s="333">
        <v>2471.598</v>
      </c>
      <c r="BD34" s="333">
        <v>2477.7269999999999</v>
      </c>
      <c r="BE34" s="333">
        <v>2484.848</v>
      </c>
      <c r="BF34" s="333">
        <v>2491.9679999999998</v>
      </c>
      <c r="BG34" s="333">
        <v>2499.4470000000001</v>
      </c>
      <c r="BH34" s="333">
        <v>2507.6750000000002</v>
      </c>
      <c r="BI34" s="333">
        <v>2515.5839999999998</v>
      </c>
      <c r="BJ34" s="333">
        <v>2523.5630000000001</v>
      </c>
      <c r="BK34" s="333">
        <v>2532.4250000000002</v>
      </c>
      <c r="BL34" s="333">
        <v>2539.931</v>
      </c>
      <c r="BM34" s="333">
        <v>2546.895</v>
      </c>
      <c r="BN34" s="333">
        <v>2552.8270000000002</v>
      </c>
      <c r="BO34" s="333">
        <v>2559.0770000000002</v>
      </c>
      <c r="BP34" s="333">
        <v>2565.1550000000002</v>
      </c>
      <c r="BQ34" s="333">
        <v>2570.748</v>
      </c>
      <c r="BR34" s="333">
        <v>2576.7139999999999</v>
      </c>
      <c r="BS34" s="333">
        <v>2582.741</v>
      </c>
      <c r="BT34" s="333">
        <v>2588.8290000000002</v>
      </c>
      <c r="BU34" s="333">
        <v>2594.9780000000001</v>
      </c>
      <c r="BV34" s="333">
        <v>2601.1880000000001</v>
      </c>
    </row>
    <row r="35" spans="1:74" s="163" customFormat="1" ht="11.1" customHeight="1" x14ac:dyDescent="0.2">
      <c r="A35" s="148"/>
      <c r="B35" s="168" t="s">
        <v>39</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348"/>
      <c r="BD35" s="348"/>
      <c r="BE35" s="348"/>
      <c r="BF35" s="348"/>
      <c r="BG35" s="348"/>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911</v>
      </c>
      <c r="B36" s="210" t="s">
        <v>568</v>
      </c>
      <c r="C36" s="240">
        <v>5788.0770388000001</v>
      </c>
      <c r="D36" s="240">
        <v>5790.8028205000001</v>
      </c>
      <c r="E36" s="240">
        <v>5794.6929811</v>
      </c>
      <c r="F36" s="240">
        <v>5800.0194844999996</v>
      </c>
      <c r="G36" s="240">
        <v>5805.5676789999998</v>
      </c>
      <c r="H36" s="240">
        <v>5809.7512585000004</v>
      </c>
      <c r="I36" s="240">
        <v>5811.4526062000004</v>
      </c>
      <c r="J36" s="240">
        <v>5811.4288610000003</v>
      </c>
      <c r="K36" s="240">
        <v>5810.9058507</v>
      </c>
      <c r="L36" s="240">
        <v>5810.8663825000003</v>
      </c>
      <c r="M36" s="240">
        <v>5811.3211794999997</v>
      </c>
      <c r="N36" s="240">
        <v>5812.0379443000002</v>
      </c>
      <c r="O36" s="240">
        <v>5812.7652645999997</v>
      </c>
      <c r="P36" s="240">
        <v>5813.1752694999996</v>
      </c>
      <c r="Q36" s="240">
        <v>5812.9209733999996</v>
      </c>
      <c r="R36" s="240">
        <v>5811.9481575999998</v>
      </c>
      <c r="S36" s="240">
        <v>5811.3736704000003</v>
      </c>
      <c r="T36" s="240">
        <v>5812.6071270000002</v>
      </c>
      <c r="U36" s="240">
        <v>5816.5962312000001</v>
      </c>
      <c r="V36" s="240">
        <v>5822.4410414000004</v>
      </c>
      <c r="W36" s="240">
        <v>5828.7797049999999</v>
      </c>
      <c r="X36" s="240">
        <v>5834.5398207999997</v>
      </c>
      <c r="Y36" s="240">
        <v>5839.8067945000003</v>
      </c>
      <c r="Z36" s="240">
        <v>5844.9554834</v>
      </c>
      <c r="AA36" s="240">
        <v>5850.2082495000004</v>
      </c>
      <c r="AB36" s="240">
        <v>5855.1774740000001</v>
      </c>
      <c r="AC36" s="240">
        <v>5859.3230426999999</v>
      </c>
      <c r="AD36" s="240">
        <v>5862.2104370999996</v>
      </c>
      <c r="AE36" s="240">
        <v>5863.8275204000001</v>
      </c>
      <c r="AF36" s="240">
        <v>5864.2677518999999</v>
      </c>
      <c r="AG36" s="240">
        <v>5863.7015836</v>
      </c>
      <c r="AH36" s="240">
        <v>5862.6074411</v>
      </c>
      <c r="AI36" s="240">
        <v>5861.5407429999996</v>
      </c>
      <c r="AJ36" s="240">
        <v>5860.9076445999999</v>
      </c>
      <c r="AK36" s="240">
        <v>5860.5172481999998</v>
      </c>
      <c r="AL36" s="240">
        <v>5860.0293928000001</v>
      </c>
      <c r="AM36" s="240">
        <v>5859.2558307999998</v>
      </c>
      <c r="AN36" s="240">
        <v>5858.6159692000001</v>
      </c>
      <c r="AO36" s="240">
        <v>5858.6811285000003</v>
      </c>
      <c r="AP36" s="240">
        <v>5859.9866171000003</v>
      </c>
      <c r="AQ36" s="240">
        <v>5862.9236945000002</v>
      </c>
      <c r="AR36" s="240">
        <v>5867.8476078000003</v>
      </c>
      <c r="AS36" s="240">
        <v>5874.7554096000003</v>
      </c>
      <c r="AT36" s="240">
        <v>5882.2113726999996</v>
      </c>
      <c r="AU36" s="240">
        <v>5888.4215752999999</v>
      </c>
      <c r="AV36" s="240">
        <v>5892.1254189000001</v>
      </c>
      <c r="AW36" s="240">
        <v>5894.1955983999997</v>
      </c>
      <c r="AX36" s="240">
        <v>5896.0381322000003</v>
      </c>
      <c r="AY36" s="240">
        <v>5898.7247115</v>
      </c>
      <c r="AZ36" s="240">
        <v>5901.9897197</v>
      </c>
      <c r="BA36" s="240">
        <v>5905.2332128999997</v>
      </c>
      <c r="BB36" s="240">
        <v>5908.0031882000003</v>
      </c>
      <c r="BC36" s="333">
        <v>5910.4390000000003</v>
      </c>
      <c r="BD36" s="333">
        <v>5912.83</v>
      </c>
      <c r="BE36" s="333">
        <v>5915.402</v>
      </c>
      <c r="BF36" s="333">
        <v>5918.1440000000002</v>
      </c>
      <c r="BG36" s="333">
        <v>5920.9870000000001</v>
      </c>
      <c r="BH36" s="333">
        <v>5923.8710000000001</v>
      </c>
      <c r="BI36" s="333">
        <v>5926.7910000000002</v>
      </c>
      <c r="BJ36" s="333">
        <v>5929.7529999999997</v>
      </c>
      <c r="BK36" s="333">
        <v>5932.7579999999998</v>
      </c>
      <c r="BL36" s="333">
        <v>5935.7809999999999</v>
      </c>
      <c r="BM36" s="333">
        <v>5938.7910000000002</v>
      </c>
      <c r="BN36" s="333">
        <v>5941.7669999999998</v>
      </c>
      <c r="BO36" s="333">
        <v>5944.73</v>
      </c>
      <c r="BP36" s="333">
        <v>5947.7110000000002</v>
      </c>
      <c r="BQ36" s="333">
        <v>5950.7309999999998</v>
      </c>
      <c r="BR36" s="333">
        <v>5953.7690000000002</v>
      </c>
      <c r="BS36" s="333">
        <v>5956.7920000000004</v>
      </c>
      <c r="BT36" s="333">
        <v>5959.7749999999996</v>
      </c>
      <c r="BU36" s="333">
        <v>5962.7280000000001</v>
      </c>
      <c r="BV36" s="333">
        <v>5965.665</v>
      </c>
    </row>
    <row r="37" spans="1:74" s="163" customFormat="1" ht="11.1" customHeight="1" x14ac:dyDescent="0.2">
      <c r="A37" s="148" t="s">
        <v>912</v>
      </c>
      <c r="B37" s="210" t="s">
        <v>601</v>
      </c>
      <c r="C37" s="240">
        <v>15891.821808000001</v>
      </c>
      <c r="D37" s="240">
        <v>15897.781311999999</v>
      </c>
      <c r="E37" s="240">
        <v>15906.873917999999</v>
      </c>
      <c r="F37" s="240">
        <v>15919.860793</v>
      </c>
      <c r="G37" s="240">
        <v>15933.518856999999</v>
      </c>
      <c r="H37" s="240">
        <v>15943.62897</v>
      </c>
      <c r="I37" s="240">
        <v>15947.218798</v>
      </c>
      <c r="J37" s="240">
        <v>15946.303217999999</v>
      </c>
      <c r="K37" s="240">
        <v>15944.143914</v>
      </c>
      <c r="L37" s="240">
        <v>15943.327499999999</v>
      </c>
      <c r="M37" s="240">
        <v>15943.740315999999</v>
      </c>
      <c r="N37" s="240">
        <v>15944.593631</v>
      </c>
      <c r="O37" s="240">
        <v>15945.189356999999</v>
      </c>
      <c r="P37" s="240">
        <v>15945.191962000001</v>
      </c>
      <c r="Q37" s="240">
        <v>15944.356557999999</v>
      </c>
      <c r="R37" s="240">
        <v>15942.677478</v>
      </c>
      <c r="S37" s="240">
        <v>15941.105951</v>
      </c>
      <c r="T37" s="240">
        <v>15940.832431000001</v>
      </c>
      <c r="U37" s="240">
        <v>15942.666766</v>
      </c>
      <c r="V37" s="240">
        <v>15945.896377999999</v>
      </c>
      <c r="W37" s="240">
        <v>15949.428082</v>
      </c>
      <c r="X37" s="240">
        <v>15952.429818000001</v>
      </c>
      <c r="Y37" s="240">
        <v>15955.114008</v>
      </c>
      <c r="Z37" s="240">
        <v>15957.954199</v>
      </c>
      <c r="AA37" s="240">
        <v>15961.02865</v>
      </c>
      <c r="AB37" s="240">
        <v>15962.834467000001</v>
      </c>
      <c r="AC37" s="240">
        <v>15961.473470000001</v>
      </c>
      <c r="AD37" s="240">
        <v>15955.78512</v>
      </c>
      <c r="AE37" s="240">
        <v>15947.559443</v>
      </c>
      <c r="AF37" s="240">
        <v>15939.324106</v>
      </c>
      <c r="AG37" s="240">
        <v>15933.023622999999</v>
      </c>
      <c r="AH37" s="240">
        <v>15928.269899999999</v>
      </c>
      <c r="AI37" s="240">
        <v>15924.091692</v>
      </c>
      <c r="AJ37" s="240">
        <v>15919.699198</v>
      </c>
      <c r="AK37" s="240">
        <v>15915.028410000001</v>
      </c>
      <c r="AL37" s="240">
        <v>15910.196765000001</v>
      </c>
      <c r="AM37" s="240">
        <v>15905.448523999999</v>
      </c>
      <c r="AN37" s="240">
        <v>15901.535236</v>
      </c>
      <c r="AO37" s="240">
        <v>15899.335273999999</v>
      </c>
      <c r="AP37" s="240">
        <v>15899.856717000001</v>
      </c>
      <c r="AQ37" s="240">
        <v>15904.626469000001</v>
      </c>
      <c r="AR37" s="240">
        <v>15915.301141</v>
      </c>
      <c r="AS37" s="240">
        <v>15932.342280000001</v>
      </c>
      <c r="AT37" s="240">
        <v>15951.431189999999</v>
      </c>
      <c r="AU37" s="240">
        <v>15967.054108</v>
      </c>
      <c r="AV37" s="240">
        <v>15975.312693</v>
      </c>
      <c r="AW37" s="240">
        <v>15978.770269000001</v>
      </c>
      <c r="AX37" s="240">
        <v>15981.605579999999</v>
      </c>
      <c r="AY37" s="240">
        <v>15987.005818</v>
      </c>
      <c r="AZ37" s="240">
        <v>15994.191965</v>
      </c>
      <c r="BA37" s="240">
        <v>16001.393457</v>
      </c>
      <c r="BB37" s="240">
        <v>16007.294929</v>
      </c>
      <c r="BC37" s="333">
        <v>16012.4</v>
      </c>
      <c r="BD37" s="333">
        <v>16017.67</v>
      </c>
      <c r="BE37" s="333">
        <v>16023.84</v>
      </c>
      <c r="BF37" s="333">
        <v>16030.67</v>
      </c>
      <c r="BG37" s="333">
        <v>16037.72</v>
      </c>
      <c r="BH37" s="333">
        <v>16044.61</v>
      </c>
      <c r="BI37" s="333">
        <v>16051.34</v>
      </c>
      <c r="BJ37" s="333">
        <v>16057.96</v>
      </c>
      <c r="BK37" s="333">
        <v>16064.56</v>
      </c>
      <c r="BL37" s="333">
        <v>16071.1</v>
      </c>
      <c r="BM37" s="333">
        <v>16077.59</v>
      </c>
      <c r="BN37" s="333">
        <v>16084.01</v>
      </c>
      <c r="BO37" s="333">
        <v>16090.41</v>
      </c>
      <c r="BP37" s="333">
        <v>16096.85</v>
      </c>
      <c r="BQ37" s="333">
        <v>16103.4</v>
      </c>
      <c r="BR37" s="333">
        <v>16110.14</v>
      </c>
      <c r="BS37" s="333">
        <v>16117.12</v>
      </c>
      <c r="BT37" s="333">
        <v>16124.4</v>
      </c>
      <c r="BU37" s="333">
        <v>16131.91</v>
      </c>
      <c r="BV37" s="333">
        <v>16139.52</v>
      </c>
    </row>
    <row r="38" spans="1:74" s="163" customFormat="1" ht="11.1" customHeight="1" x14ac:dyDescent="0.2">
      <c r="A38" s="148" t="s">
        <v>913</v>
      </c>
      <c r="B38" s="210" t="s">
        <v>569</v>
      </c>
      <c r="C38" s="240">
        <v>18538.765454</v>
      </c>
      <c r="D38" s="240">
        <v>18540.783575000001</v>
      </c>
      <c r="E38" s="240">
        <v>18544.848719000001</v>
      </c>
      <c r="F38" s="240">
        <v>18551.835988999999</v>
      </c>
      <c r="G38" s="240">
        <v>18561.208535000002</v>
      </c>
      <c r="H38" s="240">
        <v>18572.076514</v>
      </c>
      <c r="I38" s="240">
        <v>18583.65193</v>
      </c>
      <c r="J38" s="240">
        <v>18595.554164000001</v>
      </c>
      <c r="K38" s="240">
        <v>18607.504441000001</v>
      </c>
      <c r="L38" s="240">
        <v>18619.299998999999</v>
      </c>
      <c r="M38" s="240">
        <v>18631.042128000001</v>
      </c>
      <c r="N38" s="240">
        <v>18642.908128999999</v>
      </c>
      <c r="O38" s="240">
        <v>18654.947107</v>
      </c>
      <c r="P38" s="240">
        <v>18666.695376</v>
      </c>
      <c r="Q38" s="240">
        <v>18677.561049</v>
      </c>
      <c r="R38" s="240">
        <v>18687.302688</v>
      </c>
      <c r="S38" s="240">
        <v>18697.080639</v>
      </c>
      <c r="T38" s="240">
        <v>18708.405691</v>
      </c>
      <c r="U38" s="240">
        <v>18722.318916</v>
      </c>
      <c r="V38" s="240">
        <v>18737.982495</v>
      </c>
      <c r="W38" s="240">
        <v>18754.088888999999</v>
      </c>
      <c r="X38" s="240">
        <v>18769.618665000002</v>
      </c>
      <c r="Y38" s="240">
        <v>18784.704808999999</v>
      </c>
      <c r="Z38" s="240">
        <v>18799.768413000002</v>
      </c>
      <c r="AA38" s="240">
        <v>18814.881862999999</v>
      </c>
      <c r="AB38" s="240">
        <v>18828.722723999999</v>
      </c>
      <c r="AC38" s="240">
        <v>18839.619855000001</v>
      </c>
      <c r="AD38" s="240">
        <v>18846.31828</v>
      </c>
      <c r="AE38" s="240">
        <v>18849.227685000002</v>
      </c>
      <c r="AF38" s="240">
        <v>18849.173921000001</v>
      </c>
      <c r="AG38" s="240">
        <v>18846.983928000001</v>
      </c>
      <c r="AH38" s="240">
        <v>18843.489011000001</v>
      </c>
      <c r="AI38" s="240">
        <v>18839.521559000001</v>
      </c>
      <c r="AJ38" s="240">
        <v>18835.772778999999</v>
      </c>
      <c r="AK38" s="240">
        <v>18832.369119999999</v>
      </c>
      <c r="AL38" s="240">
        <v>18829.295844</v>
      </c>
      <c r="AM38" s="240">
        <v>18826.596570000002</v>
      </c>
      <c r="AN38" s="240">
        <v>18824.548352000002</v>
      </c>
      <c r="AO38" s="240">
        <v>18823.486599</v>
      </c>
      <c r="AP38" s="240">
        <v>18824.139177000001</v>
      </c>
      <c r="AQ38" s="240">
        <v>18828.803774</v>
      </c>
      <c r="AR38" s="240">
        <v>18840.170532</v>
      </c>
      <c r="AS38" s="240">
        <v>18859.386200000001</v>
      </c>
      <c r="AT38" s="240">
        <v>18881.42395</v>
      </c>
      <c r="AU38" s="240">
        <v>18899.713555999999</v>
      </c>
      <c r="AV38" s="240">
        <v>18909.576645000001</v>
      </c>
      <c r="AW38" s="240">
        <v>18913.902233000001</v>
      </c>
      <c r="AX38" s="240">
        <v>18917.471184000002</v>
      </c>
      <c r="AY38" s="240">
        <v>18923.993366999999</v>
      </c>
      <c r="AZ38" s="240">
        <v>18932.894656</v>
      </c>
      <c r="BA38" s="240">
        <v>18942.529930000001</v>
      </c>
      <c r="BB38" s="240">
        <v>18951.600938</v>
      </c>
      <c r="BC38" s="333">
        <v>18960.2</v>
      </c>
      <c r="BD38" s="333">
        <v>18968.75</v>
      </c>
      <c r="BE38" s="333">
        <v>18977.61</v>
      </c>
      <c r="BF38" s="333">
        <v>18986.689999999999</v>
      </c>
      <c r="BG38" s="333">
        <v>18995.84</v>
      </c>
      <c r="BH38" s="333">
        <v>19004.87</v>
      </c>
      <c r="BI38" s="333">
        <v>19013.5</v>
      </c>
      <c r="BJ38" s="333">
        <v>19021.439999999999</v>
      </c>
      <c r="BK38" s="333">
        <v>19028.560000000001</v>
      </c>
      <c r="BL38" s="333">
        <v>19035.36</v>
      </c>
      <c r="BM38" s="333">
        <v>19042.5</v>
      </c>
      <c r="BN38" s="333">
        <v>19050.47</v>
      </c>
      <c r="BO38" s="333">
        <v>19059.09</v>
      </c>
      <c r="BP38" s="333">
        <v>19068.02</v>
      </c>
      <c r="BQ38" s="333">
        <v>19077</v>
      </c>
      <c r="BR38" s="333">
        <v>19086.14</v>
      </c>
      <c r="BS38" s="333">
        <v>19095.650000000001</v>
      </c>
      <c r="BT38" s="333">
        <v>19105.68</v>
      </c>
      <c r="BU38" s="333">
        <v>19116.09</v>
      </c>
      <c r="BV38" s="333">
        <v>19126.689999999999</v>
      </c>
    </row>
    <row r="39" spans="1:74" s="163" customFormat="1" ht="11.1" customHeight="1" x14ac:dyDescent="0.2">
      <c r="A39" s="148" t="s">
        <v>914</v>
      </c>
      <c r="B39" s="210" t="s">
        <v>570</v>
      </c>
      <c r="C39" s="240">
        <v>8380.1596527000002</v>
      </c>
      <c r="D39" s="240">
        <v>8381.2496073999991</v>
      </c>
      <c r="E39" s="240">
        <v>8383.1082714999993</v>
      </c>
      <c r="F39" s="240">
        <v>8386.1140059000008</v>
      </c>
      <c r="G39" s="240">
        <v>8390.3732966999996</v>
      </c>
      <c r="H39" s="240">
        <v>8395.9246609999991</v>
      </c>
      <c r="I39" s="240">
        <v>8402.7081699999999</v>
      </c>
      <c r="J39" s="240">
        <v>8410.2701094000004</v>
      </c>
      <c r="K39" s="240">
        <v>8418.0583184000006</v>
      </c>
      <c r="L39" s="240">
        <v>8425.6292159999994</v>
      </c>
      <c r="M39" s="240">
        <v>8432.9735395000007</v>
      </c>
      <c r="N39" s="240">
        <v>8440.1906056999997</v>
      </c>
      <c r="O39" s="240">
        <v>8447.3767707000006</v>
      </c>
      <c r="P39" s="240">
        <v>8454.6165462000008</v>
      </c>
      <c r="Q39" s="240">
        <v>8461.9914829999998</v>
      </c>
      <c r="R39" s="240">
        <v>8469.4472796999999</v>
      </c>
      <c r="S39" s="240">
        <v>8476.3862251999999</v>
      </c>
      <c r="T39" s="240">
        <v>8482.0747558999992</v>
      </c>
      <c r="U39" s="240">
        <v>8486.0359633999997</v>
      </c>
      <c r="V39" s="240">
        <v>8488.8195594999997</v>
      </c>
      <c r="W39" s="240">
        <v>8491.2319109</v>
      </c>
      <c r="X39" s="240">
        <v>8493.9333415000001</v>
      </c>
      <c r="Y39" s="240">
        <v>8497.0000029000003</v>
      </c>
      <c r="Z39" s="240">
        <v>8500.3620040999995</v>
      </c>
      <c r="AA39" s="240">
        <v>8503.7758694999993</v>
      </c>
      <c r="AB39" s="240">
        <v>8506.3037855999992</v>
      </c>
      <c r="AC39" s="240">
        <v>8506.8343549000001</v>
      </c>
      <c r="AD39" s="240">
        <v>8504.7857425999991</v>
      </c>
      <c r="AE39" s="240">
        <v>8501.6943673999995</v>
      </c>
      <c r="AF39" s="240">
        <v>8499.6262110000007</v>
      </c>
      <c r="AG39" s="240">
        <v>8500.0749701999994</v>
      </c>
      <c r="AH39" s="240">
        <v>8502.2452028000007</v>
      </c>
      <c r="AI39" s="240">
        <v>8504.7691813000001</v>
      </c>
      <c r="AJ39" s="240">
        <v>8506.6038664000007</v>
      </c>
      <c r="AK39" s="240">
        <v>8508.0049703000004</v>
      </c>
      <c r="AL39" s="240">
        <v>8509.5528931999997</v>
      </c>
      <c r="AM39" s="240">
        <v>8511.7124320999992</v>
      </c>
      <c r="AN39" s="240">
        <v>8514.4859727999992</v>
      </c>
      <c r="AO39" s="240">
        <v>8517.7602979000003</v>
      </c>
      <c r="AP39" s="240">
        <v>8521.6599349999997</v>
      </c>
      <c r="AQ39" s="240">
        <v>8527.2603913999992</v>
      </c>
      <c r="AR39" s="240">
        <v>8535.8749193000003</v>
      </c>
      <c r="AS39" s="240">
        <v>8548.1067428999995</v>
      </c>
      <c r="AT39" s="240">
        <v>8561.7189751999995</v>
      </c>
      <c r="AU39" s="240">
        <v>8573.7647011999998</v>
      </c>
      <c r="AV39" s="240">
        <v>8582.1546524000005</v>
      </c>
      <c r="AW39" s="240">
        <v>8588.2301463000003</v>
      </c>
      <c r="AX39" s="240">
        <v>8594.1901469999993</v>
      </c>
      <c r="AY39" s="240">
        <v>8601.7202075999994</v>
      </c>
      <c r="AZ39" s="240">
        <v>8610.4522381999996</v>
      </c>
      <c r="BA39" s="240">
        <v>8619.5047379000007</v>
      </c>
      <c r="BB39" s="240">
        <v>8628.1603181999999</v>
      </c>
      <c r="BC39" s="333">
        <v>8636.3580000000002</v>
      </c>
      <c r="BD39" s="333">
        <v>8644.2009999999991</v>
      </c>
      <c r="BE39" s="333">
        <v>8651.7839999999997</v>
      </c>
      <c r="BF39" s="333">
        <v>8659.1630000000005</v>
      </c>
      <c r="BG39" s="333">
        <v>8666.3889999999992</v>
      </c>
      <c r="BH39" s="333">
        <v>8673.4959999999992</v>
      </c>
      <c r="BI39" s="333">
        <v>8680.4619999999995</v>
      </c>
      <c r="BJ39" s="333">
        <v>8687.2489999999998</v>
      </c>
      <c r="BK39" s="333">
        <v>8693.8539999999994</v>
      </c>
      <c r="BL39" s="333">
        <v>8700.3989999999994</v>
      </c>
      <c r="BM39" s="333">
        <v>8707.0419999999995</v>
      </c>
      <c r="BN39" s="333">
        <v>8713.8940000000002</v>
      </c>
      <c r="BO39" s="333">
        <v>8720.8870000000006</v>
      </c>
      <c r="BP39" s="333">
        <v>8727.9069999999992</v>
      </c>
      <c r="BQ39" s="333">
        <v>8734.8770000000004</v>
      </c>
      <c r="BR39" s="333">
        <v>8741.8469999999998</v>
      </c>
      <c r="BS39" s="333">
        <v>8748.902</v>
      </c>
      <c r="BT39" s="333">
        <v>8756.1029999999992</v>
      </c>
      <c r="BU39" s="333">
        <v>8763.4189999999999</v>
      </c>
      <c r="BV39" s="333">
        <v>8770.7900000000009</v>
      </c>
    </row>
    <row r="40" spans="1:74" s="163" customFormat="1" ht="11.1" customHeight="1" x14ac:dyDescent="0.2">
      <c r="A40" s="148" t="s">
        <v>915</v>
      </c>
      <c r="B40" s="210" t="s">
        <v>571</v>
      </c>
      <c r="C40" s="240">
        <v>24211.387973000001</v>
      </c>
      <c r="D40" s="240">
        <v>24232.085586000001</v>
      </c>
      <c r="E40" s="240">
        <v>24255.511779</v>
      </c>
      <c r="F40" s="240">
        <v>24282.569221000002</v>
      </c>
      <c r="G40" s="240">
        <v>24312.703706</v>
      </c>
      <c r="H40" s="240">
        <v>24344.996812000001</v>
      </c>
      <c r="I40" s="240">
        <v>24378.597882999999</v>
      </c>
      <c r="J40" s="240">
        <v>24412.927325000001</v>
      </c>
      <c r="K40" s="240">
        <v>24447.473313999999</v>
      </c>
      <c r="L40" s="240">
        <v>24481.824492</v>
      </c>
      <c r="M40" s="240">
        <v>24515.971378999999</v>
      </c>
      <c r="N40" s="240">
        <v>24550.004961999999</v>
      </c>
      <c r="O40" s="240">
        <v>24583.990003999999</v>
      </c>
      <c r="P40" s="240">
        <v>24617.886354999999</v>
      </c>
      <c r="Q40" s="240">
        <v>24651.627639999999</v>
      </c>
      <c r="R40" s="240">
        <v>24685.037738999999</v>
      </c>
      <c r="S40" s="240">
        <v>24717.501548</v>
      </c>
      <c r="T40" s="240">
        <v>24748.294218999999</v>
      </c>
      <c r="U40" s="240">
        <v>24776.969042000001</v>
      </c>
      <c r="V40" s="240">
        <v>24804.191852</v>
      </c>
      <c r="W40" s="240">
        <v>24830.906620999998</v>
      </c>
      <c r="X40" s="240">
        <v>24857.913729</v>
      </c>
      <c r="Y40" s="240">
        <v>24885.439167</v>
      </c>
      <c r="Z40" s="240">
        <v>24913.565336</v>
      </c>
      <c r="AA40" s="240">
        <v>24941.862389999998</v>
      </c>
      <c r="AB40" s="240">
        <v>24967.85152</v>
      </c>
      <c r="AC40" s="240">
        <v>24988.541668999998</v>
      </c>
      <c r="AD40" s="240">
        <v>25002.216761</v>
      </c>
      <c r="AE40" s="240">
        <v>25012.260617</v>
      </c>
      <c r="AF40" s="240">
        <v>25023.332036</v>
      </c>
      <c r="AG40" s="240">
        <v>25038.887640000001</v>
      </c>
      <c r="AH40" s="240">
        <v>25057.575342</v>
      </c>
      <c r="AI40" s="240">
        <v>25076.840881</v>
      </c>
      <c r="AJ40" s="240">
        <v>25094.703726</v>
      </c>
      <c r="AK40" s="240">
        <v>25111.478288999999</v>
      </c>
      <c r="AL40" s="240">
        <v>25128.052713000001</v>
      </c>
      <c r="AM40" s="240">
        <v>25145.248658</v>
      </c>
      <c r="AN40" s="240">
        <v>25163.621847999999</v>
      </c>
      <c r="AO40" s="240">
        <v>25183.661527</v>
      </c>
      <c r="AP40" s="240">
        <v>25206.462285000001</v>
      </c>
      <c r="AQ40" s="240">
        <v>25235.540111999999</v>
      </c>
      <c r="AR40" s="240">
        <v>25275.016350000002</v>
      </c>
      <c r="AS40" s="240">
        <v>25326.668430999998</v>
      </c>
      <c r="AT40" s="240">
        <v>25382.898152000002</v>
      </c>
      <c r="AU40" s="240">
        <v>25433.763403000001</v>
      </c>
      <c r="AV40" s="240">
        <v>25472.121480999998</v>
      </c>
      <c r="AW40" s="240">
        <v>25502.027308000001</v>
      </c>
      <c r="AX40" s="240">
        <v>25530.335210000001</v>
      </c>
      <c r="AY40" s="240">
        <v>25562.330814000001</v>
      </c>
      <c r="AZ40" s="240">
        <v>25597.024932</v>
      </c>
      <c r="BA40" s="240">
        <v>25631.859677</v>
      </c>
      <c r="BB40" s="240">
        <v>25664.879441000001</v>
      </c>
      <c r="BC40" s="333">
        <v>25696.54</v>
      </c>
      <c r="BD40" s="333">
        <v>25727.89</v>
      </c>
      <c r="BE40" s="333">
        <v>25759.74</v>
      </c>
      <c r="BF40" s="333">
        <v>25791.87</v>
      </c>
      <c r="BG40" s="333">
        <v>25823.82</v>
      </c>
      <c r="BH40" s="333">
        <v>25855.24</v>
      </c>
      <c r="BI40" s="333">
        <v>25886.28</v>
      </c>
      <c r="BJ40" s="333">
        <v>25917.22</v>
      </c>
      <c r="BK40" s="333">
        <v>25948.27</v>
      </c>
      <c r="BL40" s="333">
        <v>25979.360000000001</v>
      </c>
      <c r="BM40" s="333">
        <v>26010.39</v>
      </c>
      <c r="BN40" s="333">
        <v>26041.22</v>
      </c>
      <c r="BO40" s="333">
        <v>26071.72</v>
      </c>
      <c r="BP40" s="333">
        <v>26101.75</v>
      </c>
      <c r="BQ40" s="333">
        <v>26131.27</v>
      </c>
      <c r="BR40" s="333">
        <v>26160.639999999999</v>
      </c>
      <c r="BS40" s="333">
        <v>26190.33</v>
      </c>
      <c r="BT40" s="333">
        <v>26220.69</v>
      </c>
      <c r="BU40" s="333">
        <v>26251.57</v>
      </c>
      <c r="BV40" s="333">
        <v>26282.7</v>
      </c>
    </row>
    <row r="41" spans="1:74" s="163" customFormat="1" ht="11.1" customHeight="1" x14ac:dyDescent="0.2">
      <c r="A41" s="148" t="s">
        <v>916</v>
      </c>
      <c r="B41" s="210" t="s">
        <v>572</v>
      </c>
      <c r="C41" s="240">
        <v>7465.5295028999999</v>
      </c>
      <c r="D41" s="240">
        <v>7469.0784507999997</v>
      </c>
      <c r="E41" s="240">
        <v>7473.7019296999997</v>
      </c>
      <c r="F41" s="240">
        <v>7479.7059503</v>
      </c>
      <c r="G41" s="240">
        <v>7486.4230484</v>
      </c>
      <c r="H41" s="240">
        <v>7492.9423911000003</v>
      </c>
      <c r="I41" s="240">
        <v>7498.5826331999997</v>
      </c>
      <c r="J41" s="240">
        <v>7503.5803808999999</v>
      </c>
      <c r="K41" s="240">
        <v>7508.4017282000004</v>
      </c>
      <c r="L41" s="240">
        <v>7513.4159212000004</v>
      </c>
      <c r="M41" s="240">
        <v>7518.6048147000001</v>
      </c>
      <c r="N41" s="240">
        <v>7523.8534153999999</v>
      </c>
      <c r="O41" s="240">
        <v>7529.0539871999999</v>
      </c>
      <c r="P41" s="240">
        <v>7534.127821</v>
      </c>
      <c r="Q41" s="240">
        <v>7539.0034644999996</v>
      </c>
      <c r="R41" s="240">
        <v>7543.6424674</v>
      </c>
      <c r="S41" s="240">
        <v>7548.1383856000002</v>
      </c>
      <c r="T41" s="240">
        <v>7552.6177770000004</v>
      </c>
      <c r="U41" s="240">
        <v>7557.1749124999997</v>
      </c>
      <c r="V41" s="240">
        <v>7561.7749150999998</v>
      </c>
      <c r="W41" s="240">
        <v>7566.3506212000002</v>
      </c>
      <c r="X41" s="240">
        <v>7570.8649342999997</v>
      </c>
      <c r="Y41" s="240">
        <v>7575.4010271999996</v>
      </c>
      <c r="Z41" s="240">
        <v>7580.0721399000004</v>
      </c>
      <c r="AA41" s="240">
        <v>7584.8213672000002</v>
      </c>
      <c r="AB41" s="240">
        <v>7588.9112226999996</v>
      </c>
      <c r="AC41" s="240">
        <v>7591.4340749000003</v>
      </c>
      <c r="AD41" s="240">
        <v>7591.8550114999998</v>
      </c>
      <c r="AE41" s="240">
        <v>7591.1299987000002</v>
      </c>
      <c r="AF41" s="240">
        <v>7590.5877221000001</v>
      </c>
      <c r="AG41" s="240">
        <v>7591.2237224</v>
      </c>
      <c r="AH41" s="240">
        <v>7592.7009618000002</v>
      </c>
      <c r="AI41" s="240">
        <v>7594.3492574000002</v>
      </c>
      <c r="AJ41" s="240">
        <v>7595.6462758999996</v>
      </c>
      <c r="AK41" s="240">
        <v>7596.6610803000003</v>
      </c>
      <c r="AL41" s="240">
        <v>7597.6105828999998</v>
      </c>
      <c r="AM41" s="240">
        <v>7598.7057784999997</v>
      </c>
      <c r="AN41" s="240">
        <v>7600.1339908</v>
      </c>
      <c r="AO41" s="240">
        <v>7602.0766260999999</v>
      </c>
      <c r="AP41" s="240">
        <v>7604.8599242999999</v>
      </c>
      <c r="AQ41" s="240">
        <v>7609.3894601000002</v>
      </c>
      <c r="AR41" s="240">
        <v>7616.7156418000004</v>
      </c>
      <c r="AS41" s="240">
        <v>7627.2677825999999</v>
      </c>
      <c r="AT41" s="240">
        <v>7638.9908154000004</v>
      </c>
      <c r="AU41" s="240">
        <v>7649.2085777000002</v>
      </c>
      <c r="AV41" s="240">
        <v>7656.0237011999998</v>
      </c>
      <c r="AW41" s="240">
        <v>7660.6539933000004</v>
      </c>
      <c r="AX41" s="240">
        <v>7665.0960555000001</v>
      </c>
      <c r="AY41" s="240">
        <v>7670.8740404999999</v>
      </c>
      <c r="AZ41" s="240">
        <v>7677.6223071000004</v>
      </c>
      <c r="BA41" s="240">
        <v>7684.5027655000004</v>
      </c>
      <c r="BB41" s="240">
        <v>7690.8736869000004</v>
      </c>
      <c r="BC41" s="333">
        <v>7696.8789999999999</v>
      </c>
      <c r="BD41" s="333">
        <v>7702.8580000000002</v>
      </c>
      <c r="BE41" s="333">
        <v>7709.0569999999998</v>
      </c>
      <c r="BF41" s="333">
        <v>7715.3419999999996</v>
      </c>
      <c r="BG41" s="333">
        <v>7721.4840000000004</v>
      </c>
      <c r="BH41" s="333">
        <v>7727.3239999999996</v>
      </c>
      <c r="BI41" s="333">
        <v>7732.98</v>
      </c>
      <c r="BJ41" s="333">
        <v>7738.6379999999999</v>
      </c>
      <c r="BK41" s="333">
        <v>7744.4489999999996</v>
      </c>
      <c r="BL41" s="333">
        <v>7750.424</v>
      </c>
      <c r="BM41" s="333">
        <v>7756.5389999999998</v>
      </c>
      <c r="BN41" s="333">
        <v>7762.7629999999999</v>
      </c>
      <c r="BO41" s="333">
        <v>7769.0360000000001</v>
      </c>
      <c r="BP41" s="333">
        <v>7775.2929999999997</v>
      </c>
      <c r="BQ41" s="333">
        <v>7781.4930000000004</v>
      </c>
      <c r="BR41" s="333">
        <v>7787.6940000000004</v>
      </c>
      <c r="BS41" s="333">
        <v>7793.9830000000002</v>
      </c>
      <c r="BT41" s="333">
        <v>7800.4210000000003</v>
      </c>
      <c r="BU41" s="333">
        <v>7806.973</v>
      </c>
      <c r="BV41" s="333">
        <v>7813.5839999999998</v>
      </c>
    </row>
    <row r="42" spans="1:74" s="163" customFormat="1" ht="11.1" customHeight="1" x14ac:dyDescent="0.2">
      <c r="A42" s="148" t="s">
        <v>917</v>
      </c>
      <c r="B42" s="210" t="s">
        <v>573</v>
      </c>
      <c r="C42" s="240">
        <v>14064.911742</v>
      </c>
      <c r="D42" s="240">
        <v>14078.479497</v>
      </c>
      <c r="E42" s="240">
        <v>14093.806946999999</v>
      </c>
      <c r="F42" s="240">
        <v>14111.525288000001</v>
      </c>
      <c r="G42" s="240">
        <v>14130.858284</v>
      </c>
      <c r="H42" s="240">
        <v>14150.677836999999</v>
      </c>
      <c r="I42" s="240">
        <v>14170.091103000001</v>
      </c>
      <c r="J42" s="240">
        <v>14189.146245</v>
      </c>
      <c r="K42" s="240">
        <v>14208.126677</v>
      </c>
      <c r="L42" s="240">
        <v>14227.247284999999</v>
      </c>
      <c r="M42" s="240">
        <v>14246.448850000001</v>
      </c>
      <c r="N42" s="240">
        <v>14265.603625</v>
      </c>
      <c r="O42" s="240">
        <v>14284.622353000001</v>
      </c>
      <c r="P42" s="240">
        <v>14303.569750000001</v>
      </c>
      <c r="Q42" s="240">
        <v>14322.549021999999</v>
      </c>
      <c r="R42" s="240">
        <v>14341.511619999999</v>
      </c>
      <c r="S42" s="240">
        <v>14359.801987999999</v>
      </c>
      <c r="T42" s="240">
        <v>14376.612811000001</v>
      </c>
      <c r="U42" s="240">
        <v>14391.425706</v>
      </c>
      <c r="V42" s="240">
        <v>14404.877989000001</v>
      </c>
      <c r="W42" s="240">
        <v>14417.895902</v>
      </c>
      <c r="X42" s="240">
        <v>14431.242173000001</v>
      </c>
      <c r="Y42" s="240">
        <v>14445.025458</v>
      </c>
      <c r="Z42" s="240">
        <v>14459.190895</v>
      </c>
      <c r="AA42" s="240">
        <v>14473.408907000001</v>
      </c>
      <c r="AB42" s="240">
        <v>14486.251049</v>
      </c>
      <c r="AC42" s="240">
        <v>14496.014163</v>
      </c>
      <c r="AD42" s="240">
        <v>14501.725743999999</v>
      </c>
      <c r="AE42" s="240">
        <v>14505.335924000001</v>
      </c>
      <c r="AF42" s="240">
        <v>14509.52549</v>
      </c>
      <c r="AG42" s="240">
        <v>14516.274092</v>
      </c>
      <c r="AH42" s="240">
        <v>14524.756829</v>
      </c>
      <c r="AI42" s="240">
        <v>14533.447658999999</v>
      </c>
      <c r="AJ42" s="240">
        <v>14541.165266</v>
      </c>
      <c r="AK42" s="240">
        <v>14548.107228000001</v>
      </c>
      <c r="AL42" s="240">
        <v>14554.815849000001</v>
      </c>
      <c r="AM42" s="240">
        <v>14561.828165999999</v>
      </c>
      <c r="AN42" s="240">
        <v>14569.660148000001</v>
      </c>
      <c r="AO42" s="240">
        <v>14578.8225</v>
      </c>
      <c r="AP42" s="240">
        <v>14590.031940999999</v>
      </c>
      <c r="AQ42" s="240">
        <v>14604.829244</v>
      </c>
      <c r="AR42" s="240">
        <v>14624.961194</v>
      </c>
      <c r="AS42" s="240">
        <v>14651.033966999999</v>
      </c>
      <c r="AT42" s="240">
        <v>14679.091295</v>
      </c>
      <c r="AU42" s="240">
        <v>14704.036298999999</v>
      </c>
      <c r="AV42" s="240">
        <v>14722.253181</v>
      </c>
      <c r="AW42" s="240">
        <v>14736.05046</v>
      </c>
      <c r="AX42" s="240">
        <v>14749.217736000001</v>
      </c>
      <c r="AY42" s="240">
        <v>14764.671399999999</v>
      </c>
      <c r="AZ42" s="240">
        <v>14781.835019</v>
      </c>
      <c r="BA42" s="240">
        <v>14799.258952</v>
      </c>
      <c r="BB42" s="240">
        <v>14815.872014</v>
      </c>
      <c r="BC42" s="333">
        <v>14832.12</v>
      </c>
      <c r="BD42" s="333">
        <v>14848.81</v>
      </c>
      <c r="BE42" s="333">
        <v>14866.58</v>
      </c>
      <c r="BF42" s="333">
        <v>14885.21</v>
      </c>
      <c r="BG42" s="333">
        <v>14904.29</v>
      </c>
      <c r="BH42" s="333">
        <v>14923.46</v>
      </c>
      <c r="BI42" s="333">
        <v>14942.59</v>
      </c>
      <c r="BJ42" s="333">
        <v>14961.6</v>
      </c>
      <c r="BK42" s="333">
        <v>14980.43</v>
      </c>
      <c r="BL42" s="333">
        <v>14999.23</v>
      </c>
      <c r="BM42" s="333">
        <v>15018.16</v>
      </c>
      <c r="BN42" s="333">
        <v>15037.34</v>
      </c>
      <c r="BO42" s="333">
        <v>15056.68</v>
      </c>
      <c r="BP42" s="333">
        <v>15076.02</v>
      </c>
      <c r="BQ42" s="333">
        <v>15095.26</v>
      </c>
      <c r="BR42" s="333">
        <v>15114.52</v>
      </c>
      <c r="BS42" s="333">
        <v>15133.97</v>
      </c>
      <c r="BT42" s="333">
        <v>15153.74</v>
      </c>
      <c r="BU42" s="333">
        <v>15173.75</v>
      </c>
      <c r="BV42" s="333">
        <v>15193.88</v>
      </c>
    </row>
    <row r="43" spans="1:74" s="163" customFormat="1" ht="11.1" customHeight="1" x14ac:dyDescent="0.2">
      <c r="A43" s="148" t="s">
        <v>918</v>
      </c>
      <c r="B43" s="210" t="s">
        <v>574</v>
      </c>
      <c r="C43" s="240">
        <v>8622.5493638999997</v>
      </c>
      <c r="D43" s="240">
        <v>8632.5245854000004</v>
      </c>
      <c r="E43" s="240">
        <v>8643.7978880999999</v>
      </c>
      <c r="F43" s="240">
        <v>8656.674035</v>
      </c>
      <c r="G43" s="240">
        <v>8670.3223675999998</v>
      </c>
      <c r="H43" s="240">
        <v>8683.6283722999997</v>
      </c>
      <c r="I43" s="240">
        <v>8695.7640348999994</v>
      </c>
      <c r="J43" s="240">
        <v>8707.0473387000002</v>
      </c>
      <c r="K43" s="240">
        <v>8718.0827661000003</v>
      </c>
      <c r="L43" s="240">
        <v>8729.3565385999991</v>
      </c>
      <c r="M43" s="240">
        <v>8740.8818336999993</v>
      </c>
      <c r="N43" s="240">
        <v>8752.5535674999992</v>
      </c>
      <c r="O43" s="240">
        <v>8764.2407566000002</v>
      </c>
      <c r="P43" s="240">
        <v>8775.7088182999996</v>
      </c>
      <c r="Q43" s="240">
        <v>8786.6972702999992</v>
      </c>
      <c r="R43" s="240">
        <v>8797.1268053000003</v>
      </c>
      <c r="S43" s="240">
        <v>8807.6428152000008</v>
      </c>
      <c r="T43" s="240">
        <v>8819.0718670999995</v>
      </c>
      <c r="U43" s="240">
        <v>8831.9776758999997</v>
      </c>
      <c r="V43" s="240">
        <v>8845.8725491000005</v>
      </c>
      <c r="W43" s="240">
        <v>8860.0059419000008</v>
      </c>
      <c r="X43" s="240">
        <v>8873.7995460999991</v>
      </c>
      <c r="Y43" s="240">
        <v>8887.3639991</v>
      </c>
      <c r="Z43" s="240">
        <v>8900.9821747000005</v>
      </c>
      <c r="AA43" s="240">
        <v>8914.7239109000002</v>
      </c>
      <c r="AB43" s="240">
        <v>8927.8069035999997</v>
      </c>
      <c r="AC43" s="240">
        <v>8939.2358127000007</v>
      </c>
      <c r="AD43" s="240">
        <v>8948.3659958000007</v>
      </c>
      <c r="AE43" s="240">
        <v>8955.9556011999994</v>
      </c>
      <c r="AF43" s="240">
        <v>8963.1134746999996</v>
      </c>
      <c r="AG43" s="240">
        <v>8970.7278994999997</v>
      </c>
      <c r="AH43" s="240">
        <v>8978.8049069000008</v>
      </c>
      <c r="AI43" s="240">
        <v>8987.1299655000003</v>
      </c>
      <c r="AJ43" s="240">
        <v>8995.5053208999998</v>
      </c>
      <c r="AK43" s="240">
        <v>9003.8003262999991</v>
      </c>
      <c r="AL43" s="240">
        <v>9011.9011119999996</v>
      </c>
      <c r="AM43" s="240">
        <v>9019.7894321000003</v>
      </c>
      <c r="AN43" s="240">
        <v>9027.8295362000008</v>
      </c>
      <c r="AO43" s="240">
        <v>9036.4812978999998</v>
      </c>
      <c r="AP43" s="240">
        <v>9046.3158757000001</v>
      </c>
      <c r="AQ43" s="240">
        <v>9058.3495698000006</v>
      </c>
      <c r="AR43" s="240">
        <v>9073.7099653999994</v>
      </c>
      <c r="AS43" s="240">
        <v>9092.8235691999998</v>
      </c>
      <c r="AT43" s="240">
        <v>9113.3125746999995</v>
      </c>
      <c r="AU43" s="240">
        <v>9132.0980970000001</v>
      </c>
      <c r="AV43" s="240">
        <v>9146.9986317000003</v>
      </c>
      <c r="AW43" s="240">
        <v>9159.4221983000007</v>
      </c>
      <c r="AX43" s="240">
        <v>9171.6741968000006</v>
      </c>
      <c r="AY43" s="240">
        <v>9185.5128263999995</v>
      </c>
      <c r="AZ43" s="240">
        <v>9200.5074841000005</v>
      </c>
      <c r="BA43" s="240">
        <v>9215.6803660000005</v>
      </c>
      <c r="BB43" s="240">
        <v>9230.2780165000004</v>
      </c>
      <c r="BC43" s="333">
        <v>9244.4439999999995</v>
      </c>
      <c r="BD43" s="333">
        <v>9258.5480000000007</v>
      </c>
      <c r="BE43" s="333">
        <v>9272.8619999999992</v>
      </c>
      <c r="BF43" s="333">
        <v>9287.2839999999997</v>
      </c>
      <c r="BG43" s="333">
        <v>9301.6170000000002</v>
      </c>
      <c r="BH43" s="333">
        <v>9315.7070000000003</v>
      </c>
      <c r="BI43" s="333">
        <v>9329.5689999999995</v>
      </c>
      <c r="BJ43" s="333">
        <v>9343.2659999999996</v>
      </c>
      <c r="BK43" s="333">
        <v>9356.8610000000008</v>
      </c>
      <c r="BL43" s="333">
        <v>9370.4310000000005</v>
      </c>
      <c r="BM43" s="333">
        <v>9384.06</v>
      </c>
      <c r="BN43" s="333">
        <v>9397.7939999999999</v>
      </c>
      <c r="BO43" s="333">
        <v>9411.5509999999995</v>
      </c>
      <c r="BP43" s="333">
        <v>9425.2129999999997</v>
      </c>
      <c r="BQ43" s="333">
        <v>9438.7109999999993</v>
      </c>
      <c r="BR43" s="333">
        <v>9452.1679999999997</v>
      </c>
      <c r="BS43" s="333">
        <v>9465.7569999999996</v>
      </c>
      <c r="BT43" s="333">
        <v>9479.6039999999994</v>
      </c>
      <c r="BU43" s="333">
        <v>9493.6530000000002</v>
      </c>
      <c r="BV43" s="333">
        <v>9507.8040000000001</v>
      </c>
    </row>
    <row r="44" spans="1:74" s="163" customFormat="1" ht="11.1" customHeight="1" x14ac:dyDescent="0.2">
      <c r="A44" s="148" t="s">
        <v>919</v>
      </c>
      <c r="B44" s="210" t="s">
        <v>575</v>
      </c>
      <c r="C44" s="240">
        <v>18137.506365000001</v>
      </c>
      <c r="D44" s="240">
        <v>18149.496652000002</v>
      </c>
      <c r="E44" s="240">
        <v>18163.530203999999</v>
      </c>
      <c r="F44" s="240">
        <v>18180.391339000002</v>
      </c>
      <c r="G44" s="240">
        <v>18199.555074</v>
      </c>
      <c r="H44" s="240">
        <v>18220.169102</v>
      </c>
      <c r="I44" s="240">
        <v>18241.482433000001</v>
      </c>
      <c r="J44" s="240">
        <v>18263.149346999999</v>
      </c>
      <c r="K44" s="240">
        <v>18284.925439999999</v>
      </c>
      <c r="L44" s="240">
        <v>18306.612174000002</v>
      </c>
      <c r="M44" s="240">
        <v>18328.194466000001</v>
      </c>
      <c r="N44" s="240">
        <v>18349.703099999999</v>
      </c>
      <c r="O44" s="240">
        <v>18371.157394000002</v>
      </c>
      <c r="P44" s="240">
        <v>18392.530814000002</v>
      </c>
      <c r="Q44" s="240">
        <v>18413.785360000002</v>
      </c>
      <c r="R44" s="240">
        <v>18434.797632999998</v>
      </c>
      <c r="S44" s="240">
        <v>18455.102640000001</v>
      </c>
      <c r="T44" s="240">
        <v>18474.149987000001</v>
      </c>
      <c r="U44" s="240">
        <v>18491.601756</v>
      </c>
      <c r="V44" s="240">
        <v>18507.969937000002</v>
      </c>
      <c r="W44" s="240">
        <v>18523.978993000001</v>
      </c>
      <c r="X44" s="240">
        <v>18540.231905000001</v>
      </c>
      <c r="Y44" s="240">
        <v>18556.845724999999</v>
      </c>
      <c r="Z44" s="240">
        <v>18573.816021999999</v>
      </c>
      <c r="AA44" s="240">
        <v>18590.808058999999</v>
      </c>
      <c r="AB44" s="240">
        <v>18606.165871000001</v>
      </c>
      <c r="AC44" s="240">
        <v>18617.903187</v>
      </c>
      <c r="AD44" s="240">
        <v>18624.793731000002</v>
      </c>
      <c r="AE44" s="240">
        <v>18628.651201000001</v>
      </c>
      <c r="AF44" s="240">
        <v>18632.049287999998</v>
      </c>
      <c r="AG44" s="240">
        <v>18637.018532999999</v>
      </c>
      <c r="AH44" s="240">
        <v>18643.416864999999</v>
      </c>
      <c r="AI44" s="240">
        <v>18650.559062</v>
      </c>
      <c r="AJ44" s="240">
        <v>18657.850577000001</v>
      </c>
      <c r="AK44" s="240">
        <v>18665.059562999999</v>
      </c>
      <c r="AL44" s="240">
        <v>18672.044848000001</v>
      </c>
      <c r="AM44" s="240">
        <v>18678.901844</v>
      </c>
      <c r="AN44" s="240">
        <v>18686.672304</v>
      </c>
      <c r="AO44" s="240">
        <v>18696.634565</v>
      </c>
      <c r="AP44" s="240">
        <v>18710.091</v>
      </c>
      <c r="AQ44" s="240">
        <v>18728.440127000002</v>
      </c>
      <c r="AR44" s="240">
        <v>18753.104501000002</v>
      </c>
      <c r="AS44" s="240">
        <v>18784.277423</v>
      </c>
      <c r="AT44" s="240">
        <v>18817.235195000001</v>
      </c>
      <c r="AU44" s="240">
        <v>18846.024867</v>
      </c>
      <c r="AV44" s="240">
        <v>18866.474467</v>
      </c>
      <c r="AW44" s="240">
        <v>18881.535919999998</v>
      </c>
      <c r="AX44" s="240">
        <v>18895.942127999999</v>
      </c>
      <c r="AY44" s="240">
        <v>18913.304214</v>
      </c>
      <c r="AZ44" s="240">
        <v>18932.746177000001</v>
      </c>
      <c r="BA44" s="240">
        <v>18952.270235</v>
      </c>
      <c r="BB44" s="240">
        <v>18970.406809</v>
      </c>
      <c r="BC44" s="333">
        <v>18987.8</v>
      </c>
      <c r="BD44" s="333">
        <v>19005.62</v>
      </c>
      <c r="BE44" s="333">
        <v>19024.669999999998</v>
      </c>
      <c r="BF44" s="333">
        <v>19044.32</v>
      </c>
      <c r="BG44" s="333">
        <v>19063.57</v>
      </c>
      <c r="BH44" s="333">
        <v>19081.68</v>
      </c>
      <c r="BI44" s="333">
        <v>19099.14</v>
      </c>
      <c r="BJ44" s="333">
        <v>19116.68</v>
      </c>
      <c r="BK44" s="333">
        <v>19134.849999999999</v>
      </c>
      <c r="BL44" s="333">
        <v>19153.38</v>
      </c>
      <c r="BM44" s="333">
        <v>19171.810000000001</v>
      </c>
      <c r="BN44" s="333">
        <v>19189.79</v>
      </c>
      <c r="BO44" s="333">
        <v>19207.48</v>
      </c>
      <c r="BP44" s="333">
        <v>19225.18</v>
      </c>
      <c r="BQ44" s="333">
        <v>19243.099999999999</v>
      </c>
      <c r="BR44" s="333">
        <v>19261.23</v>
      </c>
      <c r="BS44" s="333">
        <v>19279.490000000002</v>
      </c>
      <c r="BT44" s="333">
        <v>19297.8</v>
      </c>
      <c r="BU44" s="333">
        <v>19316.150000000001</v>
      </c>
      <c r="BV44" s="333">
        <v>19334.509999999998</v>
      </c>
    </row>
    <row r="45" spans="1:74" s="163" customFormat="1" ht="11.1" customHeight="1" x14ac:dyDescent="0.2">
      <c r="A45" s="148"/>
      <c r="B45" s="168" t="s">
        <v>920</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349"/>
      <c r="BD45" s="349"/>
      <c r="BE45" s="349"/>
      <c r="BF45" s="349"/>
      <c r="BG45" s="349"/>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921</v>
      </c>
      <c r="B46" s="210" t="s">
        <v>568</v>
      </c>
      <c r="C46" s="258">
        <v>7.0479934491999998</v>
      </c>
      <c r="D46" s="258">
        <v>7.0563572993000001</v>
      </c>
      <c r="E46" s="258">
        <v>7.0658746127000001</v>
      </c>
      <c r="F46" s="258">
        <v>7.0791982986999997</v>
      </c>
      <c r="G46" s="258">
        <v>7.0890328562000002</v>
      </c>
      <c r="H46" s="258">
        <v>7.0980311945999999</v>
      </c>
      <c r="I46" s="258">
        <v>7.1032731597999996</v>
      </c>
      <c r="J46" s="258">
        <v>7.1127891756999997</v>
      </c>
      <c r="K46" s="258">
        <v>7.1236590881000001</v>
      </c>
      <c r="L46" s="258">
        <v>7.1412531374999997</v>
      </c>
      <c r="M46" s="258">
        <v>7.1508031625999999</v>
      </c>
      <c r="N46" s="258">
        <v>7.1576794037999996</v>
      </c>
      <c r="O46" s="258">
        <v>7.1537392010999996</v>
      </c>
      <c r="P46" s="258">
        <v>7.1613748696000004</v>
      </c>
      <c r="Q46" s="258">
        <v>7.1724437492000002</v>
      </c>
      <c r="R46" s="258">
        <v>7.1963831143999997</v>
      </c>
      <c r="S46" s="258">
        <v>7.2072404604999996</v>
      </c>
      <c r="T46" s="258">
        <v>7.2144530618999996</v>
      </c>
      <c r="U46" s="258">
        <v>7.2107620749999999</v>
      </c>
      <c r="V46" s="258">
        <v>7.2161293199000003</v>
      </c>
      <c r="W46" s="258">
        <v>7.2232959529</v>
      </c>
      <c r="X46" s="258">
        <v>7.2339603361</v>
      </c>
      <c r="Y46" s="258">
        <v>7.2434519738000001</v>
      </c>
      <c r="Z46" s="258">
        <v>7.2534692280000002</v>
      </c>
      <c r="AA46" s="258">
        <v>7.2667143745000002</v>
      </c>
      <c r="AB46" s="258">
        <v>7.2757561551999999</v>
      </c>
      <c r="AC46" s="258">
        <v>7.2832968456999998</v>
      </c>
      <c r="AD46" s="258">
        <v>7.2844050610000002</v>
      </c>
      <c r="AE46" s="258">
        <v>7.2926421100000001</v>
      </c>
      <c r="AF46" s="258">
        <v>7.3030766076999996</v>
      </c>
      <c r="AG46" s="258">
        <v>7.3231869422000004</v>
      </c>
      <c r="AH46" s="258">
        <v>7.3324075459999998</v>
      </c>
      <c r="AI46" s="258">
        <v>7.3382168073000003</v>
      </c>
      <c r="AJ46" s="258">
        <v>7.3334274733999996</v>
      </c>
      <c r="AK46" s="258">
        <v>7.3378044893999999</v>
      </c>
      <c r="AL46" s="258">
        <v>7.3441606024999997</v>
      </c>
      <c r="AM46" s="258">
        <v>7.3576410265999996</v>
      </c>
      <c r="AN46" s="258">
        <v>7.3640964236000004</v>
      </c>
      <c r="AO46" s="258">
        <v>7.3686720073999998</v>
      </c>
      <c r="AP46" s="258">
        <v>7.3658247761000002</v>
      </c>
      <c r="AQ46" s="258">
        <v>7.3707979848000003</v>
      </c>
      <c r="AR46" s="258">
        <v>7.3780486315999996</v>
      </c>
      <c r="AS46" s="258">
        <v>7.3933577519</v>
      </c>
      <c r="AT46" s="258">
        <v>7.4008274984</v>
      </c>
      <c r="AU46" s="258">
        <v>7.4062389065999996</v>
      </c>
      <c r="AV46" s="258">
        <v>7.4051139025000001</v>
      </c>
      <c r="AW46" s="258">
        <v>7.4097671892000001</v>
      </c>
      <c r="AX46" s="258">
        <v>7.4157206929999999</v>
      </c>
      <c r="AY46" s="258">
        <v>7.4243225294000004</v>
      </c>
      <c r="AZ46" s="258">
        <v>7.4318653805999997</v>
      </c>
      <c r="BA46" s="258">
        <v>7.4396973620000004</v>
      </c>
      <c r="BB46" s="258">
        <v>7.4484004304999996</v>
      </c>
      <c r="BC46" s="346">
        <v>7.4563740000000003</v>
      </c>
      <c r="BD46" s="346">
        <v>7.4642010000000001</v>
      </c>
      <c r="BE46" s="346">
        <v>7.4716060000000004</v>
      </c>
      <c r="BF46" s="346">
        <v>7.4793430000000001</v>
      </c>
      <c r="BG46" s="346">
        <v>7.4871379999999998</v>
      </c>
      <c r="BH46" s="346">
        <v>7.4955040000000004</v>
      </c>
      <c r="BI46" s="346">
        <v>7.5030299999999999</v>
      </c>
      <c r="BJ46" s="346">
        <v>7.5102289999999998</v>
      </c>
      <c r="BK46" s="346">
        <v>7.5173610000000002</v>
      </c>
      <c r="BL46" s="346">
        <v>7.5237119999999997</v>
      </c>
      <c r="BM46" s="346">
        <v>7.5295430000000003</v>
      </c>
      <c r="BN46" s="346">
        <v>7.5351020000000002</v>
      </c>
      <c r="BO46" s="346">
        <v>7.539701</v>
      </c>
      <c r="BP46" s="346">
        <v>7.5435920000000003</v>
      </c>
      <c r="BQ46" s="346">
        <v>7.5457140000000003</v>
      </c>
      <c r="BR46" s="346">
        <v>7.5489790000000001</v>
      </c>
      <c r="BS46" s="346">
        <v>7.5523290000000003</v>
      </c>
      <c r="BT46" s="346">
        <v>7.5557629999999998</v>
      </c>
      <c r="BU46" s="346">
        <v>7.5592810000000004</v>
      </c>
      <c r="BV46" s="346">
        <v>7.5628840000000004</v>
      </c>
    </row>
    <row r="47" spans="1:74" s="163" customFormat="1" ht="11.1" customHeight="1" x14ac:dyDescent="0.2">
      <c r="A47" s="148" t="s">
        <v>922</v>
      </c>
      <c r="B47" s="210" t="s">
        <v>601</v>
      </c>
      <c r="C47" s="258">
        <v>18.623423580000001</v>
      </c>
      <c r="D47" s="258">
        <v>18.640024016000002</v>
      </c>
      <c r="E47" s="258">
        <v>18.665804015999999</v>
      </c>
      <c r="F47" s="258">
        <v>18.71828983</v>
      </c>
      <c r="G47" s="258">
        <v>18.749284272000001</v>
      </c>
      <c r="H47" s="258">
        <v>18.776313591000001</v>
      </c>
      <c r="I47" s="258">
        <v>18.795481784</v>
      </c>
      <c r="J47" s="258">
        <v>18.817502858000001</v>
      </c>
      <c r="K47" s="258">
        <v>18.838480812</v>
      </c>
      <c r="L47" s="258">
        <v>18.858869776999999</v>
      </c>
      <c r="M47" s="258">
        <v>18.877420889</v>
      </c>
      <c r="N47" s="258">
        <v>18.894588279000001</v>
      </c>
      <c r="O47" s="258">
        <v>18.904202616999999</v>
      </c>
      <c r="P47" s="258">
        <v>18.923229564</v>
      </c>
      <c r="Q47" s="258">
        <v>18.945499786999999</v>
      </c>
      <c r="R47" s="258">
        <v>18.977366911000001</v>
      </c>
      <c r="S47" s="258">
        <v>19.001358472</v>
      </c>
      <c r="T47" s="258">
        <v>19.023828091999999</v>
      </c>
      <c r="U47" s="258">
        <v>19.042318731999998</v>
      </c>
      <c r="V47" s="258">
        <v>19.063587254000002</v>
      </c>
      <c r="W47" s="258">
        <v>19.085176616999998</v>
      </c>
      <c r="X47" s="258">
        <v>19.107078604000002</v>
      </c>
      <c r="Y47" s="258">
        <v>19.129315813000002</v>
      </c>
      <c r="Z47" s="258">
        <v>19.151880026000001</v>
      </c>
      <c r="AA47" s="258">
        <v>19.178097220000001</v>
      </c>
      <c r="AB47" s="258">
        <v>19.198820959999999</v>
      </c>
      <c r="AC47" s="258">
        <v>19.217377222</v>
      </c>
      <c r="AD47" s="258">
        <v>19.224636193999999</v>
      </c>
      <c r="AE47" s="258">
        <v>19.24570486</v>
      </c>
      <c r="AF47" s="258">
        <v>19.271453406999999</v>
      </c>
      <c r="AG47" s="258">
        <v>19.312627306</v>
      </c>
      <c r="AH47" s="258">
        <v>19.339676512</v>
      </c>
      <c r="AI47" s="258">
        <v>19.363346494999998</v>
      </c>
      <c r="AJ47" s="258">
        <v>19.377332152000001</v>
      </c>
      <c r="AK47" s="258">
        <v>19.398972519000001</v>
      </c>
      <c r="AL47" s="258">
        <v>19.421962491999999</v>
      </c>
      <c r="AM47" s="258">
        <v>19.450615728999999</v>
      </c>
      <c r="AN47" s="258">
        <v>19.473069671000001</v>
      </c>
      <c r="AO47" s="258">
        <v>19.493637976999999</v>
      </c>
      <c r="AP47" s="258">
        <v>19.505729907999999</v>
      </c>
      <c r="AQ47" s="258">
        <v>19.527469992</v>
      </c>
      <c r="AR47" s="258">
        <v>19.552267492999999</v>
      </c>
      <c r="AS47" s="258">
        <v>19.588690693</v>
      </c>
      <c r="AT47" s="258">
        <v>19.613176814999999</v>
      </c>
      <c r="AU47" s="258">
        <v>19.634294140000002</v>
      </c>
      <c r="AV47" s="258">
        <v>19.645700333000001</v>
      </c>
      <c r="AW47" s="258">
        <v>19.664836820000001</v>
      </c>
      <c r="AX47" s="258">
        <v>19.685361264000001</v>
      </c>
      <c r="AY47" s="258">
        <v>19.711972847999998</v>
      </c>
      <c r="AZ47" s="258">
        <v>19.731748821</v>
      </c>
      <c r="BA47" s="258">
        <v>19.749388364000001</v>
      </c>
      <c r="BB47" s="258">
        <v>19.759302475999998</v>
      </c>
      <c r="BC47" s="346">
        <v>19.776859999999999</v>
      </c>
      <c r="BD47" s="346">
        <v>19.796469999999999</v>
      </c>
      <c r="BE47" s="346">
        <v>19.820820000000001</v>
      </c>
      <c r="BF47" s="346">
        <v>19.84254</v>
      </c>
      <c r="BG47" s="346">
        <v>19.8643</v>
      </c>
      <c r="BH47" s="346">
        <v>19.887350000000001</v>
      </c>
      <c r="BI47" s="346">
        <v>19.908280000000001</v>
      </c>
      <c r="BJ47" s="346">
        <v>19.928339999999999</v>
      </c>
      <c r="BK47" s="346">
        <v>19.949100000000001</v>
      </c>
      <c r="BL47" s="346">
        <v>19.96621</v>
      </c>
      <c r="BM47" s="346">
        <v>19.981269999999999</v>
      </c>
      <c r="BN47" s="346">
        <v>19.99352</v>
      </c>
      <c r="BO47" s="346">
        <v>20.004999999999999</v>
      </c>
      <c r="BP47" s="346">
        <v>20.014959999999999</v>
      </c>
      <c r="BQ47" s="346">
        <v>20.021650000000001</v>
      </c>
      <c r="BR47" s="346">
        <v>20.029910000000001</v>
      </c>
      <c r="BS47" s="346">
        <v>20.038</v>
      </c>
      <c r="BT47" s="346">
        <v>20.0459</v>
      </c>
      <c r="BU47" s="346">
        <v>20.053619999999999</v>
      </c>
      <c r="BV47" s="346">
        <v>20.061150000000001</v>
      </c>
    </row>
    <row r="48" spans="1:74" s="163" customFormat="1" ht="11.1" customHeight="1" x14ac:dyDescent="0.2">
      <c r="A48" s="148" t="s">
        <v>923</v>
      </c>
      <c r="B48" s="210" t="s">
        <v>569</v>
      </c>
      <c r="C48" s="258">
        <v>20.981181211999999</v>
      </c>
      <c r="D48" s="258">
        <v>21.003689928</v>
      </c>
      <c r="E48" s="258">
        <v>21.032403820999999</v>
      </c>
      <c r="F48" s="258">
        <v>21.079810282</v>
      </c>
      <c r="G48" s="258">
        <v>21.111568986000002</v>
      </c>
      <c r="H48" s="258">
        <v>21.140167324</v>
      </c>
      <c r="I48" s="258">
        <v>21.158345407999999</v>
      </c>
      <c r="J48" s="258">
        <v>21.186067928</v>
      </c>
      <c r="K48" s="258">
        <v>21.216074999</v>
      </c>
      <c r="L48" s="258">
        <v>21.256229854000001</v>
      </c>
      <c r="M48" s="258">
        <v>21.284908596000001</v>
      </c>
      <c r="N48" s="258">
        <v>21.309974459999999</v>
      </c>
      <c r="O48" s="258">
        <v>21.320031416999999</v>
      </c>
      <c r="P48" s="258">
        <v>21.346418545999999</v>
      </c>
      <c r="Q48" s="258">
        <v>21.377739819999999</v>
      </c>
      <c r="R48" s="258">
        <v>21.429005547999999</v>
      </c>
      <c r="S48" s="258">
        <v>21.458937375000001</v>
      </c>
      <c r="T48" s="258">
        <v>21.482545612999999</v>
      </c>
      <c r="U48" s="258">
        <v>21.488900651000002</v>
      </c>
      <c r="V48" s="258">
        <v>21.508058918</v>
      </c>
      <c r="W48" s="258">
        <v>21.529090803999999</v>
      </c>
      <c r="X48" s="258">
        <v>21.551945158999999</v>
      </c>
      <c r="Y48" s="258">
        <v>21.576762643999999</v>
      </c>
      <c r="Z48" s="258">
        <v>21.603492108000001</v>
      </c>
      <c r="AA48" s="258">
        <v>21.641049456000001</v>
      </c>
      <c r="AB48" s="258">
        <v>21.664915953000001</v>
      </c>
      <c r="AC48" s="258">
        <v>21.684007502</v>
      </c>
      <c r="AD48" s="258">
        <v>21.686470546999999</v>
      </c>
      <c r="AE48" s="258">
        <v>21.704902366999999</v>
      </c>
      <c r="AF48" s="258">
        <v>21.727449406000002</v>
      </c>
      <c r="AG48" s="258">
        <v>21.762043445</v>
      </c>
      <c r="AH48" s="258">
        <v>21.786872084999999</v>
      </c>
      <c r="AI48" s="258">
        <v>21.809867107999999</v>
      </c>
      <c r="AJ48" s="258">
        <v>21.828816490000001</v>
      </c>
      <c r="AK48" s="258">
        <v>21.849803296000001</v>
      </c>
      <c r="AL48" s="258">
        <v>21.870615501</v>
      </c>
      <c r="AM48" s="258">
        <v>21.89402905</v>
      </c>
      <c r="AN48" s="258">
        <v>21.912410097999999</v>
      </c>
      <c r="AO48" s="258">
        <v>21.928534589000002</v>
      </c>
      <c r="AP48" s="258">
        <v>21.935972966000001</v>
      </c>
      <c r="AQ48" s="258">
        <v>21.952406511</v>
      </c>
      <c r="AR48" s="258">
        <v>21.971405666999999</v>
      </c>
      <c r="AS48" s="258">
        <v>22.003502596000001</v>
      </c>
      <c r="AT48" s="258">
        <v>22.019733853000002</v>
      </c>
      <c r="AU48" s="258">
        <v>22.030631598999999</v>
      </c>
      <c r="AV48" s="258">
        <v>22.02089999</v>
      </c>
      <c r="AW48" s="258">
        <v>22.032602600000001</v>
      </c>
      <c r="AX48" s="258">
        <v>22.050443583</v>
      </c>
      <c r="AY48" s="258">
        <v>22.080233367999998</v>
      </c>
      <c r="AZ48" s="258">
        <v>22.105993279</v>
      </c>
      <c r="BA48" s="258">
        <v>22.133533743000001</v>
      </c>
      <c r="BB48" s="258">
        <v>22.164962863</v>
      </c>
      <c r="BC48" s="346">
        <v>22.194479999999999</v>
      </c>
      <c r="BD48" s="346">
        <v>22.2242</v>
      </c>
      <c r="BE48" s="346">
        <v>22.25535</v>
      </c>
      <c r="BF48" s="346">
        <v>22.284549999999999</v>
      </c>
      <c r="BG48" s="346">
        <v>22.313030000000001</v>
      </c>
      <c r="BH48" s="346">
        <v>22.341010000000001</v>
      </c>
      <c r="BI48" s="346">
        <v>22.367889999999999</v>
      </c>
      <c r="BJ48" s="346">
        <v>22.393889999999999</v>
      </c>
      <c r="BK48" s="346">
        <v>22.417449999999999</v>
      </c>
      <c r="BL48" s="346">
        <v>22.44285</v>
      </c>
      <c r="BM48" s="346">
        <v>22.468540000000001</v>
      </c>
      <c r="BN48" s="346">
        <v>22.501390000000001</v>
      </c>
      <c r="BO48" s="346">
        <v>22.522490000000001</v>
      </c>
      <c r="BP48" s="346">
        <v>22.538740000000001</v>
      </c>
      <c r="BQ48" s="346">
        <v>22.543970000000002</v>
      </c>
      <c r="BR48" s="346">
        <v>22.55508</v>
      </c>
      <c r="BS48" s="346">
        <v>22.565950000000001</v>
      </c>
      <c r="BT48" s="346">
        <v>22.576550000000001</v>
      </c>
      <c r="BU48" s="346">
        <v>22.5869</v>
      </c>
      <c r="BV48" s="346">
        <v>22.597000000000001</v>
      </c>
    </row>
    <row r="49" spans="1:74" s="163" customFormat="1" ht="11.1" customHeight="1" x14ac:dyDescent="0.2">
      <c r="A49" s="148" t="s">
        <v>924</v>
      </c>
      <c r="B49" s="210" t="s">
        <v>570</v>
      </c>
      <c r="C49" s="258">
        <v>10.252236927</v>
      </c>
      <c r="D49" s="258">
        <v>10.261088643000001</v>
      </c>
      <c r="E49" s="258">
        <v>10.272792560999999</v>
      </c>
      <c r="F49" s="258">
        <v>10.291900347</v>
      </c>
      <c r="G49" s="258">
        <v>10.305894917</v>
      </c>
      <c r="H49" s="258">
        <v>10.319327939000001</v>
      </c>
      <c r="I49" s="258">
        <v>10.332434688999999</v>
      </c>
      <c r="J49" s="258">
        <v>10.344568155999999</v>
      </c>
      <c r="K49" s="258">
        <v>10.355963617</v>
      </c>
      <c r="L49" s="258">
        <v>10.363551651</v>
      </c>
      <c r="M49" s="258">
        <v>10.375773165</v>
      </c>
      <c r="N49" s="258">
        <v>10.389558737</v>
      </c>
      <c r="O49" s="258">
        <v>10.40906362</v>
      </c>
      <c r="P49" s="258">
        <v>10.422860870999999</v>
      </c>
      <c r="Q49" s="258">
        <v>10.435105741999999</v>
      </c>
      <c r="R49" s="258">
        <v>10.446528053</v>
      </c>
      <c r="S49" s="258">
        <v>10.455120798999999</v>
      </c>
      <c r="T49" s="258">
        <v>10.4616138</v>
      </c>
      <c r="U49" s="258">
        <v>10.461492824</v>
      </c>
      <c r="V49" s="258">
        <v>10.467172011000001</v>
      </c>
      <c r="W49" s="258">
        <v>10.474137128000001</v>
      </c>
      <c r="X49" s="258">
        <v>10.48428346</v>
      </c>
      <c r="Y49" s="258">
        <v>10.492398974</v>
      </c>
      <c r="Z49" s="258">
        <v>10.500378955</v>
      </c>
      <c r="AA49" s="258">
        <v>10.508659867</v>
      </c>
      <c r="AB49" s="258">
        <v>10.516041433</v>
      </c>
      <c r="AC49" s="258">
        <v>10.522960117</v>
      </c>
      <c r="AD49" s="258">
        <v>10.525342567999999</v>
      </c>
      <c r="AE49" s="258">
        <v>10.534390502000001</v>
      </c>
      <c r="AF49" s="258">
        <v>10.546030566000001</v>
      </c>
      <c r="AG49" s="258">
        <v>10.568896918</v>
      </c>
      <c r="AH49" s="258">
        <v>10.579245628000001</v>
      </c>
      <c r="AI49" s="258">
        <v>10.585710851</v>
      </c>
      <c r="AJ49" s="258">
        <v>10.578878896000001</v>
      </c>
      <c r="AK49" s="258">
        <v>10.584637415</v>
      </c>
      <c r="AL49" s="258">
        <v>10.593572717000001</v>
      </c>
      <c r="AM49" s="258">
        <v>10.615253039000001</v>
      </c>
      <c r="AN49" s="258">
        <v>10.623365728</v>
      </c>
      <c r="AO49" s="258">
        <v>10.627479021999999</v>
      </c>
      <c r="AP49" s="258">
        <v>10.617302023000001</v>
      </c>
      <c r="AQ49" s="258">
        <v>10.621134700000001</v>
      </c>
      <c r="AR49" s="258">
        <v>10.628686153</v>
      </c>
      <c r="AS49" s="258">
        <v>10.646886453</v>
      </c>
      <c r="AT49" s="258">
        <v>10.656677909000001</v>
      </c>
      <c r="AU49" s="258">
        <v>10.664990591</v>
      </c>
      <c r="AV49" s="258">
        <v>10.669231112</v>
      </c>
      <c r="AW49" s="258">
        <v>10.676531284999999</v>
      </c>
      <c r="AX49" s="258">
        <v>10.684297725</v>
      </c>
      <c r="AY49" s="258">
        <v>10.691557474</v>
      </c>
      <c r="AZ49" s="258">
        <v>10.700986164</v>
      </c>
      <c r="BA49" s="258">
        <v>10.711610839</v>
      </c>
      <c r="BB49" s="258">
        <v>10.724386544</v>
      </c>
      <c r="BC49" s="346">
        <v>10.736689999999999</v>
      </c>
      <c r="BD49" s="346">
        <v>10.749470000000001</v>
      </c>
      <c r="BE49" s="346">
        <v>10.763350000000001</v>
      </c>
      <c r="BF49" s="346">
        <v>10.776619999999999</v>
      </c>
      <c r="BG49" s="346">
        <v>10.789910000000001</v>
      </c>
      <c r="BH49" s="346">
        <v>10.804029999999999</v>
      </c>
      <c r="BI49" s="346">
        <v>10.816739999999999</v>
      </c>
      <c r="BJ49" s="346">
        <v>10.82884</v>
      </c>
      <c r="BK49" s="346">
        <v>10.840159999999999</v>
      </c>
      <c r="BL49" s="346">
        <v>10.8512</v>
      </c>
      <c r="BM49" s="346">
        <v>10.861789999999999</v>
      </c>
      <c r="BN49" s="346">
        <v>10.8729</v>
      </c>
      <c r="BO49" s="346">
        <v>10.88184</v>
      </c>
      <c r="BP49" s="346">
        <v>10.8896</v>
      </c>
      <c r="BQ49" s="346">
        <v>10.89442</v>
      </c>
      <c r="BR49" s="346">
        <v>10.901120000000001</v>
      </c>
      <c r="BS49" s="346">
        <v>10.90795</v>
      </c>
      <c r="BT49" s="346">
        <v>10.914910000000001</v>
      </c>
      <c r="BU49" s="346">
        <v>10.922000000000001</v>
      </c>
      <c r="BV49" s="346">
        <v>10.929220000000001</v>
      </c>
    </row>
    <row r="50" spans="1:74" s="163" customFormat="1" ht="11.1" customHeight="1" x14ac:dyDescent="0.2">
      <c r="A50" s="148" t="s">
        <v>925</v>
      </c>
      <c r="B50" s="210" t="s">
        <v>571</v>
      </c>
      <c r="C50" s="258">
        <v>25.999540561</v>
      </c>
      <c r="D50" s="258">
        <v>26.042157885999998</v>
      </c>
      <c r="E50" s="258">
        <v>26.095088339</v>
      </c>
      <c r="F50" s="258">
        <v>26.177232056000001</v>
      </c>
      <c r="G50" s="258">
        <v>26.236613664</v>
      </c>
      <c r="H50" s="258">
        <v>26.292133299</v>
      </c>
      <c r="I50" s="258">
        <v>26.336821937</v>
      </c>
      <c r="J50" s="258">
        <v>26.389844393000001</v>
      </c>
      <c r="K50" s="258">
        <v>26.444231643999998</v>
      </c>
      <c r="L50" s="258">
        <v>26.500803549</v>
      </c>
      <c r="M50" s="258">
        <v>26.557305493000001</v>
      </c>
      <c r="N50" s="258">
        <v>26.614557337000001</v>
      </c>
      <c r="O50" s="258">
        <v>26.673305817999999</v>
      </c>
      <c r="P50" s="258">
        <v>26.731497406999999</v>
      </c>
      <c r="Q50" s="258">
        <v>26.789878843</v>
      </c>
      <c r="R50" s="258">
        <v>26.849190372999999</v>
      </c>
      <c r="S50" s="258">
        <v>26.907396315</v>
      </c>
      <c r="T50" s="258">
        <v>26.965236914999998</v>
      </c>
      <c r="U50" s="258">
        <v>27.016816572</v>
      </c>
      <c r="V50" s="258">
        <v>27.078348195</v>
      </c>
      <c r="W50" s="258">
        <v>27.143936179000001</v>
      </c>
      <c r="X50" s="258">
        <v>27.230421482000001</v>
      </c>
      <c r="Y50" s="258">
        <v>27.291491473000001</v>
      </c>
      <c r="Z50" s="258">
        <v>27.343987107</v>
      </c>
      <c r="AA50" s="258">
        <v>27.372329567000001</v>
      </c>
      <c r="AB50" s="258">
        <v>27.419360604000001</v>
      </c>
      <c r="AC50" s="258">
        <v>27.469501399999999</v>
      </c>
      <c r="AD50" s="258">
        <v>27.525864915</v>
      </c>
      <c r="AE50" s="258">
        <v>27.579890507000002</v>
      </c>
      <c r="AF50" s="258">
        <v>27.634691137000001</v>
      </c>
      <c r="AG50" s="258">
        <v>27.694141438999999</v>
      </c>
      <c r="AH50" s="258">
        <v>27.747586170000002</v>
      </c>
      <c r="AI50" s="258">
        <v>27.798899965</v>
      </c>
      <c r="AJ50" s="258">
        <v>27.847259202</v>
      </c>
      <c r="AK50" s="258">
        <v>27.894928839999999</v>
      </c>
      <c r="AL50" s="258">
        <v>27.941085256000001</v>
      </c>
      <c r="AM50" s="258">
        <v>27.99155206</v>
      </c>
      <c r="AN50" s="258">
        <v>28.030314327999999</v>
      </c>
      <c r="AO50" s="258">
        <v>28.063195668999999</v>
      </c>
      <c r="AP50" s="258">
        <v>28.084871529000001</v>
      </c>
      <c r="AQ50" s="258">
        <v>28.109984430000001</v>
      </c>
      <c r="AR50" s="258">
        <v>28.133209819000001</v>
      </c>
      <c r="AS50" s="258">
        <v>28.142129271999998</v>
      </c>
      <c r="AT50" s="258">
        <v>28.170893452000001</v>
      </c>
      <c r="AU50" s="258">
        <v>28.207083937</v>
      </c>
      <c r="AV50" s="258">
        <v>28.260577352999999</v>
      </c>
      <c r="AW50" s="258">
        <v>28.304212976999999</v>
      </c>
      <c r="AX50" s="258">
        <v>28.347867435000001</v>
      </c>
      <c r="AY50" s="258">
        <v>28.390570228000001</v>
      </c>
      <c r="AZ50" s="258">
        <v>28.434990231</v>
      </c>
      <c r="BA50" s="258">
        <v>28.480156944000001</v>
      </c>
      <c r="BB50" s="258">
        <v>28.525246737</v>
      </c>
      <c r="BC50" s="346">
        <v>28.572520000000001</v>
      </c>
      <c r="BD50" s="346">
        <v>28.621169999999999</v>
      </c>
      <c r="BE50" s="346">
        <v>28.671420000000001</v>
      </c>
      <c r="BF50" s="346">
        <v>28.72261</v>
      </c>
      <c r="BG50" s="346">
        <v>28.774979999999999</v>
      </c>
      <c r="BH50" s="346">
        <v>28.830269999999999</v>
      </c>
      <c r="BI50" s="346">
        <v>28.883710000000001</v>
      </c>
      <c r="BJ50" s="346">
        <v>28.93703</v>
      </c>
      <c r="BK50" s="346">
        <v>28.996580000000002</v>
      </c>
      <c r="BL50" s="346">
        <v>29.044910000000002</v>
      </c>
      <c r="BM50" s="346">
        <v>29.088360000000002</v>
      </c>
      <c r="BN50" s="346">
        <v>29.124919999999999</v>
      </c>
      <c r="BO50" s="346">
        <v>29.160150000000002</v>
      </c>
      <c r="BP50" s="346">
        <v>29.192029999999999</v>
      </c>
      <c r="BQ50" s="346">
        <v>29.216290000000001</v>
      </c>
      <c r="BR50" s="346">
        <v>29.24465</v>
      </c>
      <c r="BS50" s="346">
        <v>29.272849999999998</v>
      </c>
      <c r="BT50" s="346">
        <v>29.300889999999999</v>
      </c>
      <c r="BU50" s="346">
        <v>29.328769999999999</v>
      </c>
      <c r="BV50" s="346">
        <v>29.356490000000001</v>
      </c>
    </row>
    <row r="51" spans="1:74" s="163" customFormat="1" ht="11.1" customHeight="1" x14ac:dyDescent="0.2">
      <c r="A51" s="148" t="s">
        <v>926</v>
      </c>
      <c r="B51" s="210" t="s">
        <v>572</v>
      </c>
      <c r="C51" s="258">
        <v>7.6500184875999997</v>
      </c>
      <c r="D51" s="258">
        <v>7.6580335746000001</v>
      </c>
      <c r="E51" s="258">
        <v>7.6675253141999997</v>
      </c>
      <c r="F51" s="258">
        <v>7.6799450802000004</v>
      </c>
      <c r="G51" s="258">
        <v>7.6913015948999996</v>
      </c>
      <c r="H51" s="258">
        <v>7.7030462319000002</v>
      </c>
      <c r="I51" s="258">
        <v>7.7150035520999998</v>
      </c>
      <c r="J51" s="258">
        <v>7.7276560133999999</v>
      </c>
      <c r="K51" s="258">
        <v>7.7408281765</v>
      </c>
      <c r="L51" s="258">
        <v>7.7580825808</v>
      </c>
      <c r="M51" s="258">
        <v>7.7696222430999997</v>
      </c>
      <c r="N51" s="258">
        <v>7.7790097026999998</v>
      </c>
      <c r="O51" s="258">
        <v>7.7801473628000002</v>
      </c>
      <c r="P51" s="258">
        <v>7.7898036146000003</v>
      </c>
      <c r="Q51" s="258">
        <v>7.8018808613999999</v>
      </c>
      <c r="R51" s="258">
        <v>7.8213245281999999</v>
      </c>
      <c r="S51" s="258">
        <v>7.8345346958000004</v>
      </c>
      <c r="T51" s="258">
        <v>7.8464567895000004</v>
      </c>
      <c r="U51" s="258">
        <v>7.8527601552000004</v>
      </c>
      <c r="V51" s="258">
        <v>7.8653540912000004</v>
      </c>
      <c r="W51" s="258">
        <v>7.8799079436000001</v>
      </c>
      <c r="X51" s="258">
        <v>7.9011590159000002</v>
      </c>
      <c r="Y51" s="258">
        <v>7.9160797235000002</v>
      </c>
      <c r="Z51" s="258">
        <v>7.9294073698999998</v>
      </c>
      <c r="AA51" s="258">
        <v>7.9409778278000003</v>
      </c>
      <c r="AB51" s="258">
        <v>7.9512424473000003</v>
      </c>
      <c r="AC51" s="258">
        <v>7.9600371009000002</v>
      </c>
      <c r="AD51" s="258">
        <v>7.9628050168</v>
      </c>
      <c r="AE51" s="258">
        <v>7.9720773180000002</v>
      </c>
      <c r="AF51" s="258">
        <v>7.9832972323</v>
      </c>
      <c r="AG51" s="258">
        <v>8.0021008923999997</v>
      </c>
      <c r="AH51" s="258">
        <v>8.0129889338000009</v>
      </c>
      <c r="AI51" s="258">
        <v>8.0215974888999995</v>
      </c>
      <c r="AJ51" s="258">
        <v>8.0233093067999999</v>
      </c>
      <c r="AK51" s="258">
        <v>8.0308218278000005</v>
      </c>
      <c r="AL51" s="258">
        <v>8.0395178007000005</v>
      </c>
      <c r="AM51" s="258">
        <v>8.0537956989000001</v>
      </c>
      <c r="AN51" s="258">
        <v>8.0615597211000001</v>
      </c>
      <c r="AO51" s="258">
        <v>8.0672083403000006</v>
      </c>
      <c r="AP51" s="258">
        <v>8.0653812020999993</v>
      </c>
      <c r="AQ51" s="258">
        <v>8.0708192816000004</v>
      </c>
      <c r="AR51" s="258">
        <v>8.0781622242999997</v>
      </c>
      <c r="AS51" s="258">
        <v>8.0913224077999999</v>
      </c>
      <c r="AT51" s="258">
        <v>8.0995407933999992</v>
      </c>
      <c r="AU51" s="258">
        <v>8.1067297589000002</v>
      </c>
      <c r="AV51" s="258">
        <v>8.1102759587000008</v>
      </c>
      <c r="AW51" s="258">
        <v>8.1173660929999993</v>
      </c>
      <c r="AX51" s="258">
        <v>8.1253868163000007</v>
      </c>
      <c r="AY51" s="258">
        <v>8.1344133674000005</v>
      </c>
      <c r="AZ51" s="258">
        <v>8.1442388396999998</v>
      </c>
      <c r="BA51" s="258">
        <v>8.1549384719999995</v>
      </c>
      <c r="BB51" s="258">
        <v>8.1671406391999994</v>
      </c>
      <c r="BC51" s="346">
        <v>8.1791169999999997</v>
      </c>
      <c r="BD51" s="346">
        <v>8.191497</v>
      </c>
      <c r="BE51" s="346">
        <v>8.2046740000000007</v>
      </c>
      <c r="BF51" s="346">
        <v>8.2175630000000002</v>
      </c>
      <c r="BG51" s="346">
        <v>8.2305589999999995</v>
      </c>
      <c r="BH51" s="346">
        <v>8.2443010000000001</v>
      </c>
      <c r="BI51" s="346">
        <v>8.2570320000000006</v>
      </c>
      <c r="BJ51" s="346">
        <v>8.2693910000000006</v>
      </c>
      <c r="BK51" s="346">
        <v>8.2815820000000002</v>
      </c>
      <c r="BL51" s="346">
        <v>8.2930460000000004</v>
      </c>
      <c r="BM51" s="346">
        <v>8.3039850000000008</v>
      </c>
      <c r="BN51" s="346">
        <v>8.3155199999999994</v>
      </c>
      <c r="BO51" s="346">
        <v>8.3245730000000009</v>
      </c>
      <c r="BP51" s="346">
        <v>8.3322629999999993</v>
      </c>
      <c r="BQ51" s="346">
        <v>8.3371700000000004</v>
      </c>
      <c r="BR51" s="346">
        <v>8.3432010000000005</v>
      </c>
      <c r="BS51" s="346">
        <v>8.3489360000000001</v>
      </c>
      <c r="BT51" s="346">
        <v>8.354374</v>
      </c>
      <c r="BU51" s="346">
        <v>8.3595159999999993</v>
      </c>
      <c r="BV51" s="346">
        <v>8.3643610000000006</v>
      </c>
    </row>
    <row r="52" spans="1:74" s="163" customFormat="1" ht="11.1" customHeight="1" x14ac:dyDescent="0.2">
      <c r="A52" s="148" t="s">
        <v>927</v>
      </c>
      <c r="B52" s="210" t="s">
        <v>573</v>
      </c>
      <c r="C52" s="258">
        <v>16.127016071</v>
      </c>
      <c r="D52" s="258">
        <v>16.162019783000002</v>
      </c>
      <c r="E52" s="258">
        <v>16.201446175000001</v>
      </c>
      <c r="F52" s="258">
        <v>16.253827373</v>
      </c>
      <c r="G52" s="258">
        <v>16.295700029999999</v>
      </c>
      <c r="H52" s="258">
        <v>16.335596272</v>
      </c>
      <c r="I52" s="258">
        <v>16.367185184</v>
      </c>
      <c r="J52" s="258">
        <v>16.407876783999999</v>
      </c>
      <c r="K52" s="258">
        <v>16.451340155</v>
      </c>
      <c r="L52" s="258">
        <v>16.512651003999999</v>
      </c>
      <c r="M52" s="258">
        <v>16.550351139</v>
      </c>
      <c r="N52" s="258">
        <v>16.579516266999999</v>
      </c>
      <c r="O52" s="258">
        <v>16.593542420999999</v>
      </c>
      <c r="P52" s="258">
        <v>16.610590509000001</v>
      </c>
      <c r="Q52" s="258">
        <v>16.624056564</v>
      </c>
      <c r="R52" s="258">
        <v>16.625111378</v>
      </c>
      <c r="S52" s="258">
        <v>16.638035273</v>
      </c>
      <c r="T52" s="258">
        <v>16.653999041999999</v>
      </c>
      <c r="U52" s="258">
        <v>16.680553837000001</v>
      </c>
      <c r="V52" s="258">
        <v>16.696933989000001</v>
      </c>
      <c r="W52" s="258">
        <v>16.710690649</v>
      </c>
      <c r="X52" s="258">
        <v>16.720014450000001</v>
      </c>
      <c r="Y52" s="258">
        <v>16.729881154000001</v>
      </c>
      <c r="Z52" s="258">
        <v>16.738481394000001</v>
      </c>
      <c r="AA52" s="258">
        <v>16.744602359000002</v>
      </c>
      <c r="AB52" s="258">
        <v>16.751579276000001</v>
      </c>
      <c r="AC52" s="258">
        <v>16.758199337000001</v>
      </c>
      <c r="AD52" s="258">
        <v>16.757897806999999</v>
      </c>
      <c r="AE52" s="258">
        <v>16.768727703</v>
      </c>
      <c r="AF52" s="258">
        <v>16.784124292000001</v>
      </c>
      <c r="AG52" s="258">
        <v>16.809717184</v>
      </c>
      <c r="AH52" s="258">
        <v>16.830024950999999</v>
      </c>
      <c r="AI52" s="258">
        <v>16.850677202</v>
      </c>
      <c r="AJ52" s="258">
        <v>16.871197809000002</v>
      </c>
      <c r="AK52" s="258">
        <v>16.892896128</v>
      </c>
      <c r="AL52" s="258">
        <v>16.915296029</v>
      </c>
      <c r="AM52" s="258">
        <v>16.939403738999999</v>
      </c>
      <c r="AN52" s="258">
        <v>16.962452137</v>
      </c>
      <c r="AO52" s="258">
        <v>16.985447448999999</v>
      </c>
      <c r="AP52" s="258">
        <v>17.009589154</v>
      </c>
      <c r="AQ52" s="258">
        <v>17.031578682999999</v>
      </c>
      <c r="AR52" s="258">
        <v>17.052615514999999</v>
      </c>
      <c r="AS52" s="258">
        <v>17.064805758999999</v>
      </c>
      <c r="AT52" s="258">
        <v>17.089857617</v>
      </c>
      <c r="AU52" s="258">
        <v>17.119877199000001</v>
      </c>
      <c r="AV52" s="258">
        <v>17.165914532999999</v>
      </c>
      <c r="AW52" s="258">
        <v>17.197582037</v>
      </c>
      <c r="AX52" s="258">
        <v>17.225929742000002</v>
      </c>
      <c r="AY52" s="258">
        <v>17.243417299000001</v>
      </c>
      <c r="AZ52" s="258">
        <v>17.270780667</v>
      </c>
      <c r="BA52" s="258">
        <v>17.300479496000001</v>
      </c>
      <c r="BB52" s="258">
        <v>17.335141596</v>
      </c>
      <c r="BC52" s="346">
        <v>17.367540000000002</v>
      </c>
      <c r="BD52" s="346">
        <v>17.400300000000001</v>
      </c>
      <c r="BE52" s="346">
        <v>17.43289</v>
      </c>
      <c r="BF52" s="346">
        <v>17.46679</v>
      </c>
      <c r="BG52" s="346">
        <v>17.501460000000002</v>
      </c>
      <c r="BH52" s="346">
        <v>17.538409999999999</v>
      </c>
      <c r="BI52" s="346">
        <v>17.57349</v>
      </c>
      <c r="BJ52" s="346">
        <v>17.6082</v>
      </c>
      <c r="BK52" s="346">
        <v>17.64425</v>
      </c>
      <c r="BL52" s="346">
        <v>17.676960000000001</v>
      </c>
      <c r="BM52" s="346">
        <v>17.70804</v>
      </c>
      <c r="BN52" s="346">
        <v>17.737490000000001</v>
      </c>
      <c r="BO52" s="346">
        <v>17.7653</v>
      </c>
      <c r="BP52" s="346">
        <v>17.79147</v>
      </c>
      <c r="BQ52" s="346">
        <v>17.814</v>
      </c>
      <c r="BR52" s="346">
        <v>17.83839</v>
      </c>
      <c r="BS52" s="346">
        <v>17.862660000000002</v>
      </c>
      <c r="BT52" s="346">
        <v>17.886780000000002</v>
      </c>
      <c r="BU52" s="346">
        <v>17.910769999999999</v>
      </c>
      <c r="BV52" s="346">
        <v>17.934629999999999</v>
      </c>
    </row>
    <row r="53" spans="1:74" s="163" customFormat="1" ht="11.1" customHeight="1" x14ac:dyDescent="0.2">
      <c r="A53" s="148" t="s">
        <v>928</v>
      </c>
      <c r="B53" s="210" t="s">
        <v>574</v>
      </c>
      <c r="C53" s="258">
        <v>9.6426528744999995</v>
      </c>
      <c r="D53" s="258">
        <v>9.6621247814999993</v>
      </c>
      <c r="E53" s="258">
        <v>9.6821646908000005</v>
      </c>
      <c r="F53" s="258">
        <v>9.7027899517999998</v>
      </c>
      <c r="G53" s="258">
        <v>9.7239528537000002</v>
      </c>
      <c r="H53" s="258">
        <v>9.7456707459</v>
      </c>
      <c r="I53" s="258">
        <v>9.7675850215000004</v>
      </c>
      <c r="J53" s="258">
        <v>9.7906818493000003</v>
      </c>
      <c r="K53" s="258">
        <v>9.8146026226000007</v>
      </c>
      <c r="L53" s="258">
        <v>9.8388465856000007</v>
      </c>
      <c r="M53" s="258">
        <v>9.8647908162999993</v>
      </c>
      <c r="N53" s="258">
        <v>9.8919345589999992</v>
      </c>
      <c r="O53" s="258">
        <v>9.9279243878999992</v>
      </c>
      <c r="P53" s="258">
        <v>9.9517322241000006</v>
      </c>
      <c r="Q53" s="258">
        <v>9.9710046416000004</v>
      </c>
      <c r="R53" s="258">
        <v>9.9783768447999996</v>
      </c>
      <c r="S53" s="258">
        <v>9.9941020217999998</v>
      </c>
      <c r="T53" s="258">
        <v>10.010815377</v>
      </c>
      <c r="U53" s="258">
        <v>10.026377075999999</v>
      </c>
      <c r="V53" s="258">
        <v>10.046671663</v>
      </c>
      <c r="W53" s="258">
        <v>10.069559304</v>
      </c>
      <c r="X53" s="258">
        <v>10.101200885000001</v>
      </c>
      <c r="Y53" s="258">
        <v>10.124653969000001</v>
      </c>
      <c r="Z53" s="258">
        <v>10.146079442</v>
      </c>
      <c r="AA53" s="258">
        <v>10.163431433</v>
      </c>
      <c r="AB53" s="258">
        <v>10.182336086999999</v>
      </c>
      <c r="AC53" s="258">
        <v>10.200747531999999</v>
      </c>
      <c r="AD53" s="258">
        <v>10.213334334000001</v>
      </c>
      <c r="AE53" s="258">
        <v>10.23475794</v>
      </c>
      <c r="AF53" s="258">
        <v>10.259686912999999</v>
      </c>
      <c r="AG53" s="258">
        <v>10.298803578999999</v>
      </c>
      <c r="AH53" s="258">
        <v>10.322731546</v>
      </c>
      <c r="AI53" s="258">
        <v>10.342153139000001</v>
      </c>
      <c r="AJ53" s="258">
        <v>10.347797661</v>
      </c>
      <c r="AK53" s="258">
        <v>10.365159528</v>
      </c>
      <c r="AL53" s="258">
        <v>10.384968043000001</v>
      </c>
      <c r="AM53" s="258">
        <v>10.411370367</v>
      </c>
      <c r="AN53" s="258">
        <v>10.432961808</v>
      </c>
      <c r="AO53" s="258">
        <v>10.453889525999999</v>
      </c>
      <c r="AP53" s="258">
        <v>10.471435167999999</v>
      </c>
      <c r="AQ53" s="258">
        <v>10.493074205999999</v>
      </c>
      <c r="AR53" s="258">
        <v>10.516088286</v>
      </c>
      <c r="AS53" s="258">
        <v>10.545358943</v>
      </c>
      <c r="AT53" s="258">
        <v>10.567461958999999</v>
      </c>
      <c r="AU53" s="258">
        <v>10.587278867</v>
      </c>
      <c r="AV53" s="258">
        <v>10.599296281999999</v>
      </c>
      <c r="AW53" s="258">
        <v>10.618676015</v>
      </c>
      <c r="AX53" s="258">
        <v>10.639904679000001</v>
      </c>
      <c r="AY53" s="258">
        <v>10.666194781</v>
      </c>
      <c r="AZ53" s="258">
        <v>10.68871193</v>
      </c>
      <c r="BA53" s="258">
        <v>10.710668632000001</v>
      </c>
      <c r="BB53" s="258">
        <v>10.730508628000001</v>
      </c>
      <c r="BC53" s="346">
        <v>10.752509999999999</v>
      </c>
      <c r="BD53" s="346">
        <v>10.775119999999999</v>
      </c>
      <c r="BE53" s="346">
        <v>10.798830000000001</v>
      </c>
      <c r="BF53" s="346">
        <v>10.822290000000001</v>
      </c>
      <c r="BG53" s="346">
        <v>10.845969999999999</v>
      </c>
      <c r="BH53" s="346">
        <v>10.87069</v>
      </c>
      <c r="BI53" s="346">
        <v>10.89425</v>
      </c>
      <c r="BJ53" s="346">
        <v>10.917439999999999</v>
      </c>
      <c r="BK53" s="346">
        <v>10.94144</v>
      </c>
      <c r="BL53" s="346">
        <v>10.96303</v>
      </c>
      <c r="BM53" s="346">
        <v>10.98338</v>
      </c>
      <c r="BN53" s="346">
        <v>11.002269999999999</v>
      </c>
      <c r="BO53" s="346">
        <v>11.02031</v>
      </c>
      <c r="BP53" s="346">
        <v>11.037269999999999</v>
      </c>
      <c r="BQ53" s="346">
        <v>11.051729999999999</v>
      </c>
      <c r="BR53" s="346">
        <v>11.06762</v>
      </c>
      <c r="BS53" s="346">
        <v>11.083500000000001</v>
      </c>
      <c r="BT53" s="346">
        <v>11.09937</v>
      </c>
      <c r="BU53" s="346">
        <v>11.11524</v>
      </c>
      <c r="BV53" s="346">
        <v>11.1311</v>
      </c>
    </row>
    <row r="54" spans="1:74" s="163" customFormat="1" ht="11.1" customHeight="1" x14ac:dyDescent="0.2">
      <c r="A54" s="149" t="s">
        <v>929</v>
      </c>
      <c r="B54" s="211" t="s">
        <v>575</v>
      </c>
      <c r="C54" s="69">
        <v>20.991793546</v>
      </c>
      <c r="D54" s="69">
        <v>21.035763909</v>
      </c>
      <c r="E54" s="69">
        <v>21.076583200000002</v>
      </c>
      <c r="F54" s="69">
        <v>21.104927751999998</v>
      </c>
      <c r="G54" s="69">
        <v>21.146437655</v>
      </c>
      <c r="H54" s="69">
        <v>21.191789238999998</v>
      </c>
      <c r="I54" s="69">
        <v>21.244252926000001</v>
      </c>
      <c r="J54" s="69">
        <v>21.294835057</v>
      </c>
      <c r="K54" s="69">
        <v>21.346806051000002</v>
      </c>
      <c r="L54" s="69">
        <v>21.400467187</v>
      </c>
      <c r="M54" s="69">
        <v>21.454989953999998</v>
      </c>
      <c r="N54" s="69">
        <v>21.510675629000001</v>
      </c>
      <c r="O54" s="69">
        <v>21.572284111999998</v>
      </c>
      <c r="P54" s="69">
        <v>21.626725674999999</v>
      </c>
      <c r="Q54" s="69">
        <v>21.678760219000001</v>
      </c>
      <c r="R54" s="69">
        <v>21.721070912999998</v>
      </c>
      <c r="S54" s="69">
        <v>21.773779043000001</v>
      </c>
      <c r="T54" s="69">
        <v>21.829567779000001</v>
      </c>
      <c r="U54" s="69">
        <v>21.894599076999999</v>
      </c>
      <c r="V54" s="69">
        <v>21.951927555000001</v>
      </c>
      <c r="W54" s="69">
        <v>22.007715169000001</v>
      </c>
      <c r="X54" s="69">
        <v>22.063459312999999</v>
      </c>
      <c r="Y54" s="69">
        <v>22.115042154000001</v>
      </c>
      <c r="Z54" s="69">
        <v>22.163961086</v>
      </c>
      <c r="AA54" s="69">
        <v>22.205110719</v>
      </c>
      <c r="AB54" s="69">
        <v>22.252530876000002</v>
      </c>
      <c r="AC54" s="69">
        <v>22.301116167</v>
      </c>
      <c r="AD54" s="69">
        <v>22.355788667999999</v>
      </c>
      <c r="AE54" s="69">
        <v>22.403012668999999</v>
      </c>
      <c r="AF54" s="69">
        <v>22.447710245</v>
      </c>
      <c r="AG54" s="69">
        <v>22.485324907999999</v>
      </c>
      <c r="AH54" s="69">
        <v>22.528387004999999</v>
      </c>
      <c r="AI54" s="69">
        <v>22.572340046000001</v>
      </c>
      <c r="AJ54" s="69">
        <v>22.623915360000002</v>
      </c>
      <c r="AK54" s="69">
        <v>22.664601791999999</v>
      </c>
      <c r="AL54" s="69">
        <v>22.701130672000001</v>
      </c>
      <c r="AM54" s="69">
        <v>22.720826413000001</v>
      </c>
      <c r="AN54" s="69">
        <v>22.758546876</v>
      </c>
      <c r="AO54" s="69">
        <v>22.801616474999999</v>
      </c>
      <c r="AP54" s="69">
        <v>22.861462878000001</v>
      </c>
      <c r="AQ54" s="69">
        <v>22.906659999999999</v>
      </c>
      <c r="AR54" s="69">
        <v>22.948635508999999</v>
      </c>
      <c r="AS54" s="69">
        <v>22.978386342</v>
      </c>
      <c r="AT54" s="69">
        <v>23.020670918</v>
      </c>
      <c r="AU54" s="69">
        <v>23.066486176000002</v>
      </c>
      <c r="AV54" s="69">
        <v>23.123360549000001</v>
      </c>
      <c r="AW54" s="69">
        <v>23.170590845</v>
      </c>
      <c r="AX54" s="69">
        <v>23.215705496999998</v>
      </c>
      <c r="AY54" s="69">
        <v>23.260443025000001</v>
      </c>
      <c r="AZ54" s="69">
        <v>23.300022501000001</v>
      </c>
      <c r="BA54" s="69">
        <v>23.336182442999998</v>
      </c>
      <c r="BB54" s="69">
        <v>23.362590270999998</v>
      </c>
      <c r="BC54" s="350">
        <v>23.396660000000001</v>
      </c>
      <c r="BD54" s="350">
        <v>23.43206</v>
      </c>
      <c r="BE54" s="350">
        <v>23.46875</v>
      </c>
      <c r="BF54" s="350">
        <v>23.50684</v>
      </c>
      <c r="BG54" s="350">
        <v>23.546299999999999</v>
      </c>
      <c r="BH54" s="350">
        <v>23.59057</v>
      </c>
      <c r="BI54" s="350">
        <v>23.63017</v>
      </c>
      <c r="BJ54" s="350">
        <v>23.66855</v>
      </c>
      <c r="BK54" s="350">
        <v>23.706969999999998</v>
      </c>
      <c r="BL54" s="350">
        <v>23.741959999999999</v>
      </c>
      <c r="BM54" s="350">
        <v>23.77477</v>
      </c>
      <c r="BN54" s="350">
        <v>23.80592</v>
      </c>
      <c r="BO54" s="350">
        <v>23.834</v>
      </c>
      <c r="BP54" s="350">
        <v>23.859529999999999</v>
      </c>
      <c r="BQ54" s="350">
        <v>23.878740000000001</v>
      </c>
      <c r="BR54" s="350">
        <v>23.901979999999998</v>
      </c>
      <c r="BS54" s="350">
        <v>23.92549</v>
      </c>
      <c r="BT54" s="350">
        <v>23.949269999999999</v>
      </c>
      <c r="BU54" s="350">
        <v>23.973320000000001</v>
      </c>
      <c r="BV54" s="350">
        <v>23.997630000000001</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720"/>
      <c r="BE55" s="720"/>
      <c r="BF55" s="720"/>
      <c r="BG55" s="351"/>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800" t="s">
        <v>1016</v>
      </c>
      <c r="C56" s="797"/>
      <c r="D56" s="797"/>
      <c r="E56" s="797"/>
      <c r="F56" s="797"/>
      <c r="G56" s="797"/>
      <c r="H56" s="797"/>
      <c r="I56" s="797"/>
      <c r="J56" s="797"/>
      <c r="K56" s="797"/>
      <c r="L56" s="797"/>
      <c r="M56" s="797"/>
      <c r="N56" s="797"/>
      <c r="O56" s="797"/>
      <c r="P56" s="797"/>
      <c r="Q56" s="797"/>
      <c r="AY56" s="509"/>
      <c r="AZ56" s="509"/>
      <c r="BA56" s="509"/>
      <c r="BB56" s="509"/>
      <c r="BC56" s="509"/>
      <c r="BD56" s="721"/>
      <c r="BE56" s="721"/>
      <c r="BF56" s="721"/>
      <c r="BG56" s="509"/>
      <c r="BH56" s="509"/>
      <c r="BI56" s="509"/>
      <c r="BJ56" s="509"/>
    </row>
    <row r="57" spans="1:74" s="470" customFormat="1" ht="12" customHeight="1" x14ac:dyDescent="0.2">
      <c r="A57" s="469"/>
      <c r="B57" s="786" t="s">
        <v>1041</v>
      </c>
      <c r="C57" s="787"/>
      <c r="D57" s="787"/>
      <c r="E57" s="787"/>
      <c r="F57" s="787"/>
      <c r="G57" s="787"/>
      <c r="H57" s="787"/>
      <c r="I57" s="787"/>
      <c r="J57" s="787"/>
      <c r="K57" s="787"/>
      <c r="L57" s="787"/>
      <c r="M57" s="787"/>
      <c r="N57" s="787"/>
      <c r="O57" s="787"/>
      <c r="P57" s="787"/>
      <c r="Q57" s="783"/>
      <c r="AY57" s="510"/>
      <c r="AZ57" s="510"/>
      <c r="BA57" s="510"/>
      <c r="BB57" s="510"/>
      <c r="BC57" s="510"/>
      <c r="BD57" s="722"/>
      <c r="BE57" s="722"/>
      <c r="BF57" s="722"/>
      <c r="BG57" s="510"/>
      <c r="BH57" s="510"/>
      <c r="BI57" s="510"/>
      <c r="BJ57" s="510"/>
    </row>
    <row r="58" spans="1:74" s="470" customFormat="1" ht="12" customHeight="1" x14ac:dyDescent="0.2">
      <c r="A58" s="469"/>
      <c r="B58" s="781" t="s">
        <v>1078</v>
      </c>
      <c r="C58" s="787"/>
      <c r="D58" s="787"/>
      <c r="E58" s="787"/>
      <c r="F58" s="787"/>
      <c r="G58" s="787"/>
      <c r="H58" s="787"/>
      <c r="I58" s="787"/>
      <c r="J58" s="787"/>
      <c r="K58" s="787"/>
      <c r="L58" s="787"/>
      <c r="M58" s="787"/>
      <c r="N58" s="787"/>
      <c r="O58" s="787"/>
      <c r="P58" s="787"/>
      <c r="Q58" s="783"/>
      <c r="AY58" s="510"/>
      <c r="AZ58" s="510"/>
      <c r="BA58" s="510"/>
      <c r="BB58" s="510"/>
      <c r="BC58" s="510"/>
      <c r="BD58" s="722"/>
      <c r="BE58" s="722"/>
      <c r="BF58" s="722"/>
      <c r="BG58" s="510"/>
      <c r="BH58" s="510"/>
      <c r="BI58" s="510"/>
      <c r="BJ58" s="510"/>
    </row>
    <row r="59" spans="1:74" s="471" customFormat="1" ht="12" customHeight="1" x14ac:dyDescent="0.2">
      <c r="A59" s="469"/>
      <c r="B59" s="825" t="s">
        <v>1079</v>
      </c>
      <c r="C59" s="783"/>
      <c r="D59" s="783"/>
      <c r="E59" s="783"/>
      <c r="F59" s="783"/>
      <c r="G59" s="783"/>
      <c r="H59" s="783"/>
      <c r="I59" s="783"/>
      <c r="J59" s="783"/>
      <c r="K59" s="783"/>
      <c r="L59" s="783"/>
      <c r="M59" s="783"/>
      <c r="N59" s="783"/>
      <c r="O59" s="783"/>
      <c r="P59" s="783"/>
      <c r="Q59" s="783"/>
      <c r="AY59" s="511"/>
      <c r="AZ59" s="511"/>
      <c r="BA59" s="511"/>
      <c r="BB59" s="511"/>
      <c r="BC59" s="511"/>
      <c r="BD59" s="723"/>
      <c r="BE59" s="723"/>
      <c r="BF59" s="723"/>
      <c r="BG59" s="511"/>
      <c r="BH59" s="511"/>
      <c r="BI59" s="511"/>
      <c r="BJ59" s="511"/>
    </row>
    <row r="60" spans="1:74" s="470" customFormat="1" ht="12" customHeight="1" x14ac:dyDescent="0.2">
      <c r="A60" s="469"/>
      <c r="B60" s="786" t="s">
        <v>4</v>
      </c>
      <c r="C60" s="787"/>
      <c r="D60" s="787"/>
      <c r="E60" s="787"/>
      <c r="F60" s="787"/>
      <c r="G60" s="787"/>
      <c r="H60" s="787"/>
      <c r="I60" s="787"/>
      <c r="J60" s="787"/>
      <c r="K60" s="787"/>
      <c r="L60" s="787"/>
      <c r="M60" s="787"/>
      <c r="N60" s="787"/>
      <c r="O60" s="787"/>
      <c r="P60" s="787"/>
      <c r="Q60" s="783"/>
      <c r="AY60" s="510"/>
      <c r="AZ60" s="510"/>
      <c r="BA60" s="510"/>
      <c r="BB60" s="510"/>
      <c r="BC60" s="510"/>
      <c r="BD60" s="722"/>
      <c r="BE60" s="722"/>
      <c r="BF60" s="722"/>
      <c r="BG60" s="510"/>
      <c r="BH60" s="510"/>
      <c r="BI60" s="510"/>
      <c r="BJ60" s="510"/>
    </row>
    <row r="61" spans="1:74" s="470" customFormat="1" ht="12" customHeight="1" x14ac:dyDescent="0.2">
      <c r="A61" s="469"/>
      <c r="B61" s="781" t="s">
        <v>1045</v>
      </c>
      <c r="C61" s="782"/>
      <c r="D61" s="782"/>
      <c r="E61" s="782"/>
      <c r="F61" s="782"/>
      <c r="G61" s="782"/>
      <c r="H61" s="782"/>
      <c r="I61" s="782"/>
      <c r="J61" s="782"/>
      <c r="K61" s="782"/>
      <c r="L61" s="782"/>
      <c r="M61" s="782"/>
      <c r="N61" s="782"/>
      <c r="O61" s="782"/>
      <c r="P61" s="782"/>
      <c r="Q61" s="783"/>
      <c r="AY61" s="510"/>
      <c r="AZ61" s="510"/>
      <c r="BA61" s="510"/>
      <c r="BB61" s="510"/>
      <c r="BC61" s="510"/>
      <c r="BD61" s="722"/>
      <c r="BE61" s="722"/>
      <c r="BF61" s="722"/>
      <c r="BG61" s="510"/>
      <c r="BH61" s="510"/>
      <c r="BI61" s="510"/>
      <c r="BJ61" s="510"/>
    </row>
    <row r="62" spans="1:74" s="470" customFormat="1" ht="12" customHeight="1" x14ac:dyDescent="0.2">
      <c r="A62" s="436"/>
      <c r="B62" s="803" t="s">
        <v>1362</v>
      </c>
      <c r="C62" s="783"/>
      <c r="D62" s="783"/>
      <c r="E62" s="783"/>
      <c r="F62" s="783"/>
      <c r="G62" s="783"/>
      <c r="H62" s="783"/>
      <c r="I62" s="783"/>
      <c r="J62" s="783"/>
      <c r="K62" s="783"/>
      <c r="L62" s="783"/>
      <c r="M62" s="783"/>
      <c r="N62" s="783"/>
      <c r="O62" s="783"/>
      <c r="P62" s="783"/>
      <c r="Q62" s="783"/>
      <c r="AY62" s="510"/>
      <c r="AZ62" s="510"/>
      <c r="BA62" s="510"/>
      <c r="BB62" s="510"/>
      <c r="BC62" s="510"/>
      <c r="BD62" s="722"/>
      <c r="BE62" s="722"/>
      <c r="BF62" s="722"/>
      <c r="BG62" s="510"/>
      <c r="BH62" s="510"/>
      <c r="BI62" s="510"/>
      <c r="BJ62" s="510"/>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C5" activePane="bottomRight" state="frozen"/>
      <selection activeCell="BF63" sqref="BF63"/>
      <selection pane="topRight" activeCell="BF63" sqref="BF63"/>
      <selection pane="bottomLeft" activeCell="BF63" sqref="BF63"/>
      <selection pane="bottomRight" activeCell="BE47" sqref="BE47"/>
    </sheetView>
  </sheetViews>
  <sheetFormatPr defaultColWidth="9.5703125" defaultRowHeight="12" x14ac:dyDescent="0.15"/>
  <cols>
    <col min="1" max="1" width="13.42578125" style="191" customWidth="1"/>
    <col min="2" max="2" width="36.42578125" style="191" customWidth="1"/>
    <col min="3" max="50" width="6.5703125" style="191" customWidth="1"/>
    <col min="51" max="55" width="6.5703125" style="344" customWidth="1"/>
    <col min="56" max="58" width="6.5703125" style="725" customWidth="1"/>
    <col min="59" max="62" width="6.5703125" style="344" customWidth="1"/>
    <col min="63" max="74" width="6.5703125" style="191" customWidth="1"/>
    <col min="75" max="16384" width="9.5703125" style="191"/>
  </cols>
  <sheetData>
    <row r="1" spans="1:74" ht="13.35" customHeight="1" x14ac:dyDescent="0.2">
      <c r="A1" s="789" t="s">
        <v>995</v>
      </c>
      <c r="B1" s="854" t="s">
        <v>254</v>
      </c>
      <c r="C1" s="855"/>
      <c r="D1" s="855"/>
      <c r="E1" s="855"/>
      <c r="F1" s="855"/>
      <c r="G1" s="855"/>
      <c r="H1" s="855"/>
      <c r="I1" s="855"/>
      <c r="J1" s="855"/>
      <c r="K1" s="855"/>
      <c r="L1" s="855"/>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5"/>
      <c r="AL1" s="855"/>
      <c r="AM1" s="197"/>
    </row>
    <row r="2" spans="1:74" s="192" customFormat="1" ht="13.35" customHeight="1" x14ac:dyDescent="0.2">
      <c r="A2" s="790"/>
      <c r="B2" s="541" t="str">
        <f>"U.S. Energy Information Administration  |  Short-Term Energy Outlook  - "&amp;Dates!D1</f>
        <v>U.S. Energy Information Administration  |  Short-Term Energy Outlook  - May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299"/>
      <c r="AY2" s="504"/>
      <c r="AZ2" s="504"/>
      <c r="BA2" s="504"/>
      <c r="BB2" s="504"/>
      <c r="BC2" s="504"/>
      <c r="BD2" s="726"/>
      <c r="BE2" s="726"/>
      <c r="BF2" s="726"/>
      <c r="BG2" s="504"/>
      <c r="BH2" s="504"/>
      <c r="BI2" s="504"/>
      <c r="BJ2" s="504"/>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ht="11.25"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8"/>
      <c r="B5" s="193" t="s">
        <v>167</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24"/>
      <c r="BC5" s="500"/>
      <c r="BD5" s="194"/>
      <c r="BE5" s="194"/>
      <c r="BF5" s="194"/>
      <c r="BG5" s="194"/>
      <c r="BH5" s="194"/>
      <c r="BI5" s="194"/>
      <c r="BJ5" s="500"/>
      <c r="BK5" s="417"/>
      <c r="BL5" s="417"/>
      <c r="BM5" s="417"/>
      <c r="BN5" s="417"/>
      <c r="BO5" s="417"/>
      <c r="BP5" s="417"/>
      <c r="BQ5" s="417"/>
      <c r="BR5" s="417"/>
      <c r="BS5" s="417"/>
      <c r="BT5" s="417"/>
      <c r="BU5" s="417"/>
      <c r="BV5" s="417"/>
    </row>
    <row r="6" spans="1:74" ht="11.1" customHeight="1" x14ac:dyDescent="0.2">
      <c r="A6" s="9" t="s">
        <v>69</v>
      </c>
      <c r="B6" s="212" t="s">
        <v>568</v>
      </c>
      <c r="C6" s="275">
        <v>1303.6808954999999</v>
      </c>
      <c r="D6" s="275">
        <v>1141.8626922000001</v>
      </c>
      <c r="E6" s="275">
        <v>1117.2992346000001</v>
      </c>
      <c r="F6" s="275">
        <v>582.54439620999995</v>
      </c>
      <c r="G6" s="275">
        <v>254.19960899</v>
      </c>
      <c r="H6" s="275">
        <v>46.235131633999998</v>
      </c>
      <c r="I6" s="275">
        <v>4.2538644173</v>
      </c>
      <c r="J6" s="275">
        <v>32.255548517999998</v>
      </c>
      <c r="K6" s="275">
        <v>110.11320306</v>
      </c>
      <c r="L6" s="275">
        <v>358.20419771000002</v>
      </c>
      <c r="M6" s="275">
        <v>785.02441025999997</v>
      </c>
      <c r="N6" s="275">
        <v>940.87533398000005</v>
      </c>
      <c r="O6" s="275">
        <v>1335.9364168</v>
      </c>
      <c r="P6" s="275">
        <v>1412.0625700999999</v>
      </c>
      <c r="Q6" s="275">
        <v>1101.2462149999999</v>
      </c>
      <c r="R6" s="275">
        <v>587.98693299000001</v>
      </c>
      <c r="S6" s="275">
        <v>147.51887300999999</v>
      </c>
      <c r="T6" s="275">
        <v>84.035581941999993</v>
      </c>
      <c r="U6" s="275">
        <v>6.9921480041999997</v>
      </c>
      <c r="V6" s="275">
        <v>7.8519818312999998</v>
      </c>
      <c r="W6" s="275">
        <v>43.156485185999998</v>
      </c>
      <c r="X6" s="275">
        <v>458.23993067999999</v>
      </c>
      <c r="Y6" s="275">
        <v>610.00344988999996</v>
      </c>
      <c r="Z6" s="275">
        <v>725.69624298999997</v>
      </c>
      <c r="AA6" s="275">
        <v>1127.1842366000001</v>
      </c>
      <c r="AB6" s="275">
        <v>956.87656363999997</v>
      </c>
      <c r="AC6" s="275">
        <v>754.21542998999996</v>
      </c>
      <c r="AD6" s="275">
        <v>604.79878975999998</v>
      </c>
      <c r="AE6" s="275">
        <v>251.24873184</v>
      </c>
      <c r="AF6" s="275">
        <v>44.534918050000002</v>
      </c>
      <c r="AG6" s="275">
        <v>3.5469608424999999</v>
      </c>
      <c r="AH6" s="275">
        <v>4.9747830579999999</v>
      </c>
      <c r="AI6" s="275">
        <v>67.076387642</v>
      </c>
      <c r="AJ6" s="275">
        <v>388.40014359000003</v>
      </c>
      <c r="AK6" s="275">
        <v>672.17485821000002</v>
      </c>
      <c r="AL6" s="275">
        <v>1053.450783</v>
      </c>
      <c r="AM6" s="275">
        <v>1039.0333780000001</v>
      </c>
      <c r="AN6" s="275">
        <v>906.25581132000002</v>
      </c>
      <c r="AO6" s="275">
        <v>1039.4686343000001</v>
      </c>
      <c r="AP6" s="275">
        <v>452.87418545000003</v>
      </c>
      <c r="AQ6" s="275">
        <v>305.26474882999997</v>
      </c>
      <c r="AR6" s="275">
        <v>44.645073707999998</v>
      </c>
      <c r="AS6" s="275">
        <v>8.7081859781999995</v>
      </c>
      <c r="AT6" s="275">
        <v>26.485497971000001</v>
      </c>
      <c r="AU6" s="275">
        <v>57.214299140000001</v>
      </c>
      <c r="AV6" s="275">
        <v>238.48807342999999</v>
      </c>
      <c r="AW6" s="275">
        <v>746.12140451000005</v>
      </c>
      <c r="AX6" s="275">
        <v>1191.1042577000001</v>
      </c>
      <c r="AY6" s="275">
        <v>1257.8948832000001</v>
      </c>
      <c r="AZ6" s="275">
        <v>872.70973290999996</v>
      </c>
      <c r="BA6" s="275">
        <v>941.20411841999999</v>
      </c>
      <c r="BB6" s="275">
        <v>663.49944029000005</v>
      </c>
      <c r="BC6" s="338">
        <v>240.6381031</v>
      </c>
      <c r="BD6" s="338">
        <v>40.751376291</v>
      </c>
      <c r="BE6" s="338">
        <v>6.0874517482000003</v>
      </c>
      <c r="BF6" s="338">
        <v>16.076974214</v>
      </c>
      <c r="BG6" s="338">
        <v>108.16107298</v>
      </c>
      <c r="BH6" s="338">
        <v>424.08654323000002</v>
      </c>
      <c r="BI6" s="338">
        <v>696.02555066000002</v>
      </c>
      <c r="BJ6" s="338">
        <v>1045.6350491999999</v>
      </c>
      <c r="BK6" s="338">
        <v>1231.8063474</v>
      </c>
      <c r="BL6" s="338">
        <v>1037.5725089</v>
      </c>
      <c r="BM6" s="338">
        <v>916.40106508999997</v>
      </c>
      <c r="BN6" s="338">
        <v>558.24678881</v>
      </c>
      <c r="BO6" s="338">
        <v>257.00126638</v>
      </c>
      <c r="BP6" s="338">
        <v>45.150643742</v>
      </c>
      <c r="BQ6" s="338">
        <v>6.6271319154999997</v>
      </c>
      <c r="BR6" s="338">
        <v>16.074931963000001</v>
      </c>
      <c r="BS6" s="338">
        <v>108.16052119</v>
      </c>
      <c r="BT6" s="338">
        <v>424.09046480000001</v>
      </c>
      <c r="BU6" s="338">
        <v>696.02316898000004</v>
      </c>
      <c r="BV6" s="338">
        <v>1045.6290309999999</v>
      </c>
    </row>
    <row r="7" spans="1:74" ht="11.1" customHeight="1" x14ac:dyDescent="0.2">
      <c r="A7" s="9" t="s">
        <v>71</v>
      </c>
      <c r="B7" s="212" t="s">
        <v>601</v>
      </c>
      <c r="C7" s="275">
        <v>1305.4817531000001</v>
      </c>
      <c r="D7" s="275">
        <v>1104.2653364</v>
      </c>
      <c r="E7" s="275">
        <v>1026.7857709</v>
      </c>
      <c r="F7" s="275">
        <v>505.00661454999999</v>
      </c>
      <c r="G7" s="275">
        <v>179.12318188</v>
      </c>
      <c r="H7" s="275">
        <v>19.841965957999999</v>
      </c>
      <c r="I7" s="275">
        <v>6.5843021730000002</v>
      </c>
      <c r="J7" s="275">
        <v>19.476459276</v>
      </c>
      <c r="K7" s="275">
        <v>73.949641189000005</v>
      </c>
      <c r="L7" s="275">
        <v>311.41386362999998</v>
      </c>
      <c r="M7" s="275">
        <v>757.54203179000001</v>
      </c>
      <c r="N7" s="275">
        <v>896.66489250999996</v>
      </c>
      <c r="O7" s="275">
        <v>1259.5444301</v>
      </c>
      <c r="P7" s="275">
        <v>1318.4612941</v>
      </c>
      <c r="Q7" s="275">
        <v>1002.1901465</v>
      </c>
      <c r="R7" s="275">
        <v>481.13451201999999</v>
      </c>
      <c r="S7" s="275">
        <v>99.745575009999996</v>
      </c>
      <c r="T7" s="275">
        <v>29.686987066</v>
      </c>
      <c r="U7" s="275">
        <v>4.3988512082</v>
      </c>
      <c r="V7" s="275">
        <v>8.7667678511999991</v>
      </c>
      <c r="W7" s="275">
        <v>26.825771663000001</v>
      </c>
      <c r="X7" s="275">
        <v>391.39822480999999</v>
      </c>
      <c r="Y7" s="275">
        <v>529.41031596000005</v>
      </c>
      <c r="Z7" s="275">
        <v>625.53944933000002</v>
      </c>
      <c r="AA7" s="275">
        <v>1118.7067482</v>
      </c>
      <c r="AB7" s="275">
        <v>901.12088945000005</v>
      </c>
      <c r="AC7" s="275">
        <v>643.83491142000003</v>
      </c>
      <c r="AD7" s="275">
        <v>514.78681476999998</v>
      </c>
      <c r="AE7" s="275">
        <v>212.95119492000001</v>
      </c>
      <c r="AF7" s="275">
        <v>21.915602222</v>
      </c>
      <c r="AG7" s="275">
        <v>0.78412372926999996</v>
      </c>
      <c r="AH7" s="275">
        <v>1.2608183125000001</v>
      </c>
      <c r="AI7" s="275">
        <v>37.617570835999999</v>
      </c>
      <c r="AJ7" s="275">
        <v>316.02122618999999</v>
      </c>
      <c r="AK7" s="275">
        <v>608.85353109000005</v>
      </c>
      <c r="AL7" s="275">
        <v>974.66700777000005</v>
      </c>
      <c r="AM7" s="275">
        <v>970.84003327000005</v>
      </c>
      <c r="AN7" s="275">
        <v>777.97445845000004</v>
      </c>
      <c r="AO7" s="275">
        <v>907.51186314999995</v>
      </c>
      <c r="AP7" s="275">
        <v>341.77973373999998</v>
      </c>
      <c r="AQ7" s="275">
        <v>233.23206282999999</v>
      </c>
      <c r="AR7" s="275">
        <v>24.919876817999999</v>
      </c>
      <c r="AS7" s="275">
        <v>3.3041282108000001</v>
      </c>
      <c r="AT7" s="275">
        <v>17.894506134</v>
      </c>
      <c r="AU7" s="275">
        <v>51.493866103999999</v>
      </c>
      <c r="AV7" s="275">
        <v>214.63248236999999</v>
      </c>
      <c r="AW7" s="275">
        <v>698.96808544999999</v>
      </c>
      <c r="AX7" s="275">
        <v>1087.7916485000001</v>
      </c>
      <c r="AY7" s="275">
        <v>1216.548483</v>
      </c>
      <c r="AZ7" s="275">
        <v>813.11713496000004</v>
      </c>
      <c r="BA7" s="275">
        <v>923.35586430000001</v>
      </c>
      <c r="BB7" s="275">
        <v>591.63792736000005</v>
      </c>
      <c r="BC7" s="338">
        <v>190.41021275</v>
      </c>
      <c r="BD7" s="338">
        <v>22.348443002</v>
      </c>
      <c r="BE7" s="338">
        <v>2.5667837266000002</v>
      </c>
      <c r="BF7" s="338">
        <v>7.2241120697000003</v>
      </c>
      <c r="BG7" s="338">
        <v>75.109273842999997</v>
      </c>
      <c r="BH7" s="338">
        <v>361.81680840000001</v>
      </c>
      <c r="BI7" s="338">
        <v>642.99751848000005</v>
      </c>
      <c r="BJ7" s="338">
        <v>988.65336558000001</v>
      </c>
      <c r="BK7" s="338">
        <v>1151.4706239</v>
      </c>
      <c r="BL7" s="338">
        <v>971.57559914000001</v>
      </c>
      <c r="BM7" s="338">
        <v>831.77059231999999</v>
      </c>
      <c r="BN7" s="338">
        <v>470.33417850000001</v>
      </c>
      <c r="BO7" s="338">
        <v>191.83326818</v>
      </c>
      <c r="BP7" s="338">
        <v>20.112841536000001</v>
      </c>
      <c r="BQ7" s="338">
        <v>1.9217133297</v>
      </c>
      <c r="BR7" s="338">
        <v>7.2222034235999999</v>
      </c>
      <c r="BS7" s="338">
        <v>75.096521705000001</v>
      </c>
      <c r="BT7" s="338">
        <v>361.79579699999999</v>
      </c>
      <c r="BU7" s="338">
        <v>642.97190490000003</v>
      </c>
      <c r="BV7" s="338">
        <v>988.62291875999995</v>
      </c>
    </row>
    <row r="8" spans="1:74" ht="11.1" customHeight="1" x14ac:dyDescent="0.2">
      <c r="A8" s="9" t="s">
        <v>72</v>
      </c>
      <c r="B8" s="212" t="s">
        <v>569</v>
      </c>
      <c r="C8" s="275">
        <v>1518.3429778</v>
      </c>
      <c r="D8" s="275">
        <v>1322.5897567</v>
      </c>
      <c r="E8" s="275">
        <v>1094.3035242000001</v>
      </c>
      <c r="F8" s="275">
        <v>495.96005293000002</v>
      </c>
      <c r="G8" s="275">
        <v>204.75156809000001</v>
      </c>
      <c r="H8" s="275">
        <v>27.028472033</v>
      </c>
      <c r="I8" s="275">
        <v>29.386116578999999</v>
      </c>
      <c r="J8" s="275">
        <v>19.461094301999999</v>
      </c>
      <c r="K8" s="275">
        <v>119.54499857</v>
      </c>
      <c r="L8" s="275">
        <v>418.20545391000002</v>
      </c>
      <c r="M8" s="275">
        <v>936.65155669000001</v>
      </c>
      <c r="N8" s="275">
        <v>1009.4765891</v>
      </c>
      <c r="O8" s="275">
        <v>1333.8270989</v>
      </c>
      <c r="P8" s="275">
        <v>1404.7310500999999</v>
      </c>
      <c r="Q8" s="275">
        <v>951.31084679000003</v>
      </c>
      <c r="R8" s="275">
        <v>454.38736519999998</v>
      </c>
      <c r="S8" s="275">
        <v>158.7824324</v>
      </c>
      <c r="T8" s="275">
        <v>44.593987103000003</v>
      </c>
      <c r="U8" s="275">
        <v>11.612451539</v>
      </c>
      <c r="V8" s="275">
        <v>24.348545903000002</v>
      </c>
      <c r="W8" s="275">
        <v>38.691787667</v>
      </c>
      <c r="X8" s="275">
        <v>365.33716902999998</v>
      </c>
      <c r="Y8" s="275">
        <v>603.12304711000002</v>
      </c>
      <c r="Z8" s="275">
        <v>774.70354320000001</v>
      </c>
      <c r="AA8" s="275">
        <v>1241.2928009</v>
      </c>
      <c r="AB8" s="275">
        <v>956.81058842000004</v>
      </c>
      <c r="AC8" s="275">
        <v>669.54258041000003</v>
      </c>
      <c r="AD8" s="275">
        <v>506.11176999000003</v>
      </c>
      <c r="AE8" s="275">
        <v>221.29974797</v>
      </c>
      <c r="AF8" s="275">
        <v>25.168096909999999</v>
      </c>
      <c r="AG8" s="275">
        <v>2.4533706032999998</v>
      </c>
      <c r="AH8" s="275">
        <v>5.0071602331999996</v>
      </c>
      <c r="AI8" s="275">
        <v>40.418579291999997</v>
      </c>
      <c r="AJ8" s="275">
        <v>285.02526962000002</v>
      </c>
      <c r="AK8" s="275">
        <v>581.83274389999997</v>
      </c>
      <c r="AL8" s="275">
        <v>1165.6889899</v>
      </c>
      <c r="AM8" s="275">
        <v>1081.5059501999999</v>
      </c>
      <c r="AN8" s="275">
        <v>775.31995771000004</v>
      </c>
      <c r="AO8" s="275">
        <v>833.76064101999998</v>
      </c>
      <c r="AP8" s="275">
        <v>349.94822491000002</v>
      </c>
      <c r="AQ8" s="275">
        <v>250.26439006000001</v>
      </c>
      <c r="AR8" s="275">
        <v>27.719960143000002</v>
      </c>
      <c r="AS8" s="275">
        <v>6.5831449535999997</v>
      </c>
      <c r="AT8" s="275">
        <v>34.208067428</v>
      </c>
      <c r="AU8" s="275">
        <v>64.591855261000006</v>
      </c>
      <c r="AV8" s="275">
        <v>291.33544465</v>
      </c>
      <c r="AW8" s="275">
        <v>774.25190219000001</v>
      </c>
      <c r="AX8" s="275">
        <v>1197.6747250000001</v>
      </c>
      <c r="AY8" s="275">
        <v>1308.1608607999999</v>
      </c>
      <c r="AZ8" s="275">
        <v>980.29617324000003</v>
      </c>
      <c r="BA8" s="275">
        <v>925.45557556999995</v>
      </c>
      <c r="BB8" s="275">
        <v>647.73752781999997</v>
      </c>
      <c r="BC8" s="338">
        <v>221.72831357000001</v>
      </c>
      <c r="BD8" s="338">
        <v>38.348165010999999</v>
      </c>
      <c r="BE8" s="338">
        <v>7.9540860347000004</v>
      </c>
      <c r="BF8" s="338">
        <v>20.673248863000001</v>
      </c>
      <c r="BG8" s="338">
        <v>101.43651628000001</v>
      </c>
      <c r="BH8" s="338">
        <v>397.85476437</v>
      </c>
      <c r="BI8" s="338">
        <v>720.26758792999999</v>
      </c>
      <c r="BJ8" s="338">
        <v>1118.9292413999999</v>
      </c>
      <c r="BK8" s="338">
        <v>1257.4656539</v>
      </c>
      <c r="BL8" s="338">
        <v>1041.9599808999999</v>
      </c>
      <c r="BM8" s="338">
        <v>851.97171413000001</v>
      </c>
      <c r="BN8" s="338">
        <v>472.52283933000001</v>
      </c>
      <c r="BO8" s="338">
        <v>217.53321581</v>
      </c>
      <c r="BP8" s="338">
        <v>36.336699826</v>
      </c>
      <c r="BQ8" s="338">
        <v>6.9915492227999998</v>
      </c>
      <c r="BR8" s="338">
        <v>20.678692873999999</v>
      </c>
      <c r="BS8" s="338">
        <v>101.45371369</v>
      </c>
      <c r="BT8" s="338">
        <v>397.87988854999998</v>
      </c>
      <c r="BU8" s="338">
        <v>720.29360935</v>
      </c>
      <c r="BV8" s="338">
        <v>1118.9557394000001</v>
      </c>
    </row>
    <row r="9" spans="1:74" ht="11.1" customHeight="1" x14ac:dyDescent="0.2">
      <c r="A9" s="9" t="s">
        <v>73</v>
      </c>
      <c r="B9" s="212" t="s">
        <v>570</v>
      </c>
      <c r="C9" s="275">
        <v>1483.6293820000001</v>
      </c>
      <c r="D9" s="275">
        <v>1347.4533672</v>
      </c>
      <c r="E9" s="275">
        <v>1031.3806600999999</v>
      </c>
      <c r="F9" s="275">
        <v>512.26555628000006</v>
      </c>
      <c r="G9" s="275">
        <v>199.96475133000001</v>
      </c>
      <c r="H9" s="275">
        <v>40.507534982999999</v>
      </c>
      <c r="I9" s="275">
        <v>29.572443215</v>
      </c>
      <c r="J9" s="275">
        <v>20.944414888000001</v>
      </c>
      <c r="K9" s="275">
        <v>126.04169414</v>
      </c>
      <c r="L9" s="275">
        <v>388.80888657000003</v>
      </c>
      <c r="M9" s="275">
        <v>1021.0135011</v>
      </c>
      <c r="N9" s="275">
        <v>1102.4347473</v>
      </c>
      <c r="O9" s="275">
        <v>1266.6292612</v>
      </c>
      <c r="P9" s="275">
        <v>1305.506298</v>
      </c>
      <c r="Q9" s="275">
        <v>802.45066316999998</v>
      </c>
      <c r="R9" s="275">
        <v>398.64385478000003</v>
      </c>
      <c r="S9" s="275">
        <v>214.84339152999999</v>
      </c>
      <c r="T9" s="275">
        <v>39.536510243999999</v>
      </c>
      <c r="U9" s="275">
        <v>12.288319924</v>
      </c>
      <c r="V9" s="275">
        <v>32.996414158</v>
      </c>
      <c r="W9" s="275">
        <v>49.657527035999998</v>
      </c>
      <c r="X9" s="275">
        <v>355.62435995999999</v>
      </c>
      <c r="Y9" s="275">
        <v>650.16367780999997</v>
      </c>
      <c r="Z9" s="275">
        <v>960.47389346</v>
      </c>
      <c r="AA9" s="275">
        <v>1303.48253</v>
      </c>
      <c r="AB9" s="275">
        <v>937.04940852000004</v>
      </c>
      <c r="AC9" s="275">
        <v>653.43380909999996</v>
      </c>
      <c r="AD9" s="275">
        <v>424.33554197000001</v>
      </c>
      <c r="AE9" s="275">
        <v>207.20955239</v>
      </c>
      <c r="AF9" s="275">
        <v>27.435199875999999</v>
      </c>
      <c r="AG9" s="275">
        <v>11.00079642</v>
      </c>
      <c r="AH9" s="275">
        <v>16.839815416</v>
      </c>
      <c r="AI9" s="275">
        <v>75.237210840000003</v>
      </c>
      <c r="AJ9" s="275">
        <v>304.18146213</v>
      </c>
      <c r="AK9" s="275">
        <v>568.86010062000003</v>
      </c>
      <c r="AL9" s="275">
        <v>1257.3606683</v>
      </c>
      <c r="AM9" s="275">
        <v>1211.0345281</v>
      </c>
      <c r="AN9" s="275">
        <v>817.44792673999996</v>
      </c>
      <c r="AO9" s="275">
        <v>782.46534889999998</v>
      </c>
      <c r="AP9" s="275">
        <v>400.85920057999999</v>
      </c>
      <c r="AQ9" s="275">
        <v>224.27767007</v>
      </c>
      <c r="AR9" s="275">
        <v>36.852748777999999</v>
      </c>
      <c r="AS9" s="275">
        <v>9.9805245790000008</v>
      </c>
      <c r="AT9" s="275">
        <v>49.733753389999997</v>
      </c>
      <c r="AU9" s="275">
        <v>77.773790766999994</v>
      </c>
      <c r="AV9" s="275">
        <v>362.99198688000001</v>
      </c>
      <c r="AW9" s="275">
        <v>805.15463731</v>
      </c>
      <c r="AX9" s="275">
        <v>1217.8793275999999</v>
      </c>
      <c r="AY9" s="275">
        <v>1372.7134378999999</v>
      </c>
      <c r="AZ9" s="275">
        <v>1178.5937065000001</v>
      </c>
      <c r="BA9" s="275">
        <v>867.76771787999996</v>
      </c>
      <c r="BB9" s="275">
        <v>703.60917165000001</v>
      </c>
      <c r="BC9" s="338">
        <v>202.7548606</v>
      </c>
      <c r="BD9" s="338">
        <v>46.269303878999999</v>
      </c>
      <c r="BE9" s="338">
        <v>14.608396262999999</v>
      </c>
      <c r="BF9" s="338">
        <v>26.333337804999999</v>
      </c>
      <c r="BG9" s="338">
        <v>123.56944291000001</v>
      </c>
      <c r="BH9" s="338">
        <v>411.75214195000001</v>
      </c>
      <c r="BI9" s="338">
        <v>786.32338475999995</v>
      </c>
      <c r="BJ9" s="338">
        <v>1217.5150698</v>
      </c>
      <c r="BK9" s="338">
        <v>1323.9652804</v>
      </c>
      <c r="BL9" s="338">
        <v>1066.6141801000001</v>
      </c>
      <c r="BM9" s="338">
        <v>843.95138854000004</v>
      </c>
      <c r="BN9" s="338">
        <v>454.69528333</v>
      </c>
      <c r="BO9" s="338">
        <v>201.38014863000001</v>
      </c>
      <c r="BP9" s="338">
        <v>45.374564464999999</v>
      </c>
      <c r="BQ9" s="338">
        <v>13.966457033999999</v>
      </c>
      <c r="BR9" s="338">
        <v>26.356558401000001</v>
      </c>
      <c r="BS9" s="338">
        <v>123.65563293</v>
      </c>
      <c r="BT9" s="338">
        <v>411.92182257000002</v>
      </c>
      <c r="BU9" s="338">
        <v>786.54218668999999</v>
      </c>
      <c r="BV9" s="338">
        <v>1217.7627183</v>
      </c>
    </row>
    <row r="10" spans="1:74" ht="11.1" customHeight="1" x14ac:dyDescent="0.2">
      <c r="A10" s="9" t="s">
        <v>350</v>
      </c>
      <c r="B10" s="212" t="s">
        <v>602</v>
      </c>
      <c r="C10" s="275">
        <v>758.22788184000001</v>
      </c>
      <c r="D10" s="275">
        <v>491.97723883999998</v>
      </c>
      <c r="E10" s="275">
        <v>459.63889153999997</v>
      </c>
      <c r="F10" s="275">
        <v>156.7170371</v>
      </c>
      <c r="G10" s="275">
        <v>36.483235106999999</v>
      </c>
      <c r="H10" s="275">
        <v>0.80917597599000002</v>
      </c>
      <c r="I10" s="275">
        <v>0.58697688518000002</v>
      </c>
      <c r="J10" s="275">
        <v>1.4551774765000001</v>
      </c>
      <c r="K10" s="275">
        <v>11.476885797</v>
      </c>
      <c r="L10" s="275">
        <v>117.51562027</v>
      </c>
      <c r="M10" s="275">
        <v>439.92680247999999</v>
      </c>
      <c r="N10" s="275">
        <v>477.13855357</v>
      </c>
      <c r="O10" s="275">
        <v>643.20404557999996</v>
      </c>
      <c r="P10" s="275">
        <v>666.02630610999995</v>
      </c>
      <c r="Q10" s="275">
        <v>357.42879031000001</v>
      </c>
      <c r="R10" s="275">
        <v>131.37380385</v>
      </c>
      <c r="S10" s="275">
        <v>22.116927619999998</v>
      </c>
      <c r="T10" s="275">
        <v>0.74035072908999999</v>
      </c>
      <c r="U10" s="275">
        <v>5.8020595893000002E-2</v>
      </c>
      <c r="V10" s="275">
        <v>0.39281759502000002</v>
      </c>
      <c r="W10" s="275">
        <v>7.8388814205999999</v>
      </c>
      <c r="X10" s="275">
        <v>142.8934763</v>
      </c>
      <c r="Y10" s="275">
        <v>236.56575859</v>
      </c>
      <c r="Z10" s="275">
        <v>278.62255446</v>
      </c>
      <c r="AA10" s="275">
        <v>659.05247483999995</v>
      </c>
      <c r="AB10" s="275">
        <v>482.95436733000003</v>
      </c>
      <c r="AC10" s="275">
        <v>239.60324086</v>
      </c>
      <c r="AD10" s="275">
        <v>151.77767385999999</v>
      </c>
      <c r="AE10" s="275">
        <v>58.255537940000004</v>
      </c>
      <c r="AF10" s="275">
        <v>0.97220911319000003</v>
      </c>
      <c r="AG10" s="275">
        <v>2.8489971252999999E-2</v>
      </c>
      <c r="AH10" s="275">
        <v>0</v>
      </c>
      <c r="AI10" s="275">
        <v>2.438492976</v>
      </c>
      <c r="AJ10" s="275">
        <v>91.285537388999998</v>
      </c>
      <c r="AK10" s="275">
        <v>290.49424094</v>
      </c>
      <c r="AL10" s="275">
        <v>479.37247313</v>
      </c>
      <c r="AM10" s="275">
        <v>477.51567254000003</v>
      </c>
      <c r="AN10" s="275">
        <v>323.49506410999999</v>
      </c>
      <c r="AO10" s="275">
        <v>347.74917443999999</v>
      </c>
      <c r="AP10" s="275">
        <v>75.863098969999996</v>
      </c>
      <c r="AQ10" s="275">
        <v>46.571041602999998</v>
      </c>
      <c r="AR10" s="275">
        <v>2.3416637229999999</v>
      </c>
      <c r="AS10" s="275">
        <v>5.5951396429000003E-2</v>
      </c>
      <c r="AT10" s="275">
        <v>0.58721740811000001</v>
      </c>
      <c r="AU10" s="275">
        <v>14.190206905</v>
      </c>
      <c r="AV10" s="275">
        <v>89.372741140000002</v>
      </c>
      <c r="AW10" s="275">
        <v>322.26823245999998</v>
      </c>
      <c r="AX10" s="275">
        <v>535.49281523000002</v>
      </c>
      <c r="AY10" s="275">
        <v>701.11422236999999</v>
      </c>
      <c r="AZ10" s="275">
        <v>309.69472200000001</v>
      </c>
      <c r="BA10" s="275">
        <v>441.79442925000001</v>
      </c>
      <c r="BB10" s="275">
        <v>202.53316290000001</v>
      </c>
      <c r="BC10" s="338">
        <v>46.736229930999997</v>
      </c>
      <c r="BD10" s="338">
        <v>1.4241857413000001</v>
      </c>
      <c r="BE10" s="338">
        <v>5.5088383033000003E-2</v>
      </c>
      <c r="BF10" s="338">
        <v>0.25788164206000003</v>
      </c>
      <c r="BG10" s="338">
        <v>13.993616434</v>
      </c>
      <c r="BH10" s="338">
        <v>135.34881498999999</v>
      </c>
      <c r="BI10" s="338">
        <v>316.86054049000001</v>
      </c>
      <c r="BJ10" s="338">
        <v>546.70955675000005</v>
      </c>
      <c r="BK10" s="338">
        <v>623.50506501999996</v>
      </c>
      <c r="BL10" s="338">
        <v>480.75205067000002</v>
      </c>
      <c r="BM10" s="338">
        <v>353.27557261999999</v>
      </c>
      <c r="BN10" s="338">
        <v>148.64418117</v>
      </c>
      <c r="BO10" s="338">
        <v>41.083042464000002</v>
      </c>
      <c r="BP10" s="338">
        <v>1.1697969933000001</v>
      </c>
      <c r="BQ10" s="338">
        <v>5.4429436270999998E-2</v>
      </c>
      <c r="BR10" s="338">
        <v>0.25547630586999998</v>
      </c>
      <c r="BS10" s="338">
        <v>13.943201791</v>
      </c>
      <c r="BT10" s="338">
        <v>135.04902741999999</v>
      </c>
      <c r="BU10" s="338">
        <v>316.33921806000001</v>
      </c>
      <c r="BV10" s="338">
        <v>545.98212799999999</v>
      </c>
    </row>
    <row r="11" spans="1:74" ht="11.1" customHeight="1" x14ac:dyDescent="0.2">
      <c r="A11" s="9" t="s">
        <v>74</v>
      </c>
      <c r="B11" s="212" t="s">
        <v>572</v>
      </c>
      <c r="C11" s="275">
        <v>1014.7784615</v>
      </c>
      <c r="D11" s="275">
        <v>690.23367738000002</v>
      </c>
      <c r="E11" s="275">
        <v>564.91323813999998</v>
      </c>
      <c r="F11" s="275">
        <v>181.58234422000001</v>
      </c>
      <c r="G11" s="275">
        <v>48.674283185</v>
      </c>
      <c r="H11" s="275">
        <v>0.70450432930999995</v>
      </c>
      <c r="I11" s="275">
        <v>0.70444821322999995</v>
      </c>
      <c r="J11" s="275">
        <v>0</v>
      </c>
      <c r="K11" s="275">
        <v>17.182547907</v>
      </c>
      <c r="L11" s="275">
        <v>161.79768426999999</v>
      </c>
      <c r="M11" s="275">
        <v>625.66762805999997</v>
      </c>
      <c r="N11" s="275">
        <v>627.1094683</v>
      </c>
      <c r="O11" s="275">
        <v>835.53359549000004</v>
      </c>
      <c r="P11" s="275">
        <v>863.84415073000002</v>
      </c>
      <c r="Q11" s="275">
        <v>444.80010792000002</v>
      </c>
      <c r="R11" s="275">
        <v>146.58012844000001</v>
      </c>
      <c r="S11" s="275">
        <v>37.068044276999998</v>
      </c>
      <c r="T11" s="275">
        <v>0.70374817023000003</v>
      </c>
      <c r="U11" s="275">
        <v>0</v>
      </c>
      <c r="V11" s="275">
        <v>1.1726738752000001</v>
      </c>
      <c r="W11" s="275">
        <v>13.183504374</v>
      </c>
      <c r="X11" s="275">
        <v>164.42529253999999</v>
      </c>
      <c r="Y11" s="275">
        <v>313.11867362999999</v>
      </c>
      <c r="Z11" s="275">
        <v>401.63806434999998</v>
      </c>
      <c r="AA11" s="275">
        <v>857.18288299999995</v>
      </c>
      <c r="AB11" s="275">
        <v>573.52062476000003</v>
      </c>
      <c r="AC11" s="275">
        <v>324.04003383999998</v>
      </c>
      <c r="AD11" s="275">
        <v>162.24505053999999</v>
      </c>
      <c r="AE11" s="275">
        <v>71.295178129000007</v>
      </c>
      <c r="AF11" s="275">
        <v>0.23430269589</v>
      </c>
      <c r="AG11" s="275">
        <v>0</v>
      </c>
      <c r="AH11" s="275">
        <v>0</v>
      </c>
      <c r="AI11" s="275">
        <v>5.0383867855000002</v>
      </c>
      <c r="AJ11" s="275">
        <v>89.063052112999998</v>
      </c>
      <c r="AK11" s="275">
        <v>339.24765360999999</v>
      </c>
      <c r="AL11" s="275">
        <v>671.99332520999997</v>
      </c>
      <c r="AM11" s="275">
        <v>579.90308703999995</v>
      </c>
      <c r="AN11" s="275">
        <v>409.54575869000001</v>
      </c>
      <c r="AO11" s="275">
        <v>386.58475579999998</v>
      </c>
      <c r="AP11" s="275">
        <v>93.644351489000002</v>
      </c>
      <c r="AQ11" s="275">
        <v>56.851126548000003</v>
      </c>
      <c r="AR11" s="275">
        <v>3.3997474035000002</v>
      </c>
      <c r="AS11" s="275">
        <v>0</v>
      </c>
      <c r="AT11" s="275">
        <v>0.70204935026000004</v>
      </c>
      <c r="AU11" s="275">
        <v>23.595840496000001</v>
      </c>
      <c r="AV11" s="275">
        <v>146.96702877000001</v>
      </c>
      <c r="AW11" s="275">
        <v>407.64909014</v>
      </c>
      <c r="AX11" s="275">
        <v>725.09447622000005</v>
      </c>
      <c r="AY11" s="275">
        <v>929.66101935999995</v>
      </c>
      <c r="AZ11" s="275">
        <v>411.19255386999998</v>
      </c>
      <c r="BA11" s="275">
        <v>475.23964260000002</v>
      </c>
      <c r="BB11" s="275">
        <v>305.81594617000002</v>
      </c>
      <c r="BC11" s="338">
        <v>59.413129734000002</v>
      </c>
      <c r="BD11" s="338">
        <v>2.7004489319</v>
      </c>
      <c r="BE11" s="338">
        <v>0</v>
      </c>
      <c r="BF11" s="338">
        <v>0.46766972017000003</v>
      </c>
      <c r="BG11" s="338">
        <v>21.746608457000001</v>
      </c>
      <c r="BH11" s="338">
        <v>184.03702759999999</v>
      </c>
      <c r="BI11" s="338">
        <v>427.03212139999999</v>
      </c>
      <c r="BJ11" s="338">
        <v>720.38529862999997</v>
      </c>
      <c r="BK11" s="338">
        <v>804.28342468999995</v>
      </c>
      <c r="BL11" s="338">
        <v>611.22837459000004</v>
      </c>
      <c r="BM11" s="338">
        <v>440.4360686</v>
      </c>
      <c r="BN11" s="338">
        <v>186.34029512000001</v>
      </c>
      <c r="BO11" s="338">
        <v>53.345510902999997</v>
      </c>
      <c r="BP11" s="338">
        <v>1.2904813613999999</v>
      </c>
      <c r="BQ11" s="338">
        <v>0</v>
      </c>
      <c r="BR11" s="338">
        <v>0.46746259035999999</v>
      </c>
      <c r="BS11" s="338">
        <v>21.763397481999998</v>
      </c>
      <c r="BT11" s="338">
        <v>184.12128824999999</v>
      </c>
      <c r="BU11" s="338">
        <v>427.15579724999998</v>
      </c>
      <c r="BV11" s="338">
        <v>720.54822925999997</v>
      </c>
    </row>
    <row r="12" spans="1:74" ht="11.1" customHeight="1" x14ac:dyDescent="0.2">
      <c r="A12" s="9" t="s">
        <v>75</v>
      </c>
      <c r="B12" s="212" t="s">
        <v>573</v>
      </c>
      <c r="C12" s="275">
        <v>650.23122894999995</v>
      </c>
      <c r="D12" s="275">
        <v>478.25806997000001</v>
      </c>
      <c r="E12" s="275">
        <v>350.97455940999998</v>
      </c>
      <c r="F12" s="275">
        <v>80.833744863999996</v>
      </c>
      <c r="G12" s="275">
        <v>10.688161352</v>
      </c>
      <c r="H12" s="275">
        <v>7.7051041370999995E-2</v>
      </c>
      <c r="I12" s="275">
        <v>7.6980917954E-2</v>
      </c>
      <c r="J12" s="275">
        <v>7.6910688801999999E-2</v>
      </c>
      <c r="K12" s="275">
        <v>3.6173501895000002</v>
      </c>
      <c r="L12" s="275">
        <v>37.161333892999998</v>
      </c>
      <c r="M12" s="275">
        <v>389.69521069000001</v>
      </c>
      <c r="N12" s="275">
        <v>420.98103312000001</v>
      </c>
      <c r="O12" s="275">
        <v>622.87009977000002</v>
      </c>
      <c r="P12" s="275">
        <v>497.70993870000001</v>
      </c>
      <c r="Q12" s="275">
        <v>278.01279103000002</v>
      </c>
      <c r="R12" s="275">
        <v>55.216056283999997</v>
      </c>
      <c r="S12" s="275">
        <v>14.302545549</v>
      </c>
      <c r="T12" s="275">
        <v>0</v>
      </c>
      <c r="U12" s="275">
        <v>0</v>
      </c>
      <c r="V12" s="275">
        <v>0.42815250273</v>
      </c>
      <c r="W12" s="275">
        <v>1.2312362733</v>
      </c>
      <c r="X12" s="275">
        <v>41.668232273999998</v>
      </c>
      <c r="Y12" s="275">
        <v>217.88952422</v>
      </c>
      <c r="Z12" s="275">
        <v>357.61300211999998</v>
      </c>
      <c r="AA12" s="275">
        <v>564.69881961999999</v>
      </c>
      <c r="AB12" s="275">
        <v>310.10100977000002</v>
      </c>
      <c r="AC12" s="275">
        <v>178.67915728</v>
      </c>
      <c r="AD12" s="275">
        <v>60.809619484999999</v>
      </c>
      <c r="AE12" s="275">
        <v>17.071010349000002</v>
      </c>
      <c r="AF12" s="275">
        <v>0</v>
      </c>
      <c r="AG12" s="275">
        <v>0</v>
      </c>
      <c r="AH12" s="275">
        <v>7.5549556771999996E-2</v>
      </c>
      <c r="AI12" s="275">
        <v>1.2685577024000001</v>
      </c>
      <c r="AJ12" s="275">
        <v>21.882159819999998</v>
      </c>
      <c r="AK12" s="275">
        <v>153.86983323999999</v>
      </c>
      <c r="AL12" s="275">
        <v>443.57858024000001</v>
      </c>
      <c r="AM12" s="275">
        <v>419.07495411999997</v>
      </c>
      <c r="AN12" s="275">
        <v>209.02613346999999</v>
      </c>
      <c r="AO12" s="275">
        <v>146.53669665999999</v>
      </c>
      <c r="AP12" s="275">
        <v>51.627230597000001</v>
      </c>
      <c r="AQ12" s="275">
        <v>13.727976383</v>
      </c>
      <c r="AR12" s="275">
        <v>0.15043028099</v>
      </c>
      <c r="AS12" s="275">
        <v>0</v>
      </c>
      <c r="AT12" s="275">
        <v>0.49709086698999999</v>
      </c>
      <c r="AU12" s="275">
        <v>3.1591146519</v>
      </c>
      <c r="AV12" s="275">
        <v>58.934238798999999</v>
      </c>
      <c r="AW12" s="275">
        <v>179.87500075</v>
      </c>
      <c r="AX12" s="275">
        <v>502.06171924</v>
      </c>
      <c r="AY12" s="275">
        <v>660.09122176000005</v>
      </c>
      <c r="AZ12" s="275">
        <v>345.80088583999998</v>
      </c>
      <c r="BA12" s="275">
        <v>186.54757352999999</v>
      </c>
      <c r="BB12" s="275">
        <v>161.23679339</v>
      </c>
      <c r="BC12" s="338">
        <v>7.7032534618000001</v>
      </c>
      <c r="BD12" s="338">
        <v>0.34481729462999999</v>
      </c>
      <c r="BE12" s="338">
        <v>0</v>
      </c>
      <c r="BF12" s="338">
        <v>0.24687083874999999</v>
      </c>
      <c r="BG12" s="338">
        <v>4.2747911611999996</v>
      </c>
      <c r="BH12" s="338">
        <v>62.387456792000002</v>
      </c>
      <c r="BI12" s="338">
        <v>247.48799588</v>
      </c>
      <c r="BJ12" s="338">
        <v>498.80587006000002</v>
      </c>
      <c r="BK12" s="338">
        <v>548.83863711000004</v>
      </c>
      <c r="BL12" s="338">
        <v>387.94373415000001</v>
      </c>
      <c r="BM12" s="338">
        <v>241.13940611000001</v>
      </c>
      <c r="BN12" s="338">
        <v>70.869780433000003</v>
      </c>
      <c r="BO12" s="338">
        <v>8.4754791052999998</v>
      </c>
      <c r="BP12" s="338">
        <v>0.24544664329999999</v>
      </c>
      <c r="BQ12" s="338">
        <v>0</v>
      </c>
      <c r="BR12" s="338">
        <v>0.24516758033</v>
      </c>
      <c r="BS12" s="338">
        <v>4.2533358541000004</v>
      </c>
      <c r="BT12" s="338">
        <v>62.257729349000002</v>
      </c>
      <c r="BU12" s="338">
        <v>247.25829181</v>
      </c>
      <c r="BV12" s="338">
        <v>498.49685636999999</v>
      </c>
    </row>
    <row r="13" spans="1:74" ht="11.1" customHeight="1" x14ac:dyDescent="0.2">
      <c r="A13" s="9" t="s">
        <v>76</v>
      </c>
      <c r="B13" s="212" t="s">
        <v>574</v>
      </c>
      <c r="C13" s="275">
        <v>834.48868109</v>
      </c>
      <c r="D13" s="275">
        <v>704.93243333999999</v>
      </c>
      <c r="E13" s="275">
        <v>583.16258402999995</v>
      </c>
      <c r="F13" s="275">
        <v>405.04981113999997</v>
      </c>
      <c r="G13" s="275">
        <v>218.20615914999999</v>
      </c>
      <c r="H13" s="275">
        <v>86.114351589999998</v>
      </c>
      <c r="I13" s="275">
        <v>11.199587127999999</v>
      </c>
      <c r="J13" s="275">
        <v>37.364562243999998</v>
      </c>
      <c r="K13" s="275">
        <v>100.59899351999999</v>
      </c>
      <c r="L13" s="275">
        <v>273.32494068</v>
      </c>
      <c r="M13" s="275">
        <v>653.88765239999998</v>
      </c>
      <c r="N13" s="275">
        <v>837.03625233000002</v>
      </c>
      <c r="O13" s="275">
        <v>818.25909061000004</v>
      </c>
      <c r="P13" s="275">
        <v>600.55837336000002</v>
      </c>
      <c r="Q13" s="275">
        <v>483.92057581</v>
      </c>
      <c r="R13" s="275">
        <v>396.18941027</v>
      </c>
      <c r="S13" s="275">
        <v>267.68024360999999</v>
      </c>
      <c r="T13" s="275">
        <v>41.604417857999998</v>
      </c>
      <c r="U13" s="275">
        <v>23.962122888</v>
      </c>
      <c r="V13" s="275">
        <v>20.544136576</v>
      </c>
      <c r="W13" s="275">
        <v>77.997657028999996</v>
      </c>
      <c r="X13" s="275">
        <v>247.36650711999999</v>
      </c>
      <c r="Y13" s="275">
        <v>686.75459650000005</v>
      </c>
      <c r="Z13" s="275">
        <v>937.06550176999997</v>
      </c>
      <c r="AA13" s="275">
        <v>917.83614998999997</v>
      </c>
      <c r="AB13" s="275">
        <v>618.62388226999997</v>
      </c>
      <c r="AC13" s="275">
        <v>542.74424169999998</v>
      </c>
      <c r="AD13" s="275">
        <v>381.11915650999998</v>
      </c>
      <c r="AE13" s="275">
        <v>254.05984409000001</v>
      </c>
      <c r="AF13" s="275">
        <v>42.194170894000003</v>
      </c>
      <c r="AG13" s="275">
        <v>14.641080522999999</v>
      </c>
      <c r="AH13" s="275">
        <v>30.715845448</v>
      </c>
      <c r="AI13" s="275">
        <v>114.85992869</v>
      </c>
      <c r="AJ13" s="275">
        <v>265.17972508999998</v>
      </c>
      <c r="AK13" s="275">
        <v>512.55038810999997</v>
      </c>
      <c r="AL13" s="275">
        <v>926.57057984000005</v>
      </c>
      <c r="AM13" s="275">
        <v>962.18487535999998</v>
      </c>
      <c r="AN13" s="275">
        <v>627.14684910999995</v>
      </c>
      <c r="AO13" s="275">
        <v>468.40799262000002</v>
      </c>
      <c r="AP13" s="275">
        <v>404.52320049999997</v>
      </c>
      <c r="AQ13" s="275">
        <v>234.76898174999999</v>
      </c>
      <c r="AR13" s="275">
        <v>58.912119171999997</v>
      </c>
      <c r="AS13" s="275">
        <v>6.4573325099999996</v>
      </c>
      <c r="AT13" s="275">
        <v>26.855055194999998</v>
      </c>
      <c r="AU13" s="275">
        <v>120.72055052</v>
      </c>
      <c r="AV13" s="275">
        <v>359.58065457999999</v>
      </c>
      <c r="AW13" s="275">
        <v>489.92378206000001</v>
      </c>
      <c r="AX13" s="275">
        <v>817.65478013999996</v>
      </c>
      <c r="AY13" s="275">
        <v>772.87782737999999</v>
      </c>
      <c r="AZ13" s="275">
        <v>747.48074243999997</v>
      </c>
      <c r="BA13" s="275">
        <v>609.32268091000003</v>
      </c>
      <c r="BB13" s="275">
        <v>416.19662126999998</v>
      </c>
      <c r="BC13" s="338">
        <v>198.54780858000001</v>
      </c>
      <c r="BD13" s="338">
        <v>73.265037125999996</v>
      </c>
      <c r="BE13" s="338">
        <v>14.724087064000001</v>
      </c>
      <c r="BF13" s="338">
        <v>20.363090217</v>
      </c>
      <c r="BG13" s="338">
        <v>110.63203332000001</v>
      </c>
      <c r="BH13" s="338">
        <v>323.06905939000001</v>
      </c>
      <c r="BI13" s="338">
        <v>617.42892986000004</v>
      </c>
      <c r="BJ13" s="338">
        <v>900.85065784000005</v>
      </c>
      <c r="BK13" s="338">
        <v>888.51983744999995</v>
      </c>
      <c r="BL13" s="338">
        <v>716.71154403000003</v>
      </c>
      <c r="BM13" s="338">
        <v>596.21576209</v>
      </c>
      <c r="BN13" s="338">
        <v>399.19358496000001</v>
      </c>
      <c r="BO13" s="338">
        <v>212.33269867999999</v>
      </c>
      <c r="BP13" s="338">
        <v>78.847368743999994</v>
      </c>
      <c r="BQ13" s="338">
        <v>15.229764785</v>
      </c>
      <c r="BR13" s="338">
        <v>20.330366476999998</v>
      </c>
      <c r="BS13" s="338">
        <v>110.53646764</v>
      </c>
      <c r="BT13" s="338">
        <v>322.86213667999999</v>
      </c>
      <c r="BU13" s="338">
        <v>617.16450841999995</v>
      </c>
      <c r="BV13" s="338">
        <v>900.56418915999996</v>
      </c>
    </row>
    <row r="14" spans="1:74" ht="11.1" customHeight="1" x14ac:dyDescent="0.2">
      <c r="A14" s="9" t="s">
        <v>77</v>
      </c>
      <c r="B14" s="212" t="s">
        <v>575</v>
      </c>
      <c r="C14" s="275">
        <v>437.69737342000002</v>
      </c>
      <c r="D14" s="275">
        <v>448.79632241000002</v>
      </c>
      <c r="E14" s="275">
        <v>374.55918851000001</v>
      </c>
      <c r="F14" s="275">
        <v>276.02524724</v>
      </c>
      <c r="G14" s="275">
        <v>131.73136896</v>
      </c>
      <c r="H14" s="275">
        <v>62.177754602</v>
      </c>
      <c r="I14" s="275">
        <v>9.3265032901999998</v>
      </c>
      <c r="J14" s="275">
        <v>10.629098829</v>
      </c>
      <c r="K14" s="275">
        <v>36.864069315999998</v>
      </c>
      <c r="L14" s="275">
        <v>122.15170941</v>
      </c>
      <c r="M14" s="275">
        <v>353.18402357000002</v>
      </c>
      <c r="N14" s="275">
        <v>511.65347415000002</v>
      </c>
      <c r="O14" s="275">
        <v>470.40016093999998</v>
      </c>
      <c r="P14" s="275">
        <v>334.21610296</v>
      </c>
      <c r="Q14" s="275">
        <v>284.63731088999998</v>
      </c>
      <c r="R14" s="275">
        <v>294.42224694999999</v>
      </c>
      <c r="S14" s="275">
        <v>208.40109580000001</v>
      </c>
      <c r="T14" s="275">
        <v>26.138231261000001</v>
      </c>
      <c r="U14" s="275">
        <v>7.8555073811999998</v>
      </c>
      <c r="V14" s="275">
        <v>12.745848065000001</v>
      </c>
      <c r="W14" s="275">
        <v>57.481611866000001</v>
      </c>
      <c r="X14" s="275">
        <v>111.79798207</v>
      </c>
      <c r="Y14" s="275">
        <v>470.57026940999998</v>
      </c>
      <c r="Z14" s="275">
        <v>619.29155987000001</v>
      </c>
      <c r="AA14" s="275">
        <v>569.07476427999995</v>
      </c>
      <c r="AB14" s="275">
        <v>341.43124139000003</v>
      </c>
      <c r="AC14" s="275">
        <v>395.44889627999999</v>
      </c>
      <c r="AD14" s="275">
        <v>242.13003320000001</v>
      </c>
      <c r="AE14" s="275">
        <v>180.98489932999999</v>
      </c>
      <c r="AF14" s="275">
        <v>44.007309605000003</v>
      </c>
      <c r="AG14" s="275">
        <v>19.765763906</v>
      </c>
      <c r="AH14" s="275">
        <v>11.633045573</v>
      </c>
      <c r="AI14" s="275">
        <v>65.890861147999999</v>
      </c>
      <c r="AJ14" s="275">
        <v>200.40666019</v>
      </c>
      <c r="AK14" s="275">
        <v>331.38121639000002</v>
      </c>
      <c r="AL14" s="275">
        <v>627.02263592999998</v>
      </c>
      <c r="AM14" s="275">
        <v>668.28930221999997</v>
      </c>
      <c r="AN14" s="275">
        <v>498.49039214999999</v>
      </c>
      <c r="AO14" s="275">
        <v>393.80961880000001</v>
      </c>
      <c r="AP14" s="275">
        <v>308.90893569000002</v>
      </c>
      <c r="AQ14" s="275">
        <v>171.93363962000001</v>
      </c>
      <c r="AR14" s="275">
        <v>49.658468370999998</v>
      </c>
      <c r="AS14" s="275">
        <v>14.297197386000001</v>
      </c>
      <c r="AT14" s="275">
        <v>8.5391704993000008</v>
      </c>
      <c r="AU14" s="275">
        <v>44.808170244999999</v>
      </c>
      <c r="AV14" s="275">
        <v>176.01482236999999</v>
      </c>
      <c r="AW14" s="275">
        <v>351.18385942999998</v>
      </c>
      <c r="AX14" s="275">
        <v>499.59244833999998</v>
      </c>
      <c r="AY14" s="275">
        <v>457.72651870999999</v>
      </c>
      <c r="AZ14" s="275">
        <v>490.36832684000001</v>
      </c>
      <c r="BA14" s="275">
        <v>492.09274389000001</v>
      </c>
      <c r="BB14" s="275">
        <v>287.91635451000002</v>
      </c>
      <c r="BC14" s="338">
        <v>175.70334398</v>
      </c>
      <c r="BD14" s="338">
        <v>66.414766810000003</v>
      </c>
      <c r="BE14" s="338">
        <v>20.868398931000002</v>
      </c>
      <c r="BF14" s="338">
        <v>19.196669735</v>
      </c>
      <c r="BG14" s="338">
        <v>49.560182931999996</v>
      </c>
      <c r="BH14" s="338">
        <v>197.10716830000001</v>
      </c>
      <c r="BI14" s="338">
        <v>418.92039753</v>
      </c>
      <c r="BJ14" s="338">
        <v>604.69229114999996</v>
      </c>
      <c r="BK14" s="338">
        <v>584.58002595000005</v>
      </c>
      <c r="BL14" s="338">
        <v>485.43799970999999</v>
      </c>
      <c r="BM14" s="338">
        <v>447.25297138000002</v>
      </c>
      <c r="BN14" s="338">
        <v>332.41426837</v>
      </c>
      <c r="BO14" s="338">
        <v>192.66005931000001</v>
      </c>
      <c r="BP14" s="338">
        <v>78.006722190999994</v>
      </c>
      <c r="BQ14" s="338">
        <v>22.679146626000001</v>
      </c>
      <c r="BR14" s="338">
        <v>19.221123653999999</v>
      </c>
      <c r="BS14" s="338">
        <v>49.651348200000001</v>
      </c>
      <c r="BT14" s="338">
        <v>197.34325566999999</v>
      </c>
      <c r="BU14" s="338">
        <v>419.19801983999997</v>
      </c>
      <c r="BV14" s="338">
        <v>604.99802281999996</v>
      </c>
    </row>
    <row r="15" spans="1:74" ht="11.1" customHeight="1" x14ac:dyDescent="0.2">
      <c r="A15" s="9" t="s">
        <v>701</v>
      </c>
      <c r="B15" s="212" t="s">
        <v>603</v>
      </c>
      <c r="C15" s="275">
        <v>969.87757452000005</v>
      </c>
      <c r="D15" s="275">
        <v>798.69465958000001</v>
      </c>
      <c r="E15" s="275">
        <v>683.01929813000004</v>
      </c>
      <c r="F15" s="275">
        <v>324.72267793999998</v>
      </c>
      <c r="G15" s="275">
        <v>126.86140159</v>
      </c>
      <c r="H15" s="275">
        <v>27.932951759000002</v>
      </c>
      <c r="I15" s="275">
        <v>9.8035314390000003</v>
      </c>
      <c r="J15" s="275">
        <v>12.990314668</v>
      </c>
      <c r="K15" s="275">
        <v>57.497198226000002</v>
      </c>
      <c r="L15" s="275">
        <v>220.58812552000001</v>
      </c>
      <c r="M15" s="275">
        <v>614.16135670999995</v>
      </c>
      <c r="N15" s="275">
        <v>705.65981836000003</v>
      </c>
      <c r="O15" s="275">
        <v>890.24531831000002</v>
      </c>
      <c r="P15" s="275">
        <v>867.04392424000002</v>
      </c>
      <c r="Q15" s="275">
        <v>583.84377254000003</v>
      </c>
      <c r="R15" s="275">
        <v>299.84146709999999</v>
      </c>
      <c r="S15" s="275">
        <v>118.73716284</v>
      </c>
      <c r="T15" s="275">
        <v>24.274779760000001</v>
      </c>
      <c r="U15" s="275">
        <v>6.4316002325000001</v>
      </c>
      <c r="V15" s="275">
        <v>10.980928281000001</v>
      </c>
      <c r="W15" s="275">
        <v>31.886903193999999</v>
      </c>
      <c r="X15" s="275">
        <v>227.19964116</v>
      </c>
      <c r="Y15" s="275">
        <v>445.21403151999999</v>
      </c>
      <c r="Z15" s="275">
        <v>581.27966786000002</v>
      </c>
      <c r="AA15" s="275">
        <v>870.80365302999996</v>
      </c>
      <c r="AB15" s="275">
        <v>628.00628734999998</v>
      </c>
      <c r="AC15" s="275">
        <v>449.81198544</v>
      </c>
      <c r="AD15" s="275">
        <v>309.47070366000003</v>
      </c>
      <c r="AE15" s="275">
        <v>150.50872318</v>
      </c>
      <c r="AF15" s="275">
        <v>20.790452076000001</v>
      </c>
      <c r="AG15" s="275">
        <v>5.6518742907000004</v>
      </c>
      <c r="AH15" s="275">
        <v>6.3904489758</v>
      </c>
      <c r="AI15" s="275">
        <v>38.827468734999997</v>
      </c>
      <c r="AJ15" s="275">
        <v>197.62480904</v>
      </c>
      <c r="AK15" s="275">
        <v>418.20225495</v>
      </c>
      <c r="AL15" s="275">
        <v>783.00140610000005</v>
      </c>
      <c r="AM15" s="275">
        <v>767.24334446</v>
      </c>
      <c r="AN15" s="275">
        <v>547.75441744</v>
      </c>
      <c r="AO15" s="275">
        <v>543.41940519000002</v>
      </c>
      <c r="AP15" s="275">
        <v>248.28906764999999</v>
      </c>
      <c r="AQ15" s="275">
        <v>154.17545559000001</v>
      </c>
      <c r="AR15" s="275">
        <v>24.785910129000001</v>
      </c>
      <c r="AS15" s="275">
        <v>5.2451529633999998</v>
      </c>
      <c r="AT15" s="275">
        <v>15.265790126000001</v>
      </c>
      <c r="AU15" s="275">
        <v>44.423135901999999</v>
      </c>
      <c r="AV15" s="275">
        <v>192.89595355</v>
      </c>
      <c r="AW15" s="275">
        <v>490.67694268999998</v>
      </c>
      <c r="AX15" s="275">
        <v>797.32133355999997</v>
      </c>
      <c r="AY15" s="275">
        <v>896.79049782000004</v>
      </c>
      <c r="AZ15" s="275">
        <v>624.75105123000003</v>
      </c>
      <c r="BA15" s="275">
        <v>614.13483353000004</v>
      </c>
      <c r="BB15" s="275">
        <v>400.25777431</v>
      </c>
      <c r="BC15" s="338">
        <v>137.40078688</v>
      </c>
      <c r="BD15" s="338">
        <v>30.019349755</v>
      </c>
      <c r="BE15" s="338">
        <v>7.2195370956999998</v>
      </c>
      <c r="BF15" s="338">
        <v>11.092589406</v>
      </c>
      <c r="BG15" s="338">
        <v>57.961146696</v>
      </c>
      <c r="BH15" s="338">
        <v>250.6634363</v>
      </c>
      <c r="BI15" s="338">
        <v>500.64739665000002</v>
      </c>
      <c r="BJ15" s="338">
        <v>790.89711592000003</v>
      </c>
      <c r="BK15" s="338">
        <v>868.75306169999999</v>
      </c>
      <c r="BL15" s="338">
        <v>700.84004196000001</v>
      </c>
      <c r="BM15" s="338">
        <v>567.143057</v>
      </c>
      <c r="BN15" s="338">
        <v>315.40242080000002</v>
      </c>
      <c r="BO15" s="338">
        <v>139.83699813999999</v>
      </c>
      <c r="BP15" s="338">
        <v>31.756815362000001</v>
      </c>
      <c r="BQ15" s="338">
        <v>7.3195488671</v>
      </c>
      <c r="BR15" s="338">
        <v>11.082350116000001</v>
      </c>
      <c r="BS15" s="338">
        <v>57.865596463000003</v>
      </c>
      <c r="BT15" s="338">
        <v>250.21872723999999</v>
      </c>
      <c r="BU15" s="338">
        <v>499.98868948000001</v>
      </c>
      <c r="BV15" s="338">
        <v>789.95405980999999</v>
      </c>
    </row>
    <row r="16" spans="1:74" ht="11.1" customHeight="1" x14ac:dyDescent="0.2">
      <c r="A16" s="9"/>
      <c r="B16" s="193" t="s">
        <v>168</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249"/>
      <c r="BC16" s="339"/>
      <c r="BD16" s="339"/>
      <c r="BE16" s="339"/>
      <c r="BF16" s="339"/>
      <c r="BG16" s="339"/>
      <c r="BH16" s="339"/>
      <c r="BI16" s="339"/>
      <c r="BJ16" s="339"/>
      <c r="BK16" s="339"/>
      <c r="BL16" s="339"/>
      <c r="BM16" s="339"/>
      <c r="BN16" s="339"/>
      <c r="BO16" s="339"/>
      <c r="BP16" s="339"/>
      <c r="BQ16" s="339"/>
      <c r="BR16" s="339"/>
      <c r="BS16" s="339"/>
      <c r="BT16" s="339"/>
      <c r="BU16" s="339"/>
      <c r="BV16" s="339"/>
    </row>
    <row r="17" spans="1:74" ht="11.1" customHeight="1" x14ac:dyDescent="0.2">
      <c r="A17" s="9" t="s">
        <v>147</v>
      </c>
      <c r="B17" s="212" t="s">
        <v>568</v>
      </c>
      <c r="C17" s="275">
        <v>1222.2332939999999</v>
      </c>
      <c r="D17" s="275">
        <v>1038.7163172</v>
      </c>
      <c r="E17" s="275">
        <v>891.60555643999999</v>
      </c>
      <c r="F17" s="275">
        <v>529.05084557999999</v>
      </c>
      <c r="G17" s="275">
        <v>257.21031106999999</v>
      </c>
      <c r="H17" s="275">
        <v>50.095516682000003</v>
      </c>
      <c r="I17" s="275">
        <v>6.9976669244999998</v>
      </c>
      <c r="J17" s="275">
        <v>18.087686485999999</v>
      </c>
      <c r="K17" s="275">
        <v>109.26748928000001</v>
      </c>
      <c r="L17" s="275">
        <v>416.06224529999997</v>
      </c>
      <c r="M17" s="275">
        <v>700.86818473000005</v>
      </c>
      <c r="N17" s="275">
        <v>1050.2629715999999</v>
      </c>
      <c r="O17" s="275">
        <v>1204.0789264</v>
      </c>
      <c r="P17" s="275">
        <v>1047.4599943999999</v>
      </c>
      <c r="Q17" s="275">
        <v>914.79796484999997</v>
      </c>
      <c r="R17" s="275">
        <v>531.88140880000003</v>
      </c>
      <c r="S17" s="275">
        <v>260.01152983999998</v>
      </c>
      <c r="T17" s="275">
        <v>46.504844341000002</v>
      </c>
      <c r="U17" s="275">
        <v>5.9059641835000001</v>
      </c>
      <c r="V17" s="275">
        <v>19.344005749000001</v>
      </c>
      <c r="W17" s="275">
        <v>109.31450981</v>
      </c>
      <c r="X17" s="275">
        <v>405.99249358999998</v>
      </c>
      <c r="Y17" s="275">
        <v>706.13521696999999</v>
      </c>
      <c r="Z17" s="275">
        <v>1035.6117604000001</v>
      </c>
      <c r="AA17" s="275">
        <v>1206.8376092000001</v>
      </c>
      <c r="AB17" s="275">
        <v>1084.9527585999999</v>
      </c>
      <c r="AC17" s="275">
        <v>920.64555146999999</v>
      </c>
      <c r="AD17" s="275">
        <v>538.75575999</v>
      </c>
      <c r="AE17" s="275">
        <v>232.71075823000001</v>
      </c>
      <c r="AF17" s="275">
        <v>52.636056824000001</v>
      </c>
      <c r="AG17" s="275">
        <v>6.2298833512999998</v>
      </c>
      <c r="AH17" s="275">
        <v>19.468237718000001</v>
      </c>
      <c r="AI17" s="275">
        <v>107.02928562</v>
      </c>
      <c r="AJ17" s="275">
        <v>411.90045512</v>
      </c>
      <c r="AK17" s="275">
        <v>698.92471839999996</v>
      </c>
      <c r="AL17" s="275">
        <v>994.40167022000003</v>
      </c>
      <c r="AM17" s="275">
        <v>1219.2595084</v>
      </c>
      <c r="AN17" s="275">
        <v>1077.3255686</v>
      </c>
      <c r="AO17" s="275">
        <v>904.18655493000006</v>
      </c>
      <c r="AP17" s="275">
        <v>547.20132103000003</v>
      </c>
      <c r="AQ17" s="275">
        <v>230.17760254999999</v>
      </c>
      <c r="AR17" s="275">
        <v>53.286045614999999</v>
      </c>
      <c r="AS17" s="275">
        <v>6.4344950265999996</v>
      </c>
      <c r="AT17" s="275">
        <v>17.175737829999999</v>
      </c>
      <c r="AU17" s="275">
        <v>98.680617166000005</v>
      </c>
      <c r="AV17" s="275">
        <v>404.55589749000001</v>
      </c>
      <c r="AW17" s="275">
        <v>707.86140479999995</v>
      </c>
      <c r="AX17" s="275">
        <v>1012.570909</v>
      </c>
      <c r="AY17" s="275">
        <v>1212.3972308</v>
      </c>
      <c r="AZ17" s="275">
        <v>1047.7112043</v>
      </c>
      <c r="BA17" s="275">
        <v>911.77182135999999</v>
      </c>
      <c r="BB17" s="275">
        <v>527.32863631999999</v>
      </c>
      <c r="BC17" s="338">
        <v>237.66130000000001</v>
      </c>
      <c r="BD17" s="338">
        <v>52.820839999999997</v>
      </c>
      <c r="BE17" s="338">
        <v>6.2030260000000004</v>
      </c>
      <c r="BF17" s="338">
        <v>17.915990000000001</v>
      </c>
      <c r="BG17" s="338">
        <v>95.089640000000003</v>
      </c>
      <c r="BH17" s="338">
        <v>399.88479999999998</v>
      </c>
      <c r="BI17" s="338">
        <v>703.77869999999996</v>
      </c>
      <c r="BJ17" s="338">
        <v>1017.787</v>
      </c>
      <c r="BK17" s="338">
        <v>1224.29</v>
      </c>
      <c r="BL17" s="338">
        <v>1032.636</v>
      </c>
      <c r="BM17" s="338">
        <v>910.99720000000002</v>
      </c>
      <c r="BN17" s="338">
        <v>541.86360000000002</v>
      </c>
      <c r="BO17" s="338">
        <v>228.45769999999999</v>
      </c>
      <c r="BP17" s="338">
        <v>53.781410000000001</v>
      </c>
      <c r="BQ17" s="338">
        <v>6.4588469999999996</v>
      </c>
      <c r="BR17" s="338">
        <v>15.93957</v>
      </c>
      <c r="BS17" s="338">
        <v>94.644120000000001</v>
      </c>
      <c r="BT17" s="338">
        <v>393.51249999999999</v>
      </c>
      <c r="BU17" s="338">
        <v>698.06460000000004</v>
      </c>
      <c r="BV17" s="338">
        <v>1017.418</v>
      </c>
    </row>
    <row r="18" spans="1:74" ht="11.1" customHeight="1" x14ac:dyDescent="0.2">
      <c r="A18" s="9" t="s">
        <v>148</v>
      </c>
      <c r="B18" s="212" t="s">
        <v>601</v>
      </c>
      <c r="C18" s="275">
        <v>1128.1320571000001</v>
      </c>
      <c r="D18" s="275">
        <v>976.24801964000005</v>
      </c>
      <c r="E18" s="275">
        <v>801.70035041000006</v>
      </c>
      <c r="F18" s="275">
        <v>446.58597791</v>
      </c>
      <c r="G18" s="275">
        <v>189.99161369000001</v>
      </c>
      <c r="H18" s="275">
        <v>23.298732728000001</v>
      </c>
      <c r="I18" s="275">
        <v>4.0280858754000004</v>
      </c>
      <c r="J18" s="275">
        <v>10.115559789000001</v>
      </c>
      <c r="K18" s="275">
        <v>73.941233707999999</v>
      </c>
      <c r="L18" s="275">
        <v>359.45240461999998</v>
      </c>
      <c r="M18" s="275">
        <v>646.63038611000002</v>
      </c>
      <c r="N18" s="275">
        <v>977.31485052999994</v>
      </c>
      <c r="O18" s="275">
        <v>1122.134069</v>
      </c>
      <c r="P18" s="275">
        <v>986.62593230000004</v>
      </c>
      <c r="Q18" s="275">
        <v>827.21039748999999</v>
      </c>
      <c r="R18" s="275">
        <v>450.13668007000001</v>
      </c>
      <c r="S18" s="275">
        <v>195.49354506</v>
      </c>
      <c r="T18" s="275">
        <v>20.952498099</v>
      </c>
      <c r="U18" s="275">
        <v>3.9321460691999999</v>
      </c>
      <c r="V18" s="275">
        <v>10.516263214</v>
      </c>
      <c r="W18" s="275">
        <v>75.330405322999994</v>
      </c>
      <c r="X18" s="275">
        <v>350.47254531999999</v>
      </c>
      <c r="Y18" s="275">
        <v>659.40182451999999</v>
      </c>
      <c r="Z18" s="275">
        <v>966.61741652000001</v>
      </c>
      <c r="AA18" s="275">
        <v>1129.0488345000001</v>
      </c>
      <c r="AB18" s="275">
        <v>1023.285405</v>
      </c>
      <c r="AC18" s="275">
        <v>831.04180731999998</v>
      </c>
      <c r="AD18" s="275">
        <v>454.60131247999999</v>
      </c>
      <c r="AE18" s="275">
        <v>173.20203046</v>
      </c>
      <c r="AF18" s="275">
        <v>23.340780715000001</v>
      </c>
      <c r="AG18" s="275">
        <v>4.2935352489999996</v>
      </c>
      <c r="AH18" s="275">
        <v>11.157452521</v>
      </c>
      <c r="AI18" s="275">
        <v>74.356034629999996</v>
      </c>
      <c r="AJ18" s="275">
        <v>355.60154555000003</v>
      </c>
      <c r="AK18" s="275">
        <v>652.24171124999998</v>
      </c>
      <c r="AL18" s="275">
        <v>919.33034284999997</v>
      </c>
      <c r="AM18" s="275">
        <v>1150.9325114000001</v>
      </c>
      <c r="AN18" s="275">
        <v>1018.523996</v>
      </c>
      <c r="AO18" s="275">
        <v>813.33642789999999</v>
      </c>
      <c r="AP18" s="275">
        <v>463.89205504</v>
      </c>
      <c r="AQ18" s="275">
        <v>174.05961576000001</v>
      </c>
      <c r="AR18" s="275">
        <v>22.864811930999998</v>
      </c>
      <c r="AS18" s="275">
        <v>4.2934509027000001</v>
      </c>
      <c r="AT18" s="275">
        <v>10.402099396000001</v>
      </c>
      <c r="AU18" s="275">
        <v>66.275773153000003</v>
      </c>
      <c r="AV18" s="275">
        <v>345.08202325000002</v>
      </c>
      <c r="AW18" s="275">
        <v>658.73480305999999</v>
      </c>
      <c r="AX18" s="275">
        <v>937.06798689000004</v>
      </c>
      <c r="AY18" s="275">
        <v>1148.3323157</v>
      </c>
      <c r="AZ18" s="275">
        <v>979.68017193000003</v>
      </c>
      <c r="BA18" s="275">
        <v>818.81556897999997</v>
      </c>
      <c r="BB18" s="275">
        <v>441.35378319</v>
      </c>
      <c r="BC18" s="338">
        <v>180.86930000000001</v>
      </c>
      <c r="BD18" s="338">
        <v>23.561520000000002</v>
      </c>
      <c r="BE18" s="338">
        <v>3.7602869999999999</v>
      </c>
      <c r="BF18" s="338">
        <v>11.466469999999999</v>
      </c>
      <c r="BG18" s="338">
        <v>65.945580000000007</v>
      </c>
      <c r="BH18" s="338">
        <v>346.90980000000002</v>
      </c>
      <c r="BI18" s="338">
        <v>656.81100000000004</v>
      </c>
      <c r="BJ18" s="338">
        <v>945.33529999999996</v>
      </c>
      <c r="BK18" s="338">
        <v>1165.646</v>
      </c>
      <c r="BL18" s="338">
        <v>965.08370000000002</v>
      </c>
      <c r="BM18" s="338">
        <v>826.33299999999997</v>
      </c>
      <c r="BN18" s="338">
        <v>460.142</v>
      </c>
      <c r="BO18" s="338">
        <v>170.38509999999999</v>
      </c>
      <c r="BP18" s="338">
        <v>24.775729999999999</v>
      </c>
      <c r="BQ18" s="338">
        <v>3.7029299999999998</v>
      </c>
      <c r="BR18" s="338">
        <v>9.9024260000000002</v>
      </c>
      <c r="BS18" s="338">
        <v>66.812470000000005</v>
      </c>
      <c r="BT18" s="338">
        <v>339.5849</v>
      </c>
      <c r="BU18" s="338">
        <v>650.03620000000001</v>
      </c>
      <c r="BV18" s="338">
        <v>945.6123</v>
      </c>
    </row>
    <row r="19" spans="1:74" ht="11.1" customHeight="1" x14ac:dyDescent="0.2">
      <c r="A19" s="9" t="s">
        <v>149</v>
      </c>
      <c r="B19" s="212" t="s">
        <v>569</v>
      </c>
      <c r="C19" s="275">
        <v>1235.2366583</v>
      </c>
      <c r="D19" s="275">
        <v>1070.6618513999999</v>
      </c>
      <c r="E19" s="275">
        <v>811.45174757999996</v>
      </c>
      <c r="F19" s="275">
        <v>453.34223522000002</v>
      </c>
      <c r="G19" s="275">
        <v>204.54880062999999</v>
      </c>
      <c r="H19" s="275">
        <v>32.845979081000003</v>
      </c>
      <c r="I19" s="275">
        <v>8.5283510790000001</v>
      </c>
      <c r="J19" s="275">
        <v>19.538587576000001</v>
      </c>
      <c r="K19" s="275">
        <v>91.752612772999996</v>
      </c>
      <c r="L19" s="275">
        <v>400.83968099999998</v>
      </c>
      <c r="M19" s="275">
        <v>714.96621712000001</v>
      </c>
      <c r="N19" s="275">
        <v>1127.9265596</v>
      </c>
      <c r="O19" s="275">
        <v>1248.7139139999999</v>
      </c>
      <c r="P19" s="275">
        <v>1097.4107346000001</v>
      </c>
      <c r="Q19" s="275">
        <v>846.53239235000001</v>
      </c>
      <c r="R19" s="275">
        <v>458.46373983000001</v>
      </c>
      <c r="S19" s="275">
        <v>206.5420239</v>
      </c>
      <c r="T19" s="275">
        <v>29.831509513</v>
      </c>
      <c r="U19" s="275">
        <v>9.9536200274999995</v>
      </c>
      <c r="V19" s="275">
        <v>16.062162140000002</v>
      </c>
      <c r="W19" s="275">
        <v>97.271743646999994</v>
      </c>
      <c r="X19" s="275">
        <v>404.00932662000002</v>
      </c>
      <c r="Y19" s="275">
        <v>742.59823421999999</v>
      </c>
      <c r="Z19" s="275">
        <v>1115.8628229999999</v>
      </c>
      <c r="AA19" s="275">
        <v>1258.4093617999999</v>
      </c>
      <c r="AB19" s="275">
        <v>1143.2454112999999</v>
      </c>
      <c r="AC19" s="275">
        <v>845.16296089000002</v>
      </c>
      <c r="AD19" s="275">
        <v>462.98264861000001</v>
      </c>
      <c r="AE19" s="275">
        <v>193.29265194000001</v>
      </c>
      <c r="AF19" s="275">
        <v>33.244655921000003</v>
      </c>
      <c r="AG19" s="275">
        <v>10.882512489</v>
      </c>
      <c r="AH19" s="275">
        <v>17.593990714</v>
      </c>
      <c r="AI19" s="275">
        <v>96.771875640000005</v>
      </c>
      <c r="AJ19" s="275">
        <v>404.52155003000001</v>
      </c>
      <c r="AK19" s="275">
        <v>734.02134231000002</v>
      </c>
      <c r="AL19" s="275">
        <v>1067.3741553</v>
      </c>
      <c r="AM19" s="275">
        <v>1291.3297843</v>
      </c>
      <c r="AN19" s="275">
        <v>1136.2091278</v>
      </c>
      <c r="AO19" s="275">
        <v>827.04401365000001</v>
      </c>
      <c r="AP19" s="275">
        <v>476.62880992999999</v>
      </c>
      <c r="AQ19" s="275">
        <v>193.02104159000001</v>
      </c>
      <c r="AR19" s="275">
        <v>31.187630063</v>
      </c>
      <c r="AS19" s="275">
        <v>11.023758809</v>
      </c>
      <c r="AT19" s="275">
        <v>16.817578483999998</v>
      </c>
      <c r="AU19" s="275">
        <v>86.097098122999995</v>
      </c>
      <c r="AV19" s="275">
        <v>382.69774877999998</v>
      </c>
      <c r="AW19" s="275">
        <v>724.67652176000001</v>
      </c>
      <c r="AX19" s="275">
        <v>1090.224369</v>
      </c>
      <c r="AY19" s="275">
        <v>1287.6509928</v>
      </c>
      <c r="AZ19" s="275">
        <v>1081.8865304000001</v>
      </c>
      <c r="BA19" s="275">
        <v>839.15769760000001</v>
      </c>
      <c r="BB19" s="275">
        <v>457.40210908</v>
      </c>
      <c r="BC19" s="338">
        <v>203.41149999999999</v>
      </c>
      <c r="BD19" s="338">
        <v>31.627790000000001</v>
      </c>
      <c r="BE19" s="338">
        <v>10.52389</v>
      </c>
      <c r="BF19" s="338">
        <v>19.383099999999999</v>
      </c>
      <c r="BG19" s="338">
        <v>86.553200000000004</v>
      </c>
      <c r="BH19" s="338">
        <v>388.53100000000001</v>
      </c>
      <c r="BI19" s="338">
        <v>725.49450000000002</v>
      </c>
      <c r="BJ19" s="338">
        <v>1096.556</v>
      </c>
      <c r="BK19" s="338">
        <v>1295.6659999999999</v>
      </c>
      <c r="BL19" s="338">
        <v>1064.1859999999999</v>
      </c>
      <c r="BM19" s="338">
        <v>836.27509999999995</v>
      </c>
      <c r="BN19" s="338">
        <v>477.85509999999999</v>
      </c>
      <c r="BO19" s="338">
        <v>195.19040000000001</v>
      </c>
      <c r="BP19" s="338">
        <v>32.6173</v>
      </c>
      <c r="BQ19" s="338">
        <v>10.57288</v>
      </c>
      <c r="BR19" s="338">
        <v>19.090319999999998</v>
      </c>
      <c r="BS19" s="338">
        <v>89.159310000000005</v>
      </c>
      <c r="BT19" s="338">
        <v>384.7294</v>
      </c>
      <c r="BU19" s="338">
        <v>718.83519999999999</v>
      </c>
      <c r="BV19" s="338">
        <v>1085</v>
      </c>
    </row>
    <row r="20" spans="1:74" ht="11.1" customHeight="1" x14ac:dyDescent="0.2">
      <c r="A20" s="9" t="s">
        <v>150</v>
      </c>
      <c r="B20" s="212" t="s">
        <v>570</v>
      </c>
      <c r="C20" s="275">
        <v>1312.2605702000001</v>
      </c>
      <c r="D20" s="275">
        <v>1097.1484616</v>
      </c>
      <c r="E20" s="275">
        <v>800.64056985000002</v>
      </c>
      <c r="F20" s="275">
        <v>442.89451045999999</v>
      </c>
      <c r="G20" s="275">
        <v>200.52622030000001</v>
      </c>
      <c r="H20" s="275">
        <v>42.348207602999999</v>
      </c>
      <c r="I20" s="275">
        <v>12.473445823</v>
      </c>
      <c r="J20" s="275">
        <v>25.713906927</v>
      </c>
      <c r="K20" s="275">
        <v>110.78848065</v>
      </c>
      <c r="L20" s="275">
        <v>417.25329411000001</v>
      </c>
      <c r="M20" s="275">
        <v>750.72441966999997</v>
      </c>
      <c r="N20" s="275">
        <v>1236.9397355999999</v>
      </c>
      <c r="O20" s="275">
        <v>1320.7415229000001</v>
      </c>
      <c r="P20" s="275">
        <v>1121.6252795</v>
      </c>
      <c r="Q20" s="275">
        <v>830.68731163999996</v>
      </c>
      <c r="R20" s="275">
        <v>452.37062159999999</v>
      </c>
      <c r="S20" s="275">
        <v>199.80640195000001</v>
      </c>
      <c r="T20" s="275">
        <v>38.875250356999999</v>
      </c>
      <c r="U20" s="275">
        <v>12.978642839000001</v>
      </c>
      <c r="V20" s="275">
        <v>20.902843489999999</v>
      </c>
      <c r="W20" s="275">
        <v>115.97361084000001</v>
      </c>
      <c r="X20" s="275">
        <v>418.42352665999999</v>
      </c>
      <c r="Y20" s="275">
        <v>782.09270576999995</v>
      </c>
      <c r="Z20" s="275">
        <v>1232.6596109</v>
      </c>
      <c r="AA20" s="275">
        <v>1313.2289059</v>
      </c>
      <c r="AB20" s="275">
        <v>1160.6063852</v>
      </c>
      <c r="AC20" s="275">
        <v>824.37179131000005</v>
      </c>
      <c r="AD20" s="275">
        <v>455.22070445000003</v>
      </c>
      <c r="AE20" s="275">
        <v>197.37551218999999</v>
      </c>
      <c r="AF20" s="275">
        <v>40.486341615999997</v>
      </c>
      <c r="AG20" s="275">
        <v>13.518988424</v>
      </c>
      <c r="AH20" s="275">
        <v>22.059522296000001</v>
      </c>
      <c r="AI20" s="275">
        <v>114.65229309</v>
      </c>
      <c r="AJ20" s="275">
        <v>416.64650254999998</v>
      </c>
      <c r="AK20" s="275">
        <v>774.99054544000001</v>
      </c>
      <c r="AL20" s="275">
        <v>1201.4222844000001</v>
      </c>
      <c r="AM20" s="275">
        <v>1348.679711</v>
      </c>
      <c r="AN20" s="275">
        <v>1145.8335322999999</v>
      </c>
      <c r="AO20" s="275">
        <v>807.97275740999999</v>
      </c>
      <c r="AP20" s="275">
        <v>466.62911402999998</v>
      </c>
      <c r="AQ20" s="275">
        <v>200.46632568999999</v>
      </c>
      <c r="AR20" s="275">
        <v>39.869635178999999</v>
      </c>
      <c r="AS20" s="275">
        <v>14.336571768000001</v>
      </c>
      <c r="AT20" s="275">
        <v>22.209484299</v>
      </c>
      <c r="AU20" s="275">
        <v>105.17628805</v>
      </c>
      <c r="AV20" s="275">
        <v>397.36221054999999</v>
      </c>
      <c r="AW20" s="275">
        <v>757.47248157000001</v>
      </c>
      <c r="AX20" s="275">
        <v>1224.9630428999999</v>
      </c>
      <c r="AY20" s="275">
        <v>1341.9372582000001</v>
      </c>
      <c r="AZ20" s="275">
        <v>1101.5267954000001</v>
      </c>
      <c r="BA20" s="275">
        <v>820.38900042</v>
      </c>
      <c r="BB20" s="275">
        <v>454.68791922000003</v>
      </c>
      <c r="BC20" s="338">
        <v>209.89869999999999</v>
      </c>
      <c r="BD20" s="338">
        <v>40.622579999999999</v>
      </c>
      <c r="BE20" s="338">
        <v>14.50216</v>
      </c>
      <c r="BF20" s="338">
        <v>25.41947</v>
      </c>
      <c r="BG20" s="338">
        <v>103.7206</v>
      </c>
      <c r="BH20" s="338">
        <v>402.84640000000002</v>
      </c>
      <c r="BI20" s="338">
        <v>759.67049999999995</v>
      </c>
      <c r="BJ20" s="338">
        <v>1216.893</v>
      </c>
      <c r="BK20" s="338">
        <v>1342.221</v>
      </c>
      <c r="BL20" s="338">
        <v>1098.242</v>
      </c>
      <c r="BM20" s="338">
        <v>814.24210000000005</v>
      </c>
      <c r="BN20" s="338">
        <v>470.1737</v>
      </c>
      <c r="BO20" s="338">
        <v>204.55119999999999</v>
      </c>
      <c r="BP20" s="338">
        <v>40.182229999999997</v>
      </c>
      <c r="BQ20" s="338">
        <v>14.68439</v>
      </c>
      <c r="BR20" s="338">
        <v>25.41818</v>
      </c>
      <c r="BS20" s="338">
        <v>103.9881</v>
      </c>
      <c r="BT20" s="338">
        <v>401.78039999999999</v>
      </c>
      <c r="BU20" s="338">
        <v>758.89480000000003</v>
      </c>
      <c r="BV20" s="338">
        <v>1200.9010000000001</v>
      </c>
    </row>
    <row r="21" spans="1:74" ht="11.1" customHeight="1" x14ac:dyDescent="0.2">
      <c r="A21" s="9" t="s">
        <v>151</v>
      </c>
      <c r="B21" s="212" t="s">
        <v>602</v>
      </c>
      <c r="C21" s="275">
        <v>599.71516321000001</v>
      </c>
      <c r="D21" s="275">
        <v>506.5900929</v>
      </c>
      <c r="E21" s="275">
        <v>356.00461593</v>
      </c>
      <c r="F21" s="275">
        <v>145.59227686</v>
      </c>
      <c r="G21" s="275">
        <v>45.883325169000003</v>
      </c>
      <c r="H21" s="275">
        <v>1.6927387549999999</v>
      </c>
      <c r="I21" s="275">
        <v>0.25244129173000002</v>
      </c>
      <c r="J21" s="275">
        <v>0.35851467293</v>
      </c>
      <c r="K21" s="275">
        <v>13.233908638000001</v>
      </c>
      <c r="L21" s="275">
        <v>137.83563419999999</v>
      </c>
      <c r="M21" s="275">
        <v>336.78390452999997</v>
      </c>
      <c r="N21" s="275">
        <v>528.89564206</v>
      </c>
      <c r="O21" s="275">
        <v>606.54313784999999</v>
      </c>
      <c r="P21" s="275">
        <v>501.77824520000001</v>
      </c>
      <c r="Q21" s="275">
        <v>370.18462584999997</v>
      </c>
      <c r="R21" s="275">
        <v>145.15319120000001</v>
      </c>
      <c r="S21" s="275">
        <v>48.088525717000003</v>
      </c>
      <c r="T21" s="275">
        <v>1.492175459</v>
      </c>
      <c r="U21" s="275">
        <v>0.30128942927000002</v>
      </c>
      <c r="V21" s="275">
        <v>0.39897235458000002</v>
      </c>
      <c r="W21" s="275">
        <v>13.072646545</v>
      </c>
      <c r="X21" s="275">
        <v>137.24384577999999</v>
      </c>
      <c r="Y21" s="275">
        <v>352.90726699999999</v>
      </c>
      <c r="Z21" s="275">
        <v>519.93628031000003</v>
      </c>
      <c r="AA21" s="275">
        <v>614.78056457000002</v>
      </c>
      <c r="AB21" s="275">
        <v>521.56247734999999</v>
      </c>
      <c r="AC21" s="275">
        <v>362.25579040999997</v>
      </c>
      <c r="AD21" s="275">
        <v>141.07081210999999</v>
      </c>
      <c r="AE21" s="275">
        <v>41.594537826</v>
      </c>
      <c r="AF21" s="275">
        <v>1.4045045491000001</v>
      </c>
      <c r="AG21" s="275">
        <v>0.30385634493000002</v>
      </c>
      <c r="AH21" s="275">
        <v>0.43502286639999999</v>
      </c>
      <c r="AI21" s="275">
        <v>13.404392843</v>
      </c>
      <c r="AJ21" s="275">
        <v>139.85975664</v>
      </c>
      <c r="AK21" s="275">
        <v>347.24945491</v>
      </c>
      <c r="AL21" s="275">
        <v>484.94476508999998</v>
      </c>
      <c r="AM21" s="275">
        <v>633.65066333000004</v>
      </c>
      <c r="AN21" s="275">
        <v>518.06512481000004</v>
      </c>
      <c r="AO21" s="275">
        <v>350.33202712000002</v>
      </c>
      <c r="AP21" s="275">
        <v>145.75882242</v>
      </c>
      <c r="AQ21" s="275">
        <v>40.995951697000002</v>
      </c>
      <c r="AR21" s="275">
        <v>1.2265008618</v>
      </c>
      <c r="AS21" s="275">
        <v>0.30032067565999998</v>
      </c>
      <c r="AT21" s="275">
        <v>0.43183338731999998</v>
      </c>
      <c r="AU21" s="275">
        <v>10.913360132999999</v>
      </c>
      <c r="AV21" s="275">
        <v>131.29719893000001</v>
      </c>
      <c r="AW21" s="275">
        <v>344.45100921</v>
      </c>
      <c r="AX21" s="275">
        <v>490.06085091</v>
      </c>
      <c r="AY21" s="275">
        <v>629.81005322999999</v>
      </c>
      <c r="AZ21" s="275">
        <v>490.94233322999997</v>
      </c>
      <c r="BA21" s="275">
        <v>355.59336896000002</v>
      </c>
      <c r="BB21" s="275">
        <v>133.65229622999999</v>
      </c>
      <c r="BC21" s="338">
        <v>41.566389999999998</v>
      </c>
      <c r="BD21" s="338">
        <v>1.335793</v>
      </c>
      <c r="BE21" s="338">
        <v>0.24520310000000001</v>
      </c>
      <c r="BF21" s="338">
        <v>0.49055510000000002</v>
      </c>
      <c r="BG21" s="338">
        <v>11.68831</v>
      </c>
      <c r="BH21" s="338">
        <v>133.489</v>
      </c>
      <c r="BI21" s="338">
        <v>341.70920000000001</v>
      </c>
      <c r="BJ21" s="338">
        <v>498.58679999999998</v>
      </c>
      <c r="BK21" s="338">
        <v>638.82600000000002</v>
      </c>
      <c r="BL21" s="338">
        <v>477.98239999999998</v>
      </c>
      <c r="BM21" s="338">
        <v>364.31760000000003</v>
      </c>
      <c r="BN21" s="338">
        <v>138.83199999999999</v>
      </c>
      <c r="BO21" s="338">
        <v>39.416980000000002</v>
      </c>
      <c r="BP21" s="338">
        <v>1.388647</v>
      </c>
      <c r="BQ21" s="338">
        <v>0.22170139999999999</v>
      </c>
      <c r="BR21" s="338">
        <v>0.42674139999999999</v>
      </c>
      <c r="BS21" s="338">
        <v>11.990500000000001</v>
      </c>
      <c r="BT21" s="338">
        <v>129.72380000000001</v>
      </c>
      <c r="BU21" s="338">
        <v>332.33330000000001</v>
      </c>
      <c r="BV21" s="338">
        <v>504.8152</v>
      </c>
    </row>
    <row r="22" spans="1:74" ht="11.1" customHeight="1" x14ac:dyDescent="0.2">
      <c r="A22" s="9" t="s">
        <v>152</v>
      </c>
      <c r="B22" s="212" t="s">
        <v>572</v>
      </c>
      <c r="C22" s="275">
        <v>756.64283006000005</v>
      </c>
      <c r="D22" s="275">
        <v>633.32191650000004</v>
      </c>
      <c r="E22" s="275">
        <v>420.39575645999997</v>
      </c>
      <c r="F22" s="275">
        <v>180.76700703</v>
      </c>
      <c r="G22" s="275">
        <v>54.661625211</v>
      </c>
      <c r="H22" s="275">
        <v>1.3251082566000001</v>
      </c>
      <c r="I22" s="275">
        <v>0.16477661075</v>
      </c>
      <c r="J22" s="275">
        <v>0.40952749785999998</v>
      </c>
      <c r="K22" s="275">
        <v>18.764704944000002</v>
      </c>
      <c r="L22" s="275">
        <v>190.11442120999999</v>
      </c>
      <c r="M22" s="275">
        <v>443.08064014000001</v>
      </c>
      <c r="N22" s="275">
        <v>703.52550308000002</v>
      </c>
      <c r="O22" s="275">
        <v>776.90562125999998</v>
      </c>
      <c r="P22" s="275">
        <v>635.63788407000004</v>
      </c>
      <c r="Q22" s="275">
        <v>441.06864371</v>
      </c>
      <c r="R22" s="275">
        <v>177.79884081</v>
      </c>
      <c r="S22" s="275">
        <v>57.164709015</v>
      </c>
      <c r="T22" s="275">
        <v>1.1381253341999999</v>
      </c>
      <c r="U22" s="275">
        <v>0.23522143207000001</v>
      </c>
      <c r="V22" s="275">
        <v>4.7079180243E-2</v>
      </c>
      <c r="W22" s="275">
        <v>18.511498884000002</v>
      </c>
      <c r="X22" s="275">
        <v>194.93483673</v>
      </c>
      <c r="Y22" s="275">
        <v>472.67683288000001</v>
      </c>
      <c r="Z22" s="275">
        <v>691.21145232000003</v>
      </c>
      <c r="AA22" s="275">
        <v>795.95530951000001</v>
      </c>
      <c r="AB22" s="275">
        <v>669.01869936000003</v>
      </c>
      <c r="AC22" s="275">
        <v>433.75724302999998</v>
      </c>
      <c r="AD22" s="275">
        <v>172.73629844000001</v>
      </c>
      <c r="AE22" s="275">
        <v>51.390752755999998</v>
      </c>
      <c r="AF22" s="275">
        <v>1.1848045826</v>
      </c>
      <c r="AG22" s="275">
        <v>0.23522143207000001</v>
      </c>
      <c r="AH22" s="275">
        <v>0.16434656776000001</v>
      </c>
      <c r="AI22" s="275">
        <v>19.037613672999999</v>
      </c>
      <c r="AJ22" s="275">
        <v>193.76204494000001</v>
      </c>
      <c r="AK22" s="275">
        <v>464.84708310000002</v>
      </c>
      <c r="AL22" s="275">
        <v>649.3254819</v>
      </c>
      <c r="AM22" s="275">
        <v>824.17397287999995</v>
      </c>
      <c r="AN22" s="275">
        <v>659.00285187999998</v>
      </c>
      <c r="AO22" s="275">
        <v>422.51158455000001</v>
      </c>
      <c r="AP22" s="275">
        <v>179.05307135000001</v>
      </c>
      <c r="AQ22" s="275">
        <v>51.225267594999998</v>
      </c>
      <c r="AR22" s="275">
        <v>0.82209270920999999</v>
      </c>
      <c r="AS22" s="275">
        <v>0.23522143207000001</v>
      </c>
      <c r="AT22" s="275">
        <v>0.16434656776000001</v>
      </c>
      <c r="AU22" s="275">
        <v>15.398982874</v>
      </c>
      <c r="AV22" s="275">
        <v>178.43443088000001</v>
      </c>
      <c r="AW22" s="275">
        <v>453.54861597000001</v>
      </c>
      <c r="AX22" s="275">
        <v>655.00923470999999</v>
      </c>
      <c r="AY22" s="275">
        <v>810.86258581000004</v>
      </c>
      <c r="AZ22" s="275">
        <v>624.75579908999998</v>
      </c>
      <c r="BA22" s="275">
        <v>432.59976689000001</v>
      </c>
      <c r="BB22" s="275">
        <v>162.74061373999999</v>
      </c>
      <c r="BC22" s="338">
        <v>53.446089999999998</v>
      </c>
      <c r="BD22" s="338">
        <v>1.0912649999999999</v>
      </c>
      <c r="BE22" s="338">
        <v>0.2352214</v>
      </c>
      <c r="BF22" s="338">
        <v>0.2345515</v>
      </c>
      <c r="BG22" s="338">
        <v>17.104610000000001</v>
      </c>
      <c r="BH22" s="338">
        <v>182.2653</v>
      </c>
      <c r="BI22" s="338">
        <v>449.25850000000003</v>
      </c>
      <c r="BJ22" s="338">
        <v>669.6164</v>
      </c>
      <c r="BK22" s="338">
        <v>821.06859999999995</v>
      </c>
      <c r="BL22" s="338">
        <v>606.69759999999997</v>
      </c>
      <c r="BM22" s="338">
        <v>434.09530000000001</v>
      </c>
      <c r="BN22" s="338">
        <v>173.02449999999999</v>
      </c>
      <c r="BO22" s="338">
        <v>51.50759</v>
      </c>
      <c r="BP22" s="338">
        <v>1.290619</v>
      </c>
      <c r="BQ22" s="338">
        <v>0.2352214</v>
      </c>
      <c r="BR22" s="338">
        <v>0.28131850000000003</v>
      </c>
      <c r="BS22" s="338">
        <v>18.148160000000001</v>
      </c>
      <c r="BT22" s="338">
        <v>179.91229999999999</v>
      </c>
      <c r="BU22" s="338">
        <v>438.43560000000002</v>
      </c>
      <c r="BV22" s="338">
        <v>673.15110000000004</v>
      </c>
    </row>
    <row r="23" spans="1:74" ht="11.1" customHeight="1" x14ac:dyDescent="0.2">
      <c r="A23" s="9" t="s">
        <v>153</v>
      </c>
      <c r="B23" s="212" t="s">
        <v>573</v>
      </c>
      <c r="C23" s="275">
        <v>526.53841234000004</v>
      </c>
      <c r="D23" s="275">
        <v>408.90935027</v>
      </c>
      <c r="E23" s="275">
        <v>222.37435667</v>
      </c>
      <c r="F23" s="275">
        <v>76.268775649999995</v>
      </c>
      <c r="G23" s="275">
        <v>9.1518126809999991</v>
      </c>
      <c r="H23" s="275">
        <v>0.10538467833</v>
      </c>
      <c r="I23" s="275">
        <v>8.2734363365000001E-3</v>
      </c>
      <c r="J23" s="275">
        <v>0.19788337518999999</v>
      </c>
      <c r="K23" s="275">
        <v>4.7068989838000004</v>
      </c>
      <c r="L23" s="275">
        <v>68.828729941999995</v>
      </c>
      <c r="M23" s="275">
        <v>246.04221622</v>
      </c>
      <c r="N23" s="275">
        <v>512.57528006999996</v>
      </c>
      <c r="O23" s="275">
        <v>540.95038240999997</v>
      </c>
      <c r="P23" s="275">
        <v>407.83504692000002</v>
      </c>
      <c r="Q23" s="275">
        <v>240.0935403</v>
      </c>
      <c r="R23" s="275">
        <v>76.213922557999993</v>
      </c>
      <c r="S23" s="275">
        <v>9.7801259575999993</v>
      </c>
      <c r="T23" s="275">
        <v>7.5330696143000003E-2</v>
      </c>
      <c r="U23" s="275">
        <v>7.6980917954E-3</v>
      </c>
      <c r="V23" s="275">
        <v>9.2391851920999996E-2</v>
      </c>
      <c r="W23" s="275">
        <v>4.7183190705999998</v>
      </c>
      <c r="X23" s="275">
        <v>69.186263296000007</v>
      </c>
      <c r="Y23" s="275">
        <v>261.17758000999999</v>
      </c>
      <c r="Z23" s="275">
        <v>503.67858608</v>
      </c>
      <c r="AA23" s="275">
        <v>558.20192163000002</v>
      </c>
      <c r="AB23" s="275">
        <v>423.02330176999999</v>
      </c>
      <c r="AC23" s="275">
        <v>239.86451084999999</v>
      </c>
      <c r="AD23" s="275">
        <v>73.153970385999997</v>
      </c>
      <c r="AE23" s="275">
        <v>9.8111071948999999</v>
      </c>
      <c r="AF23" s="275">
        <v>6.7074002187000006E-2</v>
      </c>
      <c r="AG23" s="275">
        <v>7.6980917954E-3</v>
      </c>
      <c r="AH23" s="275">
        <v>0.13520710219000001</v>
      </c>
      <c r="AI23" s="275">
        <v>4.7616702998999996</v>
      </c>
      <c r="AJ23" s="275">
        <v>66.876720594999995</v>
      </c>
      <c r="AK23" s="275">
        <v>262.70629664000001</v>
      </c>
      <c r="AL23" s="275">
        <v>485.27429505999999</v>
      </c>
      <c r="AM23" s="275">
        <v>577.54916922999996</v>
      </c>
      <c r="AN23" s="275">
        <v>411.37440931999998</v>
      </c>
      <c r="AO23" s="275">
        <v>238.61848748</v>
      </c>
      <c r="AP23" s="275">
        <v>76.840996017999998</v>
      </c>
      <c r="AQ23" s="275">
        <v>11.104770922</v>
      </c>
      <c r="AR23" s="275">
        <v>5.0519238500000001E-2</v>
      </c>
      <c r="AS23" s="275">
        <v>7.6980917954E-3</v>
      </c>
      <c r="AT23" s="275">
        <v>0.14276205786999999</v>
      </c>
      <c r="AU23" s="275">
        <v>3.8899668651999999</v>
      </c>
      <c r="AV23" s="275">
        <v>62.165505363999998</v>
      </c>
      <c r="AW23" s="275">
        <v>254.12393376</v>
      </c>
      <c r="AX23" s="275">
        <v>482.97920239000001</v>
      </c>
      <c r="AY23" s="275">
        <v>555.83740608000005</v>
      </c>
      <c r="AZ23" s="275">
        <v>387.55614902000002</v>
      </c>
      <c r="BA23" s="275">
        <v>237.98214705999999</v>
      </c>
      <c r="BB23" s="275">
        <v>68.635683271999994</v>
      </c>
      <c r="BC23" s="338">
        <v>11.55185</v>
      </c>
      <c r="BD23" s="338">
        <v>3.8679999999999999E-2</v>
      </c>
      <c r="BE23" s="338">
        <v>7.6980900000000003E-3</v>
      </c>
      <c r="BF23" s="338">
        <v>0.19247110000000001</v>
      </c>
      <c r="BG23" s="338">
        <v>3.988137</v>
      </c>
      <c r="BH23" s="338">
        <v>63.625799999999998</v>
      </c>
      <c r="BI23" s="338">
        <v>249.31200000000001</v>
      </c>
      <c r="BJ23" s="338">
        <v>487.90069999999997</v>
      </c>
      <c r="BK23" s="338">
        <v>564.48580000000004</v>
      </c>
      <c r="BL23" s="338">
        <v>386.77940000000001</v>
      </c>
      <c r="BM23" s="338">
        <v>231.98</v>
      </c>
      <c r="BN23" s="338">
        <v>75.974689999999995</v>
      </c>
      <c r="BO23" s="338">
        <v>11.44586</v>
      </c>
      <c r="BP23" s="338">
        <v>6.5021899999999994E-2</v>
      </c>
      <c r="BQ23" s="338">
        <v>7.6980900000000003E-3</v>
      </c>
      <c r="BR23" s="338">
        <v>0.2009061</v>
      </c>
      <c r="BS23" s="338">
        <v>3.4838339999999999</v>
      </c>
      <c r="BT23" s="338">
        <v>61.569360000000003</v>
      </c>
      <c r="BU23" s="338">
        <v>248.02080000000001</v>
      </c>
      <c r="BV23" s="338">
        <v>487.5283</v>
      </c>
    </row>
    <row r="24" spans="1:74" ht="11.1" customHeight="1" x14ac:dyDescent="0.2">
      <c r="A24" s="9" t="s">
        <v>154</v>
      </c>
      <c r="B24" s="212" t="s">
        <v>574</v>
      </c>
      <c r="C24" s="275">
        <v>913.17013429999997</v>
      </c>
      <c r="D24" s="275">
        <v>760.56330108999998</v>
      </c>
      <c r="E24" s="275">
        <v>593.70439494000004</v>
      </c>
      <c r="F24" s="275">
        <v>417.83445424000001</v>
      </c>
      <c r="G24" s="275">
        <v>230.03303715000001</v>
      </c>
      <c r="H24" s="275">
        <v>80.689052254999993</v>
      </c>
      <c r="I24" s="275">
        <v>13.121050766</v>
      </c>
      <c r="J24" s="275">
        <v>25.674884532</v>
      </c>
      <c r="K24" s="275">
        <v>117.15259225</v>
      </c>
      <c r="L24" s="275">
        <v>357.43291331</v>
      </c>
      <c r="M24" s="275">
        <v>603.61413287000005</v>
      </c>
      <c r="N24" s="275">
        <v>926.55848088000005</v>
      </c>
      <c r="O24" s="275">
        <v>904.37354907999998</v>
      </c>
      <c r="P24" s="275">
        <v>749.36121942</v>
      </c>
      <c r="Q24" s="275">
        <v>605.14098320000005</v>
      </c>
      <c r="R24" s="275">
        <v>419.26519100000002</v>
      </c>
      <c r="S24" s="275">
        <v>230.91638356000001</v>
      </c>
      <c r="T24" s="275">
        <v>80.006215924000003</v>
      </c>
      <c r="U24" s="275">
        <v>12.009655849</v>
      </c>
      <c r="V24" s="275">
        <v>24.828341854000001</v>
      </c>
      <c r="W24" s="275">
        <v>113.56193929</v>
      </c>
      <c r="X24" s="275">
        <v>349.09432919</v>
      </c>
      <c r="Y24" s="275">
        <v>599.97428243000002</v>
      </c>
      <c r="Z24" s="275">
        <v>924.42130569999995</v>
      </c>
      <c r="AA24" s="275">
        <v>903.14718711</v>
      </c>
      <c r="AB24" s="275">
        <v>738.88430447999997</v>
      </c>
      <c r="AC24" s="275">
        <v>589.31111281000005</v>
      </c>
      <c r="AD24" s="275">
        <v>415.97898794999998</v>
      </c>
      <c r="AE24" s="275">
        <v>235.29732154999999</v>
      </c>
      <c r="AF24" s="275">
        <v>73.507594287000003</v>
      </c>
      <c r="AG24" s="275">
        <v>13.373008923</v>
      </c>
      <c r="AH24" s="275">
        <v>23.673042834</v>
      </c>
      <c r="AI24" s="275">
        <v>109.78392438</v>
      </c>
      <c r="AJ24" s="275">
        <v>341.58032493000002</v>
      </c>
      <c r="AK24" s="275">
        <v>610.48093408</v>
      </c>
      <c r="AL24" s="275">
        <v>928.49666268999999</v>
      </c>
      <c r="AM24" s="275">
        <v>913.83241204000001</v>
      </c>
      <c r="AN24" s="275">
        <v>727.21433967999997</v>
      </c>
      <c r="AO24" s="275">
        <v>575.02338457999997</v>
      </c>
      <c r="AP24" s="275">
        <v>417.86681463999997</v>
      </c>
      <c r="AQ24" s="275">
        <v>242.99906516999999</v>
      </c>
      <c r="AR24" s="275">
        <v>72.876211788000006</v>
      </c>
      <c r="AS24" s="275">
        <v>14.188106093</v>
      </c>
      <c r="AT24" s="275">
        <v>23.886968004</v>
      </c>
      <c r="AU24" s="275">
        <v>104.06218697</v>
      </c>
      <c r="AV24" s="275">
        <v>329.40434581</v>
      </c>
      <c r="AW24" s="275">
        <v>602.49412906999999</v>
      </c>
      <c r="AX24" s="275">
        <v>930.17717917000004</v>
      </c>
      <c r="AY24" s="275">
        <v>905.36075496000001</v>
      </c>
      <c r="AZ24" s="275">
        <v>717.98106058999997</v>
      </c>
      <c r="BA24" s="275">
        <v>571.20384888000001</v>
      </c>
      <c r="BB24" s="275">
        <v>418.22655091000001</v>
      </c>
      <c r="BC24" s="338">
        <v>246.56309999999999</v>
      </c>
      <c r="BD24" s="338">
        <v>72.269059999999996</v>
      </c>
      <c r="BE24" s="338">
        <v>14.407</v>
      </c>
      <c r="BF24" s="338">
        <v>25.008500000000002</v>
      </c>
      <c r="BG24" s="338">
        <v>104.7911</v>
      </c>
      <c r="BH24" s="338">
        <v>332.37849999999997</v>
      </c>
      <c r="BI24" s="338">
        <v>596.46460000000002</v>
      </c>
      <c r="BJ24" s="338">
        <v>913.02850000000001</v>
      </c>
      <c r="BK24" s="338">
        <v>881.07240000000002</v>
      </c>
      <c r="BL24" s="338">
        <v>717.59749999999997</v>
      </c>
      <c r="BM24" s="338">
        <v>566.76220000000001</v>
      </c>
      <c r="BN24" s="338">
        <v>412.67219999999998</v>
      </c>
      <c r="BO24" s="338">
        <v>240.38249999999999</v>
      </c>
      <c r="BP24" s="338">
        <v>70.394469999999998</v>
      </c>
      <c r="BQ24" s="338">
        <v>14.642950000000001</v>
      </c>
      <c r="BR24" s="338">
        <v>24.435490000000001</v>
      </c>
      <c r="BS24" s="338">
        <v>102.36150000000001</v>
      </c>
      <c r="BT24" s="338">
        <v>331.25049999999999</v>
      </c>
      <c r="BU24" s="338">
        <v>603.95119999999997</v>
      </c>
      <c r="BV24" s="338">
        <v>909.29610000000002</v>
      </c>
    </row>
    <row r="25" spans="1:74" ht="11.1" customHeight="1" x14ac:dyDescent="0.2">
      <c r="A25" s="9" t="s">
        <v>155</v>
      </c>
      <c r="B25" s="212" t="s">
        <v>575</v>
      </c>
      <c r="C25" s="275">
        <v>592.53845687</v>
      </c>
      <c r="D25" s="275">
        <v>507.49166672000001</v>
      </c>
      <c r="E25" s="275">
        <v>454.63914886999999</v>
      </c>
      <c r="F25" s="275">
        <v>347.66121597</v>
      </c>
      <c r="G25" s="275">
        <v>194.98008168999999</v>
      </c>
      <c r="H25" s="275">
        <v>82.809525059999999</v>
      </c>
      <c r="I25" s="275">
        <v>17.720242263999999</v>
      </c>
      <c r="J25" s="275">
        <v>19.055550762999999</v>
      </c>
      <c r="K25" s="275">
        <v>59.041873391000003</v>
      </c>
      <c r="L25" s="275">
        <v>218.59496958</v>
      </c>
      <c r="M25" s="275">
        <v>408.28348363999999</v>
      </c>
      <c r="N25" s="275">
        <v>609.31430575000002</v>
      </c>
      <c r="O25" s="275">
        <v>574.89752131</v>
      </c>
      <c r="P25" s="275">
        <v>498.96530874000001</v>
      </c>
      <c r="Q25" s="275">
        <v>460.9002448</v>
      </c>
      <c r="R25" s="275">
        <v>347.88838211000001</v>
      </c>
      <c r="S25" s="275">
        <v>191.40172702000001</v>
      </c>
      <c r="T25" s="275">
        <v>82.609862121999996</v>
      </c>
      <c r="U25" s="275">
        <v>17.643319487999999</v>
      </c>
      <c r="V25" s="275">
        <v>19.074562768</v>
      </c>
      <c r="W25" s="275">
        <v>55.832855827000003</v>
      </c>
      <c r="X25" s="275">
        <v>206.79611317000001</v>
      </c>
      <c r="Y25" s="275">
        <v>394.92902364000003</v>
      </c>
      <c r="Z25" s="275">
        <v>603.86985575000006</v>
      </c>
      <c r="AA25" s="275">
        <v>563.75376485000004</v>
      </c>
      <c r="AB25" s="275">
        <v>484.54581282999999</v>
      </c>
      <c r="AC25" s="275">
        <v>447.49718989000002</v>
      </c>
      <c r="AD25" s="275">
        <v>341.23359359</v>
      </c>
      <c r="AE25" s="275">
        <v>194.9774846</v>
      </c>
      <c r="AF25" s="275">
        <v>73.986261159999998</v>
      </c>
      <c r="AG25" s="275">
        <v>16.926588919</v>
      </c>
      <c r="AH25" s="275">
        <v>18.934147794000001</v>
      </c>
      <c r="AI25" s="275">
        <v>52.462373198000002</v>
      </c>
      <c r="AJ25" s="275">
        <v>196.71691304000001</v>
      </c>
      <c r="AK25" s="275">
        <v>403.90378289</v>
      </c>
      <c r="AL25" s="275">
        <v>611.63513318000003</v>
      </c>
      <c r="AM25" s="275">
        <v>564.07583474</v>
      </c>
      <c r="AN25" s="275">
        <v>471.60098742000002</v>
      </c>
      <c r="AO25" s="275">
        <v>426.47268786000001</v>
      </c>
      <c r="AP25" s="275">
        <v>326.99523792999997</v>
      </c>
      <c r="AQ25" s="275">
        <v>196.60335542999999</v>
      </c>
      <c r="AR25" s="275">
        <v>73.926433025999998</v>
      </c>
      <c r="AS25" s="275">
        <v>17.661699372000001</v>
      </c>
      <c r="AT25" s="275">
        <v>17.590203114000001</v>
      </c>
      <c r="AU25" s="275">
        <v>53.338692678999998</v>
      </c>
      <c r="AV25" s="275">
        <v>192.75156185</v>
      </c>
      <c r="AW25" s="275">
        <v>397.21254339000001</v>
      </c>
      <c r="AX25" s="275">
        <v>615.43422857999997</v>
      </c>
      <c r="AY25" s="275">
        <v>563.64597520999996</v>
      </c>
      <c r="AZ25" s="275">
        <v>472.68907418999999</v>
      </c>
      <c r="BA25" s="275">
        <v>428.62225668000002</v>
      </c>
      <c r="BB25" s="275">
        <v>325.40821118999997</v>
      </c>
      <c r="BC25" s="338">
        <v>195.80019999999999</v>
      </c>
      <c r="BD25" s="338">
        <v>71.163579999999996</v>
      </c>
      <c r="BE25" s="338">
        <v>17.789020000000001</v>
      </c>
      <c r="BF25" s="338">
        <v>16.262090000000001</v>
      </c>
      <c r="BG25" s="338">
        <v>49.579650000000001</v>
      </c>
      <c r="BH25" s="338">
        <v>186.2492</v>
      </c>
      <c r="BI25" s="338">
        <v>394.9006</v>
      </c>
      <c r="BJ25" s="338">
        <v>599.44060000000002</v>
      </c>
      <c r="BK25" s="338">
        <v>542.0403</v>
      </c>
      <c r="BL25" s="338">
        <v>470.92619999999999</v>
      </c>
      <c r="BM25" s="338">
        <v>431.31549999999999</v>
      </c>
      <c r="BN25" s="338">
        <v>317.73200000000003</v>
      </c>
      <c r="BO25" s="338">
        <v>192.8338</v>
      </c>
      <c r="BP25" s="338">
        <v>69.959249999999997</v>
      </c>
      <c r="BQ25" s="338">
        <v>17.680599999999998</v>
      </c>
      <c r="BR25" s="338">
        <v>16.13241</v>
      </c>
      <c r="BS25" s="338">
        <v>49.213039999999999</v>
      </c>
      <c r="BT25" s="338">
        <v>187.4683</v>
      </c>
      <c r="BU25" s="338">
        <v>404.06459999999998</v>
      </c>
      <c r="BV25" s="338">
        <v>593.49770000000001</v>
      </c>
    </row>
    <row r="26" spans="1:74" ht="11.1" customHeight="1" x14ac:dyDescent="0.2">
      <c r="A26" s="9" t="s">
        <v>156</v>
      </c>
      <c r="B26" s="212" t="s">
        <v>603</v>
      </c>
      <c r="C26" s="275">
        <v>865.85439191</v>
      </c>
      <c r="D26" s="275">
        <v>733.90013861</v>
      </c>
      <c r="E26" s="275">
        <v>560.85407508000003</v>
      </c>
      <c r="F26" s="275">
        <v>316.21119569000001</v>
      </c>
      <c r="G26" s="275">
        <v>142.93548851</v>
      </c>
      <c r="H26" s="275">
        <v>32.761893073000003</v>
      </c>
      <c r="I26" s="275">
        <v>6.8461774715999999</v>
      </c>
      <c r="J26" s="275">
        <v>11.884507583</v>
      </c>
      <c r="K26" s="275">
        <v>58.224002216000002</v>
      </c>
      <c r="L26" s="275">
        <v>262.52963074000002</v>
      </c>
      <c r="M26" s="275">
        <v>506.02442336000001</v>
      </c>
      <c r="N26" s="275">
        <v>800.51503747000004</v>
      </c>
      <c r="O26" s="275">
        <v>866.04097404000004</v>
      </c>
      <c r="P26" s="275">
        <v>737.12241193</v>
      </c>
      <c r="Q26" s="275">
        <v>579.39639158</v>
      </c>
      <c r="R26" s="275">
        <v>317.50024172000002</v>
      </c>
      <c r="S26" s="275">
        <v>143.95696527000001</v>
      </c>
      <c r="T26" s="275">
        <v>31.427402140000002</v>
      </c>
      <c r="U26" s="275">
        <v>6.9318463464000004</v>
      </c>
      <c r="V26" s="275">
        <v>11.032360014</v>
      </c>
      <c r="W26" s="275">
        <v>58.676542990000002</v>
      </c>
      <c r="X26" s="275">
        <v>258.62913140000001</v>
      </c>
      <c r="Y26" s="275">
        <v>517.75375326000005</v>
      </c>
      <c r="Z26" s="275">
        <v>790.83746485999995</v>
      </c>
      <c r="AA26" s="275">
        <v>869.58774287999995</v>
      </c>
      <c r="AB26" s="275">
        <v>756.46152405999999</v>
      </c>
      <c r="AC26" s="275">
        <v>573.09030274999998</v>
      </c>
      <c r="AD26" s="275">
        <v>316.01804858999998</v>
      </c>
      <c r="AE26" s="275">
        <v>136.59071263999999</v>
      </c>
      <c r="AF26" s="275">
        <v>30.773302257000001</v>
      </c>
      <c r="AG26" s="275">
        <v>7.1505583598999998</v>
      </c>
      <c r="AH26" s="275">
        <v>11.334264018000001</v>
      </c>
      <c r="AI26" s="275">
        <v>57.546056849999999</v>
      </c>
      <c r="AJ26" s="275">
        <v>257.07569754000002</v>
      </c>
      <c r="AK26" s="275">
        <v>514.97148155000002</v>
      </c>
      <c r="AL26" s="275">
        <v>762.62038729000005</v>
      </c>
      <c r="AM26" s="275">
        <v>887.84509688000003</v>
      </c>
      <c r="AN26" s="275">
        <v>746.87390808999999</v>
      </c>
      <c r="AO26" s="275">
        <v>557.80503040999997</v>
      </c>
      <c r="AP26" s="275">
        <v>319.41728548999998</v>
      </c>
      <c r="AQ26" s="275">
        <v>137.32912873999999</v>
      </c>
      <c r="AR26" s="275">
        <v>30.247597069000001</v>
      </c>
      <c r="AS26" s="275">
        <v>7.4168523455999997</v>
      </c>
      <c r="AT26" s="275">
        <v>10.819071565</v>
      </c>
      <c r="AU26" s="275">
        <v>52.708394212000002</v>
      </c>
      <c r="AV26" s="275">
        <v>245.70336755</v>
      </c>
      <c r="AW26" s="275">
        <v>509.22692469999998</v>
      </c>
      <c r="AX26" s="275">
        <v>771.72428495999998</v>
      </c>
      <c r="AY26" s="275">
        <v>880.55757715000004</v>
      </c>
      <c r="AZ26" s="275">
        <v>717.65441116</v>
      </c>
      <c r="BA26" s="275">
        <v>562.11344728999995</v>
      </c>
      <c r="BB26" s="275">
        <v>306.85806363</v>
      </c>
      <c r="BC26" s="338">
        <v>140.9367</v>
      </c>
      <c r="BD26" s="338">
        <v>29.96818</v>
      </c>
      <c r="BE26" s="338">
        <v>7.2894589999999999</v>
      </c>
      <c r="BF26" s="338">
        <v>11.44868</v>
      </c>
      <c r="BG26" s="338">
        <v>52.130009999999999</v>
      </c>
      <c r="BH26" s="338">
        <v>246.7364</v>
      </c>
      <c r="BI26" s="338">
        <v>506.0745</v>
      </c>
      <c r="BJ26" s="338">
        <v>771.69219999999996</v>
      </c>
      <c r="BK26" s="338">
        <v>881.66409999999996</v>
      </c>
      <c r="BL26" s="338">
        <v>707.17989999999998</v>
      </c>
      <c r="BM26" s="338">
        <v>562.43499999999995</v>
      </c>
      <c r="BN26" s="338">
        <v>314.29759999999999</v>
      </c>
      <c r="BO26" s="338">
        <v>135.79920000000001</v>
      </c>
      <c r="BP26" s="338">
        <v>29.97897</v>
      </c>
      <c r="BQ26" s="338">
        <v>7.3075409999999996</v>
      </c>
      <c r="BR26" s="338">
        <v>11.01629</v>
      </c>
      <c r="BS26" s="338">
        <v>52.359000000000002</v>
      </c>
      <c r="BT26" s="338">
        <v>243.38910000000001</v>
      </c>
      <c r="BU26" s="338">
        <v>502.62670000000003</v>
      </c>
      <c r="BV26" s="338">
        <v>768.17240000000004</v>
      </c>
    </row>
    <row r="27" spans="1:74" ht="11.1" customHeight="1" x14ac:dyDescent="0.2">
      <c r="A27" s="8"/>
      <c r="B27" s="193" t="s">
        <v>169</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340"/>
      <c r="BD27" s="340"/>
      <c r="BE27" s="340"/>
      <c r="BF27" s="340"/>
      <c r="BG27" s="340"/>
      <c r="BH27" s="340"/>
      <c r="BI27" s="340"/>
      <c r="BJ27" s="340"/>
      <c r="BK27" s="340"/>
      <c r="BL27" s="340"/>
      <c r="BM27" s="340"/>
      <c r="BN27" s="340"/>
      <c r="BO27" s="340"/>
      <c r="BP27" s="340"/>
      <c r="BQ27" s="340"/>
      <c r="BR27" s="340"/>
      <c r="BS27" s="340"/>
      <c r="BT27" s="340"/>
      <c r="BU27" s="340"/>
      <c r="BV27" s="340"/>
    </row>
    <row r="28" spans="1:74" ht="11.1" customHeight="1" x14ac:dyDescent="0.2">
      <c r="A28" s="9" t="s">
        <v>40</v>
      </c>
      <c r="B28" s="212" t="s">
        <v>568</v>
      </c>
      <c r="C28" s="275">
        <v>0</v>
      </c>
      <c r="D28" s="275">
        <v>0</v>
      </c>
      <c r="E28" s="275">
        <v>0</v>
      </c>
      <c r="F28" s="275">
        <v>0</v>
      </c>
      <c r="G28" s="275">
        <v>7.5653056353999997</v>
      </c>
      <c r="H28" s="275">
        <v>68.808412434999994</v>
      </c>
      <c r="I28" s="275">
        <v>201.08060184999999</v>
      </c>
      <c r="J28" s="275">
        <v>109.20302916999999</v>
      </c>
      <c r="K28" s="275">
        <v>32.412834400999998</v>
      </c>
      <c r="L28" s="275">
        <v>0.48917502518</v>
      </c>
      <c r="M28" s="275">
        <v>0</v>
      </c>
      <c r="N28" s="275">
        <v>0</v>
      </c>
      <c r="O28" s="275">
        <v>0</v>
      </c>
      <c r="P28" s="275">
        <v>0</v>
      </c>
      <c r="Q28" s="275">
        <v>0</v>
      </c>
      <c r="R28" s="275">
        <v>0</v>
      </c>
      <c r="S28" s="275">
        <v>30.895540603000001</v>
      </c>
      <c r="T28" s="275">
        <v>39.414235157999997</v>
      </c>
      <c r="U28" s="275">
        <v>193.33684341</v>
      </c>
      <c r="V28" s="275">
        <v>205.19528167000001</v>
      </c>
      <c r="W28" s="275">
        <v>86.551429401999997</v>
      </c>
      <c r="X28" s="275">
        <v>0</v>
      </c>
      <c r="Y28" s="275">
        <v>0</v>
      </c>
      <c r="Z28" s="275">
        <v>0</v>
      </c>
      <c r="AA28" s="275">
        <v>0</v>
      </c>
      <c r="AB28" s="275">
        <v>0</v>
      </c>
      <c r="AC28" s="275">
        <v>0</v>
      </c>
      <c r="AD28" s="275">
        <v>0</v>
      </c>
      <c r="AE28" s="275">
        <v>6.9472378638999999</v>
      </c>
      <c r="AF28" s="275">
        <v>74.847113683000003</v>
      </c>
      <c r="AG28" s="275">
        <v>241.58750117</v>
      </c>
      <c r="AH28" s="275">
        <v>241.41543838000001</v>
      </c>
      <c r="AI28" s="275">
        <v>61.148792176000001</v>
      </c>
      <c r="AJ28" s="275">
        <v>0</v>
      </c>
      <c r="AK28" s="275">
        <v>0</v>
      </c>
      <c r="AL28" s="275">
        <v>0</v>
      </c>
      <c r="AM28" s="275">
        <v>0</v>
      </c>
      <c r="AN28" s="275">
        <v>0</v>
      </c>
      <c r="AO28" s="275">
        <v>0</v>
      </c>
      <c r="AP28" s="275">
        <v>0</v>
      </c>
      <c r="AQ28" s="275">
        <v>1.6959664731999999</v>
      </c>
      <c r="AR28" s="275">
        <v>72.972443839999997</v>
      </c>
      <c r="AS28" s="275">
        <v>169.15810608000001</v>
      </c>
      <c r="AT28" s="275">
        <v>127.06170653</v>
      </c>
      <c r="AU28" s="275">
        <v>66.656000218000003</v>
      </c>
      <c r="AV28" s="275">
        <v>11.133247964000001</v>
      </c>
      <c r="AW28" s="275">
        <v>0</v>
      </c>
      <c r="AX28" s="275">
        <v>0</v>
      </c>
      <c r="AY28" s="275">
        <v>0</v>
      </c>
      <c r="AZ28" s="275">
        <v>0</v>
      </c>
      <c r="BA28" s="275">
        <v>0</v>
      </c>
      <c r="BB28" s="275">
        <v>2.9639162313999998</v>
      </c>
      <c r="BC28" s="338">
        <v>9.8153380217000006</v>
      </c>
      <c r="BD28" s="338">
        <v>80.599261333000001</v>
      </c>
      <c r="BE28" s="338">
        <v>207.14959966999999</v>
      </c>
      <c r="BF28" s="338">
        <v>171.9847628</v>
      </c>
      <c r="BG28" s="338">
        <v>29.212107451000001</v>
      </c>
      <c r="BH28" s="338">
        <v>1.4023702253999999</v>
      </c>
      <c r="BI28" s="338">
        <v>0</v>
      </c>
      <c r="BJ28" s="338">
        <v>0</v>
      </c>
      <c r="BK28" s="338">
        <v>0</v>
      </c>
      <c r="BL28" s="338">
        <v>0</v>
      </c>
      <c r="BM28" s="338">
        <v>0</v>
      </c>
      <c r="BN28" s="338">
        <v>0</v>
      </c>
      <c r="BO28" s="338">
        <v>8.5718642529999993</v>
      </c>
      <c r="BP28" s="338">
        <v>77.312467776999995</v>
      </c>
      <c r="BQ28" s="338">
        <v>209.01754654999999</v>
      </c>
      <c r="BR28" s="338">
        <v>171.97949327000001</v>
      </c>
      <c r="BS28" s="338">
        <v>29.206449738</v>
      </c>
      <c r="BT28" s="338">
        <v>1.4012096796</v>
      </c>
      <c r="BU28" s="338">
        <v>0</v>
      </c>
      <c r="BV28" s="338">
        <v>0</v>
      </c>
    </row>
    <row r="29" spans="1:74" ht="11.1" customHeight="1" x14ac:dyDescent="0.2">
      <c r="A29" s="9" t="s">
        <v>41</v>
      </c>
      <c r="B29" s="212" t="s">
        <v>601</v>
      </c>
      <c r="C29" s="275">
        <v>0</v>
      </c>
      <c r="D29" s="275">
        <v>0</v>
      </c>
      <c r="E29" s="275">
        <v>0</v>
      </c>
      <c r="F29" s="275">
        <v>0</v>
      </c>
      <c r="G29" s="275">
        <v>26.069585942</v>
      </c>
      <c r="H29" s="275">
        <v>131.14125188</v>
      </c>
      <c r="I29" s="275">
        <v>218.58814520000001</v>
      </c>
      <c r="J29" s="275">
        <v>150.15333403</v>
      </c>
      <c r="K29" s="275">
        <v>64.81950741</v>
      </c>
      <c r="L29" s="275">
        <v>5.508439503</v>
      </c>
      <c r="M29" s="275">
        <v>0</v>
      </c>
      <c r="N29" s="275">
        <v>0</v>
      </c>
      <c r="O29" s="275">
        <v>0</v>
      </c>
      <c r="P29" s="275">
        <v>0</v>
      </c>
      <c r="Q29" s="275">
        <v>0</v>
      </c>
      <c r="R29" s="275">
        <v>0</v>
      </c>
      <c r="S29" s="275">
        <v>72.190511080999997</v>
      </c>
      <c r="T29" s="275">
        <v>113.93410532999999</v>
      </c>
      <c r="U29" s="275">
        <v>249.95239437000001</v>
      </c>
      <c r="V29" s="275">
        <v>230.01385812999999</v>
      </c>
      <c r="W29" s="275">
        <v>136.11902461</v>
      </c>
      <c r="X29" s="275">
        <v>0.86261808375000004</v>
      </c>
      <c r="Y29" s="275">
        <v>0</v>
      </c>
      <c r="Z29" s="275">
        <v>0.86280507013999996</v>
      </c>
      <c r="AA29" s="275">
        <v>0</v>
      </c>
      <c r="AB29" s="275">
        <v>0</v>
      </c>
      <c r="AC29" s="275">
        <v>0</v>
      </c>
      <c r="AD29" s="275">
        <v>0</v>
      </c>
      <c r="AE29" s="275">
        <v>16.969646018999999</v>
      </c>
      <c r="AF29" s="275">
        <v>129.19984278000001</v>
      </c>
      <c r="AG29" s="275">
        <v>310.12373933999999</v>
      </c>
      <c r="AH29" s="275">
        <v>311.90523181999998</v>
      </c>
      <c r="AI29" s="275">
        <v>114.03559503</v>
      </c>
      <c r="AJ29" s="275">
        <v>5.5700081155000003</v>
      </c>
      <c r="AK29" s="275">
        <v>0</v>
      </c>
      <c r="AL29" s="275">
        <v>0</v>
      </c>
      <c r="AM29" s="275">
        <v>0</v>
      </c>
      <c r="AN29" s="275">
        <v>0</v>
      </c>
      <c r="AO29" s="275">
        <v>0</v>
      </c>
      <c r="AP29" s="275">
        <v>2.185307077</v>
      </c>
      <c r="AQ29" s="275">
        <v>14.019284877</v>
      </c>
      <c r="AR29" s="275">
        <v>122.72996775999999</v>
      </c>
      <c r="AS29" s="275">
        <v>250.20413751000001</v>
      </c>
      <c r="AT29" s="275">
        <v>162.57998778999999</v>
      </c>
      <c r="AU29" s="275">
        <v>88.418596401000002</v>
      </c>
      <c r="AV29" s="275">
        <v>22.024863239999998</v>
      </c>
      <c r="AW29" s="275">
        <v>0</v>
      </c>
      <c r="AX29" s="275">
        <v>0</v>
      </c>
      <c r="AY29" s="275">
        <v>0</v>
      </c>
      <c r="AZ29" s="275">
        <v>0</v>
      </c>
      <c r="BA29" s="275">
        <v>0</v>
      </c>
      <c r="BB29" s="275">
        <v>4.0767889876999996</v>
      </c>
      <c r="BC29" s="338">
        <v>26.905754163000001</v>
      </c>
      <c r="BD29" s="338">
        <v>126.29219436</v>
      </c>
      <c r="BE29" s="338">
        <v>252.36655687999999</v>
      </c>
      <c r="BF29" s="338">
        <v>215.15456674000001</v>
      </c>
      <c r="BG29" s="338">
        <v>58.734522525999999</v>
      </c>
      <c r="BH29" s="338">
        <v>4.3907934384000002</v>
      </c>
      <c r="BI29" s="338">
        <v>0</v>
      </c>
      <c r="BJ29" s="338">
        <v>0</v>
      </c>
      <c r="BK29" s="338">
        <v>0</v>
      </c>
      <c r="BL29" s="338">
        <v>0</v>
      </c>
      <c r="BM29" s="338">
        <v>0</v>
      </c>
      <c r="BN29" s="338">
        <v>0</v>
      </c>
      <c r="BO29" s="338">
        <v>27.266316174</v>
      </c>
      <c r="BP29" s="338">
        <v>130.24049497999999</v>
      </c>
      <c r="BQ29" s="338">
        <v>262.1538261</v>
      </c>
      <c r="BR29" s="338">
        <v>215.17775756</v>
      </c>
      <c r="BS29" s="338">
        <v>58.746872492000001</v>
      </c>
      <c r="BT29" s="338">
        <v>4.3925529338000002</v>
      </c>
      <c r="BU29" s="338">
        <v>0</v>
      </c>
      <c r="BV29" s="338">
        <v>0</v>
      </c>
    </row>
    <row r="30" spans="1:74" ht="11.1" customHeight="1" x14ac:dyDescent="0.2">
      <c r="A30" s="9" t="s">
        <v>42</v>
      </c>
      <c r="B30" s="212" t="s">
        <v>569</v>
      </c>
      <c r="C30" s="275">
        <v>0</v>
      </c>
      <c r="D30" s="275">
        <v>0</v>
      </c>
      <c r="E30" s="275">
        <v>0</v>
      </c>
      <c r="F30" s="275">
        <v>0.55779238411999998</v>
      </c>
      <c r="G30" s="275">
        <v>53.586419714999998</v>
      </c>
      <c r="H30" s="275">
        <v>176.02272751999999</v>
      </c>
      <c r="I30" s="275">
        <v>133.12879233000001</v>
      </c>
      <c r="J30" s="275">
        <v>197.12927472999999</v>
      </c>
      <c r="K30" s="275">
        <v>46.489626121000001</v>
      </c>
      <c r="L30" s="275">
        <v>2.6659984651999999</v>
      </c>
      <c r="M30" s="275">
        <v>0</v>
      </c>
      <c r="N30" s="275">
        <v>0</v>
      </c>
      <c r="O30" s="275">
        <v>0</v>
      </c>
      <c r="P30" s="275">
        <v>0</v>
      </c>
      <c r="Q30" s="275">
        <v>0</v>
      </c>
      <c r="R30" s="275">
        <v>1.1081341726</v>
      </c>
      <c r="S30" s="275">
        <v>81.828670982999995</v>
      </c>
      <c r="T30" s="275">
        <v>138.83855032</v>
      </c>
      <c r="U30" s="275">
        <v>202.12298688000001</v>
      </c>
      <c r="V30" s="275">
        <v>169.43034574999999</v>
      </c>
      <c r="W30" s="275">
        <v>127.20565221</v>
      </c>
      <c r="X30" s="275">
        <v>7.2166604258999998</v>
      </c>
      <c r="Y30" s="275">
        <v>0</v>
      </c>
      <c r="Z30" s="275">
        <v>1.5510074369</v>
      </c>
      <c r="AA30" s="275">
        <v>0</v>
      </c>
      <c r="AB30" s="275">
        <v>0</v>
      </c>
      <c r="AC30" s="275">
        <v>3.4728489295</v>
      </c>
      <c r="AD30" s="275">
        <v>0.69043986332999996</v>
      </c>
      <c r="AE30" s="275">
        <v>42.425310314999997</v>
      </c>
      <c r="AF30" s="275">
        <v>187.86250466999999</v>
      </c>
      <c r="AG30" s="275">
        <v>276.69263632000002</v>
      </c>
      <c r="AH30" s="275">
        <v>296.77279475</v>
      </c>
      <c r="AI30" s="275">
        <v>130.94018689999999</v>
      </c>
      <c r="AJ30" s="275">
        <v>18.759260645000001</v>
      </c>
      <c r="AK30" s="275">
        <v>0</v>
      </c>
      <c r="AL30" s="275">
        <v>0</v>
      </c>
      <c r="AM30" s="275">
        <v>0</v>
      </c>
      <c r="AN30" s="275">
        <v>0.27335608122999999</v>
      </c>
      <c r="AO30" s="275">
        <v>0.55749705051999998</v>
      </c>
      <c r="AP30" s="275">
        <v>6.5882678507000003</v>
      </c>
      <c r="AQ30" s="275">
        <v>36.666736583999999</v>
      </c>
      <c r="AR30" s="275">
        <v>167.18404226999999</v>
      </c>
      <c r="AS30" s="275">
        <v>241.3789371</v>
      </c>
      <c r="AT30" s="275">
        <v>147.08023578999999</v>
      </c>
      <c r="AU30" s="275">
        <v>91.930247136000006</v>
      </c>
      <c r="AV30" s="275">
        <v>15.459991412999999</v>
      </c>
      <c r="AW30" s="275">
        <v>0</v>
      </c>
      <c r="AX30" s="275">
        <v>0</v>
      </c>
      <c r="AY30" s="275">
        <v>0</v>
      </c>
      <c r="AZ30" s="275">
        <v>0</v>
      </c>
      <c r="BA30" s="275">
        <v>0</v>
      </c>
      <c r="BB30" s="275">
        <v>3.1892589919000001</v>
      </c>
      <c r="BC30" s="338">
        <v>53.764858414999999</v>
      </c>
      <c r="BD30" s="338">
        <v>154.76690825</v>
      </c>
      <c r="BE30" s="338">
        <v>246.50827421</v>
      </c>
      <c r="BF30" s="338">
        <v>208.36323300000001</v>
      </c>
      <c r="BG30" s="338">
        <v>64.920782219000003</v>
      </c>
      <c r="BH30" s="338">
        <v>6.1649670181999996</v>
      </c>
      <c r="BI30" s="338">
        <v>0</v>
      </c>
      <c r="BJ30" s="338">
        <v>0</v>
      </c>
      <c r="BK30" s="338">
        <v>0</v>
      </c>
      <c r="BL30" s="338">
        <v>0</v>
      </c>
      <c r="BM30" s="338">
        <v>0.41450855861000002</v>
      </c>
      <c r="BN30" s="338">
        <v>2.1555638039999998</v>
      </c>
      <c r="BO30" s="338">
        <v>57.109546407000003</v>
      </c>
      <c r="BP30" s="338">
        <v>160.31373474</v>
      </c>
      <c r="BQ30" s="338">
        <v>254.47169876000001</v>
      </c>
      <c r="BR30" s="338">
        <v>208.34326468</v>
      </c>
      <c r="BS30" s="338">
        <v>64.911740120999994</v>
      </c>
      <c r="BT30" s="338">
        <v>6.1635812548000004</v>
      </c>
      <c r="BU30" s="338">
        <v>0</v>
      </c>
      <c r="BV30" s="338">
        <v>0</v>
      </c>
    </row>
    <row r="31" spans="1:74" ht="11.1" customHeight="1" x14ac:dyDescent="0.2">
      <c r="A31" s="9" t="s">
        <v>43</v>
      </c>
      <c r="B31" s="212" t="s">
        <v>570</v>
      </c>
      <c r="C31" s="275">
        <v>0</v>
      </c>
      <c r="D31" s="275">
        <v>0</v>
      </c>
      <c r="E31" s="275">
        <v>0</v>
      </c>
      <c r="F31" s="275">
        <v>3.6920122264000002</v>
      </c>
      <c r="G31" s="275">
        <v>65.005277531000004</v>
      </c>
      <c r="H31" s="275">
        <v>193.68793368999999</v>
      </c>
      <c r="I31" s="275">
        <v>199.23268411000001</v>
      </c>
      <c r="J31" s="275">
        <v>261.19568139</v>
      </c>
      <c r="K31" s="275">
        <v>77.985501890999998</v>
      </c>
      <c r="L31" s="275">
        <v>11.722525395</v>
      </c>
      <c r="M31" s="275">
        <v>0</v>
      </c>
      <c r="N31" s="275">
        <v>0</v>
      </c>
      <c r="O31" s="275">
        <v>0</v>
      </c>
      <c r="P31" s="275">
        <v>0</v>
      </c>
      <c r="Q31" s="275">
        <v>2.8829983815000002</v>
      </c>
      <c r="R31" s="275">
        <v>8.4730461003999995</v>
      </c>
      <c r="S31" s="275">
        <v>55.413515848000003</v>
      </c>
      <c r="T31" s="275">
        <v>202.59381192000001</v>
      </c>
      <c r="U31" s="275">
        <v>289.24948678999999</v>
      </c>
      <c r="V31" s="275">
        <v>202.19466467000001</v>
      </c>
      <c r="W31" s="275">
        <v>168.0557153</v>
      </c>
      <c r="X31" s="275">
        <v>12.919653624</v>
      </c>
      <c r="Y31" s="275">
        <v>0</v>
      </c>
      <c r="Z31" s="275">
        <v>0</v>
      </c>
      <c r="AA31" s="275">
        <v>0</v>
      </c>
      <c r="AB31" s="275">
        <v>7.6342197451999994E-2</v>
      </c>
      <c r="AC31" s="275">
        <v>9.5584276788999993</v>
      </c>
      <c r="AD31" s="275">
        <v>7.7966308130000002</v>
      </c>
      <c r="AE31" s="275">
        <v>48.685217538000003</v>
      </c>
      <c r="AF31" s="275">
        <v>263.31959687</v>
      </c>
      <c r="AG31" s="275">
        <v>306.11472258999999</v>
      </c>
      <c r="AH31" s="275">
        <v>268.4987486</v>
      </c>
      <c r="AI31" s="275">
        <v>138.22302644999999</v>
      </c>
      <c r="AJ31" s="275">
        <v>28.476424172000002</v>
      </c>
      <c r="AK31" s="275">
        <v>1.9849248567</v>
      </c>
      <c r="AL31" s="275">
        <v>0</v>
      </c>
      <c r="AM31" s="275">
        <v>0</v>
      </c>
      <c r="AN31" s="275">
        <v>2.9690411588000001</v>
      </c>
      <c r="AO31" s="275">
        <v>5.7264962144</v>
      </c>
      <c r="AP31" s="275">
        <v>8.5909680037000005</v>
      </c>
      <c r="AQ31" s="275">
        <v>50.603370859000002</v>
      </c>
      <c r="AR31" s="275">
        <v>205.45955036000001</v>
      </c>
      <c r="AS31" s="275">
        <v>330.43434379000001</v>
      </c>
      <c r="AT31" s="275">
        <v>165.53786511000001</v>
      </c>
      <c r="AU31" s="275">
        <v>128.02993463000001</v>
      </c>
      <c r="AV31" s="275">
        <v>13.740287607000001</v>
      </c>
      <c r="AW31" s="275">
        <v>0</v>
      </c>
      <c r="AX31" s="275">
        <v>0</v>
      </c>
      <c r="AY31" s="275">
        <v>0</v>
      </c>
      <c r="AZ31" s="275">
        <v>0</v>
      </c>
      <c r="BA31" s="275">
        <v>1.8153668212</v>
      </c>
      <c r="BB31" s="275">
        <v>4.3253347217</v>
      </c>
      <c r="BC31" s="338">
        <v>65.571676334000003</v>
      </c>
      <c r="BD31" s="338">
        <v>187.81951505999999</v>
      </c>
      <c r="BE31" s="338">
        <v>303.20323781000002</v>
      </c>
      <c r="BF31" s="338">
        <v>257.3976523</v>
      </c>
      <c r="BG31" s="338">
        <v>91.831439875000001</v>
      </c>
      <c r="BH31" s="338">
        <v>9.5824824887000002</v>
      </c>
      <c r="BI31" s="338">
        <v>0.28651067572</v>
      </c>
      <c r="BJ31" s="338">
        <v>0</v>
      </c>
      <c r="BK31" s="338">
        <v>0</v>
      </c>
      <c r="BL31" s="338">
        <v>0</v>
      </c>
      <c r="BM31" s="338">
        <v>2.9996046286000002</v>
      </c>
      <c r="BN31" s="338">
        <v>7.2357409807000002</v>
      </c>
      <c r="BO31" s="338">
        <v>66.924567421000006</v>
      </c>
      <c r="BP31" s="338">
        <v>191.87872012</v>
      </c>
      <c r="BQ31" s="338">
        <v>309.20524773</v>
      </c>
      <c r="BR31" s="338">
        <v>257.27514597999999</v>
      </c>
      <c r="BS31" s="338">
        <v>91.763767928999997</v>
      </c>
      <c r="BT31" s="338">
        <v>9.5712173087999997</v>
      </c>
      <c r="BU31" s="338">
        <v>0.28623109338000002</v>
      </c>
      <c r="BV31" s="338">
        <v>0</v>
      </c>
    </row>
    <row r="32" spans="1:74" ht="11.1" customHeight="1" x14ac:dyDescent="0.2">
      <c r="A32" s="9" t="s">
        <v>349</v>
      </c>
      <c r="B32" s="212" t="s">
        <v>602</v>
      </c>
      <c r="C32" s="275">
        <v>20.269491751</v>
      </c>
      <c r="D32" s="275">
        <v>44.695445077999999</v>
      </c>
      <c r="E32" s="275">
        <v>42.565540394999999</v>
      </c>
      <c r="F32" s="275">
        <v>82.672508476000004</v>
      </c>
      <c r="G32" s="275">
        <v>209.64697362000001</v>
      </c>
      <c r="H32" s="275">
        <v>350.86923374999998</v>
      </c>
      <c r="I32" s="275">
        <v>400.23837395999999</v>
      </c>
      <c r="J32" s="275">
        <v>382.12376929999999</v>
      </c>
      <c r="K32" s="275">
        <v>280.33534355</v>
      </c>
      <c r="L32" s="275">
        <v>126.75050160000001</v>
      </c>
      <c r="M32" s="275">
        <v>31.475358309000001</v>
      </c>
      <c r="N32" s="275">
        <v>36.119088763000001</v>
      </c>
      <c r="O32" s="275">
        <v>33.659693179999998</v>
      </c>
      <c r="P32" s="275">
        <v>18.883122025999999</v>
      </c>
      <c r="Q32" s="275">
        <v>84.174620594000004</v>
      </c>
      <c r="R32" s="275">
        <v>130.67782355</v>
      </c>
      <c r="S32" s="275">
        <v>242.09447247</v>
      </c>
      <c r="T32" s="275">
        <v>394.26089101000002</v>
      </c>
      <c r="U32" s="275">
        <v>456.43850593000002</v>
      </c>
      <c r="V32" s="275">
        <v>410.71197659000001</v>
      </c>
      <c r="W32" s="275">
        <v>295.83714614000002</v>
      </c>
      <c r="X32" s="275">
        <v>135.20637703</v>
      </c>
      <c r="Y32" s="275">
        <v>103.08771898000001</v>
      </c>
      <c r="Z32" s="275">
        <v>100.11018884000001</v>
      </c>
      <c r="AA32" s="275">
        <v>24.864989066</v>
      </c>
      <c r="AB32" s="275">
        <v>23.518291065</v>
      </c>
      <c r="AC32" s="275">
        <v>89.116182452999993</v>
      </c>
      <c r="AD32" s="275">
        <v>87.168425948000007</v>
      </c>
      <c r="AE32" s="275">
        <v>185.47794436999999</v>
      </c>
      <c r="AF32" s="275">
        <v>379.11807471999998</v>
      </c>
      <c r="AG32" s="275">
        <v>509.27637637999999</v>
      </c>
      <c r="AH32" s="275">
        <v>483.89055774000002</v>
      </c>
      <c r="AI32" s="275">
        <v>352.05405812999999</v>
      </c>
      <c r="AJ32" s="275">
        <v>156.49350235</v>
      </c>
      <c r="AK32" s="275">
        <v>56.071634732</v>
      </c>
      <c r="AL32" s="275">
        <v>65.355671946000001</v>
      </c>
      <c r="AM32" s="275">
        <v>49.419694096000001</v>
      </c>
      <c r="AN32" s="275">
        <v>53.559578662</v>
      </c>
      <c r="AO32" s="275">
        <v>54.451050135000003</v>
      </c>
      <c r="AP32" s="275">
        <v>121.78851112</v>
      </c>
      <c r="AQ32" s="275">
        <v>210.22979050000001</v>
      </c>
      <c r="AR32" s="275">
        <v>336.45013203000002</v>
      </c>
      <c r="AS32" s="275">
        <v>468.07972769000003</v>
      </c>
      <c r="AT32" s="275">
        <v>405.97094224</v>
      </c>
      <c r="AU32" s="275">
        <v>280.57527374</v>
      </c>
      <c r="AV32" s="275">
        <v>157.16155344000001</v>
      </c>
      <c r="AW32" s="275">
        <v>65.785236920000003</v>
      </c>
      <c r="AX32" s="275">
        <v>37.567467721</v>
      </c>
      <c r="AY32" s="275">
        <v>20.257971615999999</v>
      </c>
      <c r="AZ32" s="275">
        <v>79.867826096000002</v>
      </c>
      <c r="BA32" s="275">
        <v>32.839587041000001</v>
      </c>
      <c r="BB32" s="275">
        <v>90.087586638000005</v>
      </c>
      <c r="BC32" s="338">
        <v>201.02285391000001</v>
      </c>
      <c r="BD32" s="338">
        <v>349.75285815000001</v>
      </c>
      <c r="BE32" s="338">
        <v>445.5675248</v>
      </c>
      <c r="BF32" s="338">
        <v>420.28856910000002</v>
      </c>
      <c r="BG32" s="338">
        <v>273.02602200000001</v>
      </c>
      <c r="BH32" s="338">
        <v>131.96905949999999</v>
      </c>
      <c r="BI32" s="338">
        <v>57.164596834999998</v>
      </c>
      <c r="BJ32" s="338">
        <v>32.146148392999997</v>
      </c>
      <c r="BK32" s="338">
        <v>29.107965775</v>
      </c>
      <c r="BL32" s="338">
        <v>31.598483693999999</v>
      </c>
      <c r="BM32" s="338">
        <v>52.059422515000001</v>
      </c>
      <c r="BN32" s="338">
        <v>79.227800172000002</v>
      </c>
      <c r="BO32" s="338">
        <v>207.74424414000001</v>
      </c>
      <c r="BP32" s="338">
        <v>362.54848075000001</v>
      </c>
      <c r="BQ32" s="338">
        <v>456.30742543999997</v>
      </c>
      <c r="BR32" s="338">
        <v>420.56681910999998</v>
      </c>
      <c r="BS32" s="338">
        <v>273.40438748000003</v>
      </c>
      <c r="BT32" s="338">
        <v>132.28404584</v>
      </c>
      <c r="BU32" s="338">
        <v>57.328795004</v>
      </c>
      <c r="BV32" s="338">
        <v>32.238841592999997</v>
      </c>
    </row>
    <row r="33" spans="1:74" ht="11.1" customHeight="1" x14ac:dyDescent="0.2">
      <c r="A33" s="9" t="s">
        <v>44</v>
      </c>
      <c r="B33" s="212" t="s">
        <v>572</v>
      </c>
      <c r="C33" s="275">
        <v>0.2578539775</v>
      </c>
      <c r="D33" s="275">
        <v>1.4106308129</v>
      </c>
      <c r="E33" s="275">
        <v>4.5873961356999997</v>
      </c>
      <c r="F33" s="275">
        <v>26.14412373</v>
      </c>
      <c r="G33" s="275">
        <v>147.32826845</v>
      </c>
      <c r="H33" s="275">
        <v>329.10814375000001</v>
      </c>
      <c r="I33" s="275">
        <v>307.32800281999999</v>
      </c>
      <c r="J33" s="275">
        <v>375.40708702000001</v>
      </c>
      <c r="K33" s="275">
        <v>236.46144731000001</v>
      </c>
      <c r="L33" s="275">
        <v>60.676960706000003</v>
      </c>
      <c r="M33" s="275">
        <v>0.41630648473999998</v>
      </c>
      <c r="N33" s="275">
        <v>3.8057817313000002</v>
      </c>
      <c r="O33" s="275">
        <v>2.5564807517000001</v>
      </c>
      <c r="P33" s="275">
        <v>0</v>
      </c>
      <c r="Q33" s="275">
        <v>20.598082711</v>
      </c>
      <c r="R33" s="275">
        <v>52.138418655000002</v>
      </c>
      <c r="S33" s="275">
        <v>174.78900390999999</v>
      </c>
      <c r="T33" s="275">
        <v>352.51954232000003</v>
      </c>
      <c r="U33" s="275">
        <v>442.38899610999999</v>
      </c>
      <c r="V33" s="275">
        <v>339.31430573</v>
      </c>
      <c r="W33" s="275">
        <v>235.06795106999999</v>
      </c>
      <c r="X33" s="275">
        <v>58.747324388999999</v>
      </c>
      <c r="Y33" s="275">
        <v>16.048852296</v>
      </c>
      <c r="Z33" s="275">
        <v>23.677755179999998</v>
      </c>
      <c r="AA33" s="275">
        <v>2.1332506592999998</v>
      </c>
      <c r="AB33" s="275">
        <v>3.4357732268999999</v>
      </c>
      <c r="AC33" s="275">
        <v>36.052875239000002</v>
      </c>
      <c r="AD33" s="275">
        <v>37.177037132000002</v>
      </c>
      <c r="AE33" s="275">
        <v>124.28851202</v>
      </c>
      <c r="AF33" s="275">
        <v>371.00722811999998</v>
      </c>
      <c r="AG33" s="275">
        <v>472.84697254999998</v>
      </c>
      <c r="AH33" s="275">
        <v>459.9901721</v>
      </c>
      <c r="AI33" s="275">
        <v>320.72595812999998</v>
      </c>
      <c r="AJ33" s="275">
        <v>113.37041723</v>
      </c>
      <c r="AK33" s="275">
        <v>11.882630804</v>
      </c>
      <c r="AL33" s="275">
        <v>3.8795282158000002</v>
      </c>
      <c r="AM33" s="275">
        <v>19.573030194000001</v>
      </c>
      <c r="AN33" s="275">
        <v>17.853442378</v>
      </c>
      <c r="AO33" s="275">
        <v>27.671113589000001</v>
      </c>
      <c r="AP33" s="275">
        <v>74.322006521000006</v>
      </c>
      <c r="AQ33" s="275">
        <v>135.45646345</v>
      </c>
      <c r="AR33" s="275">
        <v>271.25546508000002</v>
      </c>
      <c r="AS33" s="275">
        <v>430.30979485</v>
      </c>
      <c r="AT33" s="275">
        <v>340.75966634000002</v>
      </c>
      <c r="AU33" s="275">
        <v>194.39061598000001</v>
      </c>
      <c r="AV33" s="275">
        <v>65.459043398000006</v>
      </c>
      <c r="AW33" s="275">
        <v>6.3558640152999999</v>
      </c>
      <c r="AX33" s="275">
        <v>1.5494364023</v>
      </c>
      <c r="AY33" s="275">
        <v>0.82425806403000001</v>
      </c>
      <c r="AZ33" s="275">
        <v>20.995504115999999</v>
      </c>
      <c r="BA33" s="275">
        <v>13.962620304</v>
      </c>
      <c r="BB33" s="275">
        <v>8.1569992234999997</v>
      </c>
      <c r="BC33" s="338">
        <v>153.75285270000001</v>
      </c>
      <c r="BD33" s="338">
        <v>310.17077941000002</v>
      </c>
      <c r="BE33" s="338">
        <v>415.38693253000002</v>
      </c>
      <c r="BF33" s="338">
        <v>393.00533959000001</v>
      </c>
      <c r="BG33" s="338">
        <v>213.44956743</v>
      </c>
      <c r="BH33" s="338">
        <v>52.68769236</v>
      </c>
      <c r="BI33" s="338">
        <v>6.5237697528999998</v>
      </c>
      <c r="BJ33" s="338">
        <v>2.2117142433999999</v>
      </c>
      <c r="BK33" s="338">
        <v>4.9555519698000001</v>
      </c>
      <c r="BL33" s="338">
        <v>3.2886826986000002</v>
      </c>
      <c r="BM33" s="338">
        <v>17.674747265000001</v>
      </c>
      <c r="BN33" s="338">
        <v>35.281326188999998</v>
      </c>
      <c r="BO33" s="338">
        <v>161.49668545</v>
      </c>
      <c r="BP33" s="338">
        <v>325.0032367</v>
      </c>
      <c r="BQ33" s="338">
        <v>428.01253141000001</v>
      </c>
      <c r="BR33" s="338">
        <v>392.91835600000002</v>
      </c>
      <c r="BS33" s="338">
        <v>213.35413703</v>
      </c>
      <c r="BT33" s="338">
        <v>52.644904189000002</v>
      </c>
      <c r="BU33" s="338">
        <v>6.5134458631000003</v>
      </c>
      <c r="BV33" s="338">
        <v>2.2071233391999998</v>
      </c>
    </row>
    <row r="34" spans="1:74" ht="11.1" customHeight="1" x14ac:dyDescent="0.2">
      <c r="A34" s="9" t="s">
        <v>45</v>
      </c>
      <c r="B34" s="212" t="s">
        <v>573</v>
      </c>
      <c r="C34" s="275">
        <v>4.8079855050000004</v>
      </c>
      <c r="D34" s="275">
        <v>8.3380042145999997</v>
      </c>
      <c r="E34" s="275">
        <v>21.977867845999999</v>
      </c>
      <c r="F34" s="275">
        <v>96.209273480999997</v>
      </c>
      <c r="G34" s="275">
        <v>226.03058052</v>
      </c>
      <c r="H34" s="275">
        <v>457.15449732000002</v>
      </c>
      <c r="I34" s="275">
        <v>502.49842118999999</v>
      </c>
      <c r="J34" s="275">
        <v>557.22017411000002</v>
      </c>
      <c r="K34" s="275">
        <v>380.19433763000001</v>
      </c>
      <c r="L34" s="275">
        <v>195.50525589</v>
      </c>
      <c r="M34" s="275">
        <v>10.215755478</v>
      </c>
      <c r="N34" s="275">
        <v>14.591896096999999</v>
      </c>
      <c r="O34" s="275">
        <v>5.3169748197000004</v>
      </c>
      <c r="P34" s="275">
        <v>5.6426158053000002</v>
      </c>
      <c r="Q34" s="275">
        <v>39.123352429000001</v>
      </c>
      <c r="R34" s="275">
        <v>141.29054751000001</v>
      </c>
      <c r="S34" s="275">
        <v>260.41932951000001</v>
      </c>
      <c r="T34" s="275">
        <v>452.88852599000001</v>
      </c>
      <c r="U34" s="275">
        <v>585.83016880000002</v>
      </c>
      <c r="V34" s="275">
        <v>561.89158033000001</v>
      </c>
      <c r="W34" s="275">
        <v>423.86538982000002</v>
      </c>
      <c r="X34" s="275">
        <v>188.02337105999999</v>
      </c>
      <c r="Y34" s="275">
        <v>51.623099555000003</v>
      </c>
      <c r="Z34" s="275">
        <v>25.311730935</v>
      </c>
      <c r="AA34" s="275">
        <v>9.3170164826999997</v>
      </c>
      <c r="AB34" s="275">
        <v>25.486543477000001</v>
      </c>
      <c r="AC34" s="275">
        <v>86.038811503999995</v>
      </c>
      <c r="AD34" s="275">
        <v>122.66990102</v>
      </c>
      <c r="AE34" s="275">
        <v>238.03354468000001</v>
      </c>
      <c r="AF34" s="275">
        <v>475.27432607999998</v>
      </c>
      <c r="AG34" s="275">
        <v>620.16120923000005</v>
      </c>
      <c r="AH34" s="275">
        <v>547.04942936999998</v>
      </c>
      <c r="AI34" s="275">
        <v>429.32242257000001</v>
      </c>
      <c r="AJ34" s="275">
        <v>232.53832287</v>
      </c>
      <c r="AK34" s="275">
        <v>79.809133661999994</v>
      </c>
      <c r="AL34" s="275">
        <v>16.750846363000001</v>
      </c>
      <c r="AM34" s="275">
        <v>34.949724889999999</v>
      </c>
      <c r="AN34" s="275">
        <v>66.296057220999998</v>
      </c>
      <c r="AO34" s="275">
        <v>112.44559117</v>
      </c>
      <c r="AP34" s="275">
        <v>141.83268219999999</v>
      </c>
      <c r="AQ34" s="275">
        <v>239.70093661000001</v>
      </c>
      <c r="AR34" s="275">
        <v>445.70403157999999</v>
      </c>
      <c r="AS34" s="275">
        <v>583.25821614999995</v>
      </c>
      <c r="AT34" s="275">
        <v>507.94580995000001</v>
      </c>
      <c r="AU34" s="275">
        <v>368.02742057</v>
      </c>
      <c r="AV34" s="275">
        <v>144.40368835000001</v>
      </c>
      <c r="AW34" s="275">
        <v>67.416371280000007</v>
      </c>
      <c r="AX34" s="275">
        <v>6.1388060601000003</v>
      </c>
      <c r="AY34" s="275">
        <v>4.4850142571999996</v>
      </c>
      <c r="AZ34" s="275">
        <v>33.529974688999999</v>
      </c>
      <c r="BA34" s="275">
        <v>87.940538093000001</v>
      </c>
      <c r="BB34" s="275">
        <v>65.489067769000002</v>
      </c>
      <c r="BC34" s="338">
        <v>303.88669779999998</v>
      </c>
      <c r="BD34" s="338">
        <v>466.16159084999998</v>
      </c>
      <c r="BE34" s="338">
        <v>566.73171585</v>
      </c>
      <c r="BF34" s="338">
        <v>560.09972335999998</v>
      </c>
      <c r="BG34" s="338">
        <v>362.9988396</v>
      </c>
      <c r="BH34" s="338">
        <v>146.62615803</v>
      </c>
      <c r="BI34" s="338">
        <v>40.204397356999998</v>
      </c>
      <c r="BJ34" s="338">
        <v>9.5719626530999999</v>
      </c>
      <c r="BK34" s="338">
        <v>13.537309348000001</v>
      </c>
      <c r="BL34" s="338">
        <v>17.549373070000001</v>
      </c>
      <c r="BM34" s="338">
        <v>54.378797212999999</v>
      </c>
      <c r="BN34" s="338">
        <v>115.34716622000001</v>
      </c>
      <c r="BO34" s="338">
        <v>294.0031022</v>
      </c>
      <c r="BP34" s="338">
        <v>461.15735210999998</v>
      </c>
      <c r="BQ34" s="338">
        <v>567.80603085999996</v>
      </c>
      <c r="BR34" s="338">
        <v>560.25990657</v>
      </c>
      <c r="BS34" s="338">
        <v>363.16074572999997</v>
      </c>
      <c r="BT34" s="338">
        <v>146.76380533</v>
      </c>
      <c r="BU34" s="338">
        <v>40.256648947999999</v>
      </c>
      <c r="BV34" s="338">
        <v>9.5804000528</v>
      </c>
    </row>
    <row r="35" spans="1:74" ht="11.1" customHeight="1" x14ac:dyDescent="0.2">
      <c r="A35" s="9" t="s">
        <v>48</v>
      </c>
      <c r="B35" s="212" t="s">
        <v>574</v>
      </c>
      <c r="C35" s="275">
        <v>3.0955247643999999</v>
      </c>
      <c r="D35" s="275">
        <v>7.2309901122999998</v>
      </c>
      <c r="E35" s="275">
        <v>20.246857858999999</v>
      </c>
      <c r="F35" s="275">
        <v>47.080350850000002</v>
      </c>
      <c r="G35" s="275">
        <v>118.90195737000001</v>
      </c>
      <c r="H35" s="275">
        <v>271.20435578000001</v>
      </c>
      <c r="I35" s="275">
        <v>391.16056609999998</v>
      </c>
      <c r="J35" s="275">
        <v>271.69811096000001</v>
      </c>
      <c r="K35" s="275">
        <v>205.16046205999999</v>
      </c>
      <c r="L35" s="275">
        <v>85.352136896999994</v>
      </c>
      <c r="M35" s="275">
        <v>8.6867330154999998</v>
      </c>
      <c r="N35" s="275">
        <v>0</v>
      </c>
      <c r="O35" s="275">
        <v>1.6507669602999999</v>
      </c>
      <c r="P35" s="275">
        <v>10.997742092999999</v>
      </c>
      <c r="Q35" s="275">
        <v>31.874665483000001</v>
      </c>
      <c r="R35" s="275">
        <v>40.264607544999997</v>
      </c>
      <c r="S35" s="275">
        <v>75.152923662999996</v>
      </c>
      <c r="T35" s="275">
        <v>313.20056746</v>
      </c>
      <c r="U35" s="275">
        <v>325.16254543999997</v>
      </c>
      <c r="V35" s="275">
        <v>361.60255052000002</v>
      </c>
      <c r="W35" s="275">
        <v>231.14384045</v>
      </c>
      <c r="X35" s="275">
        <v>83.877428894999994</v>
      </c>
      <c r="Y35" s="275">
        <v>2.9006715193999999</v>
      </c>
      <c r="Z35" s="275">
        <v>0</v>
      </c>
      <c r="AA35" s="275">
        <v>0</v>
      </c>
      <c r="AB35" s="275">
        <v>10.067042273</v>
      </c>
      <c r="AC35" s="275">
        <v>24.103368294999999</v>
      </c>
      <c r="AD35" s="275">
        <v>41.886433042</v>
      </c>
      <c r="AE35" s="275">
        <v>90.161431730000004</v>
      </c>
      <c r="AF35" s="275">
        <v>331.01370071999997</v>
      </c>
      <c r="AG35" s="275">
        <v>407.6302068</v>
      </c>
      <c r="AH35" s="275">
        <v>305.28828879999998</v>
      </c>
      <c r="AI35" s="275">
        <v>173.31711228</v>
      </c>
      <c r="AJ35" s="275">
        <v>99.011217134999995</v>
      </c>
      <c r="AK35" s="275">
        <v>13.720064909</v>
      </c>
      <c r="AL35" s="275">
        <v>0</v>
      </c>
      <c r="AM35" s="275">
        <v>0</v>
      </c>
      <c r="AN35" s="275">
        <v>4.9750757374000001</v>
      </c>
      <c r="AO35" s="275">
        <v>31.155308728000001</v>
      </c>
      <c r="AP35" s="275">
        <v>49.175146921</v>
      </c>
      <c r="AQ35" s="275">
        <v>109.80918063</v>
      </c>
      <c r="AR35" s="275">
        <v>307.31347535999998</v>
      </c>
      <c r="AS35" s="275">
        <v>412.08971186999997</v>
      </c>
      <c r="AT35" s="275">
        <v>328.25724219</v>
      </c>
      <c r="AU35" s="275">
        <v>178.31594844</v>
      </c>
      <c r="AV35" s="275">
        <v>88.598465761</v>
      </c>
      <c r="AW35" s="275">
        <v>29.144568240000002</v>
      </c>
      <c r="AX35" s="275">
        <v>1.1624689915999999</v>
      </c>
      <c r="AY35" s="275">
        <v>4.5249058667000002</v>
      </c>
      <c r="AZ35" s="275">
        <v>2.9066925803000001</v>
      </c>
      <c r="BA35" s="275">
        <v>12.748269444</v>
      </c>
      <c r="BB35" s="275">
        <v>28.082687148000002</v>
      </c>
      <c r="BC35" s="338">
        <v>130.26340844000001</v>
      </c>
      <c r="BD35" s="338">
        <v>267.88835690000002</v>
      </c>
      <c r="BE35" s="338">
        <v>386.38644663000002</v>
      </c>
      <c r="BF35" s="338">
        <v>340.26706690999998</v>
      </c>
      <c r="BG35" s="338">
        <v>201.21791401999999</v>
      </c>
      <c r="BH35" s="338">
        <v>67.363245422999995</v>
      </c>
      <c r="BI35" s="338">
        <v>8.3542403845000006</v>
      </c>
      <c r="BJ35" s="338">
        <v>0.29097885870000001</v>
      </c>
      <c r="BK35" s="338">
        <v>1.0409032566</v>
      </c>
      <c r="BL35" s="338">
        <v>3.4510866985000002</v>
      </c>
      <c r="BM35" s="338">
        <v>13.223909937</v>
      </c>
      <c r="BN35" s="338">
        <v>41.239192611999997</v>
      </c>
      <c r="BO35" s="338">
        <v>122.43789169999999</v>
      </c>
      <c r="BP35" s="338">
        <v>256.47374208000002</v>
      </c>
      <c r="BQ35" s="338">
        <v>381.81458369000001</v>
      </c>
      <c r="BR35" s="338">
        <v>340.54298340999998</v>
      </c>
      <c r="BS35" s="338">
        <v>201.43504261000001</v>
      </c>
      <c r="BT35" s="338">
        <v>67.461529085999999</v>
      </c>
      <c r="BU35" s="338">
        <v>8.3677760156000005</v>
      </c>
      <c r="BV35" s="338">
        <v>0.29147293009000003</v>
      </c>
    </row>
    <row r="36" spans="1:74" ht="11.1" customHeight="1" x14ac:dyDescent="0.2">
      <c r="A36" s="9" t="s">
        <v>49</v>
      </c>
      <c r="B36" s="212" t="s">
        <v>575</v>
      </c>
      <c r="C36" s="275">
        <v>14.056384653</v>
      </c>
      <c r="D36" s="275">
        <v>9.6515217855</v>
      </c>
      <c r="E36" s="275">
        <v>15.502602084999999</v>
      </c>
      <c r="F36" s="275">
        <v>25.850793526</v>
      </c>
      <c r="G36" s="275">
        <v>72.134767937000007</v>
      </c>
      <c r="H36" s="275">
        <v>127.32917103</v>
      </c>
      <c r="I36" s="275">
        <v>274.87656377000002</v>
      </c>
      <c r="J36" s="275">
        <v>228.21476153</v>
      </c>
      <c r="K36" s="275">
        <v>189.91952903999999</v>
      </c>
      <c r="L36" s="275">
        <v>85.914161808000003</v>
      </c>
      <c r="M36" s="275">
        <v>18.681653608000001</v>
      </c>
      <c r="N36" s="275">
        <v>7.4741941555000002</v>
      </c>
      <c r="O36" s="275">
        <v>10.218516175</v>
      </c>
      <c r="P36" s="275">
        <v>12.770610894000001</v>
      </c>
      <c r="Q36" s="275">
        <v>26.769138760000001</v>
      </c>
      <c r="R36" s="275">
        <v>22.628807642999998</v>
      </c>
      <c r="S36" s="275">
        <v>27.635132655</v>
      </c>
      <c r="T36" s="275">
        <v>175.59176715000001</v>
      </c>
      <c r="U36" s="275">
        <v>218.36586803</v>
      </c>
      <c r="V36" s="275">
        <v>260.83571584999999</v>
      </c>
      <c r="W36" s="275">
        <v>193.19813988999999</v>
      </c>
      <c r="X36" s="275">
        <v>97.088920727000001</v>
      </c>
      <c r="Y36" s="275">
        <v>12.185361009999999</v>
      </c>
      <c r="Z36" s="275">
        <v>10.415056756</v>
      </c>
      <c r="AA36" s="275">
        <v>7.7794859394999998</v>
      </c>
      <c r="AB36" s="275">
        <v>15.026928786999999</v>
      </c>
      <c r="AC36" s="275">
        <v>12.640498089999999</v>
      </c>
      <c r="AD36" s="275">
        <v>26.812996991999999</v>
      </c>
      <c r="AE36" s="275">
        <v>36.796153992000001</v>
      </c>
      <c r="AF36" s="275">
        <v>165.75906072999999</v>
      </c>
      <c r="AG36" s="275">
        <v>235.72647760999999</v>
      </c>
      <c r="AH36" s="275">
        <v>233.95432914</v>
      </c>
      <c r="AI36" s="275">
        <v>122.26154858</v>
      </c>
      <c r="AJ36" s="275">
        <v>47.082550345000001</v>
      </c>
      <c r="AK36" s="275">
        <v>17.123550549000001</v>
      </c>
      <c r="AL36" s="275">
        <v>7.9905191617</v>
      </c>
      <c r="AM36" s="275">
        <v>6.9900026869999996</v>
      </c>
      <c r="AN36" s="275">
        <v>6.5819671658000001</v>
      </c>
      <c r="AO36" s="275">
        <v>16.715221475</v>
      </c>
      <c r="AP36" s="275">
        <v>24.883755363999999</v>
      </c>
      <c r="AQ36" s="275">
        <v>45.683628050000003</v>
      </c>
      <c r="AR36" s="275">
        <v>149.05778416000001</v>
      </c>
      <c r="AS36" s="275">
        <v>283.52411074999998</v>
      </c>
      <c r="AT36" s="275">
        <v>279.00758214000001</v>
      </c>
      <c r="AU36" s="275">
        <v>136.97650336000001</v>
      </c>
      <c r="AV36" s="275">
        <v>70.000546205999996</v>
      </c>
      <c r="AW36" s="275">
        <v>20.612680779000002</v>
      </c>
      <c r="AX36" s="275">
        <v>9.6973740188999997</v>
      </c>
      <c r="AY36" s="275">
        <v>15.000950111</v>
      </c>
      <c r="AZ36" s="275">
        <v>7.5431915213999998</v>
      </c>
      <c r="BA36" s="275">
        <v>8.8397756425999994</v>
      </c>
      <c r="BB36" s="275">
        <v>12.064636204999999</v>
      </c>
      <c r="BC36" s="338">
        <v>46.290845881000003</v>
      </c>
      <c r="BD36" s="338">
        <v>105.20640252</v>
      </c>
      <c r="BE36" s="338">
        <v>223.79095774999999</v>
      </c>
      <c r="BF36" s="338">
        <v>219.48013298000001</v>
      </c>
      <c r="BG36" s="338">
        <v>134.40003963000001</v>
      </c>
      <c r="BH36" s="338">
        <v>38.615125532999997</v>
      </c>
      <c r="BI36" s="338">
        <v>11.619328082999999</v>
      </c>
      <c r="BJ36" s="338">
        <v>7.9481646480999997</v>
      </c>
      <c r="BK36" s="338">
        <v>8.4353009506000003</v>
      </c>
      <c r="BL36" s="338">
        <v>7.9514826463999997</v>
      </c>
      <c r="BM36" s="338">
        <v>11.594376128</v>
      </c>
      <c r="BN36" s="338">
        <v>18.561107880000002</v>
      </c>
      <c r="BO36" s="338">
        <v>45.449144851</v>
      </c>
      <c r="BP36" s="338">
        <v>100.70379595999999</v>
      </c>
      <c r="BQ36" s="338">
        <v>212.06147315999999</v>
      </c>
      <c r="BR36" s="338">
        <v>219.30784091000001</v>
      </c>
      <c r="BS36" s="338">
        <v>134.25335969</v>
      </c>
      <c r="BT36" s="338">
        <v>38.534512560000003</v>
      </c>
      <c r="BU36" s="338">
        <v>11.570600220999999</v>
      </c>
      <c r="BV36" s="338">
        <v>7.9060769941000002</v>
      </c>
    </row>
    <row r="37" spans="1:74" ht="11.1" customHeight="1" x14ac:dyDescent="0.2">
      <c r="A37" s="9" t="s">
        <v>708</v>
      </c>
      <c r="B37" s="212" t="s">
        <v>603</v>
      </c>
      <c r="C37" s="275">
        <v>7.0752922393000004</v>
      </c>
      <c r="D37" s="275">
        <v>11.939348884999999</v>
      </c>
      <c r="E37" s="275">
        <v>15.253094038</v>
      </c>
      <c r="F37" s="275">
        <v>37.29818745</v>
      </c>
      <c r="G37" s="275">
        <v>113.32506754000001</v>
      </c>
      <c r="H37" s="275">
        <v>242.64073888999999</v>
      </c>
      <c r="I37" s="275">
        <v>300.86378982000002</v>
      </c>
      <c r="J37" s="275">
        <v>292.00611927</v>
      </c>
      <c r="K37" s="275">
        <v>182.66603892000001</v>
      </c>
      <c r="L37" s="275">
        <v>74.237480731000005</v>
      </c>
      <c r="M37" s="275">
        <v>11.123626008</v>
      </c>
      <c r="N37" s="275">
        <v>10.310241628</v>
      </c>
      <c r="O37" s="275">
        <v>9.2002686149000006</v>
      </c>
      <c r="P37" s="275">
        <v>7.2835522402999997</v>
      </c>
      <c r="Q37" s="275">
        <v>29.404568592</v>
      </c>
      <c r="R37" s="275">
        <v>53.294944915999999</v>
      </c>
      <c r="S37" s="275">
        <v>125.90188324</v>
      </c>
      <c r="T37" s="275">
        <v>255.02621941999999</v>
      </c>
      <c r="U37" s="275">
        <v>336.16294015</v>
      </c>
      <c r="V37" s="275">
        <v>315.32241497000001</v>
      </c>
      <c r="W37" s="275">
        <v>223.25642164999999</v>
      </c>
      <c r="X37" s="275">
        <v>77.022171874999998</v>
      </c>
      <c r="Y37" s="275">
        <v>29.781677050999999</v>
      </c>
      <c r="Z37" s="275">
        <v>26.27941182</v>
      </c>
      <c r="AA37" s="275">
        <v>7.4435867431</v>
      </c>
      <c r="AB37" s="275">
        <v>11.156961304999999</v>
      </c>
      <c r="AC37" s="275">
        <v>35.196850939000001</v>
      </c>
      <c r="AD37" s="275">
        <v>42.468016157999998</v>
      </c>
      <c r="AE37" s="275">
        <v>97.526328136000004</v>
      </c>
      <c r="AF37" s="275">
        <v>270.73293574000002</v>
      </c>
      <c r="AG37" s="275">
        <v>383.77925377000003</v>
      </c>
      <c r="AH37" s="275">
        <v>361.91261569</v>
      </c>
      <c r="AI37" s="275">
        <v>219.17432113000001</v>
      </c>
      <c r="AJ37" s="275">
        <v>86.384993390000005</v>
      </c>
      <c r="AK37" s="275">
        <v>25.519193973</v>
      </c>
      <c r="AL37" s="275">
        <v>16.544830306000001</v>
      </c>
      <c r="AM37" s="275">
        <v>16.370134720999999</v>
      </c>
      <c r="AN37" s="275">
        <v>21.469613711000001</v>
      </c>
      <c r="AO37" s="275">
        <v>31.696785946999999</v>
      </c>
      <c r="AP37" s="275">
        <v>55.410920633000003</v>
      </c>
      <c r="AQ37" s="275">
        <v>105.12678268000001</v>
      </c>
      <c r="AR37" s="275">
        <v>241.02131414999999</v>
      </c>
      <c r="AS37" s="275">
        <v>362.6452013</v>
      </c>
      <c r="AT37" s="275">
        <v>291.45851103000001</v>
      </c>
      <c r="AU37" s="275">
        <v>183.87595984999999</v>
      </c>
      <c r="AV37" s="275">
        <v>77.296513168999994</v>
      </c>
      <c r="AW37" s="275">
        <v>27.286288997</v>
      </c>
      <c r="AX37" s="275">
        <v>9.9985788102999997</v>
      </c>
      <c r="AY37" s="275">
        <v>7.4255807906999998</v>
      </c>
      <c r="AZ37" s="275">
        <v>22.711904862000001</v>
      </c>
      <c r="BA37" s="275">
        <v>20.689599453</v>
      </c>
      <c r="BB37" s="275">
        <v>31.955565948</v>
      </c>
      <c r="BC37" s="338">
        <v>119.59611673000001</v>
      </c>
      <c r="BD37" s="338">
        <v>236.57824823000001</v>
      </c>
      <c r="BE37" s="338">
        <v>344.90917409999997</v>
      </c>
      <c r="BF37" s="338">
        <v>318.85843602</v>
      </c>
      <c r="BG37" s="338">
        <v>172.79124229999999</v>
      </c>
      <c r="BH37" s="338">
        <v>60.996143281000002</v>
      </c>
      <c r="BI37" s="338">
        <v>19.305747319999998</v>
      </c>
      <c r="BJ37" s="338">
        <v>9.0566513386</v>
      </c>
      <c r="BK37" s="338">
        <v>9.2371130741999998</v>
      </c>
      <c r="BL37" s="338">
        <v>10.237469785</v>
      </c>
      <c r="BM37" s="338">
        <v>21.304850806000001</v>
      </c>
      <c r="BN37" s="338">
        <v>39.075967030000001</v>
      </c>
      <c r="BO37" s="338">
        <v>120.29097233</v>
      </c>
      <c r="BP37" s="338">
        <v>239.55627046000001</v>
      </c>
      <c r="BQ37" s="338">
        <v>348.85890917</v>
      </c>
      <c r="BR37" s="338">
        <v>319.29850785999997</v>
      </c>
      <c r="BS37" s="338">
        <v>173.25144915999999</v>
      </c>
      <c r="BT37" s="338">
        <v>61.262280924999999</v>
      </c>
      <c r="BU37" s="338">
        <v>19.402258098000001</v>
      </c>
      <c r="BV37" s="338">
        <v>9.0957061049999997</v>
      </c>
    </row>
    <row r="38" spans="1:74" ht="11.1" customHeight="1" x14ac:dyDescent="0.2">
      <c r="A38" s="9"/>
      <c r="B38" s="193" t="s">
        <v>170</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339"/>
      <c r="BD38" s="339"/>
      <c r="BE38" s="339"/>
      <c r="BF38" s="339"/>
      <c r="BG38" s="339"/>
      <c r="BH38" s="339"/>
      <c r="BI38" s="339"/>
      <c r="BJ38" s="339"/>
      <c r="BK38" s="339"/>
      <c r="BL38" s="339"/>
      <c r="BM38" s="339"/>
      <c r="BN38" s="339"/>
      <c r="BO38" s="339"/>
      <c r="BP38" s="339"/>
      <c r="BQ38" s="339"/>
      <c r="BR38" s="339"/>
      <c r="BS38" s="339"/>
      <c r="BT38" s="339"/>
      <c r="BU38" s="339"/>
      <c r="BV38" s="339"/>
    </row>
    <row r="39" spans="1:74" ht="11.1" customHeight="1" x14ac:dyDescent="0.2">
      <c r="A39" s="9" t="s">
        <v>157</v>
      </c>
      <c r="B39" s="212" t="s">
        <v>568</v>
      </c>
      <c r="C39" s="257">
        <v>0</v>
      </c>
      <c r="D39" s="257">
        <v>0</v>
      </c>
      <c r="E39" s="257">
        <v>0</v>
      </c>
      <c r="F39" s="257">
        <v>0</v>
      </c>
      <c r="G39" s="257">
        <v>9.3809864518000001</v>
      </c>
      <c r="H39" s="257">
        <v>73.374580934999997</v>
      </c>
      <c r="I39" s="257">
        <v>218.52274496000001</v>
      </c>
      <c r="J39" s="257">
        <v>162.36369432000001</v>
      </c>
      <c r="K39" s="257">
        <v>35.283133915000001</v>
      </c>
      <c r="L39" s="257">
        <v>0.71480182479999999</v>
      </c>
      <c r="M39" s="257">
        <v>0</v>
      </c>
      <c r="N39" s="257">
        <v>0</v>
      </c>
      <c r="O39" s="257">
        <v>0</v>
      </c>
      <c r="P39" s="257">
        <v>0</v>
      </c>
      <c r="Q39" s="257">
        <v>0</v>
      </c>
      <c r="R39" s="257">
        <v>0</v>
      </c>
      <c r="S39" s="257">
        <v>8.9542098048999996</v>
      </c>
      <c r="T39" s="257">
        <v>76.134013550000006</v>
      </c>
      <c r="U39" s="257">
        <v>224.68114308</v>
      </c>
      <c r="V39" s="257">
        <v>159.01015534000001</v>
      </c>
      <c r="W39" s="257">
        <v>35.355177525999999</v>
      </c>
      <c r="X39" s="257">
        <v>0.76371932732000003</v>
      </c>
      <c r="Y39" s="257">
        <v>0</v>
      </c>
      <c r="Z39" s="257">
        <v>0</v>
      </c>
      <c r="AA39" s="257">
        <v>0</v>
      </c>
      <c r="AB39" s="257">
        <v>0</v>
      </c>
      <c r="AC39" s="257">
        <v>0</v>
      </c>
      <c r="AD39" s="257">
        <v>0</v>
      </c>
      <c r="AE39" s="257">
        <v>12.043763865000001</v>
      </c>
      <c r="AF39" s="257">
        <v>68.953488597000003</v>
      </c>
      <c r="AG39" s="257">
        <v>223.75481995999999</v>
      </c>
      <c r="AH39" s="257">
        <v>157.22639434000001</v>
      </c>
      <c r="AI39" s="257">
        <v>37.856088698999997</v>
      </c>
      <c r="AJ39" s="257">
        <v>0.76371932732000003</v>
      </c>
      <c r="AK39" s="257">
        <v>0</v>
      </c>
      <c r="AL39" s="257">
        <v>0</v>
      </c>
      <c r="AM39" s="257">
        <v>0</v>
      </c>
      <c r="AN39" s="257">
        <v>0</v>
      </c>
      <c r="AO39" s="257">
        <v>0</v>
      </c>
      <c r="AP39" s="257">
        <v>0</v>
      </c>
      <c r="AQ39" s="257">
        <v>12.301791311000001</v>
      </c>
      <c r="AR39" s="257">
        <v>68.636674733000007</v>
      </c>
      <c r="AS39" s="257">
        <v>222.18794292000001</v>
      </c>
      <c r="AT39" s="257">
        <v>168.31558336000001</v>
      </c>
      <c r="AU39" s="257">
        <v>42.575273273999997</v>
      </c>
      <c r="AV39" s="257">
        <v>0.76371932732000003</v>
      </c>
      <c r="AW39" s="257">
        <v>0</v>
      </c>
      <c r="AX39" s="257">
        <v>0</v>
      </c>
      <c r="AY39" s="257">
        <v>0</v>
      </c>
      <c r="AZ39" s="257">
        <v>0</v>
      </c>
      <c r="BA39" s="257">
        <v>0</v>
      </c>
      <c r="BB39" s="257">
        <v>0</v>
      </c>
      <c r="BC39" s="341">
        <v>11.377230000000001</v>
      </c>
      <c r="BD39" s="341">
        <v>69.428510000000003</v>
      </c>
      <c r="BE39" s="341">
        <v>222.37889999999999</v>
      </c>
      <c r="BF39" s="341">
        <v>165.61019999999999</v>
      </c>
      <c r="BG39" s="341">
        <v>45.169269999999997</v>
      </c>
      <c r="BH39" s="341">
        <v>1.2115229999999999</v>
      </c>
      <c r="BI39" s="341">
        <v>0</v>
      </c>
      <c r="BJ39" s="341">
        <v>0</v>
      </c>
      <c r="BK39" s="341">
        <v>0</v>
      </c>
      <c r="BL39" s="341">
        <v>0</v>
      </c>
      <c r="BM39" s="341">
        <v>0</v>
      </c>
      <c r="BN39" s="341">
        <v>0.29639159999999998</v>
      </c>
      <c r="BO39" s="341">
        <v>12.35876</v>
      </c>
      <c r="BP39" s="341">
        <v>67.588669999999993</v>
      </c>
      <c r="BQ39" s="341">
        <v>219.9881</v>
      </c>
      <c r="BR39" s="341">
        <v>172.53960000000001</v>
      </c>
      <c r="BS39" s="341">
        <v>45.152769999999997</v>
      </c>
      <c r="BT39" s="341">
        <v>1.3517600000000001</v>
      </c>
      <c r="BU39" s="341">
        <v>0</v>
      </c>
      <c r="BV39" s="341">
        <v>0</v>
      </c>
    </row>
    <row r="40" spans="1:74" ht="11.1" customHeight="1" x14ac:dyDescent="0.2">
      <c r="A40" s="9" t="s">
        <v>158</v>
      </c>
      <c r="B40" s="212" t="s">
        <v>601</v>
      </c>
      <c r="C40" s="257">
        <v>0</v>
      </c>
      <c r="D40" s="257">
        <v>0</v>
      </c>
      <c r="E40" s="257">
        <v>0.19775431017</v>
      </c>
      <c r="F40" s="257">
        <v>4.3027574228E-2</v>
      </c>
      <c r="G40" s="257">
        <v>31.647912279</v>
      </c>
      <c r="H40" s="257">
        <v>135.04105992000001</v>
      </c>
      <c r="I40" s="257">
        <v>273.97092649000001</v>
      </c>
      <c r="J40" s="257">
        <v>213.67550352000001</v>
      </c>
      <c r="K40" s="257">
        <v>70.298217489999999</v>
      </c>
      <c r="L40" s="257">
        <v>4.9939932096000001</v>
      </c>
      <c r="M40" s="257">
        <v>0</v>
      </c>
      <c r="N40" s="257">
        <v>0</v>
      </c>
      <c r="O40" s="257">
        <v>0</v>
      </c>
      <c r="P40" s="257">
        <v>0</v>
      </c>
      <c r="Q40" s="257">
        <v>0.19775431017</v>
      </c>
      <c r="R40" s="257">
        <v>4.3027574228E-2</v>
      </c>
      <c r="S40" s="257">
        <v>28.220573036000001</v>
      </c>
      <c r="T40" s="257">
        <v>139.42871758000001</v>
      </c>
      <c r="U40" s="257">
        <v>276.46132466</v>
      </c>
      <c r="V40" s="257">
        <v>211.30737611000001</v>
      </c>
      <c r="W40" s="257">
        <v>69.26234169</v>
      </c>
      <c r="X40" s="257">
        <v>5.4803848450999997</v>
      </c>
      <c r="Y40" s="257">
        <v>0</v>
      </c>
      <c r="Z40" s="257">
        <v>0</v>
      </c>
      <c r="AA40" s="257">
        <v>0</v>
      </c>
      <c r="AB40" s="257">
        <v>0</v>
      </c>
      <c r="AC40" s="257">
        <v>0.19775431017</v>
      </c>
      <c r="AD40" s="257">
        <v>4.3027574228E-2</v>
      </c>
      <c r="AE40" s="257">
        <v>35.158509410999997</v>
      </c>
      <c r="AF40" s="257">
        <v>132.48550847999999</v>
      </c>
      <c r="AG40" s="257">
        <v>272.74429662</v>
      </c>
      <c r="AH40" s="257">
        <v>205.01833346999999</v>
      </c>
      <c r="AI40" s="257">
        <v>70.729661585000002</v>
      </c>
      <c r="AJ40" s="257">
        <v>5.1711406012000003</v>
      </c>
      <c r="AK40" s="257">
        <v>0</v>
      </c>
      <c r="AL40" s="257">
        <v>8.6280507014000002E-2</v>
      </c>
      <c r="AM40" s="257">
        <v>0</v>
      </c>
      <c r="AN40" s="257">
        <v>0</v>
      </c>
      <c r="AO40" s="257">
        <v>0.19775431017</v>
      </c>
      <c r="AP40" s="257">
        <v>4.3027574228E-2</v>
      </c>
      <c r="AQ40" s="257">
        <v>34.822270119000002</v>
      </c>
      <c r="AR40" s="257">
        <v>133.88058138</v>
      </c>
      <c r="AS40" s="257">
        <v>273.72437350000001</v>
      </c>
      <c r="AT40" s="257">
        <v>213.89378927000001</v>
      </c>
      <c r="AU40" s="257">
        <v>78.793614529999999</v>
      </c>
      <c r="AV40" s="257">
        <v>5.6636402378000001</v>
      </c>
      <c r="AW40" s="257">
        <v>0</v>
      </c>
      <c r="AX40" s="257">
        <v>8.6280507014000002E-2</v>
      </c>
      <c r="AY40" s="257">
        <v>0</v>
      </c>
      <c r="AZ40" s="257">
        <v>0</v>
      </c>
      <c r="BA40" s="257">
        <v>0.19775431017</v>
      </c>
      <c r="BB40" s="257">
        <v>0.26155828192000002</v>
      </c>
      <c r="BC40" s="341">
        <v>32.868130000000001</v>
      </c>
      <c r="BD40" s="341">
        <v>132.7473</v>
      </c>
      <c r="BE40" s="341">
        <v>278.59350000000001</v>
      </c>
      <c r="BF40" s="341">
        <v>208.64859999999999</v>
      </c>
      <c r="BG40" s="341">
        <v>79.384550000000004</v>
      </c>
      <c r="BH40" s="341">
        <v>5.1702659999999998</v>
      </c>
      <c r="BI40" s="341">
        <v>0</v>
      </c>
      <c r="BJ40" s="341">
        <v>8.6280499999999996E-2</v>
      </c>
      <c r="BK40" s="341">
        <v>0</v>
      </c>
      <c r="BL40" s="341">
        <v>0</v>
      </c>
      <c r="BM40" s="341">
        <v>0.19775429999999999</v>
      </c>
      <c r="BN40" s="341">
        <v>0.66923719999999998</v>
      </c>
      <c r="BO40" s="341">
        <v>34.990479999999998</v>
      </c>
      <c r="BP40" s="341">
        <v>127.798</v>
      </c>
      <c r="BQ40" s="341">
        <v>277.04719999999998</v>
      </c>
      <c r="BR40" s="341">
        <v>215.6472</v>
      </c>
      <c r="BS40" s="341">
        <v>78.130210000000005</v>
      </c>
      <c r="BT40" s="341">
        <v>5.544867</v>
      </c>
      <c r="BU40" s="341">
        <v>0</v>
      </c>
      <c r="BV40" s="341">
        <v>8.6280499999999996E-2</v>
      </c>
    </row>
    <row r="41" spans="1:74" ht="11.1" customHeight="1" x14ac:dyDescent="0.2">
      <c r="A41" s="9" t="s">
        <v>159</v>
      </c>
      <c r="B41" s="212" t="s">
        <v>569</v>
      </c>
      <c r="C41" s="257">
        <v>0.1047395297</v>
      </c>
      <c r="D41" s="257">
        <v>0</v>
      </c>
      <c r="E41" s="257">
        <v>2.8184635069000001</v>
      </c>
      <c r="F41" s="257">
        <v>1.9083448295000001</v>
      </c>
      <c r="G41" s="257">
        <v>60.424014608</v>
      </c>
      <c r="H41" s="257">
        <v>167.10044339000001</v>
      </c>
      <c r="I41" s="257">
        <v>262.07642375</v>
      </c>
      <c r="J41" s="257">
        <v>210.94880119000001</v>
      </c>
      <c r="K41" s="257">
        <v>72.576763310999993</v>
      </c>
      <c r="L41" s="257">
        <v>6.3037617082999997</v>
      </c>
      <c r="M41" s="257">
        <v>0</v>
      </c>
      <c r="N41" s="257">
        <v>0</v>
      </c>
      <c r="O41" s="257">
        <v>0.1047395297</v>
      </c>
      <c r="P41" s="257">
        <v>0</v>
      </c>
      <c r="Q41" s="257">
        <v>2.7363577425000001</v>
      </c>
      <c r="R41" s="257">
        <v>1.8820145898</v>
      </c>
      <c r="S41" s="257">
        <v>58.417266392999998</v>
      </c>
      <c r="T41" s="257">
        <v>173.19145047999999</v>
      </c>
      <c r="U41" s="257">
        <v>256.83383427000001</v>
      </c>
      <c r="V41" s="257">
        <v>219.36640288999999</v>
      </c>
      <c r="W41" s="257">
        <v>68.205213157000003</v>
      </c>
      <c r="X41" s="257">
        <v>6.0347402860999999</v>
      </c>
      <c r="Y41" s="257">
        <v>0</v>
      </c>
      <c r="Z41" s="257">
        <v>0</v>
      </c>
      <c r="AA41" s="257">
        <v>0.1047395297</v>
      </c>
      <c r="AB41" s="257">
        <v>0</v>
      </c>
      <c r="AC41" s="257">
        <v>2.7363577425000001</v>
      </c>
      <c r="AD41" s="257">
        <v>1.8309131663</v>
      </c>
      <c r="AE41" s="257">
        <v>64.077457272999993</v>
      </c>
      <c r="AF41" s="257">
        <v>162.75804839</v>
      </c>
      <c r="AG41" s="257">
        <v>248.67285938000001</v>
      </c>
      <c r="AH41" s="257">
        <v>210.45231720999999</v>
      </c>
      <c r="AI41" s="257">
        <v>68.569055019000004</v>
      </c>
      <c r="AJ41" s="257">
        <v>5.9838543020000001</v>
      </c>
      <c r="AK41" s="257">
        <v>0</v>
      </c>
      <c r="AL41" s="257">
        <v>0.15510074368999999</v>
      </c>
      <c r="AM41" s="257">
        <v>0</v>
      </c>
      <c r="AN41" s="257">
        <v>0</v>
      </c>
      <c r="AO41" s="257">
        <v>3.0561986417</v>
      </c>
      <c r="AP41" s="257">
        <v>1.3651650930000001</v>
      </c>
      <c r="AQ41" s="257">
        <v>64.192631775999999</v>
      </c>
      <c r="AR41" s="257">
        <v>168.74467347999999</v>
      </c>
      <c r="AS41" s="257">
        <v>247.03163085</v>
      </c>
      <c r="AT41" s="257">
        <v>217.00484578000001</v>
      </c>
      <c r="AU41" s="257">
        <v>78.446160594000006</v>
      </c>
      <c r="AV41" s="257">
        <v>7.8185449493999997</v>
      </c>
      <c r="AW41" s="257">
        <v>0</v>
      </c>
      <c r="AX41" s="257">
        <v>0.15510074368999999</v>
      </c>
      <c r="AY41" s="257">
        <v>0</v>
      </c>
      <c r="AZ41" s="257">
        <v>2.7335608123E-2</v>
      </c>
      <c r="BA41" s="257">
        <v>2.8143329969000002</v>
      </c>
      <c r="BB41" s="257">
        <v>2.0239918779999999</v>
      </c>
      <c r="BC41" s="341">
        <v>58.704369999999997</v>
      </c>
      <c r="BD41" s="341">
        <v>167.51400000000001</v>
      </c>
      <c r="BE41" s="341">
        <v>251.61519999999999</v>
      </c>
      <c r="BF41" s="341">
        <v>203.6157</v>
      </c>
      <c r="BG41" s="341">
        <v>77.344030000000004</v>
      </c>
      <c r="BH41" s="341">
        <v>6.6080540000000001</v>
      </c>
      <c r="BI41" s="341">
        <v>0</v>
      </c>
      <c r="BJ41" s="341">
        <v>0.15510070000000001</v>
      </c>
      <c r="BK41" s="341">
        <v>0</v>
      </c>
      <c r="BL41" s="341">
        <v>2.7335600000000002E-2</v>
      </c>
      <c r="BM41" s="341">
        <v>2.814333</v>
      </c>
      <c r="BN41" s="341">
        <v>2.3290389999999999</v>
      </c>
      <c r="BO41" s="341">
        <v>61.924439999999997</v>
      </c>
      <c r="BP41" s="341">
        <v>165.54140000000001</v>
      </c>
      <c r="BQ41" s="341">
        <v>253.6054</v>
      </c>
      <c r="BR41" s="341">
        <v>206.9759</v>
      </c>
      <c r="BS41" s="341">
        <v>75.486260000000001</v>
      </c>
      <c r="BT41" s="341">
        <v>7.0086510000000004</v>
      </c>
      <c r="BU41" s="341">
        <v>0</v>
      </c>
      <c r="BV41" s="341">
        <v>0.15510070000000001</v>
      </c>
    </row>
    <row r="42" spans="1:74" ht="11.1" customHeight="1" x14ac:dyDescent="0.2">
      <c r="A42" s="9" t="s">
        <v>160</v>
      </c>
      <c r="B42" s="212" t="s">
        <v>570</v>
      </c>
      <c r="C42" s="257">
        <v>0.20605248340999999</v>
      </c>
      <c r="D42" s="257">
        <v>0</v>
      </c>
      <c r="E42" s="257">
        <v>7.145293294</v>
      </c>
      <c r="F42" s="257">
        <v>7.9234562311000003</v>
      </c>
      <c r="G42" s="257">
        <v>67.333580792000006</v>
      </c>
      <c r="H42" s="257">
        <v>201.88795614</v>
      </c>
      <c r="I42" s="257">
        <v>321.88253519</v>
      </c>
      <c r="J42" s="257">
        <v>258.28254062000002</v>
      </c>
      <c r="K42" s="257">
        <v>97.913386044000006</v>
      </c>
      <c r="L42" s="257">
        <v>8.9802521981000005</v>
      </c>
      <c r="M42" s="257">
        <v>7.2334832414999994E-2</v>
      </c>
      <c r="N42" s="257">
        <v>0</v>
      </c>
      <c r="O42" s="257">
        <v>0.20605248340999999</v>
      </c>
      <c r="P42" s="257">
        <v>0</v>
      </c>
      <c r="Q42" s="257">
        <v>6.4855082509999997</v>
      </c>
      <c r="R42" s="257">
        <v>7.6998244226999999</v>
      </c>
      <c r="S42" s="257">
        <v>66.051070543999998</v>
      </c>
      <c r="T42" s="257">
        <v>208.24269135</v>
      </c>
      <c r="U42" s="257">
        <v>319.34802014000002</v>
      </c>
      <c r="V42" s="257">
        <v>270.22179772999999</v>
      </c>
      <c r="W42" s="257">
        <v>93.525536607999996</v>
      </c>
      <c r="X42" s="257">
        <v>8.9398553622999994</v>
      </c>
      <c r="Y42" s="257">
        <v>7.2334832414999994E-2</v>
      </c>
      <c r="Z42" s="257">
        <v>0</v>
      </c>
      <c r="AA42" s="257">
        <v>0.20605248340999999</v>
      </c>
      <c r="AB42" s="257">
        <v>0</v>
      </c>
      <c r="AC42" s="257">
        <v>6.6767360257000004</v>
      </c>
      <c r="AD42" s="257">
        <v>7.6265528146000001</v>
      </c>
      <c r="AE42" s="257">
        <v>66.767082985000002</v>
      </c>
      <c r="AF42" s="257">
        <v>204.27724662</v>
      </c>
      <c r="AG42" s="257">
        <v>315.33361050000002</v>
      </c>
      <c r="AH42" s="257">
        <v>263.38057644999998</v>
      </c>
      <c r="AI42" s="257">
        <v>95.111593776999996</v>
      </c>
      <c r="AJ42" s="257">
        <v>9.2145503073999997</v>
      </c>
      <c r="AK42" s="257">
        <v>7.2334832414999994E-2</v>
      </c>
      <c r="AL42" s="257">
        <v>0</v>
      </c>
      <c r="AM42" s="257">
        <v>0</v>
      </c>
      <c r="AN42" s="257">
        <v>7.6342197452E-3</v>
      </c>
      <c r="AO42" s="257">
        <v>7.2737874117999999</v>
      </c>
      <c r="AP42" s="257">
        <v>6.3260719312999996</v>
      </c>
      <c r="AQ42" s="257">
        <v>64.660579313</v>
      </c>
      <c r="AR42" s="257">
        <v>209.93018717999999</v>
      </c>
      <c r="AS42" s="257">
        <v>307.99849372</v>
      </c>
      <c r="AT42" s="257">
        <v>260.77372421000001</v>
      </c>
      <c r="AU42" s="257">
        <v>103.71132586</v>
      </c>
      <c r="AV42" s="257">
        <v>11.677252531000001</v>
      </c>
      <c r="AW42" s="257">
        <v>0.27082731807999999</v>
      </c>
      <c r="AX42" s="257">
        <v>0</v>
      </c>
      <c r="AY42" s="257">
        <v>0</v>
      </c>
      <c r="AZ42" s="257">
        <v>0.30453833561999999</v>
      </c>
      <c r="BA42" s="257">
        <v>6.4415941172000002</v>
      </c>
      <c r="BB42" s="257">
        <v>7.1574789983000002</v>
      </c>
      <c r="BC42" s="341">
        <v>58.984349999999999</v>
      </c>
      <c r="BD42" s="341">
        <v>210.42599999999999</v>
      </c>
      <c r="BE42" s="341">
        <v>310.87509999999997</v>
      </c>
      <c r="BF42" s="341">
        <v>243.2861</v>
      </c>
      <c r="BG42" s="341">
        <v>104.7067</v>
      </c>
      <c r="BH42" s="341">
        <v>11.04716</v>
      </c>
      <c r="BI42" s="341">
        <v>0.27082729999999999</v>
      </c>
      <c r="BJ42" s="341">
        <v>0</v>
      </c>
      <c r="BK42" s="341">
        <v>0</v>
      </c>
      <c r="BL42" s="341">
        <v>0.30453829999999998</v>
      </c>
      <c r="BM42" s="341">
        <v>6.5368820000000003</v>
      </c>
      <c r="BN42" s="341">
        <v>7.5622809999999996</v>
      </c>
      <c r="BO42" s="341">
        <v>61.52704</v>
      </c>
      <c r="BP42" s="341">
        <v>211.00989999999999</v>
      </c>
      <c r="BQ42" s="341">
        <v>312.40249999999997</v>
      </c>
      <c r="BR42" s="341">
        <v>246.90729999999999</v>
      </c>
      <c r="BS42" s="341">
        <v>105.9282</v>
      </c>
      <c r="BT42" s="341">
        <v>11.393879999999999</v>
      </c>
      <c r="BU42" s="341">
        <v>0.29947839999999998</v>
      </c>
      <c r="BV42" s="341">
        <v>0</v>
      </c>
    </row>
    <row r="43" spans="1:74" ht="11.1" customHeight="1" x14ac:dyDescent="0.2">
      <c r="A43" s="9" t="s">
        <v>161</v>
      </c>
      <c r="B43" s="212" t="s">
        <v>602</v>
      </c>
      <c r="C43" s="257">
        <v>31.512348944999999</v>
      </c>
      <c r="D43" s="257">
        <v>28.731473103999999</v>
      </c>
      <c r="E43" s="257">
        <v>49.437097235000003</v>
      </c>
      <c r="F43" s="257">
        <v>78.908408102999999</v>
      </c>
      <c r="G43" s="257">
        <v>199.67487224000001</v>
      </c>
      <c r="H43" s="257">
        <v>359.14791063000001</v>
      </c>
      <c r="I43" s="257">
        <v>446.04868583000001</v>
      </c>
      <c r="J43" s="257">
        <v>430.83479259000001</v>
      </c>
      <c r="K43" s="257">
        <v>279.83502059</v>
      </c>
      <c r="L43" s="257">
        <v>127.20438136999999</v>
      </c>
      <c r="M43" s="257">
        <v>48.633216550999997</v>
      </c>
      <c r="N43" s="257">
        <v>36.770229411999999</v>
      </c>
      <c r="O43" s="257">
        <v>31.280374114000001</v>
      </c>
      <c r="P43" s="257">
        <v>30.255344203</v>
      </c>
      <c r="Q43" s="257">
        <v>48.183429357999998</v>
      </c>
      <c r="R43" s="257">
        <v>81.592010380999994</v>
      </c>
      <c r="S43" s="257">
        <v>194.85872304</v>
      </c>
      <c r="T43" s="257">
        <v>359.7310086</v>
      </c>
      <c r="U43" s="257">
        <v>443.88064767999998</v>
      </c>
      <c r="V43" s="257">
        <v>432.56501186999998</v>
      </c>
      <c r="W43" s="257">
        <v>281.18861285999998</v>
      </c>
      <c r="X43" s="257">
        <v>125.91200755</v>
      </c>
      <c r="Y43" s="257">
        <v>45.672928941000002</v>
      </c>
      <c r="Z43" s="257">
        <v>38.203908884999997</v>
      </c>
      <c r="AA43" s="257">
        <v>31.202903423999999</v>
      </c>
      <c r="AB43" s="257">
        <v>29.352447087000002</v>
      </c>
      <c r="AC43" s="257">
        <v>52.978819065000003</v>
      </c>
      <c r="AD43" s="257">
        <v>89.955167994000007</v>
      </c>
      <c r="AE43" s="257">
        <v>204.6616559</v>
      </c>
      <c r="AF43" s="257">
        <v>366.46230782999999</v>
      </c>
      <c r="AG43" s="257">
        <v>441.88203698000001</v>
      </c>
      <c r="AH43" s="257">
        <v>427.50480714999998</v>
      </c>
      <c r="AI43" s="257">
        <v>277.76290017000002</v>
      </c>
      <c r="AJ43" s="257">
        <v>125.77897905</v>
      </c>
      <c r="AK43" s="257">
        <v>49.892625240000001</v>
      </c>
      <c r="AL43" s="257">
        <v>46.165845773000001</v>
      </c>
      <c r="AM43" s="257">
        <v>29.647829053999999</v>
      </c>
      <c r="AN43" s="257">
        <v>29.710635411999998</v>
      </c>
      <c r="AO43" s="257">
        <v>57.298443808999998</v>
      </c>
      <c r="AP43" s="257">
        <v>87.789588112999994</v>
      </c>
      <c r="AQ43" s="257">
        <v>206.30244904</v>
      </c>
      <c r="AR43" s="257">
        <v>371.69621653000002</v>
      </c>
      <c r="AS43" s="257">
        <v>447.95713950999999</v>
      </c>
      <c r="AT43" s="257">
        <v>429.56852941</v>
      </c>
      <c r="AU43" s="257">
        <v>289.43674956000001</v>
      </c>
      <c r="AV43" s="257">
        <v>130.89610424</v>
      </c>
      <c r="AW43" s="257">
        <v>51.772124501999997</v>
      </c>
      <c r="AX43" s="257">
        <v>47.15106565</v>
      </c>
      <c r="AY43" s="257">
        <v>29.846814381000002</v>
      </c>
      <c r="AZ43" s="257">
        <v>32.854713885999999</v>
      </c>
      <c r="BA43" s="257">
        <v>56.314169251000003</v>
      </c>
      <c r="BB43" s="257">
        <v>93.962268464999994</v>
      </c>
      <c r="BC43" s="341">
        <v>209.30260000000001</v>
      </c>
      <c r="BD43" s="341">
        <v>371.44940000000003</v>
      </c>
      <c r="BE43" s="341">
        <v>453.92570000000001</v>
      </c>
      <c r="BF43" s="341">
        <v>419.82029999999997</v>
      </c>
      <c r="BG43" s="341">
        <v>286.7373</v>
      </c>
      <c r="BH43" s="341">
        <v>127.6305</v>
      </c>
      <c r="BI43" s="341">
        <v>53.590719999999997</v>
      </c>
      <c r="BJ43" s="341">
        <v>45.642919999999997</v>
      </c>
      <c r="BK43" s="341">
        <v>28.822289999999999</v>
      </c>
      <c r="BL43" s="341">
        <v>36.378320000000002</v>
      </c>
      <c r="BM43" s="341">
        <v>54.580350000000003</v>
      </c>
      <c r="BN43" s="341">
        <v>95.979050000000001</v>
      </c>
      <c r="BO43" s="341">
        <v>211.65950000000001</v>
      </c>
      <c r="BP43" s="341">
        <v>367.5179</v>
      </c>
      <c r="BQ43" s="341">
        <v>456.9418</v>
      </c>
      <c r="BR43" s="341">
        <v>423.57929999999999</v>
      </c>
      <c r="BS43" s="341">
        <v>286.34750000000003</v>
      </c>
      <c r="BT43" s="341">
        <v>131.03</v>
      </c>
      <c r="BU43" s="341">
        <v>56.667920000000002</v>
      </c>
      <c r="BV43" s="341">
        <v>45.185470000000002</v>
      </c>
    </row>
    <row r="44" spans="1:74" ht="11.1" customHeight="1" x14ac:dyDescent="0.2">
      <c r="A44" s="9" t="s">
        <v>162</v>
      </c>
      <c r="B44" s="212" t="s">
        <v>572</v>
      </c>
      <c r="C44" s="257">
        <v>6.9708894333</v>
      </c>
      <c r="D44" s="257">
        <v>2.6576033267999999</v>
      </c>
      <c r="E44" s="257">
        <v>25.789155049000001</v>
      </c>
      <c r="F44" s="257">
        <v>34.799910636</v>
      </c>
      <c r="G44" s="257">
        <v>155.13376589000001</v>
      </c>
      <c r="H44" s="257">
        <v>337.71747106999999</v>
      </c>
      <c r="I44" s="257">
        <v>413.4550863</v>
      </c>
      <c r="J44" s="257">
        <v>406.89372034000002</v>
      </c>
      <c r="K44" s="257">
        <v>224.58280497000001</v>
      </c>
      <c r="L44" s="257">
        <v>50.126328538000003</v>
      </c>
      <c r="M44" s="257">
        <v>4.3924930050000004</v>
      </c>
      <c r="N44" s="257">
        <v>2.4038699142</v>
      </c>
      <c r="O44" s="257">
        <v>6.6756712977000001</v>
      </c>
      <c r="P44" s="257">
        <v>2.7302574449999999</v>
      </c>
      <c r="Q44" s="257">
        <v>23.256145922000002</v>
      </c>
      <c r="R44" s="257">
        <v>35.382573600000001</v>
      </c>
      <c r="S44" s="257">
        <v>149.1392453</v>
      </c>
      <c r="T44" s="257">
        <v>341.30206880999998</v>
      </c>
      <c r="U44" s="257">
        <v>407.71428323999999</v>
      </c>
      <c r="V44" s="257">
        <v>416.98447680999999</v>
      </c>
      <c r="W44" s="257">
        <v>227.52797045</v>
      </c>
      <c r="X44" s="257">
        <v>45.968577146000001</v>
      </c>
      <c r="Y44" s="257">
        <v>3.1595949114000002</v>
      </c>
      <c r="Z44" s="257">
        <v>2.7420506571000001</v>
      </c>
      <c r="AA44" s="257">
        <v>5.7298724051000001</v>
      </c>
      <c r="AB44" s="257">
        <v>2.1642276153000002</v>
      </c>
      <c r="AC44" s="257">
        <v>24.463507622000002</v>
      </c>
      <c r="AD44" s="257">
        <v>38.370796986000002</v>
      </c>
      <c r="AE44" s="257">
        <v>156.98766638999999</v>
      </c>
      <c r="AF44" s="257">
        <v>345.76944772000002</v>
      </c>
      <c r="AG44" s="257">
        <v>408.84430119000001</v>
      </c>
      <c r="AH44" s="257">
        <v>405.83745001</v>
      </c>
      <c r="AI44" s="257">
        <v>222.48486631</v>
      </c>
      <c r="AJ44" s="257">
        <v>47.084492011000002</v>
      </c>
      <c r="AK44" s="257">
        <v>4.0824253815000002</v>
      </c>
      <c r="AL44" s="257">
        <v>5.0675460653000002</v>
      </c>
      <c r="AM44" s="257">
        <v>4.1097234662000002</v>
      </c>
      <c r="AN44" s="257">
        <v>2.3906338954000002</v>
      </c>
      <c r="AO44" s="257">
        <v>26.321243351</v>
      </c>
      <c r="AP44" s="257">
        <v>34.219729293999997</v>
      </c>
      <c r="AQ44" s="257">
        <v>156.57305912000001</v>
      </c>
      <c r="AR44" s="257">
        <v>353.17063417999998</v>
      </c>
      <c r="AS44" s="257">
        <v>411.98300246000002</v>
      </c>
      <c r="AT44" s="257">
        <v>404.96946747999999</v>
      </c>
      <c r="AU44" s="257">
        <v>238.70247859</v>
      </c>
      <c r="AV44" s="257">
        <v>55.231133667000002</v>
      </c>
      <c r="AW44" s="257">
        <v>5.0531570972999997</v>
      </c>
      <c r="AX44" s="257">
        <v>5.1439714006999999</v>
      </c>
      <c r="AY44" s="257">
        <v>5.5350003425000001</v>
      </c>
      <c r="AZ44" s="257">
        <v>4.0591419875000003</v>
      </c>
      <c r="BA44" s="257">
        <v>24.494625188000001</v>
      </c>
      <c r="BB44" s="257">
        <v>40.376975946999998</v>
      </c>
      <c r="BC44" s="341">
        <v>152.2501</v>
      </c>
      <c r="BD44" s="341">
        <v>346.02409999999998</v>
      </c>
      <c r="BE44" s="341">
        <v>417.83679999999998</v>
      </c>
      <c r="BF44" s="341">
        <v>383.61950000000002</v>
      </c>
      <c r="BG44" s="341">
        <v>230.05459999999999</v>
      </c>
      <c r="BH44" s="341">
        <v>52.854649999999999</v>
      </c>
      <c r="BI44" s="341">
        <v>5.3224419999999997</v>
      </c>
      <c r="BJ44" s="341">
        <v>4.7026070000000004</v>
      </c>
      <c r="BK44" s="341">
        <v>5.3743809999999996</v>
      </c>
      <c r="BL44" s="341">
        <v>5.8508509999999996</v>
      </c>
      <c r="BM44" s="341">
        <v>24.49963</v>
      </c>
      <c r="BN44" s="341">
        <v>38.670769999999997</v>
      </c>
      <c r="BO44" s="341">
        <v>155.53989999999999</v>
      </c>
      <c r="BP44" s="341">
        <v>342.31979999999999</v>
      </c>
      <c r="BQ44" s="341">
        <v>419.3569</v>
      </c>
      <c r="BR44" s="341">
        <v>387.95710000000003</v>
      </c>
      <c r="BS44" s="341">
        <v>227.90620000000001</v>
      </c>
      <c r="BT44" s="341">
        <v>54.649889999999999</v>
      </c>
      <c r="BU44" s="341">
        <v>5.8162079999999996</v>
      </c>
      <c r="BV44" s="341">
        <v>4.6032029999999997</v>
      </c>
    </row>
    <row r="45" spans="1:74" ht="11.1" customHeight="1" x14ac:dyDescent="0.2">
      <c r="A45" s="9" t="s">
        <v>163</v>
      </c>
      <c r="B45" s="212" t="s">
        <v>573</v>
      </c>
      <c r="C45" s="257">
        <v>16.991191142000002</v>
      </c>
      <c r="D45" s="257">
        <v>16.069257804999999</v>
      </c>
      <c r="E45" s="257">
        <v>68.727998823999997</v>
      </c>
      <c r="F45" s="257">
        <v>115.44430559</v>
      </c>
      <c r="G45" s="257">
        <v>280.24084151</v>
      </c>
      <c r="H45" s="257">
        <v>486.03651400000001</v>
      </c>
      <c r="I45" s="257">
        <v>554.28672193</v>
      </c>
      <c r="J45" s="257">
        <v>575.77106795999998</v>
      </c>
      <c r="K45" s="257">
        <v>375.49634450999997</v>
      </c>
      <c r="L45" s="257">
        <v>144.59166812999999</v>
      </c>
      <c r="M45" s="257">
        <v>37.856938133</v>
      </c>
      <c r="N45" s="257">
        <v>8.0097202667000005</v>
      </c>
      <c r="O45" s="257">
        <v>15.795589543</v>
      </c>
      <c r="P45" s="257">
        <v>16.254393034</v>
      </c>
      <c r="Q45" s="257">
        <v>62.040317127000002</v>
      </c>
      <c r="R45" s="257">
        <v>116.14238305000001</v>
      </c>
      <c r="S45" s="257">
        <v>275.566351</v>
      </c>
      <c r="T45" s="257">
        <v>491.13906446999999</v>
      </c>
      <c r="U45" s="257">
        <v>554.98853388999999</v>
      </c>
      <c r="V45" s="257">
        <v>585.87162766999995</v>
      </c>
      <c r="W45" s="257">
        <v>377.47728546000002</v>
      </c>
      <c r="X45" s="257">
        <v>140.24803846</v>
      </c>
      <c r="Y45" s="257">
        <v>34.514006362000003</v>
      </c>
      <c r="Z45" s="257">
        <v>8.9818977068999999</v>
      </c>
      <c r="AA45" s="257">
        <v>13.725008007</v>
      </c>
      <c r="AB45" s="257">
        <v>14.759311612999999</v>
      </c>
      <c r="AC45" s="257">
        <v>61.925691268999998</v>
      </c>
      <c r="AD45" s="257">
        <v>121.74834387999999</v>
      </c>
      <c r="AE45" s="257">
        <v>278.33147436000002</v>
      </c>
      <c r="AF45" s="257">
        <v>489.58315771999997</v>
      </c>
      <c r="AG45" s="257">
        <v>558.74998251</v>
      </c>
      <c r="AH45" s="257">
        <v>586.26917496999999</v>
      </c>
      <c r="AI45" s="257">
        <v>372.38990409000002</v>
      </c>
      <c r="AJ45" s="257">
        <v>145.59154415</v>
      </c>
      <c r="AK45" s="257">
        <v>34.390049490000003</v>
      </c>
      <c r="AL45" s="257">
        <v>11.026032884999999</v>
      </c>
      <c r="AM45" s="257">
        <v>11.176995278</v>
      </c>
      <c r="AN45" s="257">
        <v>16.252709907</v>
      </c>
      <c r="AO45" s="257">
        <v>62.103762609</v>
      </c>
      <c r="AP45" s="257">
        <v>113.61975771</v>
      </c>
      <c r="AQ45" s="257">
        <v>271.00619189999998</v>
      </c>
      <c r="AR45" s="257">
        <v>491.81448126999999</v>
      </c>
      <c r="AS45" s="257">
        <v>563.97586879999994</v>
      </c>
      <c r="AT45" s="257">
        <v>579.82037006999997</v>
      </c>
      <c r="AU45" s="257">
        <v>383.77337989</v>
      </c>
      <c r="AV45" s="257">
        <v>154.27764496</v>
      </c>
      <c r="AW45" s="257">
        <v>38.430430856000001</v>
      </c>
      <c r="AX45" s="257">
        <v>11.850715482</v>
      </c>
      <c r="AY45" s="257">
        <v>13.969875403</v>
      </c>
      <c r="AZ45" s="257">
        <v>22.013493797999999</v>
      </c>
      <c r="BA45" s="257">
        <v>63.746658650000001</v>
      </c>
      <c r="BB45" s="257">
        <v>122.35795904</v>
      </c>
      <c r="BC45" s="341">
        <v>269.56990000000002</v>
      </c>
      <c r="BD45" s="341">
        <v>494.89460000000003</v>
      </c>
      <c r="BE45" s="341">
        <v>576.48040000000003</v>
      </c>
      <c r="BF45" s="341">
        <v>573.76610000000005</v>
      </c>
      <c r="BG45" s="341">
        <v>381.74259999999998</v>
      </c>
      <c r="BH45" s="341">
        <v>151.90649999999999</v>
      </c>
      <c r="BI45" s="341">
        <v>40.95778</v>
      </c>
      <c r="BJ45" s="341">
        <v>10.8484</v>
      </c>
      <c r="BK45" s="341">
        <v>13.43479</v>
      </c>
      <c r="BL45" s="341">
        <v>22.7425</v>
      </c>
      <c r="BM45" s="341">
        <v>67.299270000000007</v>
      </c>
      <c r="BN45" s="341">
        <v>118.9436</v>
      </c>
      <c r="BO45" s="341">
        <v>270.83390000000003</v>
      </c>
      <c r="BP45" s="341">
        <v>490.6259</v>
      </c>
      <c r="BQ45" s="341">
        <v>578.39329999999995</v>
      </c>
      <c r="BR45" s="341">
        <v>578.50369999999998</v>
      </c>
      <c r="BS45" s="341">
        <v>388.15039999999999</v>
      </c>
      <c r="BT45" s="341">
        <v>155.6191</v>
      </c>
      <c r="BU45" s="341">
        <v>41.493839999999999</v>
      </c>
      <c r="BV45" s="341">
        <v>10.95903</v>
      </c>
    </row>
    <row r="46" spans="1:74" ht="11.1" customHeight="1" x14ac:dyDescent="0.2">
      <c r="A46" s="9" t="s">
        <v>164</v>
      </c>
      <c r="B46" s="212" t="s">
        <v>574</v>
      </c>
      <c r="C46" s="257">
        <v>0.69885562589000005</v>
      </c>
      <c r="D46" s="257">
        <v>1.7815535433</v>
      </c>
      <c r="E46" s="257">
        <v>15.633862542999999</v>
      </c>
      <c r="F46" s="257">
        <v>39.238202250999997</v>
      </c>
      <c r="G46" s="257">
        <v>119.67815471</v>
      </c>
      <c r="H46" s="257">
        <v>261.26845878</v>
      </c>
      <c r="I46" s="257">
        <v>392.54388229</v>
      </c>
      <c r="J46" s="257">
        <v>333.72083557000002</v>
      </c>
      <c r="K46" s="257">
        <v>195.65509287</v>
      </c>
      <c r="L46" s="257">
        <v>59.7902627</v>
      </c>
      <c r="M46" s="257">
        <v>10.531780618999999</v>
      </c>
      <c r="N46" s="257">
        <v>0</v>
      </c>
      <c r="O46" s="257">
        <v>1.0084081023</v>
      </c>
      <c r="P46" s="257">
        <v>2.5046525545999998</v>
      </c>
      <c r="Q46" s="257">
        <v>13.717735741</v>
      </c>
      <c r="R46" s="257">
        <v>40.072570370000001</v>
      </c>
      <c r="S46" s="257">
        <v>118.7031861</v>
      </c>
      <c r="T46" s="257">
        <v>264.48230043000001</v>
      </c>
      <c r="U46" s="257">
        <v>397.12989775</v>
      </c>
      <c r="V46" s="257">
        <v>332.77893439000002</v>
      </c>
      <c r="W46" s="257">
        <v>199.10491379000001</v>
      </c>
      <c r="X46" s="257">
        <v>63.809212463000001</v>
      </c>
      <c r="Y46" s="257">
        <v>11.198775927</v>
      </c>
      <c r="Z46" s="257">
        <v>0</v>
      </c>
      <c r="AA46" s="257">
        <v>1.0580653689999999</v>
      </c>
      <c r="AB46" s="257">
        <v>3.3734140583999999</v>
      </c>
      <c r="AC46" s="257">
        <v>16.235834107999999</v>
      </c>
      <c r="AD46" s="257">
        <v>40.999715166000001</v>
      </c>
      <c r="AE46" s="257">
        <v>114.06978377999999</v>
      </c>
      <c r="AF46" s="257">
        <v>273.81155426999999</v>
      </c>
      <c r="AG46" s="257">
        <v>387.79899214</v>
      </c>
      <c r="AH46" s="257">
        <v>338.88785614</v>
      </c>
      <c r="AI46" s="257">
        <v>202.99631352</v>
      </c>
      <c r="AJ46" s="257">
        <v>65.499995337000001</v>
      </c>
      <c r="AK46" s="257">
        <v>10.346719733</v>
      </c>
      <c r="AL46" s="257">
        <v>0</v>
      </c>
      <c r="AM46" s="257">
        <v>0.91409415621000001</v>
      </c>
      <c r="AN46" s="257">
        <v>3.9825860596</v>
      </c>
      <c r="AO46" s="257">
        <v>18.209798069000001</v>
      </c>
      <c r="AP46" s="257">
        <v>41.340535518000003</v>
      </c>
      <c r="AQ46" s="257">
        <v>107.63278582</v>
      </c>
      <c r="AR46" s="257">
        <v>275.05609057999999</v>
      </c>
      <c r="AS46" s="257">
        <v>385.80104772999999</v>
      </c>
      <c r="AT46" s="257">
        <v>338.90779760999999</v>
      </c>
      <c r="AU46" s="257">
        <v>205.51507687</v>
      </c>
      <c r="AV46" s="257">
        <v>70.335585829999999</v>
      </c>
      <c r="AW46" s="257">
        <v>10.496958453</v>
      </c>
      <c r="AX46" s="257">
        <v>0</v>
      </c>
      <c r="AY46" s="257">
        <v>0.91409415621000001</v>
      </c>
      <c r="AZ46" s="257">
        <v>4.1688163925000001</v>
      </c>
      <c r="BA46" s="257">
        <v>19.001873136</v>
      </c>
      <c r="BB46" s="257">
        <v>41.816343216</v>
      </c>
      <c r="BC46" s="341">
        <v>105.20650000000001</v>
      </c>
      <c r="BD46" s="341">
        <v>278.83240000000001</v>
      </c>
      <c r="BE46" s="341">
        <v>384.16669999999999</v>
      </c>
      <c r="BF46" s="341">
        <v>334.56259999999997</v>
      </c>
      <c r="BG46" s="341">
        <v>203.3895</v>
      </c>
      <c r="BH46" s="341">
        <v>72.475729999999999</v>
      </c>
      <c r="BI46" s="341">
        <v>11.35746</v>
      </c>
      <c r="BJ46" s="341">
        <v>0.1162469</v>
      </c>
      <c r="BK46" s="341">
        <v>1.3665849999999999</v>
      </c>
      <c r="BL46" s="341">
        <v>4.284656</v>
      </c>
      <c r="BM46" s="341">
        <v>18.997140000000002</v>
      </c>
      <c r="BN46" s="341">
        <v>40.729390000000002</v>
      </c>
      <c r="BO46" s="341">
        <v>110.0579</v>
      </c>
      <c r="BP46" s="341">
        <v>279.07650000000001</v>
      </c>
      <c r="BQ46" s="341">
        <v>385.03519999999997</v>
      </c>
      <c r="BR46" s="341">
        <v>335.92380000000003</v>
      </c>
      <c r="BS46" s="341">
        <v>203.93960000000001</v>
      </c>
      <c r="BT46" s="341">
        <v>72.131919999999994</v>
      </c>
      <c r="BU46" s="341">
        <v>10.824059999999999</v>
      </c>
      <c r="BV46" s="341">
        <v>0.1453448</v>
      </c>
    </row>
    <row r="47" spans="1:74" ht="11.1" customHeight="1" x14ac:dyDescent="0.2">
      <c r="A47" s="9" t="s">
        <v>165</v>
      </c>
      <c r="B47" s="212" t="s">
        <v>575</v>
      </c>
      <c r="C47" s="257">
        <v>7.9007703413000003</v>
      </c>
      <c r="D47" s="257">
        <v>6.6708133081999996</v>
      </c>
      <c r="E47" s="257">
        <v>11.290840631</v>
      </c>
      <c r="F47" s="257">
        <v>16.577150248999999</v>
      </c>
      <c r="G47" s="257">
        <v>46.360700338999997</v>
      </c>
      <c r="H47" s="257">
        <v>102.72333522</v>
      </c>
      <c r="I47" s="257">
        <v>231.66413545</v>
      </c>
      <c r="J47" s="257">
        <v>217.29061449</v>
      </c>
      <c r="K47" s="257">
        <v>139.49384544</v>
      </c>
      <c r="L47" s="257">
        <v>35.916929611</v>
      </c>
      <c r="M47" s="257">
        <v>13.728287463999999</v>
      </c>
      <c r="N47" s="257">
        <v>8.3391993449000008</v>
      </c>
      <c r="O47" s="257">
        <v>8.5914503408999998</v>
      </c>
      <c r="P47" s="257">
        <v>6.8102485474999996</v>
      </c>
      <c r="Q47" s="257">
        <v>10.533294446999999</v>
      </c>
      <c r="R47" s="257">
        <v>16.883223894</v>
      </c>
      <c r="S47" s="257">
        <v>48.184126106000001</v>
      </c>
      <c r="T47" s="257">
        <v>105.0458691</v>
      </c>
      <c r="U47" s="257">
        <v>236.92158873</v>
      </c>
      <c r="V47" s="257">
        <v>219.14474942000001</v>
      </c>
      <c r="W47" s="257">
        <v>145.07062692</v>
      </c>
      <c r="X47" s="257">
        <v>42.133560551999999</v>
      </c>
      <c r="Y47" s="257">
        <v>14.604149582</v>
      </c>
      <c r="Z47" s="257">
        <v>8.2506886119999994</v>
      </c>
      <c r="AA47" s="257">
        <v>8.9420340290000002</v>
      </c>
      <c r="AB47" s="257">
        <v>7.4319316650999996</v>
      </c>
      <c r="AC47" s="257">
        <v>12.395288003999999</v>
      </c>
      <c r="AD47" s="257">
        <v>17.653865146000001</v>
      </c>
      <c r="AE47" s="257">
        <v>46.298836776999998</v>
      </c>
      <c r="AF47" s="257">
        <v>115.85843948999999</v>
      </c>
      <c r="AG47" s="257">
        <v>232.59029164</v>
      </c>
      <c r="AH47" s="257">
        <v>222.24830896</v>
      </c>
      <c r="AI47" s="257">
        <v>156.18257471000001</v>
      </c>
      <c r="AJ47" s="257">
        <v>48.845340215</v>
      </c>
      <c r="AK47" s="257">
        <v>14.256779133</v>
      </c>
      <c r="AL47" s="257">
        <v>8.5577030217000001</v>
      </c>
      <c r="AM47" s="257">
        <v>8.9121027325999993</v>
      </c>
      <c r="AN47" s="257">
        <v>8.3846669391000006</v>
      </c>
      <c r="AO47" s="257">
        <v>12.913051594000001</v>
      </c>
      <c r="AP47" s="257">
        <v>19.408396856</v>
      </c>
      <c r="AQ47" s="257">
        <v>44.748297516999997</v>
      </c>
      <c r="AR47" s="257">
        <v>116.31482643</v>
      </c>
      <c r="AS47" s="257">
        <v>224.41870080999999</v>
      </c>
      <c r="AT47" s="257">
        <v>227.14912873</v>
      </c>
      <c r="AU47" s="257">
        <v>156.14122406999999</v>
      </c>
      <c r="AV47" s="257">
        <v>50.962377777</v>
      </c>
      <c r="AW47" s="257">
        <v>14.324898858999999</v>
      </c>
      <c r="AX47" s="257">
        <v>8.4617191805999994</v>
      </c>
      <c r="AY47" s="257">
        <v>8.8006311965999995</v>
      </c>
      <c r="AZ47" s="257">
        <v>8.4229463220999996</v>
      </c>
      <c r="BA47" s="257">
        <v>13.055757624</v>
      </c>
      <c r="BB47" s="257">
        <v>20.021599902999998</v>
      </c>
      <c r="BC47" s="341">
        <v>44.535719999999998</v>
      </c>
      <c r="BD47" s="341">
        <v>120.5214</v>
      </c>
      <c r="BE47" s="341">
        <v>229.02780000000001</v>
      </c>
      <c r="BF47" s="341">
        <v>231.37569999999999</v>
      </c>
      <c r="BG47" s="341">
        <v>160.43010000000001</v>
      </c>
      <c r="BH47" s="341">
        <v>54.644179999999999</v>
      </c>
      <c r="BI47" s="341">
        <v>14.91629</v>
      </c>
      <c r="BJ47" s="341">
        <v>8.5666969999999996</v>
      </c>
      <c r="BK47" s="341">
        <v>9.6398250000000001</v>
      </c>
      <c r="BL47" s="341">
        <v>8.4700279999999992</v>
      </c>
      <c r="BM47" s="341">
        <v>12.69929</v>
      </c>
      <c r="BN47" s="341">
        <v>19.458570000000002</v>
      </c>
      <c r="BO47" s="341">
        <v>45.754809999999999</v>
      </c>
      <c r="BP47" s="341">
        <v>117.9944</v>
      </c>
      <c r="BQ47" s="341">
        <v>228.86699999999999</v>
      </c>
      <c r="BR47" s="341">
        <v>229.55690000000001</v>
      </c>
      <c r="BS47" s="341">
        <v>158.00370000000001</v>
      </c>
      <c r="BT47" s="341">
        <v>52.463819999999998</v>
      </c>
      <c r="BU47" s="341">
        <v>14.220750000000001</v>
      </c>
      <c r="BV47" s="341">
        <v>8.5369089999999996</v>
      </c>
    </row>
    <row r="48" spans="1:74" ht="11.1" customHeight="1" x14ac:dyDescent="0.2">
      <c r="A48" s="9" t="s">
        <v>166</v>
      </c>
      <c r="B48" s="213" t="s">
        <v>603</v>
      </c>
      <c r="C48" s="255">
        <v>9.8105668075000008</v>
      </c>
      <c r="D48" s="255">
        <v>8.7726745799000003</v>
      </c>
      <c r="E48" s="255">
        <v>22.898055300999999</v>
      </c>
      <c r="F48" s="255">
        <v>37.037410727999998</v>
      </c>
      <c r="G48" s="255">
        <v>114.6097245</v>
      </c>
      <c r="H48" s="255">
        <v>241.44632963000001</v>
      </c>
      <c r="I48" s="255">
        <v>348.35435516000001</v>
      </c>
      <c r="J48" s="255">
        <v>318.66228436</v>
      </c>
      <c r="K48" s="255">
        <v>176.24033356999999</v>
      </c>
      <c r="L48" s="255">
        <v>56.677926175000003</v>
      </c>
      <c r="M48" s="255">
        <v>17.030052296000001</v>
      </c>
      <c r="N48" s="255">
        <v>9.5428272631999995</v>
      </c>
      <c r="O48" s="255">
        <v>9.7689343093000005</v>
      </c>
      <c r="P48" s="255">
        <v>9.2016187983000002</v>
      </c>
      <c r="Q48" s="255">
        <v>21.505605112000001</v>
      </c>
      <c r="R48" s="255">
        <v>37.901235436</v>
      </c>
      <c r="S48" s="255">
        <v>112.45262045</v>
      </c>
      <c r="T48" s="255">
        <v>245.47838268999999</v>
      </c>
      <c r="U48" s="255">
        <v>349.01424423999998</v>
      </c>
      <c r="V48" s="255">
        <v>323.07828243</v>
      </c>
      <c r="W48" s="255">
        <v>177.40459089999999</v>
      </c>
      <c r="X48" s="255">
        <v>57.270721983999998</v>
      </c>
      <c r="Y48" s="255">
        <v>16.240390907999998</v>
      </c>
      <c r="Z48" s="255">
        <v>9.9685865667000009</v>
      </c>
      <c r="AA48" s="255">
        <v>9.5524342912000009</v>
      </c>
      <c r="AB48" s="255">
        <v>9.0110241171999998</v>
      </c>
      <c r="AC48" s="255">
        <v>23.065697649000001</v>
      </c>
      <c r="AD48" s="255">
        <v>40.694451913000002</v>
      </c>
      <c r="AE48" s="255">
        <v>116.74427326999999</v>
      </c>
      <c r="AF48" s="255">
        <v>246.56287978</v>
      </c>
      <c r="AG48" s="255">
        <v>346.16615782000002</v>
      </c>
      <c r="AH48" s="255">
        <v>320.13119989</v>
      </c>
      <c r="AI48" s="255">
        <v>178.79815705999999</v>
      </c>
      <c r="AJ48" s="255">
        <v>59.365214825000002</v>
      </c>
      <c r="AK48" s="255">
        <v>17.081949431999998</v>
      </c>
      <c r="AL48" s="255">
        <v>12.028744637000001</v>
      </c>
      <c r="AM48" s="255">
        <v>8.8478145599999998</v>
      </c>
      <c r="AN48" s="255">
        <v>9.5020179324999994</v>
      </c>
      <c r="AO48" s="255">
        <v>24.461952353000001</v>
      </c>
      <c r="AP48" s="255">
        <v>39.421244221000002</v>
      </c>
      <c r="AQ48" s="255">
        <v>115.62151441</v>
      </c>
      <c r="AR48" s="255">
        <v>250.32796771</v>
      </c>
      <c r="AS48" s="255">
        <v>346.39312015000002</v>
      </c>
      <c r="AT48" s="255">
        <v>323.37298960999999</v>
      </c>
      <c r="AU48" s="255">
        <v>187.27199959000001</v>
      </c>
      <c r="AV48" s="255">
        <v>63.310812143</v>
      </c>
      <c r="AW48" s="255">
        <v>18.103359621999999</v>
      </c>
      <c r="AX48" s="255">
        <v>12.356962295000001</v>
      </c>
      <c r="AY48" s="255">
        <v>9.3306775414000001</v>
      </c>
      <c r="AZ48" s="255">
        <v>10.995481371</v>
      </c>
      <c r="BA48" s="255">
        <v>24.467920989</v>
      </c>
      <c r="BB48" s="255">
        <v>42.488854928999999</v>
      </c>
      <c r="BC48" s="342">
        <v>114.3378</v>
      </c>
      <c r="BD48" s="342">
        <v>251.26499999999999</v>
      </c>
      <c r="BE48" s="342">
        <v>351.95519999999999</v>
      </c>
      <c r="BF48" s="342">
        <v>316.34280000000001</v>
      </c>
      <c r="BG48" s="342">
        <v>186.99180000000001</v>
      </c>
      <c r="BH48" s="342">
        <v>62.952249999999999</v>
      </c>
      <c r="BI48" s="342">
        <v>19.02411</v>
      </c>
      <c r="BJ48" s="342">
        <v>11.980119999999999</v>
      </c>
      <c r="BK48" s="342">
        <v>9.2503299999999999</v>
      </c>
      <c r="BL48" s="342">
        <v>11.95734</v>
      </c>
      <c r="BM48" s="342">
        <v>24.582159999999998</v>
      </c>
      <c r="BN48" s="342">
        <v>42.46407</v>
      </c>
      <c r="BO48" s="342">
        <v>116.9695</v>
      </c>
      <c r="BP48" s="342">
        <v>248.7672</v>
      </c>
      <c r="BQ48" s="342">
        <v>353.34050000000002</v>
      </c>
      <c r="BR48" s="342">
        <v>320.09399999999999</v>
      </c>
      <c r="BS48" s="342">
        <v>187.20830000000001</v>
      </c>
      <c r="BT48" s="342">
        <v>64.118089999999995</v>
      </c>
      <c r="BU48" s="342">
        <v>19.63269</v>
      </c>
      <c r="BV48" s="342">
        <v>11.92559</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727"/>
      <c r="BE49" s="727"/>
      <c r="BF49" s="727"/>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56" t="s">
        <v>1016</v>
      </c>
      <c r="C50" s="797"/>
      <c r="D50" s="797"/>
      <c r="E50" s="797"/>
      <c r="F50" s="797"/>
      <c r="G50" s="797"/>
      <c r="H50" s="797"/>
      <c r="I50" s="797"/>
      <c r="J50" s="797"/>
      <c r="K50" s="797"/>
      <c r="L50" s="797"/>
      <c r="M50" s="797"/>
      <c r="N50" s="797"/>
      <c r="O50" s="797"/>
      <c r="P50" s="797"/>
      <c r="Q50" s="797"/>
      <c r="AY50" s="505"/>
      <c r="AZ50" s="505"/>
      <c r="BA50" s="505"/>
      <c r="BB50" s="505"/>
      <c r="BC50" s="505"/>
      <c r="BD50" s="728"/>
      <c r="BE50" s="728"/>
      <c r="BF50" s="728"/>
      <c r="BG50" s="505"/>
      <c r="BH50" s="505"/>
      <c r="BI50" s="505"/>
      <c r="BJ50" s="505"/>
    </row>
    <row r="51" spans="1:74" s="472" customFormat="1" ht="12" customHeight="1" x14ac:dyDescent="0.2">
      <c r="A51" s="469"/>
      <c r="B51" s="786" t="s">
        <v>175</v>
      </c>
      <c r="C51" s="786"/>
      <c r="D51" s="786"/>
      <c r="E51" s="786"/>
      <c r="F51" s="786"/>
      <c r="G51" s="786"/>
      <c r="H51" s="786"/>
      <c r="I51" s="786"/>
      <c r="J51" s="786"/>
      <c r="K51" s="786"/>
      <c r="L51" s="786"/>
      <c r="M51" s="786"/>
      <c r="N51" s="786"/>
      <c r="O51" s="786"/>
      <c r="P51" s="786"/>
      <c r="Q51" s="786"/>
      <c r="AY51" s="506"/>
      <c r="AZ51" s="506"/>
      <c r="BA51" s="506"/>
      <c r="BB51" s="506"/>
      <c r="BC51" s="506"/>
      <c r="BD51" s="729"/>
      <c r="BE51" s="729"/>
      <c r="BF51" s="729"/>
      <c r="BG51" s="506"/>
      <c r="BH51" s="506"/>
      <c r="BI51" s="506"/>
      <c r="BJ51" s="506"/>
    </row>
    <row r="52" spans="1:74" s="472" customFormat="1" ht="12" customHeight="1" x14ac:dyDescent="0.2">
      <c r="A52" s="473"/>
      <c r="B52" s="857" t="s">
        <v>176</v>
      </c>
      <c r="C52" s="787"/>
      <c r="D52" s="787"/>
      <c r="E52" s="787"/>
      <c r="F52" s="787"/>
      <c r="G52" s="787"/>
      <c r="H52" s="787"/>
      <c r="I52" s="787"/>
      <c r="J52" s="787"/>
      <c r="K52" s="787"/>
      <c r="L52" s="787"/>
      <c r="M52" s="787"/>
      <c r="N52" s="787"/>
      <c r="O52" s="787"/>
      <c r="P52" s="787"/>
      <c r="Q52" s="783"/>
      <c r="AY52" s="506"/>
      <c r="AZ52" s="506"/>
      <c r="BA52" s="506"/>
      <c r="BB52" s="506"/>
      <c r="BC52" s="506"/>
      <c r="BD52" s="729"/>
      <c r="BE52" s="729"/>
      <c r="BF52" s="729"/>
      <c r="BG52" s="506"/>
      <c r="BH52" s="506"/>
      <c r="BI52" s="506"/>
      <c r="BJ52" s="506"/>
    </row>
    <row r="53" spans="1:74" s="472" customFormat="1" ht="12" customHeight="1" x14ac:dyDescent="0.2">
      <c r="A53" s="473"/>
      <c r="B53" s="857" t="s">
        <v>171</v>
      </c>
      <c r="C53" s="787"/>
      <c r="D53" s="787"/>
      <c r="E53" s="787"/>
      <c r="F53" s="787"/>
      <c r="G53" s="787"/>
      <c r="H53" s="787"/>
      <c r="I53" s="787"/>
      <c r="J53" s="787"/>
      <c r="K53" s="787"/>
      <c r="L53" s="787"/>
      <c r="M53" s="787"/>
      <c r="N53" s="787"/>
      <c r="O53" s="787"/>
      <c r="P53" s="787"/>
      <c r="Q53" s="783"/>
      <c r="AY53" s="506"/>
      <c r="AZ53" s="506"/>
      <c r="BA53" s="506"/>
      <c r="BB53" s="506"/>
      <c r="BC53" s="506"/>
      <c r="BD53" s="729"/>
      <c r="BE53" s="729"/>
      <c r="BF53" s="729"/>
      <c r="BG53" s="506"/>
      <c r="BH53" s="506"/>
      <c r="BI53" s="506"/>
      <c r="BJ53" s="506"/>
    </row>
    <row r="54" spans="1:74" s="472" customFormat="1" ht="12" customHeight="1" x14ac:dyDescent="0.2">
      <c r="A54" s="473"/>
      <c r="B54" s="857" t="s">
        <v>481</v>
      </c>
      <c r="C54" s="787"/>
      <c r="D54" s="787"/>
      <c r="E54" s="787"/>
      <c r="F54" s="787"/>
      <c r="G54" s="787"/>
      <c r="H54" s="787"/>
      <c r="I54" s="787"/>
      <c r="J54" s="787"/>
      <c r="K54" s="787"/>
      <c r="L54" s="787"/>
      <c r="M54" s="787"/>
      <c r="N54" s="787"/>
      <c r="O54" s="787"/>
      <c r="P54" s="787"/>
      <c r="Q54" s="783"/>
      <c r="AY54" s="506"/>
      <c r="AZ54" s="506"/>
      <c r="BA54" s="506"/>
      <c r="BB54" s="506"/>
      <c r="BC54" s="506"/>
      <c r="BD54" s="729"/>
      <c r="BE54" s="729"/>
      <c r="BF54" s="729"/>
      <c r="BG54" s="506"/>
      <c r="BH54" s="506"/>
      <c r="BI54" s="506"/>
      <c r="BJ54" s="506"/>
    </row>
    <row r="55" spans="1:74" s="474" customFormat="1" ht="12" customHeight="1" x14ac:dyDescent="0.2">
      <c r="A55" s="473"/>
      <c r="B55" s="857" t="s">
        <v>172</v>
      </c>
      <c r="C55" s="787"/>
      <c r="D55" s="787"/>
      <c r="E55" s="787"/>
      <c r="F55" s="787"/>
      <c r="G55" s="787"/>
      <c r="H55" s="787"/>
      <c r="I55" s="787"/>
      <c r="J55" s="787"/>
      <c r="K55" s="787"/>
      <c r="L55" s="787"/>
      <c r="M55" s="787"/>
      <c r="N55" s="787"/>
      <c r="O55" s="787"/>
      <c r="P55" s="787"/>
      <c r="Q55" s="783"/>
      <c r="AY55" s="507"/>
      <c r="AZ55" s="507"/>
      <c r="BA55" s="507"/>
      <c r="BB55" s="507"/>
      <c r="BC55" s="507"/>
      <c r="BD55" s="730"/>
      <c r="BE55" s="730"/>
      <c r="BF55" s="730"/>
      <c r="BG55" s="507"/>
      <c r="BH55" s="507"/>
      <c r="BI55" s="507"/>
      <c r="BJ55" s="507"/>
    </row>
    <row r="56" spans="1:74" s="474" customFormat="1" ht="12" customHeight="1" x14ac:dyDescent="0.2">
      <c r="A56" s="473"/>
      <c r="B56" s="786" t="s">
        <v>173</v>
      </c>
      <c r="C56" s="787"/>
      <c r="D56" s="787"/>
      <c r="E56" s="787"/>
      <c r="F56" s="787"/>
      <c r="G56" s="787"/>
      <c r="H56" s="787"/>
      <c r="I56" s="787"/>
      <c r="J56" s="787"/>
      <c r="K56" s="787"/>
      <c r="L56" s="787"/>
      <c r="M56" s="787"/>
      <c r="N56" s="787"/>
      <c r="O56" s="787"/>
      <c r="P56" s="787"/>
      <c r="Q56" s="783"/>
      <c r="AY56" s="507"/>
      <c r="AZ56" s="507"/>
      <c r="BA56" s="507"/>
      <c r="BB56" s="507"/>
      <c r="BC56" s="507"/>
      <c r="BD56" s="730"/>
      <c r="BE56" s="730"/>
      <c r="BF56" s="730"/>
      <c r="BG56" s="507"/>
      <c r="BH56" s="507"/>
      <c r="BI56" s="507"/>
      <c r="BJ56" s="507"/>
    </row>
    <row r="57" spans="1:74" s="474" customFormat="1" ht="12" customHeight="1" x14ac:dyDescent="0.2">
      <c r="A57" s="436"/>
      <c r="B57" s="803" t="s">
        <v>174</v>
      </c>
      <c r="C57" s="783"/>
      <c r="D57" s="783"/>
      <c r="E57" s="783"/>
      <c r="F57" s="783"/>
      <c r="G57" s="783"/>
      <c r="H57" s="783"/>
      <c r="I57" s="783"/>
      <c r="J57" s="783"/>
      <c r="K57" s="783"/>
      <c r="L57" s="783"/>
      <c r="M57" s="783"/>
      <c r="N57" s="783"/>
      <c r="O57" s="783"/>
      <c r="P57" s="783"/>
      <c r="Q57" s="783"/>
      <c r="AY57" s="507"/>
      <c r="AZ57" s="507"/>
      <c r="BA57" s="507"/>
      <c r="BB57" s="507"/>
      <c r="BC57" s="507"/>
      <c r="BD57" s="730"/>
      <c r="BE57" s="730"/>
      <c r="BF57" s="730"/>
      <c r="BG57" s="507"/>
      <c r="BH57" s="507"/>
      <c r="BI57" s="507"/>
      <c r="BJ57" s="507"/>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O5" transitionEvaluation="1" transitionEntry="1" codeName="Sheet3">
    <pageSetUpPr fitToPage="1"/>
  </sheetPr>
  <dimension ref="A1:BV14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5" width="6.5703125" style="337" customWidth="1"/>
    <col min="56" max="58" width="6.5703125" style="773" customWidth="1"/>
    <col min="59" max="62" width="6.5703125" style="337" customWidth="1"/>
    <col min="63" max="74" width="6.5703125" style="12" customWidth="1"/>
    <col min="75" max="16384" width="9.5703125" style="12"/>
  </cols>
  <sheetData>
    <row r="1" spans="1:74" s="11" customFormat="1" ht="12.75" x14ac:dyDescent="0.2">
      <c r="A1" s="789" t="s">
        <v>995</v>
      </c>
      <c r="B1" s="796" t="s">
        <v>249</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Y1" s="496"/>
      <c r="AZ1" s="496"/>
      <c r="BA1" s="496"/>
      <c r="BB1" s="496"/>
      <c r="BC1" s="496"/>
      <c r="BD1" s="770"/>
      <c r="BE1" s="770"/>
      <c r="BF1" s="770"/>
      <c r="BG1" s="496"/>
      <c r="BH1" s="496"/>
      <c r="BI1" s="496"/>
      <c r="BJ1" s="496"/>
    </row>
    <row r="2" spans="1:74" s="13" customFormat="1" ht="12.75" x14ac:dyDescent="0.2">
      <c r="A2" s="790"/>
      <c r="B2" s="541" t="str">
        <f>"U.S. Energy Information Administration  |  Short-Term Energy Outlook  - "&amp;Dates!D1</f>
        <v>U.S. Energy Information Administration  |  Short-Term Energy Outlook  - May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262"/>
      <c r="AY2" s="415"/>
      <c r="AZ2" s="415"/>
      <c r="BA2" s="415"/>
      <c r="BB2" s="415"/>
      <c r="BC2" s="415"/>
      <c r="BD2" s="652"/>
      <c r="BE2" s="652"/>
      <c r="BF2" s="652"/>
      <c r="BG2" s="415"/>
      <c r="BH2" s="415"/>
      <c r="BI2" s="415"/>
      <c r="BJ2" s="415"/>
    </row>
    <row r="3" spans="1:74"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9"/>
      <c r="B5" s="20" t="s">
        <v>988</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21"/>
      <c r="BE5" s="21"/>
      <c r="BF5" s="21"/>
      <c r="BG5" s="21"/>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21"/>
      <c r="BE6" s="21"/>
      <c r="BF6" s="21"/>
      <c r="BG6" s="21"/>
      <c r="BH6" s="430"/>
      <c r="BI6" s="430"/>
      <c r="BJ6" s="430"/>
      <c r="BK6" s="430"/>
      <c r="BL6" s="430"/>
      <c r="BM6" s="430" t="s">
        <v>1221</v>
      </c>
      <c r="BN6" s="430"/>
      <c r="BO6" s="430"/>
      <c r="BP6" s="430"/>
      <c r="BQ6" s="430"/>
      <c r="BR6" s="430"/>
      <c r="BS6" s="430"/>
      <c r="BT6" s="430"/>
      <c r="BU6" s="430"/>
      <c r="BV6" s="430"/>
    </row>
    <row r="7" spans="1:74" ht="11.1" customHeight="1" x14ac:dyDescent="0.2">
      <c r="A7" s="19"/>
      <c r="B7" s="22" t="s">
        <v>114</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31"/>
      <c r="BA7" s="430"/>
      <c r="BB7" s="430"/>
      <c r="BC7" s="430"/>
      <c r="BD7" s="21"/>
      <c r="BE7" s="21"/>
      <c r="BF7" s="21"/>
      <c r="BG7" s="21"/>
      <c r="BH7" s="430"/>
      <c r="BI7" s="430"/>
      <c r="BJ7" s="430"/>
      <c r="BK7" s="430"/>
      <c r="BL7" s="430"/>
      <c r="BM7" s="430"/>
      <c r="BN7" s="430"/>
      <c r="BO7" s="430"/>
      <c r="BP7" s="430"/>
      <c r="BQ7" s="430"/>
      <c r="BR7" s="430"/>
      <c r="BS7" s="731"/>
      <c r="BT7" s="430"/>
      <c r="BU7" s="430"/>
      <c r="BV7" s="430"/>
    </row>
    <row r="8" spans="1:74" ht="11.1" customHeight="1" x14ac:dyDescent="0.2">
      <c r="A8" s="19" t="s">
        <v>635</v>
      </c>
      <c r="B8" s="23" t="s">
        <v>97</v>
      </c>
      <c r="C8" s="216">
        <v>8.0228909999999996</v>
      </c>
      <c r="D8" s="216">
        <v>8.114217</v>
      </c>
      <c r="E8" s="216">
        <v>8.2531719999999993</v>
      </c>
      <c r="F8" s="216">
        <v>8.5969099999999994</v>
      </c>
      <c r="G8" s="216">
        <v>8.5945070000000001</v>
      </c>
      <c r="H8" s="216">
        <v>8.7070229999999995</v>
      </c>
      <c r="I8" s="216">
        <v>8.8052240000000008</v>
      </c>
      <c r="J8" s="216">
        <v>8.8656030000000001</v>
      </c>
      <c r="K8" s="216">
        <v>9.0459969999999998</v>
      </c>
      <c r="L8" s="216">
        <v>9.2318560000000005</v>
      </c>
      <c r="M8" s="216">
        <v>9.2945609999999999</v>
      </c>
      <c r="N8" s="216">
        <v>9.464893</v>
      </c>
      <c r="O8" s="216">
        <v>9.3583110000000005</v>
      </c>
      <c r="P8" s="216">
        <v>9.5372439999999994</v>
      </c>
      <c r="Q8" s="216">
        <v>9.5610210000000002</v>
      </c>
      <c r="R8" s="216">
        <v>9.6262640000000008</v>
      </c>
      <c r="S8" s="216">
        <v>9.4275420000000008</v>
      </c>
      <c r="T8" s="216">
        <v>9.3293660000000003</v>
      </c>
      <c r="U8" s="216">
        <v>9.4018090000000001</v>
      </c>
      <c r="V8" s="216">
        <v>9.3787640000000003</v>
      </c>
      <c r="W8" s="216">
        <v>9.4173620000000007</v>
      </c>
      <c r="X8" s="216">
        <v>9.3394180000000002</v>
      </c>
      <c r="Y8" s="216">
        <v>9.3068120000000008</v>
      </c>
      <c r="Z8" s="216">
        <v>9.2292919999999992</v>
      </c>
      <c r="AA8" s="216">
        <v>9.1864380000000008</v>
      </c>
      <c r="AB8" s="216">
        <v>9.1071229999999996</v>
      </c>
      <c r="AC8" s="216">
        <v>9.1341800000000006</v>
      </c>
      <c r="AD8" s="216">
        <v>8.9064390000000007</v>
      </c>
      <c r="AE8" s="216">
        <v>8.8591999999999995</v>
      </c>
      <c r="AF8" s="216">
        <v>8.7026520000000005</v>
      </c>
      <c r="AG8" s="216">
        <v>8.6816069999999996</v>
      </c>
      <c r="AH8" s="216">
        <v>8.7163540000000008</v>
      </c>
      <c r="AI8" s="216">
        <v>8.5534060000000007</v>
      </c>
      <c r="AJ8" s="216">
        <v>8.7909780000000008</v>
      </c>
      <c r="AK8" s="216">
        <v>8.8760659999999998</v>
      </c>
      <c r="AL8" s="216">
        <v>8.7708379999999995</v>
      </c>
      <c r="AM8" s="216">
        <v>8.8281580000000002</v>
      </c>
      <c r="AN8" s="216">
        <v>9.057976</v>
      </c>
      <c r="AO8" s="216">
        <v>9.1399509999999999</v>
      </c>
      <c r="AP8" s="216">
        <v>9.1319320000000008</v>
      </c>
      <c r="AQ8" s="216">
        <v>9.1767240000000001</v>
      </c>
      <c r="AR8" s="216">
        <v>9.0885499999999997</v>
      </c>
      <c r="AS8" s="216">
        <v>9.2407699999999995</v>
      </c>
      <c r="AT8" s="216">
        <v>9.2423249999999992</v>
      </c>
      <c r="AU8" s="216">
        <v>9.5277019999999997</v>
      </c>
      <c r="AV8" s="216">
        <v>9.6867459999999994</v>
      </c>
      <c r="AW8" s="216">
        <v>10.099155</v>
      </c>
      <c r="AX8" s="216">
        <v>10.023529999999999</v>
      </c>
      <c r="AY8" s="216">
        <v>10.00445</v>
      </c>
      <c r="AZ8" s="216">
        <v>10.263524</v>
      </c>
      <c r="BA8" s="216">
        <v>10.420132674</v>
      </c>
      <c r="BB8" s="216">
        <v>10.54034671</v>
      </c>
      <c r="BC8" s="327">
        <v>10.6126</v>
      </c>
      <c r="BD8" s="327">
        <v>10.69509</v>
      </c>
      <c r="BE8" s="327">
        <v>10.75112</v>
      </c>
      <c r="BF8" s="327">
        <v>10.78665</v>
      </c>
      <c r="BG8" s="327">
        <v>10.78773</v>
      </c>
      <c r="BH8" s="327">
        <v>11.066420000000001</v>
      </c>
      <c r="BI8" s="327">
        <v>11.27896</v>
      </c>
      <c r="BJ8" s="327">
        <v>11.42587</v>
      </c>
      <c r="BK8" s="327">
        <v>11.57127</v>
      </c>
      <c r="BL8" s="327">
        <v>11.712590000000001</v>
      </c>
      <c r="BM8" s="327">
        <v>11.82058</v>
      </c>
      <c r="BN8" s="327">
        <v>11.906459999999999</v>
      </c>
      <c r="BO8" s="327">
        <v>11.93178</v>
      </c>
      <c r="BP8" s="327">
        <v>11.90565</v>
      </c>
      <c r="BQ8" s="327">
        <v>11.87834</v>
      </c>
      <c r="BR8" s="327">
        <v>11.81583</v>
      </c>
      <c r="BS8" s="327">
        <v>11.74766</v>
      </c>
      <c r="BT8" s="327">
        <v>11.91549</v>
      </c>
      <c r="BU8" s="327">
        <v>12.020049999999999</v>
      </c>
      <c r="BV8" s="327">
        <v>12.05974</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327"/>
      <c r="BD9" s="327"/>
      <c r="BE9" s="327"/>
      <c r="BF9" s="327"/>
      <c r="BG9" s="327"/>
      <c r="BH9" s="327"/>
      <c r="BI9" s="327"/>
      <c r="BJ9" s="327"/>
      <c r="BK9" s="327"/>
      <c r="BL9" s="327"/>
      <c r="BM9" s="327"/>
      <c r="BN9" s="327"/>
      <c r="BO9" s="327"/>
      <c r="BP9" s="327"/>
      <c r="BQ9" s="327"/>
      <c r="BR9" s="327"/>
      <c r="BS9" s="327"/>
      <c r="BT9" s="327"/>
      <c r="BU9" s="327"/>
      <c r="BV9" s="327"/>
    </row>
    <row r="10" spans="1:74" ht="11.1" customHeight="1" x14ac:dyDescent="0.2">
      <c r="A10" s="19"/>
      <c r="B10" s="22" t="s">
        <v>50</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328"/>
      <c r="BD10" s="328"/>
      <c r="BE10" s="328"/>
      <c r="BF10" s="328"/>
      <c r="BG10" s="328"/>
      <c r="BH10" s="328"/>
      <c r="BI10" s="328"/>
      <c r="BJ10" s="328"/>
      <c r="BK10" s="328"/>
      <c r="BL10" s="328"/>
      <c r="BM10" s="328"/>
      <c r="BN10" s="328"/>
      <c r="BO10" s="328"/>
      <c r="BP10" s="328"/>
      <c r="BQ10" s="328"/>
      <c r="BR10" s="328"/>
      <c r="BS10" s="328"/>
      <c r="BT10" s="328"/>
      <c r="BU10" s="328"/>
      <c r="BV10" s="328"/>
    </row>
    <row r="11" spans="1:74" ht="11.1" customHeight="1" x14ac:dyDescent="0.2">
      <c r="A11" s="19" t="s">
        <v>666</v>
      </c>
      <c r="B11" s="23" t="s">
        <v>102</v>
      </c>
      <c r="C11" s="216">
        <v>66.780741934999995</v>
      </c>
      <c r="D11" s="216">
        <v>68.362142856999995</v>
      </c>
      <c r="E11" s="216">
        <v>68.856387096999995</v>
      </c>
      <c r="F11" s="216">
        <v>70.540866667000003</v>
      </c>
      <c r="G11" s="216">
        <v>70.159935484000002</v>
      </c>
      <c r="H11" s="216">
        <v>70.522199999999998</v>
      </c>
      <c r="I11" s="216">
        <v>72.021774194000002</v>
      </c>
      <c r="J11" s="216">
        <v>72.413967741999997</v>
      </c>
      <c r="K11" s="216">
        <v>72.388333333000006</v>
      </c>
      <c r="L11" s="216">
        <v>73.106354839000005</v>
      </c>
      <c r="M11" s="216">
        <v>72.638533332999998</v>
      </c>
      <c r="N11" s="216">
        <v>73.201483870999994</v>
      </c>
      <c r="O11" s="216">
        <v>73.444870968000004</v>
      </c>
      <c r="P11" s="216">
        <v>73.809785714</v>
      </c>
      <c r="Q11" s="216">
        <v>74.135741934999999</v>
      </c>
      <c r="R11" s="216">
        <v>75.205933333000004</v>
      </c>
      <c r="S11" s="216">
        <v>74.123419354999996</v>
      </c>
      <c r="T11" s="216">
        <v>73.950966667000003</v>
      </c>
      <c r="U11" s="216">
        <v>74.185290323000004</v>
      </c>
      <c r="V11" s="216">
        <v>74.269709676999994</v>
      </c>
      <c r="W11" s="216">
        <v>74.738466666999997</v>
      </c>
      <c r="X11" s="216">
        <v>74.194064515999997</v>
      </c>
      <c r="Y11" s="216">
        <v>73.882599999999996</v>
      </c>
      <c r="Z11" s="216">
        <v>73.886935484000006</v>
      </c>
      <c r="AA11" s="216">
        <v>73.776419355000002</v>
      </c>
      <c r="AB11" s="216">
        <v>74.723689655000001</v>
      </c>
      <c r="AC11" s="216">
        <v>73.951709676999997</v>
      </c>
      <c r="AD11" s="216">
        <v>73.845533333000006</v>
      </c>
      <c r="AE11" s="216">
        <v>73.491419355000005</v>
      </c>
      <c r="AF11" s="216">
        <v>72.489800000000002</v>
      </c>
      <c r="AG11" s="216">
        <v>73.106193547999993</v>
      </c>
      <c r="AH11" s="216">
        <v>72.333838709999995</v>
      </c>
      <c r="AI11" s="216">
        <v>71.890466666999998</v>
      </c>
      <c r="AJ11" s="216">
        <v>71.421483871000007</v>
      </c>
      <c r="AK11" s="216">
        <v>72.08</v>
      </c>
      <c r="AL11" s="216">
        <v>71.164387097000002</v>
      </c>
      <c r="AM11" s="216">
        <v>70.625032258000005</v>
      </c>
      <c r="AN11" s="216">
        <v>71.546428571000007</v>
      </c>
      <c r="AO11" s="216">
        <v>71.570064516000002</v>
      </c>
      <c r="AP11" s="216">
        <v>71.707333332999994</v>
      </c>
      <c r="AQ11" s="216">
        <v>71.784806451999998</v>
      </c>
      <c r="AR11" s="216">
        <v>72.636200000000002</v>
      </c>
      <c r="AS11" s="216">
        <v>73.404741935000004</v>
      </c>
      <c r="AT11" s="216">
        <v>73.524580645</v>
      </c>
      <c r="AU11" s="216">
        <v>75.009466666999998</v>
      </c>
      <c r="AV11" s="216">
        <v>75.139290322999997</v>
      </c>
      <c r="AW11" s="216">
        <v>77.371099999999998</v>
      </c>
      <c r="AX11" s="216">
        <v>78.443677418999997</v>
      </c>
      <c r="AY11" s="216">
        <v>77.293387096999993</v>
      </c>
      <c r="AZ11" s="216">
        <v>78.685178570999994</v>
      </c>
      <c r="BA11" s="216">
        <v>79.520409999999998</v>
      </c>
      <c r="BB11" s="216">
        <v>79.939520000000002</v>
      </c>
      <c r="BC11" s="327">
        <v>80.346590000000006</v>
      </c>
      <c r="BD11" s="327">
        <v>80.644099999999995</v>
      </c>
      <c r="BE11" s="327">
        <v>81.013239999999996</v>
      </c>
      <c r="BF11" s="327">
        <v>81.194230000000005</v>
      </c>
      <c r="BG11" s="327">
        <v>81.238749999999996</v>
      </c>
      <c r="BH11" s="327">
        <v>81.495800000000003</v>
      </c>
      <c r="BI11" s="327">
        <v>81.874799999999993</v>
      </c>
      <c r="BJ11" s="327">
        <v>82.189160000000001</v>
      </c>
      <c r="BK11" s="327">
        <v>82.681910000000002</v>
      </c>
      <c r="BL11" s="327">
        <v>83.129589999999993</v>
      </c>
      <c r="BM11" s="327">
        <v>83.300929999999994</v>
      </c>
      <c r="BN11" s="327">
        <v>83.420370000000005</v>
      </c>
      <c r="BO11" s="327">
        <v>83.496560000000002</v>
      </c>
      <c r="BP11" s="327">
        <v>83.458470000000005</v>
      </c>
      <c r="BQ11" s="327">
        <v>83.355099999999993</v>
      </c>
      <c r="BR11" s="327">
        <v>83.423630000000003</v>
      </c>
      <c r="BS11" s="327">
        <v>83.476039999999998</v>
      </c>
      <c r="BT11" s="327">
        <v>83.465950000000007</v>
      </c>
      <c r="BU11" s="327">
        <v>83.418539999999993</v>
      </c>
      <c r="BV11" s="327">
        <v>83.288499999999999</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327"/>
      <c r="BD12" s="327"/>
      <c r="BE12" s="327"/>
      <c r="BF12" s="327"/>
      <c r="BG12" s="327"/>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986</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328"/>
      <c r="BD13" s="328"/>
      <c r="BE13" s="328"/>
      <c r="BF13" s="328"/>
      <c r="BG13" s="328"/>
      <c r="BH13" s="328"/>
      <c r="BI13" s="328"/>
      <c r="BJ13" s="328"/>
      <c r="BK13" s="328"/>
      <c r="BL13" s="328"/>
      <c r="BM13" s="328"/>
      <c r="BN13" s="328"/>
      <c r="BO13" s="328"/>
      <c r="BP13" s="328"/>
      <c r="BQ13" s="328"/>
      <c r="BR13" s="328"/>
      <c r="BS13" s="328"/>
      <c r="BT13" s="328"/>
      <c r="BU13" s="328"/>
      <c r="BV13" s="328"/>
    </row>
    <row r="14" spans="1:74" ht="11.1" customHeight="1" x14ac:dyDescent="0.2">
      <c r="A14" s="19" t="s">
        <v>214</v>
      </c>
      <c r="B14" s="23" t="s">
        <v>1004</v>
      </c>
      <c r="C14" s="68">
        <v>82.992487999999994</v>
      </c>
      <c r="D14" s="68">
        <v>75.319999999999993</v>
      </c>
      <c r="E14" s="68">
        <v>86.958617000000004</v>
      </c>
      <c r="F14" s="68">
        <v>82.981424000000004</v>
      </c>
      <c r="G14" s="68">
        <v>83.793445000000006</v>
      </c>
      <c r="H14" s="68">
        <v>79.068895999999995</v>
      </c>
      <c r="I14" s="68">
        <v>84.448359999999994</v>
      </c>
      <c r="J14" s="68">
        <v>87.346498999999994</v>
      </c>
      <c r="K14" s="68">
        <v>83.581919999999997</v>
      </c>
      <c r="L14" s="68">
        <v>85.461708999999999</v>
      </c>
      <c r="M14" s="68">
        <v>81.754810000000006</v>
      </c>
      <c r="N14" s="68">
        <v>86.340590000000006</v>
      </c>
      <c r="O14" s="68">
        <v>86.596905000000007</v>
      </c>
      <c r="P14" s="68">
        <v>72.250698</v>
      </c>
      <c r="Q14" s="68">
        <v>81.476183000000006</v>
      </c>
      <c r="R14" s="68">
        <v>75.208629999999999</v>
      </c>
      <c r="S14" s="68">
        <v>70.414557000000002</v>
      </c>
      <c r="T14" s="68">
        <v>66.933364999999995</v>
      </c>
      <c r="U14" s="68">
        <v>76.476217000000005</v>
      </c>
      <c r="V14" s="68">
        <v>82.623422000000005</v>
      </c>
      <c r="W14" s="68">
        <v>77.723740000000006</v>
      </c>
      <c r="X14" s="68">
        <v>75.662374</v>
      </c>
      <c r="Y14" s="68">
        <v>68.573907000000005</v>
      </c>
      <c r="Z14" s="68">
        <v>63.000565000000002</v>
      </c>
      <c r="AA14" s="68">
        <v>60.568714999999997</v>
      </c>
      <c r="AB14" s="68">
        <v>57.328505999999997</v>
      </c>
      <c r="AC14" s="68">
        <v>55.327888000000002</v>
      </c>
      <c r="AD14" s="68">
        <v>48.216355</v>
      </c>
      <c r="AE14" s="68">
        <v>53.123077000000002</v>
      </c>
      <c r="AF14" s="68">
        <v>59.513340999999997</v>
      </c>
      <c r="AG14" s="68">
        <v>61.783814</v>
      </c>
      <c r="AH14" s="68">
        <v>68.246998000000005</v>
      </c>
      <c r="AI14" s="68">
        <v>65.069716999999997</v>
      </c>
      <c r="AJ14" s="68">
        <v>68.725230999999994</v>
      </c>
      <c r="AK14" s="68">
        <v>67.149752000000007</v>
      </c>
      <c r="AL14" s="68">
        <v>63.311104</v>
      </c>
      <c r="AM14" s="68">
        <v>68.377663999999996</v>
      </c>
      <c r="AN14" s="68">
        <v>64.354432000000003</v>
      </c>
      <c r="AO14" s="68">
        <v>64.300555000000003</v>
      </c>
      <c r="AP14" s="68">
        <v>58.748719999999999</v>
      </c>
      <c r="AQ14" s="68">
        <v>62.110104</v>
      </c>
      <c r="AR14" s="68">
        <v>66.223313000000005</v>
      </c>
      <c r="AS14" s="68">
        <v>62.876919999999998</v>
      </c>
      <c r="AT14" s="68">
        <v>70.482042000000007</v>
      </c>
      <c r="AU14" s="68">
        <v>62.802154999999999</v>
      </c>
      <c r="AV14" s="68">
        <v>66.336682999999994</v>
      </c>
      <c r="AW14" s="68">
        <v>64.315301000000005</v>
      </c>
      <c r="AX14" s="68">
        <v>63.190364000000002</v>
      </c>
      <c r="AY14" s="68">
        <v>63.112637999999997</v>
      </c>
      <c r="AZ14" s="68">
        <v>61.308369999999996</v>
      </c>
      <c r="BA14" s="68">
        <v>66.675927999999999</v>
      </c>
      <c r="BB14" s="68">
        <v>59.452576071000003</v>
      </c>
      <c r="BC14" s="329">
        <v>57.794750000000001</v>
      </c>
      <c r="BD14" s="329">
        <v>59.658149999999999</v>
      </c>
      <c r="BE14" s="329">
        <v>67.29804</v>
      </c>
      <c r="BF14" s="329">
        <v>69.051540000000003</v>
      </c>
      <c r="BG14" s="329">
        <v>59.575060000000001</v>
      </c>
      <c r="BH14" s="329">
        <v>63.107340000000001</v>
      </c>
      <c r="BI14" s="329">
        <v>60.297020000000003</v>
      </c>
      <c r="BJ14" s="329">
        <v>63.832030000000003</v>
      </c>
      <c r="BK14" s="329">
        <v>70.895930000000007</v>
      </c>
      <c r="BL14" s="329">
        <v>59.109630000000003</v>
      </c>
      <c r="BM14" s="329">
        <v>64.244619999999998</v>
      </c>
      <c r="BN14" s="329">
        <v>48.537149999999997</v>
      </c>
      <c r="BO14" s="329">
        <v>58.234999999999999</v>
      </c>
      <c r="BP14" s="329">
        <v>58.802950000000003</v>
      </c>
      <c r="BQ14" s="329">
        <v>71.21302</v>
      </c>
      <c r="BR14" s="329">
        <v>71.359399999999994</v>
      </c>
      <c r="BS14" s="329">
        <v>57.438859999999998</v>
      </c>
      <c r="BT14" s="329">
        <v>64.962220000000002</v>
      </c>
      <c r="BU14" s="329">
        <v>62.778190000000002</v>
      </c>
      <c r="BV14" s="329">
        <v>64.208359999999999</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328"/>
      <c r="BD15" s="328"/>
      <c r="BE15" s="328"/>
      <c r="BF15" s="328"/>
      <c r="BG15" s="328"/>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987</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328"/>
      <c r="BD16" s="328"/>
      <c r="BE16" s="328"/>
      <c r="BF16" s="328"/>
      <c r="BG16" s="328"/>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328"/>
      <c r="BD17" s="328"/>
      <c r="BE17" s="328"/>
      <c r="BF17" s="328"/>
      <c r="BG17" s="328"/>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667</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330"/>
      <c r="BD18" s="330"/>
      <c r="BE18" s="330"/>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26" t="s">
        <v>649</v>
      </c>
      <c r="B19" s="27" t="s">
        <v>97</v>
      </c>
      <c r="C19" s="216">
        <v>19.094940000000001</v>
      </c>
      <c r="D19" s="216">
        <v>18.916060000000002</v>
      </c>
      <c r="E19" s="216">
        <v>18.456357000000001</v>
      </c>
      <c r="F19" s="216">
        <v>18.837858000000001</v>
      </c>
      <c r="G19" s="216">
        <v>18.573440000000002</v>
      </c>
      <c r="H19" s="216">
        <v>18.870183999999998</v>
      </c>
      <c r="I19" s="216">
        <v>19.256837000000001</v>
      </c>
      <c r="J19" s="216">
        <v>19.377628000000001</v>
      </c>
      <c r="K19" s="216">
        <v>19.239452</v>
      </c>
      <c r="L19" s="216">
        <v>19.708680999999999</v>
      </c>
      <c r="M19" s="216">
        <v>19.372305999999998</v>
      </c>
      <c r="N19" s="216">
        <v>19.476738999999998</v>
      </c>
      <c r="O19" s="216">
        <v>19.261333</v>
      </c>
      <c r="P19" s="216">
        <v>19.664414000000001</v>
      </c>
      <c r="Q19" s="216">
        <v>19.339934</v>
      </c>
      <c r="R19" s="216">
        <v>19.25123</v>
      </c>
      <c r="S19" s="216">
        <v>19.315912999999998</v>
      </c>
      <c r="T19" s="216">
        <v>19.853079999999999</v>
      </c>
      <c r="U19" s="216">
        <v>20.134339000000001</v>
      </c>
      <c r="V19" s="216">
        <v>19.939488000000001</v>
      </c>
      <c r="W19" s="216">
        <v>19.432531000000001</v>
      </c>
      <c r="X19" s="216">
        <v>19.490704000000001</v>
      </c>
      <c r="Y19" s="216">
        <v>19.127433</v>
      </c>
      <c r="Z19" s="216">
        <v>19.589155000000002</v>
      </c>
      <c r="AA19" s="216">
        <v>19.062798999999998</v>
      </c>
      <c r="AB19" s="216">
        <v>19.846603999999999</v>
      </c>
      <c r="AC19" s="216">
        <v>19.728204000000002</v>
      </c>
      <c r="AD19" s="216">
        <v>19.340226999999999</v>
      </c>
      <c r="AE19" s="216">
        <v>19.328156</v>
      </c>
      <c r="AF19" s="216">
        <v>19.846174000000001</v>
      </c>
      <c r="AG19" s="216">
        <v>19.775659999999998</v>
      </c>
      <c r="AH19" s="216">
        <v>20.274784</v>
      </c>
      <c r="AI19" s="216">
        <v>19.756827000000001</v>
      </c>
      <c r="AJ19" s="216">
        <v>19.650107999999999</v>
      </c>
      <c r="AK19" s="216">
        <v>19.658868999999999</v>
      </c>
      <c r="AL19" s="216">
        <v>19.983958999999999</v>
      </c>
      <c r="AM19" s="216">
        <v>19.243898000000002</v>
      </c>
      <c r="AN19" s="216">
        <v>19.159046</v>
      </c>
      <c r="AO19" s="216">
        <v>20.047207</v>
      </c>
      <c r="AP19" s="216">
        <v>19.556419999999999</v>
      </c>
      <c r="AQ19" s="216">
        <v>20.039247</v>
      </c>
      <c r="AR19" s="216">
        <v>20.494112000000001</v>
      </c>
      <c r="AS19" s="216">
        <v>20.020074999999999</v>
      </c>
      <c r="AT19" s="216">
        <v>20.160751000000001</v>
      </c>
      <c r="AU19" s="216">
        <v>19.580634</v>
      </c>
      <c r="AV19" s="216">
        <v>19.806391999999999</v>
      </c>
      <c r="AW19" s="216">
        <v>20.278210000000001</v>
      </c>
      <c r="AX19" s="216">
        <v>20.081904999999999</v>
      </c>
      <c r="AY19" s="216">
        <v>20.461323</v>
      </c>
      <c r="AZ19" s="216">
        <v>19.619444999999999</v>
      </c>
      <c r="BA19" s="216">
        <v>20.182069158000001</v>
      </c>
      <c r="BB19" s="216">
        <v>20.289963759999999</v>
      </c>
      <c r="BC19" s="327">
        <v>20.136209999999998</v>
      </c>
      <c r="BD19" s="327">
        <v>20.57403</v>
      </c>
      <c r="BE19" s="327">
        <v>20.486329999999999</v>
      </c>
      <c r="BF19" s="327">
        <v>20.758310000000002</v>
      </c>
      <c r="BG19" s="327">
        <v>20.374130000000001</v>
      </c>
      <c r="BH19" s="327">
        <v>20.53464</v>
      </c>
      <c r="BI19" s="327">
        <v>20.38449</v>
      </c>
      <c r="BJ19" s="327">
        <v>20.647960000000001</v>
      </c>
      <c r="BK19" s="327">
        <v>20.181889999999999</v>
      </c>
      <c r="BL19" s="327">
        <v>20.238289999999999</v>
      </c>
      <c r="BM19" s="327">
        <v>20.403860000000002</v>
      </c>
      <c r="BN19" s="327">
        <v>20.169309999999999</v>
      </c>
      <c r="BO19" s="327">
        <v>20.435649999999999</v>
      </c>
      <c r="BP19" s="327">
        <v>20.900880000000001</v>
      </c>
      <c r="BQ19" s="327">
        <v>20.8917</v>
      </c>
      <c r="BR19" s="327">
        <v>21.111229999999999</v>
      </c>
      <c r="BS19" s="327">
        <v>20.750209999999999</v>
      </c>
      <c r="BT19" s="327">
        <v>20.882280000000002</v>
      </c>
      <c r="BU19" s="327">
        <v>20.686419999999998</v>
      </c>
      <c r="BV19" s="327">
        <v>21.037780000000001</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327"/>
      <c r="BD20" s="327"/>
      <c r="BE20" s="327"/>
      <c r="BF20" s="327"/>
      <c r="BG20" s="327"/>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759</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331"/>
      <c r="BD21" s="331"/>
      <c r="BE21" s="331"/>
      <c r="BF21" s="331"/>
      <c r="BG21" s="331"/>
      <c r="BH21" s="331"/>
      <c r="BI21" s="331"/>
      <c r="BJ21" s="331"/>
      <c r="BK21" s="331"/>
      <c r="BL21" s="331"/>
      <c r="BM21" s="331"/>
      <c r="BN21" s="331"/>
      <c r="BO21" s="331"/>
      <c r="BP21" s="331"/>
      <c r="BQ21" s="331"/>
      <c r="BR21" s="331"/>
      <c r="BS21" s="331"/>
      <c r="BT21" s="331"/>
      <c r="BU21" s="331"/>
      <c r="BV21" s="331"/>
    </row>
    <row r="22" spans="1:74" ht="11.1" customHeight="1" x14ac:dyDescent="0.2">
      <c r="A22" s="26" t="s">
        <v>681</v>
      </c>
      <c r="B22" s="27" t="s">
        <v>102</v>
      </c>
      <c r="C22" s="216">
        <v>103.35890281</v>
      </c>
      <c r="D22" s="216">
        <v>97.901319853000004</v>
      </c>
      <c r="E22" s="216">
        <v>82.512467806000004</v>
      </c>
      <c r="F22" s="216">
        <v>65.389165833000007</v>
      </c>
      <c r="G22" s="216">
        <v>58.394169640999998</v>
      </c>
      <c r="H22" s="216">
        <v>58.178213630000002</v>
      </c>
      <c r="I22" s="216">
        <v>60.677867157000001</v>
      </c>
      <c r="J22" s="216">
        <v>62.356696745999997</v>
      </c>
      <c r="K22" s="216">
        <v>60.309592897000002</v>
      </c>
      <c r="L22" s="216">
        <v>61.703474811</v>
      </c>
      <c r="M22" s="216">
        <v>78.583897902999993</v>
      </c>
      <c r="N22" s="216">
        <v>86.424582712000003</v>
      </c>
      <c r="O22" s="216">
        <v>100.48322674000001</v>
      </c>
      <c r="P22" s="216">
        <v>104.47036579</v>
      </c>
      <c r="Q22" s="216">
        <v>83.591160578</v>
      </c>
      <c r="R22" s="216">
        <v>66.930632669999994</v>
      </c>
      <c r="S22" s="216">
        <v>59.940184803999998</v>
      </c>
      <c r="T22" s="216">
        <v>63.330122637000002</v>
      </c>
      <c r="U22" s="216">
        <v>66.700323319999995</v>
      </c>
      <c r="V22" s="216">
        <v>66.216925161999995</v>
      </c>
      <c r="W22" s="216">
        <v>63.377828262999998</v>
      </c>
      <c r="X22" s="216">
        <v>64.106702131999995</v>
      </c>
      <c r="Y22" s="216">
        <v>74.971261769999998</v>
      </c>
      <c r="Z22" s="216">
        <v>83.489204803000007</v>
      </c>
      <c r="AA22" s="216">
        <v>99.837148806000002</v>
      </c>
      <c r="AB22" s="216">
        <v>91.548169727000001</v>
      </c>
      <c r="AC22" s="216">
        <v>76.108078257000003</v>
      </c>
      <c r="AD22" s="216">
        <v>69.568521433000001</v>
      </c>
      <c r="AE22" s="216">
        <v>63.55255829</v>
      </c>
      <c r="AF22" s="216">
        <v>66.815263866999999</v>
      </c>
      <c r="AG22" s="216">
        <v>70.681490030999996</v>
      </c>
      <c r="AH22" s="216">
        <v>71.377747064000005</v>
      </c>
      <c r="AI22" s="216">
        <v>65.056748729999995</v>
      </c>
      <c r="AJ22" s="216">
        <v>62.215964907</v>
      </c>
      <c r="AK22" s="216">
        <v>72.095195200000006</v>
      </c>
      <c r="AL22" s="216">
        <v>92.557987936999993</v>
      </c>
      <c r="AM22" s="216">
        <v>93.520404963999994</v>
      </c>
      <c r="AN22" s="216">
        <v>83.146792533999999</v>
      </c>
      <c r="AO22" s="216">
        <v>81.481262520000001</v>
      </c>
      <c r="AP22" s="216">
        <v>64.139748233000006</v>
      </c>
      <c r="AQ22" s="216">
        <v>61.151743068999998</v>
      </c>
      <c r="AR22" s="216">
        <v>63.664635736999998</v>
      </c>
      <c r="AS22" s="216">
        <v>68.801624294999996</v>
      </c>
      <c r="AT22" s="216">
        <v>67.905967097000001</v>
      </c>
      <c r="AU22" s="216">
        <v>64.098406870000005</v>
      </c>
      <c r="AV22" s="216">
        <v>65.563893354000001</v>
      </c>
      <c r="AW22" s="216">
        <v>78.219621003</v>
      </c>
      <c r="AX22" s="216">
        <v>98.956199252999994</v>
      </c>
      <c r="AY22" s="216">
        <v>107.00176016</v>
      </c>
      <c r="AZ22" s="216">
        <v>95.369299357000003</v>
      </c>
      <c r="BA22" s="216">
        <v>86.856031400000006</v>
      </c>
      <c r="BB22" s="216">
        <v>75.392963399999999</v>
      </c>
      <c r="BC22" s="327">
        <v>65.182730000000006</v>
      </c>
      <c r="BD22" s="327">
        <v>66.916929999999994</v>
      </c>
      <c r="BE22" s="327">
        <v>70.424909999999997</v>
      </c>
      <c r="BF22" s="327">
        <v>71.038330000000002</v>
      </c>
      <c r="BG22" s="327">
        <v>65.96472</v>
      </c>
      <c r="BH22" s="327">
        <v>68.071209999999994</v>
      </c>
      <c r="BI22" s="327">
        <v>80.275760000000005</v>
      </c>
      <c r="BJ22" s="327">
        <v>96.912559999999999</v>
      </c>
      <c r="BK22" s="327">
        <v>105.05029999999999</v>
      </c>
      <c r="BL22" s="327">
        <v>96.511520000000004</v>
      </c>
      <c r="BM22" s="327">
        <v>85.002359999999996</v>
      </c>
      <c r="BN22" s="327">
        <v>70.241370000000003</v>
      </c>
      <c r="BO22" s="327">
        <v>66.515450000000001</v>
      </c>
      <c r="BP22" s="327">
        <v>68.536140000000003</v>
      </c>
      <c r="BQ22" s="327">
        <v>72.503209999999996</v>
      </c>
      <c r="BR22" s="327">
        <v>72.749949999999998</v>
      </c>
      <c r="BS22" s="327">
        <v>67.650260000000003</v>
      </c>
      <c r="BT22" s="327">
        <v>69.421700000000001</v>
      </c>
      <c r="BU22" s="327">
        <v>81.11645</v>
      </c>
      <c r="BV22" s="327">
        <v>98.088790000000003</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327"/>
      <c r="BD23" s="327"/>
      <c r="BE23" s="327"/>
      <c r="BF23" s="327"/>
      <c r="BG23" s="327"/>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115</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327"/>
      <c r="BD24" s="327"/>
      <c r="BE24" s="327"/>
      <c r="BF24" s="327"/>
      <c r="BG24" s="327"/>
      <c r="BH24" s="327"/>
      <c r="BI24" s="327"/>
      <c r="BJ24" s="327"/>
      <c r="BK24" s="327"/>
      <c r="BL24" s="327"/>
      <c r="BM24" s="327"/>
      <c r="BN24" s="327"/>
      <c r="BO24" s="327"/>
      <c r="BP24" s="327"/>
      <c r="BQ24" s="327"/>
      <c r="BR24" s="327"/>
      <c r="BS24" s="327"/>
      <c r="BT24" s="327"/>
      <c r="BU24" s="327"/>
      <c r="BV24" s="327"/>
    </row>
    <row r="25" spans="1:74" ht="11.1" customHeight="1" x14ac:dyDescent="0.2">
      <c r="A25" s="26" t="s">
        <v>232</v>
      </c>
      <c r="B25" s="27" t="s">
        <v>1004</v>
      </c>
      <c r="C25" s="68">
        <v>89.062794221999994</v>
      </c>
      <c r="D25" s="68">
        <v>81.580980879999998</v>
      </c>
      <c r="E25" s="68">
        <v>77.685495165000006</v>
      </c>
      <c r="F25" s="68">
        <v>63.209565179999998</v>
      </c>
      <c r="G25" s="68">
        <v>69.184695284</v>
      </c>
      <c r="H25" s="68">
        <v>79.487082060000006</v>
      </c>
      <c r="I25" s="68">
        <v>86.802295302000005</v>
      </c>
      <c r="J25" s="68">
        <v>86.357127676000005</v>
      </c>
      <c r="K25" s="68">
        <v>74.293548810000004</v>
      </c>
      <c r="L25" s="68">
        <v>66.493940574999996</v>
      </c>
      <c r="M25" s="68">
        <v>70.154742929999998</v>
      </c>
      <c r="N25" s="68">
        <v>73.419210312999994</v>
      </c>
      <c r="O25" s="68">
        <v>76.894689783999993</v>
      </c>
      <c r="P25" s="68">
        <v>72.317598724000007</v>
      </c>
      <c r="Q25" s="68">
        <v>63.559966283000001</v>
      </c>
      <c r="R25" s="68">
        <v>53.207419049999999</v>
      </c>
      <c r="S25" s="68">
        <v>61.923189532999999</v>
      </c>
      <c r="T25" s="68">
        <v>73.844880239999995</v>
      </c>
      <c r="U25" s="68">
        <v>81.448948888000004</v>
      </c>
      <c r="V25" s="68">
        <v>78.574441152000006</v>
      </c>
      <c r="W25" s="68">
        <v>69.369491819999993</v>
      </c>
      <c r="X25" s="68">
        <v>58.404551583</v>
      </c>
      <c r="Y25" s="68">
        <v>53.639953409999997</v>
      </c>
      <c r="Z25" s="68">
        <v>54.929549233000003</v>
      </c>
      <c r="AA25" s="68">
        <v>66.662224447</v>
      </c>
      <c r="AB25" s="68">
        <v>55.210717475999999</v>
      </c>
      <c r="AC25" s="68">
        <v>44.574606430000003</v>
      </c>
      <c r="AD25" s="68">
        <v>43.383704280000003</v>
      </c>
      <c r="AE25" s="68">
        <v>49.342932779000002</v>
      </c>
      <c r="AF25" s="68">
        <v>67.551228989999998</v>
      </c>
      <c r="AG25" s="68">
        <v>78.568539092999998</v>
      </c>
      <c r="AH25" s="68">
        <v>78.174536501999995</v>
      </c>
      <c r="AI25" s="68">
        <v>66.614897790000001</v>
      </c>
      <c r="AJ25" s="68">
        <v>58.952702821000003</v>
      </c>
      <c r="AK25" s="68">
        <v>52.533241680000003</v>
      </c>
      <c r="AL25" s="68">
        <v>69.501358113999999</v>
      </c>
      <c r="AM25" s="68">
        <v>67.960657370000007</v>
      </c>
      <c r="AN25" s="68">
        <v>52.299189824000003</v>
      </c>
      <c r="AO25" s="68">
        <v>53.222214375</v>
      </c>
      <c r="AP25" s="68">
        <v>48.527489549999999</v>
      </c>
      <c r="AQ25" s="68">
        <v>55.176046446000001</v>
      </c>
      <c r="AR25" s="68">
        <v>63.138346380000002</v>
      </c>
      <c r="AS25" s="68">
        <v>74.349849966999997</v>
      </c>
      <c r="AT25" s="68">
        <v>70.397916429999995</v>
      </c>
      <c r="AU25" s="68">
        <v>59.149493130000003</v>
      </c>
      <c r="AV25" s="68">
        <v>54.555243855999997</v>
      </c>
      <c r="AW25" s="68">
        <v>55.334867250000002</v>
      </c>
      <c r="AX25" s="68">
        <v>62.849543126999997</v>
      </c>
      <c r="AY25" s="68">
        <v>69.379991067999995</v>
      </c>
      <c r="AZ25" s="68">
        <v>50.176073969999997</v>
      </c>
      <c r="BA25" s="68">
        <v>53.777220239999998</v>
      </c>
      <c r="BB25" s="68">
        <v>47.563853700000003</v>
      </c>
      <c r="BC25" s="329">
        <v>50.938850000000002</v>
      </c>
      <c r="BD25" s="329">
        <v>59.345089999999999</v>
      </c>
      <c r="BE25" s="329">
        <v>69.140810000000002</v>
      </c>
      <c r="BF25" s="329">
        <v>69.628500000000003</v>
      </c>
      <c r="BG25" s="329">
        <v>55.221609999999998</v>
      </c>
      <c r="BH25" s="329">
        <v>52.723260000000003</v>
      </c>
      <c r="BI25" s="329">
        <v>51.434849999999997</v>
      </c>
      <c r="BJ25" s="329">
        <v>61.182490000000001</v>
      </c>
      <c r="BK25" s="329">
        <v>68.083259999999996</v>
      </c>
      <c r="BL25" s="329">
        <v>54.339649999999999</v>
      </c>
      <c r="BM25" s="329">
        <v>51.88852</v>
      </c>
      <c r="BN25" s="329">
        <v>44.154760000000003</v>
      </c>
      <c r="BO25" s="329">
        <v>50.615349999999999</v>
      </c>
      <c r="BP25" s="329">
        <v>58.88579</v>
      </c>
      <c r="BQ25" s="329">
        <v>68.403800000000004</v>
      </c>
      <c r="BR25" s="329">
        <v>68.352770000000007</v>
      </c>
      <c r="BS25" s="329">
        <v>54.35266</v>
      </c>
      <c r="BT25" s="329">
        <v>52.479819999999997</v>
      </c>
      <c r="BU25" s="329">
        <v>51.781930000000003</v>
      </c>
      <c r="BV25" s="329">
        <v>59.710509999999999</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331"/>
      <c r="BD26" s="331"/>
      <c r="BE26" s="331"/>
      <c r="BF26" s="331"/>
      <c r="BG26" s="331"/>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985</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327"/>
      <c r="BD27" s="327"/>
      <c r="BE27" s="327"/>
      <c r="BF27" s="327"/>
      <c r="BG27" s="327"/>
      <c r="BH27" s="327"/>
      <c r="BI27" s="327"/>
      <c r="BJ27" s="327"/>
      <c r="BK27" s="327"/>
      <c r="BL27" s="327"/>
      <c r="BM27" s="327"/>
      <c r="BN27" s="327"/>
      <c r="BO27" s="327"/>
      <c r="BP27" s="327"/>
      <c r="BQ27" s="327"/>
      <c r="BR27" s="327"/>
      <c r="BS27" s="327"/>
      <c r="BT27" s="327"/>
      <c r="BU27" s="327"/>
      <c r="BV27" s="327"/>
    </row>
    <row r="28" spans="1:74" ht="11.1" customHeight="1" x14ac:dyDescent="0.2">
      <c r="A28" s="16" t="s">
        <v>757</v>
      </c>
      <c r="B28" s="27" t="s">
        <v>105</v>
      </c>
      <c r="C28" s="216">
        <v>11.39615527</v>
      </c>
      <c r="D28" s="216">
        <v>11.415138990000001</v>
      </c>
      <c r="E28" s="216">
        <v>10.122936129999999</v>
      </c>
      <c r="F28" s="216">
        <v>9.5556409280000008</v>
      </c>
      <c r="G28" s="216">
        <v>9.7618369769999997</v>
      </c>
      <c r="H28" s="216">
        <v>11.138922620000001</v>
      </c>
      <c r="I28" s="216">
        <v>11.73802553</v>
      </c>
      <c r="J28" s="216">
        <v>11.75173987</v>
      </c>
      <c r="K28" s="216">
        <v>11.28419938</v>
      </c>
      <c r="L28" s="216">
        <v>9.9321204390000002</v>
      </c>
      <c r="M28" s="216">
        <v>9.8900314560000009</v>
      </c>
      <c r="N28" s="216">
        <v>10.38061894</v>
      </c>
      <c r="O28" s="216">
        <v>11.02840939</v>
      </c>
      <c r="P28" s="216">
        <v>11.338277209999999</v>
      </c>
      <c r="Q28" s="216">
        <v>10.20822628</v>
      </c>
      <c r="R28" s="216">
        <v>9.5372963510000002</v>
      </c>
      <c r="S28" s="216">
        <v>9.6538179579999994</v>
      </c>
      <c r="T28" s="216">
        <v>11.276475270000001</v>
      </c>
      <c r="U28" s="216">
        <v>12.12562518</v>
      </c>
      <c r="V28" s="216">
        <v>12.08863665</v>
      </c>
      <c r="W28" s="216">
        <v>11.499994839999999</v>
      </c>
      <c r="X28" s="216">
        <v>9.9225002460000002</v>
      </c>
      <c r="Y28" s="216">
        <v>9.5866746559999996</v>
      </c>
      <c r="Z28" s="216">
        <v>9.9945556829999997</v>
      </c>
      <c r="AA28" s="216">
        <v>10.73582944</v>
      </c>
      <c r="AB28" s="216">
        <v>10.616690930000001</v>
      </c>
      <c r="AC28" s="216">
        <v>9.5931623380000008</v>
      </c>
      <c r="AD28" s="216">
        <v>9.3472501539999993</v>
      </c>
      <c r="AE28" s="216">
        <v>9.5511917690000008</v>
      </c>
      <c r="AF28" s="216">
        <v>11.38790897</v>
      </c>
      <c r="AG28" s="216">
        <v>12.41094657</v>
      </c>
      <c r="AH28" s="216">
        <v>12.70533176</v>
      </c>
      <c r="AI28" s="216">
        <v>11.61376739</v>
      </c>
      <c r="AJ28" s="216">
        <v>9.9364685769999994</v>
      </c>
      <c r="AK28" s="216">
        <v>9.6195098940000001</v>
      </c>
      <c r="AL28" s="216">
        <v>10.401550110000001</v>
      </c>
      <c r="AM28" s="216">
        <v>10.551216666</v>
      </c>
      <c r="AN28" s="216">
        <v>10.157489930000001</v>
      </c>
      <c r="AO28" s="216">
        <v>9.689786325</v>
      </c>
      <c r="AP28" s="216">
        <v>9.3439269364000008</v>
      </c>
      <c r="AQ28" s="216">
        <v>9.7044951166000004</v>
      </c>
      <c r="AR28" s="216">
        <v>11.193902988</v>
      </c>
      <c r="AS28" s="216">
        <v>12.085634911</v>
      </c>
      <c r="AT28" s="216">
        <v>11.897403776000001</v>
      </c>
      <c r="AU28" s="216">
        <v>10.989710054</v>
      </c>
      <c r="AV28" s="216">
        <v>9.9051657340000006</v>
      </c>
      <c r="AW28" s="216">
        <v>9.6978844449999997</v>
      </c>
      <c r="AX28" s="216">
        <v>10.323043312999999</v>
      </c>
      <c r="AY28" s="216">
        <v>11.365116338</v>
      </c>
      <c r="AZ28" s="216">
        <v>10.665313739</v>
      </c>
      <c r="BA28" s="216">
        <v>9.8892120239000008</v>
      </c>
      <c r="BB28" s="216">
        <v>9.5658747024000004</v>
      </c>
      <c r="BC28" s="327">
        <v>9.9693880000000004</v>
      </c>
      <c r="BD28" s="327">
        <v>11.33545</v>
      </c>
      <c r="BE28" s="327">
        <v>12.105919999999999</v>
      </c>
      <c r="BF28" s="327">
        <v>12.20772</v>
      </c>
      <c r="BG28" s="327">
        <v>11.109120000000001</v>
      </c>
      <c r="BH28" s="327">
        <v>9.9782720000000005</v>
      </c>
      <c r="BI28" s="327">
        <v>9.7560920000000007</v>
      </c>
      <c r="BJ28" s="327">
        <v>10.364100000000001</v>
      </c>
      <c r="BK28" s="327">
        <v>11.248010000000001</v>
      </c>
      <c r="BL28" s="327">
        <v>10.772080000000001</v>
      </c>
      <c r="BM28" s="327">
        <v>9.942558</v>
      </c>
      <c r="BN28" s="327">
        <v>9.4405210000000004</v>
      </c>
      <c r="BO28" s="327">
        <v>9.946904</v>
      </c>
      <c r="BP28" s="327">
        <v>11.41226</v>
      </c>
      <c r="BQ28" s="327">
        <v>12.212149999999999</v>
      </c>
      <c r="BR28" s="327">
        <v>12.28177</v>
      </c>
      <c r="BS28" s="327">
        <v>11.17346</v>
      </c>
      <c r="BT28" s="327">
        <v>10.033440000000001</v>
      </c>
      <c r="BU28" s="327">
        <v>9.8035549999999994</v>
      </c>
      <c r="BV28" s="327">
        <v>10.4185</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327"/>
      <c r="BD29" s="327"/>
      <c r="BE29" s="327"/>
      <c r="BF29" s="327"/>
      <c r="BG29" s="327"/>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241</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327"/>
      <c r="BD30" s="327"/>
      <c r="BE30" s="327"/>
      <c r="BF30" s="327"/>
      <c r="BG30" s="327"/>
      <c r="BH30" s="327"/>
      <c r="BI30" s="327"/>
      <c r="BJ30" s="327"/>
      <c r="BK30" s="327"/>
      <c r="BL30" s="327"/>
      <c r="BM30" s="327"/>
      <c r="BN30" s="327"/>
      <c r="BO30" s="327"/>
      <c r="BP30" s="327"/>
      <c r="BQ30" s="327"/>
      <c r="BR30" s="327"/>
      <c r="BS30" s="327"/>
      <c r="BT30" s="327"/>
      <c r="BU30" s="327"/>
      <c r="BV30" s="327"/>
    </row>
    <row r="31" spans="1:74" ht="11.1" customHeight="1" x14ac:dyDescent="0.2">
      <c r="A31" s="133" t="s">
        <v>27</v>
      </c>
      <c r="B31" s="30" t="s">
        <v>106</v>
      </c>
      <c r="C31" s="216">
        <v>0.82253963963999999</v>
      </c>
      <c r="D31" s="216">
        <v>0.70944377101</v>
      </c>
      <c r="E31" s="216">
        <v>0.85854449126999999</v>
      </c>
      <c r="F31" s="216">
        <v>0.86936357096000005</v>
      </c>
      <c r="G31" s="216">
        <v>0.86659245609000002</v>
      </c>
      <c r="H31" s="216">
        <v>0.86243972262000002</v>
      </c>
      <c r="I31" s="216">
        <v>0.83016686768000003</v>
      </c>
      <c r="J31" s="216">
        <v>0.77021141770000001</v>
      </c>
      <c r="K31" s="216">
        <v>0.72081543799000003</v>
      </c>
      <c r="L31" s="216">
        <v>0.77228197837000001</v>
      </c>
      <c r="M31" s="216">
        <v>0.81253163451999999</v>
      </c>
      <c r="N31" s="216">
        <v>0.82617694916999995</v>
      </c>
      <c r="O31" s="216">
        <v>0.80599890045</v>
      </c>
      <c r="P31" s="216">
        <v>0.75973938411999997</v>
      </c>
      <c r="Q31" s="216">
        <v>0.82489366504999995</v>
      </c>
      <c r="R31" s="216">
        <v>0.82369798782000003</v>
      </c>
      <c r="S31" s="216">
        <v>0.82030590112000001</v>
      </c>
      <c r="T31" s="216">
        <v>0.7859596606</v>
      </c>
      <c r="U31" s="216">
        <v>0.81096618738000004</v>
      </c>
      <c r="V31" s="216">
        <v>0.78764728078000001</v>
      </c>
      <c r="W31" s="216">
        <v>0.74133971207000005</v>
      </c>
      <c r="X31" s="216">
        <v>0.76741254966000005</v>
      </c>
      <c r="Y31" s="216">
        <v>0.81599984541000004</v>
      </c>
      <c r="Z31" s="216">
        <v>0.86927341849999995</v>
      </c>
      <c r="AA31" s="216">
        <v>0.84840251281000001</v>
      </c>
      <c r="AB31" s="216">
        <v>0.84797698973000002</v>
      </c>
      <c r="AC31" s="216">
        <v>0.92431204845000003</v>
      </c>
      <c r="AD31" s="216">
        <v>0.87680005987999998</v>
      </c>
      <c r="AE31" s="216">
        <v>0.89022296770999998</v>
      </c>
      <c r="AF31" s="216">
        <v>0.84402661659</v>
      </c>
      <c r="AG31" s="216">
        <v>0.86194359304000001</v>
      </c>
      <c r="AH31" s="216">
        <v>0.81236108184</v>
      </c>
      <c r="AI31" s="216">
        <v>0.77912573516000005</v>
      </c>
      <c r="AJ31" s="216">
        <v>0.82159896344000005</v>
      </c>
      <c r="AK31" s="216">
        <v>0.82493363698</v>
      </c>
      <c r="AL31" s="216">
        <v>0.92477547744999999</v>
      </c>
      <c r="AM31" s="216">
        <v>0.91117081124999999</v>
      </c>
      <c r="AN31" s="216">
        <v>0.86294987507999998</v>
      </c>
      <c r="AO31" s="216">
        <v>1.0166027598</v>
      </c>
      <c r="AP31" s="216">
        <v>0.98984098385999997</v>
      </c>
      <c r="AQ31" s="216">
        <v>1.0197489351</v>
      </c>
      <c r="AR31" s="216">
        <v>0.98042793236000003</v>
      </c>
      <c r="AS31" s="216">
        <v>0.90397145189000006</v>
      </c>
      <c r="AT31" s="216">
        <v>0.84238347534000002</v>
      </c>
      <c r="AU31" s="216">
        <v>0.82429495145999998</v>
      </c>
      <c r="AV31" s="216">
        <v>0.88752489201999996</v>
      </c>
      <c r="AW31" s="216">
        <v>0.87414451685000005</v>
      </c>
      <c r="AX31" s="216">
        <v>0.90298413277</v>
      </c>
      <c r="AY31" s="216">
        <v>0.97056640864999999</v>
      </c>
      <c r="AZ31" s="216">
        <v>0.8977427</v>
      </c>
      <c r="BA31" s="216">
        <v>0.97356489999999996</v>
      </c>
      <c r="BB31" s="216">
        <v>0.98406769999999999</v>
      </c>
      <c r="BC31" s="327">
        <v>1.020089</v>
      </c>
      <c r="BD31" s="327">
        <v>0.98284439999999995</v>
      </c>
      <c r="BE31" s="327">
        <v>0.95262990000000003</v>
      </c>
      <c r="BF31" s="327">
        <v>0.89900919999999995</v>
      </c>
      <c r="BG31" s="327">
        <v>0.8600989</v>
      </c>
      <c r="BH31" s="327">
        <v>0.89649310000000004</v>
      </c>
      <c r="BI31" s="327">
        <v>0.90142149999999999</v>
      </c>
      <c r="BJ31" s="327">
        <v>0.93367960000000005</v>
      </c>
      <c r="BK31" s="327">
        <v>0.91556199999999999</v>
      </c>
      <c r="BL31" s="327">
        <v>0.86458650000000004</v>
      </c>
      <c r="BM31" s="327">
        <v>1.0010129999999999</v>
      </c>
      <c r="BN31" s="327">
        <v>1.0064</v>
      </c>
      <c r="BO31" s="327">
        <v>1.045266</v>
      </c>
      <c r="BP31" s="327">
        <v>1.021776</v>
      </c>
      <c r="BQ31" s="327">
        <v>0.98603090000000004</v>
      </c>
      <c r="BR31" s="327">
        <v>0.93383700000000003</v>
      </c>
      <c r="BS31" s="327">
        <v>0.88876200000000005</v>
      </c>
      <c r="BT31" s="327">
        <v>0.92935520000000005</v>
      </c>
      <c r="BU31" s="327">
        <v>0.92834499999999998</v>
      </c>
      <c r="BV31" s="327">
        <v>0.98481079999999999</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327"/>
      <c r="BD32" s="327"/>
      <c r="BE32" s="327"/>
      <c r="BF32" s="327"/>
      <c r="BG32" s="327"/>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242</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331"/>
      <c r="BD33" s="331"/>
      <c r="BE33" s="331"/>
      <c r="BF33" s="331"/>
      <c r="BG33" s="331"/>
      <c r="BH33" s="331"/>
      <c r="BI33" s="331"/>
      <c r="BJ33" s="331"/>
      <c r="BK33" s="331"/>
      <c r="BL33" s="331"/>
      <c r="BM33" s="331"/>
      <c r="BN33" s="331"/>
      <c r="BO33" s="331"/>
      <c r="BP33" s="331"/>
      <c r="BQ33" s="331"/>
      <c r="BR33" s="331"/>
      <c r="BS33" s="331"/>
      <c r="BT33" s="331"/>
      <c r="BU33" s="331"/>
      <c r="BV33" s="331"/>
    </row>
    <row r="34" spans="1:74" ht="11.1" customHeight="1" x14ac:dyDescent="0.2">
      <c r="A34" s="26" t="s">
        <v>760</v>
      </c>
      <c r="B34" s="30" t="s">
        <v>106</v>
      </c>
      <c r="C34" s="216">
        <v>9.5977327470000002</v>
      </c>
      <c r="D34" s="216">
        <v>8.4352966279999997</v>
      </c>
      <c r="E34" s="216">
        <v>8.5331016900000005</v>
      </c>
      <c r="F34" s="216">
        <v>7.5640229269999999</v>
      </c>
      <c r="G34" s="216">
        <v>7.6552450670000001</v>
      </c>
      <c r="H34" s="216">
        <v>7.7875497339999997</v>
      </c>
      <c r="I34" s="216">
        <v>8.2403119399999998</v>
      </c>
      <c r="J34" s="216">
        <v>8.2223634580000002</v>
      </c>
      <c r="K34" s="216">
        <v>7.6625169209999999</v>
      </c>
      <c r="L34" s="216">
        <v>7.7733235949999999</v>
      </c>
      <c r="M34" s="216">
        <v>8.2084863469999991</v>
      </c>
      <c r="N34" s="216">
        <v>8.8107155380000002</v>
      </c>
      <c r="O34" s="216">
        <v>9.2935239149999997</v>
      </c>
      <c r="P34" s="216">
        <v>8.6132387650000002</v>
      </c>
      <c r="Q34" s="216">
        <v>8.4359697730000001</v>
      </c>
      <c r="R34" s="216">
        <v>7.4718585690000001</v>
      </c>
      <c r="S34" s="216">
        <v>7.6529908290000002</v>
      </c>
      <c r="T34" s="216">
        <v>7.9102899139999998</v>
      </c>
      <c r="U34" s="216">
        <v>8.4389358570000006</v>
      </c>
      <c r="V34" s="216">
        <v>8.3227150810000001</v>
      </c>
      <c r="W34" s="216">
        <v>7.695269583</v>
      </c>
      <c r="X34" s="216">
        <v>7.6261831390000001</v>
      </c>
      <c r="Y34" s="216">
        <v>7.6850823760000004</v>
      </c>
      <c r="Z34" s="216">
        <v>8.3798687570000006</v>
      </c>
      <c r="AA34" s="216">
        <v>9.0628442790000001</v>
      </c>
      <c r="AB34" s="216">
        <v>8.2365513490000009</v>
      </c>
      <c r="AC34" s="216">
        <v>7.9914200510000004</v>
      </c>
      <c r="AD34" s="216">
        <v>7.456804795</v>
      </c>
      <c r="AE34" s="216">
        <v>7.5933708659999999</v>
      </c>
      <c r="AF34" s="216">
        <v>7.9438836820000001</v>
      </c>
      <c r="AG34" s="216">
        <v>8.4830797459999996</v>
      </c>
      <c r="AH34" s="216">
        <v>8.550900317</v>
      </c>
      <c r="AI34" s="216">
        <v>7.7596454780000004</v>
      </c>
      <c r="AJ34" s="216">
        <v>7.6619021890000001</v>
      </c>
      <c r="AK34" s="216">
        <v>7.7272101859999998</v>
      </c>
      <c r="AL34" s="216">
        <v>9.0931165959999998</v>
      </c>
      <c r="AM34" s="216">
        <v>8.9654573909999993</v>
      </c>
      <c r="AN34" s="216">
        <v>7.6217446109999996</v>
      </c>
      <c r="AO34" s="216">
        <v>8.4581288259999994</v>
      </c>
      <c r="AP34" s="216">
        <v>7.4579375219999999</v>
      </c>
      <c r="AQ34" s="216">
        <v>7.8151494509999999</v>
      </c>
      <c r="AR34" s="216">
        <v>7.9721832529999999</v>
      </c>
      <c r="AS34" s="216">
        <v>8.4162445629999993</v>
      </c>
      <c r="AT34" s="216">
        <v>8.3030121309999991</v>
      </c>
      <c r="AU34" s="216">
        <v>7.6278080450000001</v>
      </c>
      <c r="AV34" s="216">
        <v>7.8130616760000002</v>
      </c>
      <c r="AW34" s="216">
        <v>8.1137540520000009</v>
      </c>
      <c r="AX34" s="216">
        <v>9.1634575409999997</v>
      </c>
      <c r="AY34" s="216">
        <v>9.6782180600000007</v>
      </c>
      <c r="AZ34" s="216">
        <v>7.8730120000000001</v>
      </c>
      <c r="BA34" s="216">
        <v>8.4712080000000007</v>
      </c>
      <c r="BB34" s="216">
        <v>7.74796</v>
      </c>
      <c r="BC34" s="327">
        <v>7.7750009999999996</v>
      </c>
      <c r="BD34" s="327">
        <v>7.9000880000000002</v>
      </c>
      <c r="BE34" s="327">
        <v>8.3578510000000001</v>
      </c>
      <c r="BF34" s="327">
        <v>8.3873429999999995</v>
      </c>
      <c r="BG34" s="327">
        <v>7.6214029999999999</v>
      </c>
      <c r="BH34" s="327">
        <v>7.822279</v>
      </c>
      <c r="BI34" s="327">
        <v>7.9884940000000002</v>
      </c>
      <c r="BJ34" s="327">
        <v>9.0274660000000004</v>
      </c>
      <c r="BK34" s="327">
        <v>9.3398679999999992</v>
      </c>
      <c r="BL34" s="327">
        <v>8.0674170000000007</v>
      </c>
      <c r="BM34" s="327">
        <v>8.4234299999999998</v>
      </c>
      <c r="BN34" s="327">
        <v>7.5567690000000001</v>
      </c>
      <c r="BO34" s="327">
        <v>7.8621429999999997</v>
      </c>
      <c r="BP34" s="327">
        <v>7.9958109999999998</v>
      </c>
      <c r="BQ34" s="327">
        <v>8.4717409999999997</v>
      </c>
      <c r="BR34" s="327">
        <v>8.4728290000000008</v>
      </c>
      <c r="BS34" s="327">
        <v>7.7114690000000001</v>
      </c>
      <c r="BT34" s="327">
        <v>7.9134659999999997</v>
      </c>
      <c r="BU34" s="327">
        <v>8.0640990000000006</v>
      </c>
      <c r="BV34" s="327">
        <v>9.1116089999999996</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332"/>
      <c r="BD35" s="332"/>
      <c r="BE35" s="332"/>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136</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332"/>
      <c r="BD36" s="332"/>
      <c r="BE36" s="332"/>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328"/>
      <c r="BD37" s="328"/>
      <c r="BE37" s="328"/>
      <c r="BF37" s="328"/>
      <c r="BG37" s="328"/>
      <c r="BH37" s="328"/>
      <c r="BI37" s="328"/>
      <c r="BJ37" s="328"/>
      <c r="BK37" s="328"/>
      <c r="BL37" s="328"/>
      <c r="BM37" s="328"/>
      <c r="BN37" s="328"/>
      <c r="BO37" s="328"/>
      <c r="BP37" s="328"/>
      <c r="BQ37" s="328"/>
      <c r="BR37" s="328"/>
      <c r="BS37" s="328"/>
      <c r="BT37" s="328"/>
      <c r="BU37" s="328"/>
      <c r="BV37" s="328"/>
    </row>
    <row r="38" spans="1:74" ht="11.1" customHeight="1" x14ac:dyDescent="0.2">
      <c r="A38" s="732"/>
      <c r="B38" s="22" t="s">
        <v>1224</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328"/>
      <c r="BD38" s="328"/>
      <c r="BE38" s="328"/>
      <c r="BF38" s="328"/>
      <c r="BG38" s="328"/>
      <c r="BH38" s="328"/>
      <c r="BI38" s="328"/>
      <c r="BJ38" s="328"/>
      <c r="BK38" s="328"/>
      <c r="BL38" s="328"/>
      <c r="BM38" s="328"/>
      <c r="BN38" s="328"/>
      <c r="BO38" s="328"/>
      <c r="BP38" s="328"/>
      <c r="BQ38" s="328"/>
      <c r="BR38" s="328"/>
      <c r="BS38" s="328"/>
      <c r="BT38" s="328"/>
      <c r="BU38" s="328"/>
      <c r="BV38" s="328"/>
    </row>
    <row r="39" spans="1:74" ht="11.1" customHeight="1" x14ac:dyDescent="0.2">
      <c r="A39" s="732" t="s">
        <v>656</v>
      </c>
      <c r="B39" s="32" t="s">
        <v>111</v>
      </c>
      <c r="C39" s="216">
        <v>94.617000000000004</v>
      </c>
      <c r="D39" s="216">
        <v>100.81699999999999</v>
      </c>
      <c r="E39" s="216">
        <v>100.804</v>
      </c>
      <c r="F39" s="216">
        <v>102.069</v>
      </c>
      <c r="G39" s="216">
        <v>102.17700000000001</v>
      </c>
      <c r="H39" s="216">
        <v>105.794</v>
      </c>
      <c r="I39" s="216">
        <v>103.58799999999999</v>
      </c>
      <c r="J39" s="216">
        <v>96.534999999999997</v>
      </c>
      <c r="K39" s="216">
        <v>93.212000000000003</v>
      </c>
      <c r="L39" s="216">
        <v>84.397000000000006</v>
      </c>
      <c r="M39" s="216">
        <v>75.789000000000001</v>
      </c>
      <c r="N39" s="216">
        <v>59.29</v>
      </c>
      <c r="O39" s="216">
        <v>47.216999999999999</v>
      </c>
      <c r="P39" s="216">
        <v>50.584000000000003</v>
      </c>
      <c r="Q39" s="216">
        <v>47.823</v>
      </c>
      <c r="R39" s="216">
        <v>54.453000000000003</v>
      </c>
      <c r="S39" s="216">
        <v>59.265000000000001</v>
      </c>
      <c r="T39" s="216">
        <v>59.819000000000003</v>
      </c>
      <c r="U39" s="216">
        <v>50.901000000000003</v>
      </c>
      <c r="V39" s="216">
        <v>42.866999999999997</v>
      </c>
      <c r="W39" s="216">
        <v>45.478999999999999</v>
      </c>
      <c r="X39" s="216">
        <v>46.222999999999999</v>
      </c>
      <c r="Y39" s="216">
        <v>42.442999999999998</v>
      </c>
      <c r="Z39" s="216">
        <v>37.189</v>
      </c>
      <c r="AA39" s="216">
        <v>31.683</v>
      </c>
      <c r="AB39" s="216">
        <v>30.323</v>
      </c>
      <c r="AC39" s="216">
        <v>37.545000000000002</v>
      </c>
      <c r="AD39" s="216">
        <v>40.753999999999998</v>
      </c>
      <c r="AE39" s="216">
        <v>46.712000000000003</v>
      </c>
      <c r="AF39" s="216">
        <v>48.756999999999998</v>
      </c>
      <c r="AG39" s="216">
        <v>44.651000000000003</v>
      </c>
      <c r="AH39" s="216">
        <v>44.723999999999997</v>
      </c>
      <c r="AI39" s="216">
        <v>45.182000000000002</v>
      </c>
      <c r="AJ39" s="216">
        <v>49.774999999999999</v>
      </c>
      <c r="AK39" s="216">
        <v>45.661000000000001</v>
      </c>
      <c r="AL39" s="216">
        <v>51.972000000000001</v>
      </c>
      <c r="AM39" s="216">
        <v>52.503999999999998</v>
      </c>
      <c r="AN39" s="216">
        <v>53.468000000000004</v>
      </c>
      <c r="AO39" s="216">
        <v>49.328000000000003</v>
      </c>
      <c r="AP39" s="216">
        <v>51.06</v>
      </c>
      <c r="AQ39" s="216">
        <v>48.475999999999999</v>
      </c>
      <c r="AR39" s="216">
        <v>45.177999999999997</v>
      </c>
      <c r="AS39" s="216">
        <v>46.63</v>
      </c>
      <c r="AT39" s="216">
        <v>48.036999999999999</v>
      </c>
      <c r="AU39" s="216">
        <v>49.822000000000003</v>
      </c>
      <c r="AV39" s="216">
        <v>51.578000000000003</v>
      </c>
      <c r="AW39" s="216">
        <v>56.639000000000003</v>
      </c>
      <c r="AX39" s="216">
        <v>57.881</v>
      </c>
      <c r="AY39" s="216">
        <v>63.698</v>
      </c>
      <c r="AZ39" s="216">
        <v>62.228999999999999</v>
      </c>
      <c r="BA39" s="216">
        <v>62.725000000000001</v>
      </c>
      <c r="BB39" s="216">
        <v>66.25</v>
      </c>
      <c r="BC39" s="327">
        <v>68.5</v>
      </c>
      <c r="BD39" s="327">
        <v>68</v>
      </c>
      <c r="BE39" s="327">
        <v>68</v>
      </c>
      <c r="BF39" s="327">
        <v>67</v>
      </c>
      <c r="BG39" s="327">
        <v>65.5</v>
      </c>
      <c r="BH39" s="327">
        <v>65.5</v>
      </c>
      <c r="BI39" s="327">
        <v>65</v>
      </c>
      <c r="BJ39" s="327">
        <v>64</v>
      </c>
      <c r="BK39" s="327">
        <v>62</v>
      </c>
      <c r="BL39" s="327">
        <v>62.5</v>
      </c>
      <c r="BM39" s="327">
        <v>63</v>
      </c>
      <c r="BN39" s="327">
        <v>61</v>
      </c>
      <c r="BO39" s="327">
        <v>61</v>
      </c>
      <c r="BP39" s="327">
        <v>61</v>
      </c>
      <c r="BQ39" s="327">
        <v>60</v>
      </c>
      <c r="BR39" s="327">
        <v>60</v>
      </c>
      <c r="BS39" s="327">
        <v>60</v>
      </c>
      <c r="BT39" s="327">
        <v>60</v>
      </c>
      <c r="BU39" s="327">
        <v>60</v>
      </c>
      <c r="BV39" s="327">
        <v>60</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328"/>
      <c r="BD40" s="328"/>
      <c r="BE40" s="328"/>
      <c r="BF40" s="328"/>
      <c r="BG40" s="328"/>
      <c r="BH40" s="328"/>
      <c r="BI40" s="328"/>
      <c r="BJ40" s="328"/>
      <c r="BK40" s="328"/>
      <c r="BL40" s="328"/>
      <c r="BM40" s="328"/>
      <c r="BN40" s="328"/>
      <c r="BO40" s="328"/>
      <c r="BP40" s="328"/>
      <c r="BQ40" s="328"/>
      <c r="BR40" s="328"/>
      <c r="BS40" s="328"/>
      <c r="BT40" s="328"/>
      <c r="BU40" s="328"/>
      <c r="BV40" s="328"/>
    </row>
    <row r="41" spans="1:74" ht="11.1" customHeight="1" x14ac:dyDescent="0.2">
      <c r="A41" s="623"/>
      <c r="B41" s="29" t="s">
        <v>1020</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332"/>
      <c r="BD41" s="332"/>
      <c r="BE41" s="332"/>
      <c r="BF41" s="332"/>
      <c r="BG41" s="332"/>
      <c r="BH41" s="332"/>
      <c r="BI41" s="332"/>
      <c r="BJ41" s="332"/>
      <c r="BK41" s="332"/>
      <c r="BL41" s="332"/>
      <c r="BM41" s="332"/>
      <c r="BN41" s="332"/>
      <c r="BO41" s="332"/>
      <c r="BP41" s="332"/>
      <c r="BQ41" s="332"/>
      <c r="BR41" s="332"/>
      <c r="BS41" s="332"/>
      <c r="BT41" s="332"/>
      <c r="BU41" s="332"/>
      <c r="BV41" s="332"/>
    </row>
    <row r="42" spans="1:74" ht="11.1" customHeight="1" x14ac:dyDescent="0.2">
      <c r="A42" s="624" t="s">
        <v>143</v>
      </c>
      <c r="B42" s="30" t="s">
        <v>112</v>
      </c>
      <c r="C42" s="216">
        <v>4.7130000000000001</v>
      </c>
      <c r="D42" s="216">
        <v>5.9989999999999997</v>
      </c>
      <c r="E42" s="216">
        <v>4.9029999999999996</v>
      </c>
      <c r="F42" s="216">
        <v>4.6580000000000004</v>
      </c>
      <c r="G42" s="216">
        <v>4.5810000000000004</v>
      </c>
      <c r="H42" s="216">
        <v>4.5880000000000001</v>
      </c>
      <c r="I42" s="216">
        <v>4.0490000000000004</v>
      </c>
      <c r="J42" s="216">
        <v>3.9119999999999999</v>
      </c>
      <c r="K42" s="216">
        <v>3.9239999999999999</v>
      </c>
      <c r="L42" s="216">
        <v>3.7810000000000001</v>
      </c>
      <c r="M42" s="216">
        <v>4.1219999999999999</v>
      </c>
      <c r="N42" s="216">
        <v>3.4820000000000002</v>
      </c>
      <c r="O42" s="216">
        <v>2.9940000000000002</v>
      </c>
      <c r="P42" s="216">
        <v>2.8730000000000002</v>
      </c>
      <c r="Q42" s="216">
        <v>2.831</v>
      </c>
      <c r="R42" s="216">
        <v>2.61</v>
      </c>
      <c r="S42" s="216">
        <v>2.8490000000000002</v>
      </c>
      <c r="T42" s="216">
        <v>2.7839999999999998</v>
      </c>
      <c r="U42" s="216">
        <v>2.839</v>
      </c>
      <c r="V42" s="216">
        <v>2.774</v>
      </c>
      <c r="W42" s="216">
        <v>2.66</v>
      </c>
      <c r="X42" s="216">
        <v>2.3410000000000002</v>
      </c>
      <c r="Y42" s="216">
        <v>2.093</v>
      </c>
      <c r="Z42" s="216">
        <v>1.929</v>
      </c>
      <c r="AA42" s="216">
        <v>2.2829999999999999</v>
      </c>
      <c r="AB42" s="216">
        <v>1.9890000000000001</v>
      </c>
      <c r="AC42" s="216">
        <v>1.7290000000000001</v>
      </c>
      <c r="AD42" s="216">
        <v>1.917</v>
      </c>
      <c r="AE42" s="216">
        <v>1.9219999999999999</v>
      </c>
      <c r="AF42" s="216">
        <v>2.5870000000000002</v>
      </c>
      <c r="AG42" s="216">
        <v>2.8220000000000001</v>
      </c>
      <c r="AH42" s="216">
        <v>2.8220000000000001</v>
      </c>
      <c r="AI42" s="216">
        <v>2.992</v>
      </c>
      <c r="AJ42" s="216">
        <v>2.9769999999999999</v>
      </c>
      <c r="AK42" s="216">
        <v>2.548</v>
      </c>
      <c r="AL42" s="216">
        <v>3.5910000000000002</v>
      </c>
      <c r="AM42" s="216">
        <v>3.3039999999999998</v>
      </c>
      <c r="AN42" s="216">
        <v>2.8519999999999999</v>
      </c>
      <c r="AO42" s="216">
        <v>2.88</v>
      </c>
      <c r="AP42" s="216">
        <v>3.1030000000000002</v>
      </c>
      <c r="AQ42" s="216">
        <v>3.15</v>
      </c>
      <c r="AR42" s="216">
        <v>2.9750000000000001</v>
      </c>
      <c r="AS42" s="216">
        <v>2.984</v>
      </c>
      <c r="AT42" s="216">
        <v>2.9</v>
      </c>
      <c r="AU42" s="216">
        <v>2.976</v>
      </c>
      <c r="AV42" s="216">
        <v>2.879</v>
      </c>
      <c r="AW42" s="216">
        <v>3.0139999999999998</v>
      </c>
      <c r="AX42" s="216">
        <v>2.8210000000000002</v>
      </c>
      <c r="AY42" s="216">
        <v>3.69</v>
      </c>
      <c r="AZ42" s="216">
        <v>2.67</v>
      </c>
      <c r="BA42" s="216">
        <v>2.6930000000000001</v>
      </c>
      <c r="BB42" s="216">
        <v>2.7959999999999998</v>
      </c>
      <c r="BC42" s="327">
        <v>2.8276210000000002</v>
      </c>
      <c r="BD42" s="327">
        <v>2.931613</v>
      </c>
      <c r="BE42" s="327">
        <v>3.0167410000000001</v>
      </c>
      <c r="BF42" s="327">
        <v>3.022621</v>
      </c>
      <c r="BG42" s="327">
        <v>3.0295200000000002</v>
      </c>
      <c r="BH42" s="327">
        <v>3.037182</v>
      </c>
      <c r="BI42" s="327">
        <v>3.095513</v>
      </c>
      <c r="BJ42" s="327">
        <v>3.2543850000000001</v>
      </c>
      <c r="BK42" s="327">
        <v>3.3034059999999998</v>
      </c>
      <c r="BL42" s="327">
        <v>3.292656</v>
      </c>
      <c r="BM42" s="327">
        <v>3.15205</v>
      </c>
      <c r="BN42" s="327">
        <v>3.0016050000000001</v>
      </c>
      <c r="BO42" s="327">
        <v>3.0011389999999998</v>
      </c>
      <c r="BP42" s="327">
        <v>3.0108239999999999</v>
      </c>
      <c r="BQ42" s="327">
        <v>3.0106060000000001</v>
      </c>
      <c r="BR42" s="327">
        <v>3.0304579999999999</v>
      </c>
      <c r="BS42" s="327">
        <v>3.050354</v>
      </c>
      <c r="BT42" s="327">
        <v>3.0702799999999999</v>
      </c>
      <c r="BU42" s="327">
        <v>3.1402299999999999</v>
      </c>
      <c r="BV42" s="327">
        <v>3.3102010000000002</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331"/>
      <c r="BD43" s="331"/>
      <c r="BE43" s="331"/>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989</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331"/>
      <c r="BD44" s="331"/>
      <c r="BE44" s="331"/>
      <c r="BF44" s="331"/>
      <c r="BG44" s="331"/>
      <c r="BH44" s="331"/>
      <c r="BI44" s="331"/>
      <c r="BJ44" s="331"/>
      <c r="BK44" s="331"/>
      <c r="BL44" s="331"/>
      <c r="BM44" s="331"/>
      <c r="BN44" s="331"/>
      <c r="BO44" s="331"/>
      <c r="BP44" s="331"/>
      <c r="BQ44" s="331"/>
      <c r="BR44" s="331"/>
      <c r="BS44" s="331"/>
      <c r="BT44" s="331"/>
      <c r="BU44" s="331"/>
      <c r="BV44" s="331"/>
    </row>
    <row r="45" spans="1:74" ht="11.1" customHeight="1" x14ac:dyDescent="0.2">
      <c r="A45" s="26" t="s">
        <v>661</v>
      </c>
      <c r="B45" s="30" t="s">
        <v>112</v>
      </c>
      <c r="C45" s="216">
        <v>2.29</v>
      </c>
      <c r="D45" s="216">
        <v>2.3199999999999998</v>
      </c>
      <c r="E45" s="216">
        <v>2.36</v>
      </c>
      <c r="F45" s="216">
        <v>2.39</v>
      </c>
      <c r="G45" s="216">
        <v>2.4</v>
      </c>
      <c r="H45" s="216">
        <v>2.38</v>
      </c>
      <c r="I45" s="216">
        <v>2.38</v>
      </c>
      <c r="J45" s="216">
        <v>2.37</v>
      </c>
      <c r="K45" s="216">
        <v>2.37</v>
      </c>
      <c r="L45" s="216">
        <v>2.31</v>
      </c>
      <c r="M45" s="216">
        <v>2.2999999999999998</v>
      </c>
      <c r="N45" s="216">
        <v>2.5099999999999998</v>
      </c>
      <c r="O45" s="216">
        <v>2.29</v>
      </c>
      <c r="P45" s="216">
        <v>2.2599999999999998</v>
      </c>
      <c r="Q45" s="216">
        <v>2.2599999999999998</v>
      </c>
      <c r="R45" s="216">
        <v>2.23</v>
      </c>
      <c r="S45" s="216">
        <v>2.2599999999999998</v>
      </c>
      <c r="T45" s="216">
        <v>2.25</v>
      </c>
      <c r="U45" s="216">
        <v>2.21</v>
      </c>
      <c r="V45" s="216">
        <v>2.23</v>
      </c>
      <c r="W45" s="216">
        <v>2.2200000000000002</v>
      </c>
      <c r="X45" s="216">
        <v>2.15</v>
      </c>
      <c r="Y45" s="216">
        <v>2.15</v>
      </c>
      <c r="Z45" s="216">
        <v>2.16</v>
      </c>
      <c r="AA45" s="216">
        <v>2.12</v>
      </c>
      <c r="AB45" s="216">
        <v>2.11</v>
      </c>
      <c r="AC45" s="216">
        <v>2.17</v>
      </c>
      <c r="AD45" s="216">
        <v>2.16</v>
      </c>
      <c r="AE45" s="216">
        <v>2.16</v>
      </c>
      <c r="AF45" s="216">
        <v>2.1</v>
      </c>
      <c r="AG45" s="216">
        <v>2.11</v>
      </c>
      <c r="AH45" s="216">
        <v>2.11</v>
      </c>
      <c r="AI45" s="216">
        <v>2.12</v>
      </c>
      <c r="AJ45" s="216">
        <v>2.0699999999999998</v>
      </c>
      <c r="AK45" s="216">
        <v>2.08</v>
      </c>
      <c r="AL45" s="216">
        <v>2.08</v>
      </c>
      <c r="AM45" s="216">
        <v>2.09</v>
      </c>
      <c r="AN45" s="216">
        <v>2.0699999999999998</v>
      </c>
      <c r="AO45" s="216">
        <v>2.08</v>
      </c>
      <c r="AP45" s="216">
        <v>2.11</v>
      </c>
      <c r="AQ45" s="216">
        <v>2.13</v>
      </c>
      <c r="AR45" s="216">
        <v>2.11</v>
      </c>
      <c r="AS45" s="216">
        <v>2.09</v>
      </c>
      <c r="AT45" s="216">
        <v>2.08</v>
      </c>
      <c r="AU45" s="216">
        <v>2.0299999999999998</v>
      </c>
      <c r="AV45" s="216">
        <v>2.0299999999999998</v>
      </c>
      <c r="AW45" s="216">
        <v>2.04</v>
      </c>
      <c r="AX45" s="216">
        <v>2.0499999999999998</v>
      </c>
      <c r="AY45" s="216">
        <v>2.0684575265</v>
      </c>
      <c r="AZ45" s="216">
        <v>2.0701633940000002</v>
      </c>
      <c r="BA45" s="216">
        <v>2.2028099999999999</v>
      </c>
      <c r="BB45" s="216">
        <v>2.2289780000000001</v>
      </c>
      <c r="BC45" s="327">
        <v>2.2445889999999999</v>
      </c>
      <c r="BD45" s="327">
        <v>2.2316400000000001</v>
      </c>
      <c r="BE45" s="327">
        <v>2.2392430000000001</v>
      </c>
      <c r="BF45" s="327">
        <v>2.2409949999999998</v>
      </c>
      <c r="BG45" s="327">
        <v>2.2503920000000002</v>
      </c>
      <c r="BH45" s="327">
        <v>2.239671</v>
      </c>
      <c r="BI45" s="327">
        <v>2.2177829999999998</v>
      </c>
      <c r="BJ45" s="327">
        <v>2.1912690000000001</v>
      </c>
      <c r="BK45" s="327">
        <v>2.247744</v>
      </c>
      <c r="BL45" s="327">
        <v>2.2368920000000001</v>
      </c>
      <c r="BM45" s="327">
        <v>2.2327439999999998</v>
      </c>
      <c r="BN45" s="327">
        <v>2.2079390000000001</v>
      </c>
      <c r="BO45" s="327">
        <v>2.228469</v>
      </c>
      <c r="BP45" s="327">
        <v>2.215293</v>
      </c>
      <c r="BQ45" s="327">
        <v>2.2341500000000001</v>
      </c>
      <c r="BR45" s="327">
        <v>2.232818</v>
      </c>
      <c r="BS45" s="327">
        <v>2.2124679999999999</v>
      </c>
      <c r="BT45" s="327">
        <v>2.2230629999999998</v>
      </c>
      <c r="BU45" s="327">
        <v>2.215144</v>
      </c>
      <c r="BV45" s="327">
        <v>2.1645840000000001</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328"/>
      <c r="BD46" s="328"/>
      <c r="BE46" s="328"/>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990</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328"/>
      <c r="BD47" s="328"/>
      <c r="BE47" s="328"/>
      <c r="BF47" s="328"/>
      <c r="BG47" s="328"/>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328"/>
      <c r="BD48" s="328"/>
      <c r="BE48" s="328"/>
      <c r="BF48" s="328"/>
      <c r="BG48" s="328"/>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694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328"/>
      <c r="BD49" s="328"/>
      <c r="BE49" s="328"/>
      <c r="BF49" s="328"/>
      <c r="BG49" s="328"/>
      <c r="BH49" s="328"/>
      <c r="BI49" s="328"/>
      <c r="BJ49" s="328"/>
      <c r="BK49" s="328"/>
      <c r="BL49" s="328"/>
      <c r="BM49" s="328"/>
      <c r="BN49" s="328"/>
      <c r="BO49" s="328"/>
      <c r="BP49" s="328"/>
      <c r="BQ49" s="328"/>
      <c r="BR49" s="328"/>
      <c r="BS49" s="328"/>
      <c r="BT49" s="328"/>
      <c r="BU49" s="328"/>
      <c r="BV49" s="328"/>
    </row>
    <row r="50" spans="1:74" ht="11.1" customHeight="1" x14ac:dyDescent="0.2">
      <c r="A50" s="37" t="s">
        <v>695</v>
      </c>
      <c r="B50" s="38" t="s">
        <v>1112</v>
      </c>
      <c r="C50" s="240">
        <v>15737.894815</v>
      </c>
      <c r="D50" s="240">
        <v>15749.621370000001</v>
      </c>
      <c r="E50" s="240">
        <v>15785.193815000001</v>
      </c>
      <c r="F50" s="240">
        <v>15872.638815</v>
      </c>
      <c r="G50" s="240">
        <v>15934.883037</v>
      </c>
      <c r="H50" s="240">
        <v>15999.953148000001</v>
      </c>
      <c r="I50" s="240">
        <v>16089.836111000001</v>
      </c>
      <c r="J50" s="240">
        <v>16144.067778000001</v>
      </c>
      <c r="K50" s="240">
        <v>16184.635111</v>
      </c>
      <c r="L50" s="240">
        <v>16186.053963</v>
      </c>
      <c r="M50" s="240">
        <v>16218.405741</v>
      </c>
      <c r="N50" s="240">
        <v>16256.206296</v>
      </c>
      <c r="O50" s="240">
        <v>16309.510147999999</v>
      </c>
      <c r="P50" s="240">
        <v>16350.667369999999</v>
      </c>
      <c r="Q50" s="240">
        <v>16389.732480999999</v>
      </c>
      <c r="R50" s="240">
        <v>16430.467259000001</v>
      </c>
      <c r="S50" s="240">
        <v>16462.526815000001</v>
      </c>
      <c r="T50" s="240">
        <v>16489.672925999999</v>
      </c>
      <c r="U50" s="240">
        <v>16512.267814999999</v>
      </c>
      <c r="V50" s="240">
        <v>16529.31537</v>
      </c>
      <c r="W50" s="240">
        <v>16541.177814999999</v>
      </c>
      <c r="X50" s="240">
        <v>16540.360629999999</v>
      </c>
      <c r="Y50" s="240">
        <v>16547.473741000002</v>
      </c>
      <c r="Z50" s="240">
        <v>16555.022629999999</v>
      </c>
      <c r="AA50" s="240">
        <v>16553.515888999998</v>
      </c>
      <c r="AB50" s="240">
        <v>16569.054888999999</v>
      </c>
      <c r="AC50" s="240">
        <v>16592.148222</v>
      </c>
      <c r="AD50" s="240">
        <v>16629.507000000001</v>
      </c>
      <c r="AE50" s="240">
        <v>16662.675667</v>
      </c>
      <c r="AF50" s="240">
        <v>16698.365333000002</v>
      </c>
      <c r="AG50" s="240">
        <v>16746.064740999998</v>
      </c>
      <c r="AH50" s="240">
        <v>16779.679852000001</v>
      </c>
      <c r="AI50" s="240">
        <v>16808.699407</v>
      </c>
      <c r="AJ50" s="240">
        <v>16830.174073999999</v>
      </c>
      <c r="AK50" s="240">
        <v>16852.214519000001</v>
      </c>
      <c r="AL50" s="240">
        <v>16871.871406999999</v>
      </c>
      <c r="AM50" s="240">
        <v>16874.703704</v>
      </c>
      <c r="AN50" s="240">
        <v>16900.424258999999</v>
      </c>
      <c r="AO50" s="240">
        <v>16934.592036999999</v>
      </c>
      <c r="AP50" s="240">
        <v>16987.734593000001</v>
      </c>
      <c r="AQ50" s="240">
        <v>17030.901148000001</v>
      </c>
      <c r="AR50" s="240">
        <v>17074.619258999999</v>
      </c>
      <c r="AS50" s="240">
        <v>17121.136332999999</v>
      </c>
      <c r="AT50" s="240">
        <v>17164.272000000001</v>
      </c>
      <c r="AU50" s="240">
        <v>17206.273667000001</v>
      </c>
      <c r="AV50" s="240">
        <v>17247.141333</v>
      </c>
      <c r="AW50" s="240">
        <v>17286.875</v>
      </c>
      <c r="AX50" s="240">
        <v>17325.474666999999</v>
      </c>
      <c r="AY50" s="240">
        <v>17324.231296000002</v>
      </c>
      <c r="AZ50" s="240">
        <v>17353.499741</v>
      </c>
      <c r="BA50" s="240">
        <v>17389.008963</v>
      </c>
      <c r="BB50" s="240">
        <v>17437.844443999998</v>
      </c>
      <c r="BC50" s="333">
        <v>17480.52</v>
      </c>
      <c r="BD50" s="333">
        <v>17524.12</v>
      </c>
      <c r="BE50" s="333">
        <v>17570.64</v>
      </c>
      <c r="BF50" s="333">
        <v>17614.61</v>
      </c>
      <c r="BG50" s="333">
        <v>17658.02</v>
      </c>
      <c r="BH50" s="333">
        <v>17701.009999999998</v>
      </c>
      <c r="BI50" s="333">
        <v>17743.189999999999</v>
      </c>
      <c r="BJ50" s="333">
        <v>17784.7</v>
      </c>
      <c r="BK50" s="333">
        <v>17826.400000000001</v>
      </c>
      <c r="BL50" s="333">
        <v>17865.93</v>
      </c>
      <c r="BM50" s="333">
        <v>17904.150000000001</v>
      </c>
      <c r="BN50" s="333">
        <v>17940.37</v>
      </c>
      <c r="BO50" s="333">
        <v>17976.490000000002</v>
      </c>
      <c r="BP50" s="333">
        <v>18011.830000000002</v>
      </c>
      <c r="BQ50" s="333">
        <v>18045.490000000002</v>
      </c>
      <c r="BR50" s="333">
        <v>18079.919999999998</v>
      </c>
      <c r="BS50" s="333">
        <v>18114.22</v>
      </c>
      <c r="BT50" s="333">
        <v>18147.02</v>
      </c>
      <c r="BU50" s="333">
        <v>18182.12</v>
      </c>
      <c r="BV50" s="333">
        <v>18218.12</v>
      </c>
    </row>
    <row r="51" spans="1:74" ht="11.1" customHeight="1" x14ac:dyDescent="0.2">
      <c r="A51" s="37" t="s">
        <v>28</v>
      </c>
      <c r="B51" s="39" t="s">
        <v>12</v>
      </c>
      <c r="C51" s="68">
        <v>1.7478163161</v>
      </c>
      <c r="D51" s="68">
        <v>1.6447916198999999</v>
      </c>
      <c r="E51" s="68">
        <v>1.752526593</v>
      </c>
      <c r="F51" s="68">
        <v>2.4152365591999998</v>
      </c>
      <c r="G51" s="68">
        <v>2.6849784913999999</v>
      </c>
      <c r="H51" s="68">
        <v>2.9059174987</v>
      </c>
      <c r="I51" s="68">
        <v>3.1627975134000001</v>
      </c>
      <c r="J51" s="68">
        <v>3.2221436144000002</v>
      </c>
      <c r="K51" s="68">
        <v>3.1700507514999998</v>
      </c>
      <c r="L51" s="68">
        <v>2.6313859692000001</v>
      </c>
      <c r="M51" s="68">
        <v>2.6421210294000002</v>
      </c>
      <c r="N51" s="68">
        <v>2.8235967658000001</v>
      </c>
      <c r="O51" s="68">
        <v>3.6320952710999999</v>
      </c>
      <c r="P51" s="68">
        <v>3.8162568221000002</v>
      </c>
      <c r="Q51" s="68">
        <v>3.8297829836999999</v>
      </c>
      <c r="R51" s="68">
        <v>3.5144026835000002</v>
      </c>
      <c r="S51" s="68">
        <v>3.3112497690999998</v>
      </c>
      <c r="T51" s="68">
        <v>3.0607575737000001</v>
      </c>
      <c r="U51" s="68">
        <v>2.6254568461000001</v>
      </c>
      <c r="V51" s="68">
        <v>2.3863105501000001</v>
      </c>
      <c r="W51" s="68">
        <v>2.2029702941</v>
      </c>
      <c r="X51" s="68">
        <v>2.1889625937999999</v>
      </c>
      <c r="Y51" s="68">
        <v>2.0289787125999998</v>
      </c>
      <c r="Z51" s="68">
        <v>1.8381676997</v>
      </c>
      <c r="AA51" s="68">
        <v>1.4960948460000001</v>
      </c>
      <c r="AB51" s="68">
        <v>1.335648959</v>
      </c>
      <c r="AC51" s="68">
        <v>1.2350155254999999</v>
      </c>
      <c r="AD51" s="68">
        <v>1.2114064536</v>
      </c>
      <c r="AE51" s="68">
        <v>1.2157845154</v>
      </c>
      <c r="AF51" s="68">
        <v>1.2655945836</v>
      </c>
      <c r="AG51" s="68">
        <v>1.4158983402</v>
      </c>
      <c r="AH51" s="68">
        <v>1.5146693972</v>
      </c>
      <c r="AI51" s="68">
        <v>1.6173067939000001</v>
      </c>
      <c r="AJ51" s="68">
        <v>1.7521591635</v>
      </c>
      <c r="AK51" s="68">
        <v>1.8416151163000001</v>
      </c>
      <c r="AL51" s="68">
        <v>1.913913287</v>
      </c>
      <c r="AM51" s="68">
        <v>1.9402996739</v>
      </c>
      <c r="AN51" s="68">
        <v>1.9999292209999999</v>
      </c>
      <c r="AO51" s="68">
        <v>2.0638907646</v>
      </c>
      <c r="AP51" s="68">
        <v>2.1541684463999999</v>
      </c>
      <c r="AQ51" s="68">
        <v>2.2098820672000001</v>
      </c>
      <c r="AR51" s="68">
        <v>2.2532380769999998</v>
      </c>
      <c r="AS51" s="68">
        <v>2.2397595996000002</v>
      </c>
      <c r="AT51" s="68">
        <v>2.2920112393999998</v>
      </c>
      <c r="AU51" s="68">
        <v>2.3652886498000001</v>
      </c>
      <c r="AV51" s="68">
        <v>2.4774981971000001</v>
      </c>
      <c r="AW51" s="68">
        <v>2.5792484483</v>
      </c>
      <c r="AX51" s="68">
        <v>2.6885177601999999</v>
      </c>
      <c r="AY51" s="68">
        <v>2.6639139892000001</v>
      </c>
      <c r="AZ51" s="68">
        <v>2.6808527083999998</v>
      </c>
      <c r="BA51" s="68">
        <v>2.6833650608999999</v>
      </c>
      <c r="BB51" s="68">
        <v>2.6496166949000002</v>
      </c>
      <c r="BC51" s="329">
        <v>2.6400250000000001</v>
      </c>
      <c r="BD51" s="329">
        <v>2.632593</v>
      </c>
      <c r="BE51" s="329">
        <v>2.6254119999999999</v>
      </c>
      <c r="BF51" s="329">
        <v>2.623675</v>
      </c>
      <c r="BG51" s="329">
        <v>2.6254550000000001</v>
      </c>
      <c r="BH51" s="329">
        <v>2.6315780000000002</v>
      </c>
      <c r="BI51" s="329">
        <v>2.6396809999999999</v>
      </c>
      <c r="BJ51" s="329">
        <v>2.650598</v>
      </c>
      <c r="BK51" s="329">
        <v>2.8986209999999999</v>
      </c>
      <c r="BL51" s="329">
        <v>2.9528720000000002</v>
      </c>
      <c r="BM51" s="329">
        <v>2.9624429999999999</v>
      </c>
      <c r="BN51" s="329">
        <v>2.881793</v>
      </c>
      <c r="BO51" s="329">
        <v>2.8372809999999999</v>
      </c>
      <c r="BP51" s="329">
        <v>2.7830539999999999</v>
      </c>
      <c r="BQ51" s="329">
        <v>2.7025640000000002</v>
      </c>
      <c r="BR51" s="329">
        <v>2.6416400000000002</v>
      </c>
      <c r="BS51" s="329">
        <v>2.5835729999999999</v>
      </c>
      <c r="BT51" s="329">
        <v>2.5196879999999999</v>
      </c>
      <c r="BU51" s="329">
        <v>2.4737520000000002</v>
      </c>
      <c r="BV51" s="329">
        <v>2.4370210000000001</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328"/>
      <c r="BD52" s="328"/>
      <c r="BE52" s="328"/>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696</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37" t="s">
        <v>697</v>
      </c>
      <c r="B54" s="38" t="s">
        <v>1113</v>
      </c>
      <c r="C54" s="68">
        <v>107.93600000000001</v>
      </c>
      <c r="D54" s="68">
        <v>108.09699999999999</v>
      </c>
      <c r="E54" s="68">
        <v>108.276</v>
      </c>
      <c r="F54" s="68">
        <v>108.50959259</v>
      </c>
      <c r="G54" s="68">
        <v>108.69714815</v>
      </c>
      <c r="H54" s="68">
        <v>108.87525926000001</v>
      </c>
      <c r="I54" s="68">
        <v>109.08274074000001</v>
      </c>
      <c r="J54" s="68">
        <v>109.21285185000001</v>
      </c>
      <c r="K54" s="68">
        <v>109.30440741</v>
      </c>
      <c r="L54" s="68">
        <v>109.33503704</v>
      </c>
      <c r="M54" s="68">
        <v>109.36625926000001</v>
      </c>
      <c r="N54" s="68">
        <v>109.3757037</v>
      </c>
      <c r="O54" s="68">
        <v>109.24011111</v>
      </c>
      <c r="P54" s="68">
        <v>109.29844444</v>
      </c>
      <c r="Q54" s="68">
        <v>109.42744444</v>
      </c>
      <c r="R54" s="68">
        <v>109.75422222</v>
      </c>
      <c r="S54" s="68">
        <v>109.92922222</v>
      </c>
      <c r="T54" s="68">
        <v>110.07955556</v>
      </c>
      <c r="U54" s="68">
        <v>110.19722222</v>
      </c>
      <c r="V54" s="68">
        <v>110.30422222</v>
      </c>
      <c r="W54" s="68">
        <v>110.39255556000001</v>
      </c>
      <c r="X54" s="68">
        <v>110.45629630000001</v>
      </c>
      <c r="Y54" s="68">
        <v>110.51174073999999</v>
      </c>
      <c r="Z54" s="68">
        <v>110.55296296</v>
      </c>
      <c r="AA54" s="68">
        <v>110.47388889</v>
      </c>
      <c r="AB54" s="68">
        <v>110.56622222</v>
      </c>
      <c r="AC54" s="68">
        <v>110.72388889</v>
      </c>
      <c r="AD54" s="68">
        <v>111.07622222000001</v>
      </c>
      <c r="AE54" s="68">
        <v>111.26755556000001</v>
      </c>
      <c r="AF54" s="68">
        <v>111.42722222</v>
      </c>
      <c r="AG54" s="68">
        <v>111.48855555999999</v>
      </c>
      <c r="AH54" s="68">
        <v>111.63488889</v>
      </c>
      <c r="AI54" s="68">
        <v>111.79955556</v>
      </c>
      <c r="AJ54" s="68">
        <v>112.00507407000001</v>
      </c>
      <c r="AK54" s="68">
        <v>112.18951851999999</v>
      </c>
      <c r="AL54" s="68">
        <v>112.37540740999999</v>
      </c>
      <c r="AM54" s="68">
        <v>112.60570370000001</v>
      </c>
      <c r="AN54" s="68">
        <v>112.76225925999999</v>
      </c>
      <c r="AO54" s="68">
        <v>112.88803704</v>
      </c>
      <c r="AP54" s="68">
        <v>112.89696296</v>
      </c>
      <c r="AQ54" s="68">
        <v>113.02574074</v>
      </c>
      <c r="AR54" s="68">
        <v>113.1882963</v>
      </c>
      <c r="AS54" s="68">
        <v>113.4192963</v>
      </c>
      <c r="AT54" s="68">
        <v>113.62340741</v>
      </c>
      <c r="AU54" s="68">
        <v>113.8352963</v>
      </c>
      <c r="AV54" s="68">
        <v>114.05496296</v>
      </c>
      <c r="AW54" s="68">
        <v>114.28240741</v>
      </c>
      <c r="AX54" s="68">
        <v>114.51762963</v>
      </c>
      <c r="AY54" s="68">
        <v>114.71754074</v>
      </c>
      <c r="AZ54" s="68">
        <v>114.91738519</v>
      </c>
      <c r="BA54" s="68">
        <v>115.10737407000001</v>
      </c>
      <c r="BB54" s="68">
        <v>115.25014444</v>
      </c>
      <c r="BC54" s="329">
        <v>115.44840000000001</v>
      </c>
      <c r="BD54" s="329">
        <v>115.6649</v>
      </c>
      <c r="BE54" s="329">
        <v>115.9188</v>
      </c>
      <c r="BF54" s="329">
        <v>116.1572</v>
      </c>
      <c r="BG54" s="329">
        <v>116.39919999999999</v>
      </c>
      <c r="BH54" s="329">
        <v>116.63549999999999</v>
      </c>
      <c r="BI54" s="329">
        <v>116.8921</v>
      </c>
      <c r="BJ54" s="329">
        <v>117.1596</v>
      </c>
      <c r="BK54" s="329">
        <v>117.45489999999999</v>
      </c>
      <c r="BL54" s="329">
        <v>117.7313</v>
      </c>
      <c r="BM54" s="329">
        <v>118.0059</v>
      </c>
      <c r="BN54" s="329">
        <v>118.2773</v>
      </c>
      <c r="BO54" s="329">
        <v>118.5491</v>
      </c>
      <c r="BP54" s="329">
        <v>118.82</v>
      </c>
      <c r="BQ54" s="329">
        <v>119.0997</v>
      </c>
      <c r="BR54" s="329">
        <v>119.3614</v>
      </c>
      <c r="BS54" s="329">
        <v>119.6148</v>
      </c>
      <c r="BT54" s="329">
        <v>119.848</v>
      </c>
      <c r="BU54" s="329">
        <v>120.0939</v>
      </c>
      <c r="BV54" s="329">
        <v>120.3404</v>
      </c>
    </row>
    <row r="55" spans="1:74" ht="11.1" customHeight="1" x14ac:dyDescent="0.2">
      <c r="A55" s="37" t="s">
        <v>29</v>
      </c>
      <c r="B55" s="39" t="s">
        <v>12</v>
      </c>
      <c r="C55" s="68">
        <v>1.6242673116999999</v>
      </c>
      <c r="D55" s="68">
        <v>1.6685361164000001</v>
      </c>
      <c r="E55" s="68">
        <v>1.7438560284</v>
      </c>
      <c r="F55" s="68">
        <v>1.9460775717000001</v>
      </c>
      <c r="G55" s="68">
        <v>2.0114322261000002</v>
      </c>
      <c r="H55" s="68">
        <v>2.0359058624999999</v>
      </c>
      <c r="I55" s="68">
        <v>2.0156624030999999</v>
      </c>
      <c r="J55" s="68">
        <v>1.961888777</v>
      </c>
      <c r="K55" s="68">
        <v>1.8707831697999999</v>
      </c>
      <c r="L55" s="68">
        <v>1.7009844722</v>
      </c>
      <c r="M55" s="68">
        <v>1.5670042386</v>
      </c>
      <c r="N55" s="68">
        <v>1.4271578666</v>
      </c>
      <c r="O55" s="68">
        <v>1.208226274</v>
      </c>
      <c r="P55" s="68">
        <v>1.1114503125999999</v>
      </c>
      <c r="Q55" s="68">
        <v>1.0634345972000001</v>
      </c>
      <c r="R55" s="68">
        <v>1.1470226732</v>
      </c>
      <c r="S55" s="68">
        <v>1.1334925479</v>
      </c>
      <c r="T55" s="68">
        <v>1.1061248482999999</v>
      </c>
      <c r="U55" s="68">
        <v>1.0216845248999999</v>
      </c>
      <c r="V55" s="68">
        <v>0.99930580684000003</v>
      </c>
      <c r="W55" s="68">
        <v>0.99552083393000002</v>
      </c>
      <c r="X55" s="68">
        <v>1.025526025</v>
      </c>
      <c r="Y55" s="68">
        <v>1.0473810562999999</v>
      </c>
      <c r="Z55" s="68">
        <v>1.0763443977</v>
      </c>
      <c r="AA55" s="68">
        <v>1.1294182743000001</v>
      </c>
      <c r="AB55" s="68">
        <v>1.1599229836</v>
      </c>
      <c r="AC55" s="68">
        <v>1.1847525555</v>
      </c>
      <c r="AD55" s="68">
        <v>1.2045094696</v>
      </c>
      <c r="AE55" s="68">
        <v>1.2174500157999999</v>
      </c>
      <c r="AF55" s="68">
        <v>1.2242660862999999</v>
      </c>
      <c r="AG55" s="68">
        <v>1.1718383706</v>
      </c>
      <c r="AH55" s="68">
        <v>1.2063605905999999</v>
      </c>
      <c r="AI55" s="68">
        <v>1.2745424661</v>
      </c>
      <c r="AJ55" s="68">
        <v>1.4021634164000001</v>
      </c>
      <c r="AK55" s="68">
        <v>1.5181896209000001</v>
      </c>
      <c r="AL55" s="68">
        <v>1.6484808688999999</v>
      </c>
      <c r="AM55" s="68">
        <v>1.9297001638</v>
      </c>
      <c r="AN55" s="68">
        <v>1.9861735282999999</v>
      </c>
      <c r="AO55" s="68">
        <v>1.9545449224</v>
      </c>
      <c r="AP55" s="68">
        <v>1.6391813695999999</v>
      </c>
      <c r="AQ55" s="68">
        <v>1.5801418270000001</v>
      </c>
      <c r="AR55" s="68">
        <v>1.5804702289000001</v>
      </c>
      <c r="AS55" s="68">
        <v>1.7317837971000001</v>
      </c>
      <c r="AT55" s="68">
        <v>1.7812697609999999</v>
      </c>
      <c r="AU55" s="68">
        <v>1.8208844664999999</v>
      </c>
      <c r="AV55" s="68">
        <v>1.8301750217999999</v>
      </c>
      <c r="AW55" s="68">
        <v>1.8654941356999999</v>
      </c>
      <c r="AX55" s="68">
        <v>1.9063087482000001</v>
      </c>
      <c r="AY55" s="68">
        <v>1.8754263484</v>
      </c>
      <c r="AZ55" s="68">
        <v>1.9112120847</v>
      </c>
      <c r="BA55" s="68">
        <v>1.9659629977999999</v>
      </c>
      <c r="BB55" s="68">
        <v>2.0843620765000002</v>
      </c>
      <c r="BC55" s="329">
        <v>2.143497</v>
      </c>
      <c r="BD55" s="329">
        <v>2.1880480000000002</v>
      </c>
      <c r="BE55" s="329">
        <v>2.203789</v>
      </c>
      <c r="BF55" s="329">
        <v>2.229959</v>
      </c>
      <c r="BG55" s="329">
        <v>2.2523089999999999</v>
      </c>
      <c r="BH55" s="329">
        <v>2.262502</v>
      </c>
      <c r="BI55" s="329">
        <v>2.283531</v>
      </c>
      <c r="BJ55" s="329">
        <v>2.307007</v>
      </c>
      <c r="BK55" s="329">
        <v>2.3861469999999998</v>
      </c>
      <c r="BL55" s="329">
        <v>2.448664</v>
      </c>
      <c r="BM55" s="329">
        <v>2.5181089999999999</v>
      </c>
      <c r="BN55" s="329">
        <v>2.6266219999999998</v>
      </c>
      <c r="BO55" s="329">
        <v>2.685756</v>
      </c>
      <c r="BP55" s="329">
        <v>2.7277520000000002</v>
      </c>
      <c r="BQ55" s="329">
        <v>2.7440370000000001</v>
      </c>
      <c r="BR55" s="329">
        <v>2.7584939999999998</v>
      </c>
      <c r="BS55" s="329">
        <v>2.7625229999999998</v>
      </c>
      <c r="BT55" s="329">
        <v>2.7543690000000001</v>
      </c>
      <c r="BU55" s="329">
        <v>2.7391009999999998</v>
      </c>
      <c r="BV55" s="329">
        <v>2.7149619999999999</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334"/>
      <c r="BD56" s="334"/>
      <c r="BE56" s="334"/>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698</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332"/>
      <c r="BD57" s="332"/>
      <c r="BE57" s="332"/>
      <c r="BF57" s="332"/>
      <c r="BG57" s="332"/>
      <c r="BH57" s="332"/>
      <c r="BI57" s="332"/>
      <c r="BJ57" s="332"/>
      <c r="BK57" s="332"/>
      <c r="BL57" s="332"/>
      <c r="BM57" s="332"/>
      <c r="BN57" s="332"/>
      <c r="BO57" s="332"/>
      <c r="BP57" s="332"/>
      <c r="BQ57" s="332"/>
      <c r="BR57" s="332"/>
      <c r="BS57" s="332"/>
      <c r="BT57" s="332"/>
      <c r="BU57" s="332"/>
      <c r="BV57" s="332"/>
    </row>
    <row r="58" spans="1:74" ht="11.1" customHeight="1" x14ac:dyDescent="0.2">
      <c r="A58" s="37" t="s">
        <v>699</v>
      </c>
      <c r="B58" s="38" t="s">
        <v>1112</v>
      </c>
      <c r="C58" s="240">
        <v>11649.3</v>
      </c>
      <c r="D58" s="240">
        <v>11721.3</v>
      </c>
      <c r="E58" s="240">
        <v>11790.7</v>
      </c>
      <c r="F58" s="240">
        <v>11824.2</v>
      </c>
      <c r="G58" s="240">
        <v>11867.7</v>
      </c>
      <c r="H58" s="240">
        <v>11922.6</v>
      </c>
      <c r="I58" s="240">
        <v>11943.1</v>
      </c>
      <c r="J58" s="240">
        <v>12006.1</v>
      </c>
      <c r="K58" s="240">
        <v>12036.7</v>
      </c>
      <c r="L58" s="240">
        <v>12105.2</v>
      </c>
      <c r="M58" s="240">
        <v>12172</v>
      </c>
      <c r="N58" s="240">
        <v>12231.6</v>
      </c>
      <c r="O58" s="240">
        <v>12271</v>
      </c>
      <c r="P58" s="240">
        <v>12315.9</v>
      </c>
      <c r="Q58" s="240">
        <v>12306.1</v>
      </c>
      <c r="R58" s="240">
        <v>12378.7</v>
      </c>
      <c r="S58" s="240">
        <v>12423.1</v>
      </c>
      <c r="T58" s="240">
        <v>12440.8</v>
      </c>
      <c r="U58" s="240">
        <v>12439</v>
      </c>
      <c r="V58" s="240">
        <v>12470.2</v>
      </c>
      <c r="W58" s="240">
        <v>12503.2</v>
      </c>
      <c r="X58" s="240">
        <v>12556</v>
      </c>
      <c r="Y58" s="240">
        <v>12556.8</v>
      </c>
      <c r="Z58" s="240">
        <v>12570.8</v>
      </c>
      <c r="AA58" s="240">
        <v>12563.9</v>
      </c>
      <c r="AB58" s="240">
        <v>12555.7</v>
      </c>
      <c r="AC58" s="240">
        <v>12583.5</v>
      </c>
      <c r="AD58" s="240">
        <v>12611.9</v>
      </c>
      <c r="AE58" s="240">
        <v>12626.8</v>
      </c>
      <c r="AF58" s="240">
        <v>12643</v>
      </c>
      <c r="AG58" s="240">
        <v>12663.5</v>
      </c>
      <c r="AH58" s="240">
        <v>12646</v>
      </c>
      <c r="AI58" s="240">
        <v>12638.3</v>
      </c>
      <c r="AJ58" s="240">
        <v>12613.4</v>
      </c>
      <c r="AK58" s="240">
        <v>12589.4</v>
      </c>
      <c r="AL58" s="240">
        <v>12569.9</v>
      </c>
      <c r="AM58" s="240">
        <v>12627.4</v>
      </c>
      <c r="AN58" s="240">
        <v>12672.3</v>
      </c>
      <c r="AO58" s="240">
        <v>12741.5</v>
      </c>
      <c r="AP58" s="240">
        <v>12732.6</v>
      </c>
      <c r="AQ58" s="240">
        <v>12786.2</v>
      </c>
      <c r="AR58" s="240">
        <v>12778.1</v>
      </c>
      <c r="AS58" s="240">
        <v>12791.1</v>
      </c>
      <c r="AT58" s="240">
        <v>12785.4</v>
      </c>
      <c r="AU58" s="240">
        <v>12786.9</v>
      </c>
      <c r="AV58" s="240">
        <v>12805.3</v>
      </c>
      <c r="AW58" s="240">
        <v>12814.8</v>
      </c>
      <c r="AX58" s="240">
        <v>12846.3</v>
      </c>
      <c r="AY58" s="240">
        <v>12922</v>
      </c>
      <c r="AZ58" s="240">
        <v>12944.7</v>
      </c>
      <c r="BA58" s="240">
        <v>12988.431481</v>
      </c>
      <c r="BB58" s="240">
        <v>12993.375926000001</v>
      </c>
      <c r="BC58" s="333">
        <v>13018.58</v>
      </c>
      <c r="BD58" s="333">
        <v>13047.93</v>
      </c>
      <c r="BE58" s="333">
        <v>13085.44</v>
      </c>
      <c r="BF58" s="333">
        <v>13120.08</v>
      </c>
      <c r="BG58" s="333">
        <v>13155.84</v>
      </c>
      <c r="BH58" s="333">
        <v>13186.67</v>
      </c>
      <c r="BI58" s="333">
        <v>13229.26</v>
      </c>
      <c r="BJ58" s="333">
        <v>13277.54</v>
      </c>
      <c r="BK58" s="333">
        <v>13349.5</v>
      </c>
      <c r="BL58" s="333">
        <v>13395.67</v>
      </c>
      <c r="BM58" s="333">
        <v>13434.05</v>
      </c>
      <c r="BN58" s="333">
        <v>13454.8</v>
      </c>
      <c r="BO58" s="333">
        <v>13484.94</v>
      </c>
      <c r="BP58" s="333">
        <v>13514.64</v>
      </c>
      <c r="BQ58" s="333">
        <v>13543.15</v>
      </c>
      <c r="BR58" s="333">
        <v>13572.57</v>
      </c>
      <c r="BS58" s="333">
        <v>13602.13</v>
      </c>
      <c r="BT58" s="333">
        <v>13630.13</v>
      </c>
      <c r="BU58" s="333">
        <v>13661.25</v>
      </c>
      <c r="BV58" s="333">
        <v>13693.79</v>
      </c>
    </row>
    <row r="59" spans="1:74" ht="11.1" customHeight="1" x14ac:dyDescent="0.2">
      <c r="A59" s="37" t="s">
        <v>30</v>
      </c>
      <c r="B59" s="39" t="s">
        <v>12</v>
      </c>
      <c r="C59" s="68">
        <v>1.869616545</v>
      </c>
      <c r="D59" s="68">
        <v>2.5234413267</v>
      </c>
      <c r="E59" s="68">
        <v>3.0196328559999999</v>
      </c>
      <c r="F59" s="68">
        <v>3.2699261121999998</v>
      </c>
      <c r="G59" s="68">
        <v>3.0370119553000001</v>
      </c>
      <c r="H59" s="68">
        <v>3.2662076134000002</v>
      </c>
      <c r="I59" s="68">
        <v>3.5029335551999998</v>
      </c>
      <c r="J59" s="68">
        <v>3.7378493973000002</v>
      </c>
      <c r="K59" s="68">
        <v>3.7396145758000001</v>
      </c>
      <c r="L59" s="68">
        <v>4.6058657818000004</v>
      </c>
      <c r="M59" s="68">
        <v>4.9102333158000002</v>
      </c>
      <c r="N59" s="68">
        <v>5.3050260860999998</v>
      </c>
      <c r="O59" s="68">
        <v>5.3368013529000002</v>
      </c>
      <c r="P59" s="68">
        <v>5.0728161552</v>
      </c>
      <c r="Q59" s="68">
        <v>4.3712417414000004</v>
      </c>
      <c r="R59" s="68">
        <v>4.6895350214000002</v>
      </c>
      <c r="S59" s="68">
        <v>4.6799295567000003</v>
      </c>
      <c r="T59" s="68">
        <v>4.3463674031000004</v>
      </c>
      <c r="U59" s="68">
        <v>4.1521882928</v>
      </c>
      <c r="V59" s="68">
        <v>3.8655350196999998</v>
      </c>
      <c r="W59" s="68">
        <v>3.8756469796999999</v>
      </c>
      <c r="X59" s="68">
        <v>3.7240194297000002</v>
      </c>
      <c r="Y59" s="68">
        <v>3.161353927</v>
      </c>
      <c r="Z59" s="68">
        <v>2.7731449688000001</v>
      </c>
      <c r="AA59" s="68">
        <v>2.3869285307000001</v>
      </c>
      <c r="AB59" s="68">
        <v>1.9470765432999999</v>
      </c>
      <c r="AC59" s="68">
        <v>2.2541666328000001</v>
      </c>
      <c r="AD59" s="68">
        <v>1.883881183</v>
      </c>
      <c r="AE59" s="68">
        <v>1.6396873566000001</v>
      </c>
      <c r="AF59" s="68">
        <v>1.6252974085</v>
      </c>
      <c r="AG59" s="68">
        <v>1.8048074604</v>
      </c>
      <c r="AH59" s="68">
        <v>1.4097608698999999</v>
      </c>
      <c r="AI59" s="68">
        <v>1.0805233860000001</v>
      </c>
      <c r="AJ59" s="68">
        <v>0.45715195922000001</v>
      </c>
      <c r="AK59" s="68">
        <v>0.25962028541999999</v>
      </c>
      <c r="AL59" s="68">
        <v>-7.1594488815000003E-3</v>
      </c>
      <c r="AM59" s="68">
        <v>0.50541631181000002</v>
      </c>
      <c r="AN59" s="68">
        <v>0.92866188265000005</v>
      </c>
      <c r="AO59" s="68">
        <v>1.2556125084</v>
      </c>
      <c r="AP59" s="68">
        <v>0.95703264376999997</v>
      </c>
      <c r="AQ59" s="68">
        <v>1.2623942724999999</v>
      </c>
      <c r="AR59" s="68">
        <v>1.0685754963</v>
      </c>
      <c r="AS59" s="68">
        <v>1.0076203261000001</v>
      </c>
      <c r="AT59" s="68">
        <v>1.1023248457999999</v>
      </c>
      <c r="AU59" s="68">
        <v>1.1757910478</v>
      </c>
      <c r="AV59" s="68">
        <v>1.5213978784</v>
      </c>
      <c r="AW59" s="68">
        <v>1.7903950943</v>
      </c>
      <c r="AX59" s="68">
        <v>2.1989037303000001</v>
      </c>
      <c r="AY59" s="68">
        <v>2.3330218413999999</v>
      </c>
      <c r="AZ59" s="68">
        <v>2.1495703226999998</v>
      </c>
      <c r="BA59" s="68">
        <v>1.9380095082</v>
      </c>
      <c r="BB59" s="68">
        <v>2.0480964291000001</v>
      </c>
      <c r="BC59" s="329">
        <v>1.8174399999999999</v>
      </c>
      <c r="BD59" s="329">
        <v>2.1116799999999998</v>
      </c>
      <c r="BE59" s="329">
        <v>2.3011629999999998</v>
      </c>
      <c r="BF59" s="329">
        <v>2.6176360000000001</v>
      </c>
      <c r="BG59" s="329">
        <v>2.8853019999999998</v>
      </c>
      <c r="BH59" s="329">
        <v>2.9781819999999999</v>
      </c>
      <c r="BI59" s="329">
        <v>3.2342</v>
      </c>
      <c r="BJ59" s="329">
        <v>3.3569079999999998</v>
      </c>
      <c r="BK59" s="329">
        <v>3.3083109999999998</v>
      </c>
      <c r="BL59" s="329">
        <v>3.4838450000000001</v>
      </c>
      <c r="BM59" s="329">
        <v>3.4308619999999999</v>
      </c>
      <c r="BN59" s="329">
        <v>3.5512079999999999</v>
      </c>
      <c r="BO59" s="329">
        <v>3.582236</v>
      </c>
      <c r="BP59" s="329">
        <v>3.5769030000000002</v>
      </c>
      <c r="BQ59" s="329">
        <v>3.4978159999999998</v>
      </c>
      <c r="BR59" s="329">
        <v>3.4488400000000001</v>
      </c>
      <c r="BS59" s="329">
        <v>3.3922940000000001</v>
      </c>
      <c r="BT59" s="329">
        <v>3.3629540000000002</v>
      </c>
      <c r="BU59" s="329">
        <v>3.2654420000000002</v>
      </c>
      <c r="BV59" s="329">
        <v>3.13503</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328"/>
      <c r="BD60" s="328"/>
      <c r="BE60" s="328"/>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991</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328"/>
      <c r="BD61" s="328"/>
      <c r="BE61" s="328"/>
      <c r="BF61" s="328"/>
      <c r="BG61" s="328"/>
      <c r="BH61" s="328"/>
      <c r="BI61" s="328"/>
      <c r="BJ61" s="328"/>
      <c r="BK61" s="328"/>
      <c r="BL61" s="328"/>
      <c r="BM61" s="328"/>
      <c r="BN61" s="328"/>
      <c r="BO61" s="328"/>
      <c r="BP61" s="328"/>
      <c r="BQ61" s="328"/>
      <c r="BR61" s="328"/>
      <c r="BS61" s="328"/>
      <c r="BT61" s="328"/>
      <c r="BU61" s="328"/>
      <c r="BV61" s="328"/>
    </row>
    <row r="62" spans="1:74" ht="11.1" customHeight="1" x14ac:dyDescent="0.2">
      <c r="A62" s="37" t="s">
        <v>700</v>
      </c>
      <c r="B62" s="40" t="s">
        <v>1351</v>
      </c>
      <c r="C62" s="68">
        <v>100.20059999999999</v>
      </c>
      <c r="D62" s="68">
        <v>101.3034</v>
      </c>
      <c r="E62" s="68">
        <v>102.1737</v>
      </c>
      <c r="F62" s="68">
        <v>102.0449</v>
      </c>
      <c r="G62" s="68">
        <v>102.2912</v>
      </c>
      <c r="H62" s="68">
        <v>102.6511</v>
      </c>
      <c r="I62" s="68">
        <v>103.03830000000001</v>
      </c>
      <c r="J62" s="68">
        <v>102.599</v>
      </c>
      <c r="K62" s="68">
        <v>102.61660000000001</v>
      </c>
      <c r="L62" s="68">
        <v>102.53019999999999</v>
      </c>
      <c r="M62" s="68">
        <v>103.42489999999999</v>
      </c>
      <c r="N62" s="68">
        <v>103.1216</v>
      </c>
      <c r="O62" s="68">
        <v>102.563</v>
      </c>
      <c r="P62" s="68">
        <v>101.9932</v>
      </c>
      <c r="Q62" s="68">
        <v>102.25749999999999</v>
      </c>
      <c r="R62" s="68">
        <v>102.1754</v>
      </c>
      <c r="S62" s="68">
        <v>102.0433</v>
      </c>
      <c r="T62" s="68">
        <v>101.65389999999999</v>
      </c>
      <c r="U62" s="68">
        <v>102.26819999999999</v>
      </c>
      <c r="V62" s="68">
        <v>102.0202</v>
      </c>
      <c r="W62" s="68">
        <v>101.6251</v>
      </c>
      <c r="X62" s="68">
        <v>101.5789</v>
      </c>
      <c r="Y62" s="68">
        <v>101.3394</v>
      </c>
      <c r="Z62" s="68">
        <v>101.1156</v>
      </c>
      <c r="AA62" s="68">
        <v>101.69159999999999</v>
      </c>
      <c r="AB62" s="68">
        <v>101.3068</v>
      </c>
      <c r="AC62" s="68">
        <v>101.0894</v>
      </c>
      <c r="AD62" s="68">
        <v>100.736</v>
      </c>
      <c r="AE62" s="68">
        <v>100.61320000000001</v>
      </c>
      <c r="AF62" s="68">
        <v>100.91240000000001</v>
      </c>
      <c r="AG62" s="68">
        <v>101.0765</v>
      </c>
      <c r="AH62" s="68">
        <v>100.75539999999999</v>
      </c>
      <c r="AI62" s="68">
        <v>101.044</v>
      </c>
      <c r="AJ62" s="68">
        <v>101.2745</v>
      </c>
      <c r="AK62" s="68">
        <v>101.33669999999999</v>
      </c>
      <c r="AL62" s="68">
        <v>101.69589999999999</v>
      </c>
      <c r="AM62" s="68">
        <v>102.0354</v>
      </c>
      <c r="AN62" s="68">
        <v>102.1644</v>
      </c>
      <c r="AO62" s="68">
        <v>101.7367</v>
      </c>
      <c r="AP62" s="68">
        <v>102.92789999999999</v>
      </c>
      <c r="AQ62" s="68">
        <v>102.5104</v>
      </c>
      <c r="AR62" s="68">
        <v>102.6619</v>
      </c>
      <c r="AS62" s="68">
        <v>102.42140000000001</v>
      </c>
      <c r="AT62" s="68">
        <v>102.1998</v>
      </c>
      <c r="AU62" s="68">
        <v>102.0254</v>
      </c>
      <c r="AV62" s="68">
        <v>103.3783</v>
      </c>
      <c r="AW62" s="68">
        <v>103.709</v>
      </c>
      <c r="AX62" s="68">
        <v>103.7972</v>
      </c>
      <c r="AY62" s="68">
        <v>103.41459999999999</v>
      </c>
      <c r="AZ62" s="68">
        <v>104.97629999999999</v>
      </c>
      <c r="BA62" s="68">
        <v>105.0472</v>
      </c>
      <c r="BB62" s="68">
        <v>104.85307037</v>
      </c>
      <c r="BC62" s="329">
        <v>105.0675</v>
      </c>
      <c r="BD62" s="329">
        <v>105.2984</v>
      </c>
      <c r="BE62" s="329">
        <v>105.5463</v>
      </c>
      <c r="BF62" s="329">
        <v>105.8099</v>
      </c>
      <c r="BG62" s="329">
        <v>106.0896</v>
      </c>
      <c r="BH62" s="329">
        <v>106.4281</v>
      </c>
      <c r="BI62" s="329">
        <v>106.708</v>
      </c>
      <c r="BJ62" s="329">
        <v>106.97190000000001</v>
      </c>
      <c r="BK62" s="329">
        <v>107.2201</v>
      </c>
      <c r="BL62" s="329">
        <v>107.45189999999999</v>
      </c>
      <c r="BM62" s="329">
        <v>107.6674</v>
      </c>
      <c r="BN62" s="329">
        <v>107.8608</v>
      </c>
      <c r="BO62" s="329">
        <v>108.0484</v>
      </c>
      <c r="BP62" s="329">
        <v>108.2242</v>
      </c>
      <c r="BQ62" s="329">
        <v>108.3725</v>
      </c>
      <c r="BR62" s="329">
        <v>108.53660000000001</v>
      </c>
      <c r="BS62" s="329">
        <v>108.70059999999999</v>
      </c>
      <c r="BT62" s="329">
        <v>108.8134</v>
      </c>
      <c r="BU62" s="329">
        <v>109.0159</v>
      </c>
      <c r="BV62" s="329">
        <v>109.2568</v>
      </c>
    </row>
    <row r="63" spans="1:74" ht="11.1" customHeight="1" x14ac:dyDescent="0.2">
      <c r="A63" s="37" t="s">
        <v>31</v>
      </c>
      <c r="B63" s="39" t="s">
        <v>12</v>
      </c>
      <c r="C63" s="68">
        <v>-0.52941462606</v>
      </c>
      <c r="D63" s="68">
        <v>1.1353326376999999E-2</v>
      </c>
      <c r="E63" s="68">
        <v>0.97362842616</v>
      </c>
      <c r="F63" s="68">
        <v>1.243456796</v>
      </c>
      <c r="G63" s="68">
        <v>1.2350150875999999</v>
      </c>
      <c r="H63" s="68">
        <v>1.3242588306</v>
      </c>
      <c r="I63" s="68">
        <v>2.8057533858000001</v>
      </c>
      <c r="J63" s="68">
        <v>1.403353064</v>
      </c>
      <c r="K63" s="68">
        <v>1.3318139311999999</v>
      </c>
      <c r="L63" s="68">
        <v>1.1224740389000001</v>
      </c>
      <c r="M63" s="68">
        <v>2.0044875113999998</v>
      </c>
      <c r="N63" s="68">
        <v>1.6813848648</v>
      </c>
      <c r="O63" s="68">
        <v>2.357670513</v>
      </c>
      <c r="P63" s="68">
        <v>0.68092482582000002</v>
      </c>
      <c r="Q63" s="68">
        <v>8.2017192291000005E-2</v>
      </c>
      <c r="R63" s="68">
        <v>0.12788488205000001</v>
      </c>
      <c r="S63" s="68">
        <v>-0.24234733780000001</v>
      </c>
      <c r="T63" s="68">
        <v>-0.97144599521999997</v>
      </c>
      <c r="U63" s="68">
        <v>-0.74739198919000005</v>
      </c>
      <c r="V63" s="68">
        <v>-0.56413805203</v>
      </c>
      <c r="W63" s="68">
        <v>-0.96621794135000005</v>
      </c>
      <c r="X63" s="68">
        <v>-0.92782419229000002</v>
      </c>
      <c r="Y63" s="68">
        <v>-2.0164389812999999</v>
      </c>
      <c r="Z63" s="68">
        <v>-1.9452762563999999</v>
      </c>
      <c r="AA63" s="68">
        <v>-0.84962413345999999</v>
      </c>
      <c r="AB63" s="68">
        <v>-0.67298604221000002</v>
      </c>
      <c r="AC63" s="68">
        <v>-1.1423122997999999</v>
      </c>
      <c r="AD63" s="68">
        <v>-1.4087539661999999</v>
      </c>
      <c r="AE63" s="68">
        <v>-1.4014638883999999</v>
      </c>
      <c r="AF63" s="68">
        <v>-0.72943586030999996</v>
      </c>
      <c r="AG63" s="68">
        <v>-1.1652693604</v>
      </c>
      <c r="AH63" s="68">
        <v>-1.23975448</v>
      </c>
      <c r="AI63" s="68">
        <v>-0.57180755541999995</v>
      </c>
      <c r="AJ63" s="68">
        <v>-0.29966853352</v>
      </c>
      <c r="AK63" s="68">
        <v>-2.6643141759E-3</v>
      </c>
      <c r="AL63" s="68">
        <v>0.57389759838999999</v>
      </c>
      <c r="AM63" s="68">
        <v>0.33808102144000002</v>
      </c>
      <c r="AN63" s="68">
        <v>0.84653744862000002</v>
      </c>
      <c r="AO63" s="68">
        <v>0.64032430699999998</v>
      </c>
      <c r="AP63" s="68">
        <v>2.1758854828</v>
      </c>
      <c r="AQ63" s="68">
        <v>1.8856372722000001</v>
      </c>
      <c r="AR63" s="68">
        <v>1.7336818865000001</v>
      </c>
      <c r="AS63" s="68">
        <v>1.3305763455999999</v>
      </c>
      <c r="AT63" s="68">
        <v>1.4335708061000001</v>
      </c>
      <c r="AU63" s="68">
        <v>0.97126004512999997</v>
      </c>
      <c r="AV63" s="68">
        <v>2.0773244993</v>
      </c>
      <c r="AW63" s="68">
        <v>2.3410077494000001</v>
      </c>
      <c r="AX63" s="68">
        <v>2.0662583251000002</v>
      </c>
      <c r="AY63" s="68">
        <v>1.3516877476</v>
      </c>
      <c r="AZ63" s="68">
        <v>2.7523285998000002</v>
      </c>
      <c r="BA63" s="68">
        <v>3.2539879906000002</v>
      </c>
      <c r="BB63" s="68">
        <v>1.8704067316999999</v>
      </c>
      <c r="BC63" s="329">
        <v>2.4944389999999999</v>
      </c>
      <c r="BD63" s="329">
        <v>2.5681099999999999</v>
      </c>
      <c r="BE63" s="329">
        <v>3.051059</v>
      </c>
      <c r="BF63" s="329">
        <v>3.5323869999999999</v>
      </c>
      <c r="BG63" s="329">
        <v>3.9834890000000001</v>
      </c>
      <c r="BH63" s="329">
        <v>2.9501750000000002</v>
      </c>
      <c r="BI63" s="329">
        <v>2.8917310000000001</v>
      </c>
      <c r="BJ63" s="329">
        <v>3.058535</v>
      </c>
      <c r="BK63" s="329">
        <v>3.6798799999999998</v>
      </c>
      <c r="BL63" s="329">
        <v>2.358215</v>
      </c>
      <c r="BM63" s="329">
        <v>2.4943070000000001</v>
      </c>
      <c r="BN63" s="329">
        <v>2.8685399999999999</v>
      </c>
      <c r="BO63" s="329">
        <v>2.8371580000000001</v>
      </c>
      <c r="BP63" s="329">
        <v>2.7785980000000001</v>
      </c>
      <c r="BQ63" s="329">
        <v>2.677683</v>
      </c>
      <c r="BR63" s="329">
        <v>2.576956</v>
      </c>
      <c r="BS63" s="329">
        <v>2.4611559999999999</v>
      </c>
      <c r="BT63" s="329">
        <v>2.2411819999999998</v>
      </c>
      <c r="BU63" s="329">
        <v>2.1627909999999999</v>
      </c>
      <c r="BV63" s="329">
        <v>2.1359650000000001</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328"/>
      <c r="BD64" s="328"/>
      <c r="BE64" s="328"/>
      <c r="BF64" s="328"/>
      <c r="BG64" s="328"/>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992</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328"/>
      <c r="BD65" s="328"/>
      <c r="BE65" s="328"/>
      <c r="BF65" s="328"/>
      <c r="BG65" s="328"/>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328"/>
      <c r="BD66" s="328"/>
      <c r="BE66" s="328"/>
      <c r="BF66" s="328"/>
      <c r="BG66" s="328"/>
      <c r="BH66" s="328"/>
      <c r="BI66" s="328"/>
      <c r="BJ66" s="328"/>
      <c r="BK66" s="328"/>
      <c r="BL66" s="328"/>
      <c r="BM66" s="328"/>
      <c r="BN66" s="328"/>
      <c r="BO66" s="328"/>
      <c r="BP66" s="328"/>
      <c r="BQ66" s="328"/>
      <c r="BR66" s="328"/>
      <c r="BS66" s="328"/>
      <c r="BT66" s="328"/>
      <c r="BU66" s="328"/>
      <c r="BV66" s="328"/>
    </row>
    <row r="67" spans="1:74" ht="11.1" customHeight="1" x14ac:dyDescent="0.2">
      <c r="A67" s="37" t="s">
        <v>701</v>
      </c>
      <c r="B67" s="41" t="s">
        <v>993</v>
      </c>
      <c r="C67" s="240">
        <v>969.87757452000005</v>
      </c>
      <c r="D67" s="240">
        <v>798.69465958000001</v>
      </c>
      <c r="E67" s="240">
        <v>683.01929813000004</v>
      </c>
      <c r="F67" s="240">
        <v>324.72267793999998</v>
      </c>
      <c r="G67" s="240">
        <v>126.86140159</v>
      </c>
      <c r="H67" s="240">
        <v>27.932951759000002</v>
      </c>
      <c r="I67" s="240">
        <v>9.8035314390000003</v>
      </c>
      <c r="J67" s="240">
        <v>12.990314668</v>
      </c>
      <c r="K67" s="240">
        <v>57.497198226000002</v>
      </c>
      <c r="L67" s="240">
        <v>220.58812552000001</v>
      </c>
      <c r="M67" s="240">
        <v>614.16135670999995</v>
      </c>
      <c r="N67" s="240">
        <v>705.65981836000003</v>
      </c>
      <c r="O67" s="240">
        <v>890.24531831000002</v>
      </c>
      <c r="P67" s="240">
        <v>867.04392424000002</v>
      </c>
      <c r="Q67" s="240">
        <v>583.84377254000003</v>
      </c>
      <c r="R67" s="240">
        <v>299.84146709999999</v>
      </c>
      <c r="S67" s="240">
        <v>118.73716284</v>
      </c>
      <c r="T67" s="240">
        <v>24.274779760000001</v>
      </c>
      <c r="U67" s="240">
        <v>6.4316002325000001</v>
      </c>
      <c r="V67" s="240">
        <v>10.980928281000001</v>
      </c>
      <c r="W67" s="240">
        <v>31.886903193999999</v>
      </c>
      <c r="X67" s="240">
        <v>227.19964116</v>
      </c>
      <c r="Y67" s="240">
        <v>445.21403151999999</v>
      </c>
      <c r="Z67" s="240">
        <v>581.27966786000002</v>
      </c>
      <c r="AA67" s="240">
        <v>870.80365302999996</v>
      </c>
      <c r="AB67" s="240">
        <v>628.00628734999998</v>
      </c>
      <c r="AC67" s="240">
        <v>449.81198544</v>
      </c>
      <c r="AD67" s="240">
        <v>309.47070366000003</v>
      </c>
      <c r="AE67" s="240">
        <v>150.50872318</v>
      </c>
      <c r="AF67" s="240">
        <v>20.790452076000001</v>
      </c>
      <c r="AG67" s="240">
        <v>5.6518742907000004</v>
      </c>
      <c r="AH67" s="240">
        <v>6.3904489758</v>
      </c>
      <c r="AI67" s="240">
        <v>38.827468734999997</v>
      </c>
      <c r="AJ67" s="240">
        <v>197.62480904</v>
      </c>
      <c r="AK67" s="240">
        <v>418.20225495</v>
      </c>
      <c r="AL67" s="240">
        <v>783.00140610000005</v>
      </c>
      <c r="AM67" s="240">
        <v>767.24334446</v>
      </c>
      <c r="AN67" s="240">
        <v>547.75441744</v>
      </c>
      <c r="AO67" s="240">
        <v>543.41940519000002</v>
      </c>
      <c r="AP67" s="240">
        <v>248.28906764999999</v>
      </c>
      <c r="AQ67" s="240">
        <v>154.17545559000001</v>
      </c>
      <c r="AR67" s="240">
        <v>24.785910129000001</v>
      </c>
      <c r="AS67" s="240">
        <v>5.2451529633999998</v>
      </c>
      <c r="AT67" s="240">
        <v>15.265790126000001</v>
      </c>
      <c r="AU67" s="240">
        <v>44.423135901999999</v>
      </c>
      <c r="AV67" s="240">
        <v>192.89595355</v>
      </c>
      <c r="AW67" s="240">
        <v>490.67694268999998</v>
      </c>
      <c r="AX67" s="240">
        <v>797.32133355999997</v>
      </c>
      <c r="AY67" s="240">
        <v>896.79049782000004</v>
      </c>
      <c r="AZ67" s="240">
        <v>624.75105123000003</v>
      </c>
      <c r="BA67" s="240">
        <v>614.13483353000004</v>
      </c>
      <c r="BB67" s="240">
        <v>400.25777431</v>
      </c>
      <c r="BC67" s="333">
        <v>137.40078688</v>
      </c>
      <c r="BD67" s="333">
        <v>30.019349755</v>
      </c>
      <c r="BE67" s="333">
        <v>7.2195370956999998</v>
      </c>
      <c r="BF67" s="333">
        <v>11.092589406</v>
      </c>
      <c r="BG67" s="333">
        <v>57.961146696</v>
      </c>
      <c r="BH67" s="333">
        <v>250.6634363</v>
      </c>
      <c r="BI67" s="333">
        <v>500.64739665000002</v>
      </c>
      <c r="BJ67" s="333">
        <v>790.89711592000003</v>
      </c>
      <c r="BK67" s="333">
        <v>868.75306169999999</v>
      </c>
      <c r="BL67" s="333">
        <v>700.84004196000001</v>
      </c>
      <c r="BM67" s="333">
        <v>567.143057</v>
      </c>
      <c r="BN67" s="333">
        <v>315.40242080000002</v>
      </c>
      <c r="BO67" s="333">
        <v>139.83699813999999</v>
      </c>
      <c r="BP67" s="333">
        <v>31.756815362000001</v>
      </c>
      <c r="BQ67" s="333">
        <v>7.3195488671</v>
      </c>
      <c r="BR67" s="333">
        <v>11.082350116000001</v>
      </c>
      <c r="BS67" s="333">
        <v>57.865596463000003</v>
      </c>
      <c r="BT67" s="333">
        <v>250.21872723999999</v>
      </c>
      <c r="BU67" s="333">
        <v>499.98868948000001</v>
      </c>
      <c r="BV67" s="333">
        <v>789.95405980999999</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328"/>
      <c r="BD68" s="328"/>
      <c r="BE68" s="328"/>
      <c r="BF68" s="328"/>
      <c r="BG68" s="328"/>
      <c r="BH68" s="328"/>
      <c r="BI68" s="328"/>
      <c r="BJ68" s="328"/>
      <c r="BK68" s="328"/>
      <c r="BL68" s="328"/>
      <c r="BM68" s="328"/>
      <c r="BN68" s="328"/>
      <c r="BO68" s="328"/>
      <c r="BP68" s="328"/>
      <c r="BQ68" s="328"/>
      <c r="BR68" s="328"/>
      <c r="BS68" s="328"/>
      <c r="BT68" s="328"/>
      <c r="BU68" s="328"/>
      <c r="BV68" s="328"/>
    </row>
    <row r="69" spans="1:74" ht="11.1" customHeight="1" x14ac:dyDescent="0.2">
      <c r="A69" s="37" t="s">
        <v>708</v>
      </c>
      <c r="B69" s="42" t="s">
        <v>5</v>
      </c>
      <c r="C69" s="270">
        <v>7.0752922393000004</v>
      </c>
      <c r="D69" s="270">
        <v>11.939348884999999</v>
      </c>
      <c r="E69" s="270">
        <v>15.253094038</v>
      </c>
      <c r="F69" s="270">
        <v>37.29818745</v>
      </c>
      <c r="G69" s="270">
        <v>113.32506754000001</v>
      </c>
      <c r="H69" s="270">
        <v>242.64073888999999</v>
      </c>
      <c r="I69" s="270">
        <v>300.86378982000002</v>
      </c>
      <c r="J69" s="270">
        <v>292.00611927</v>
      </c>
      <c r="K69" s="270">
        <v>182.66603892000001</v>
      </c>
      <c r="L69" s="270">
        <v>74.237480731000005</v>
      </c>
      <c r="M69" s="270">
        <v>11.123626008</v>
      </c>
      <c r="N69" s="270">
        <v>10.310241628</v>
      </c>
      <c r="O69" s="270">
        <v>9.2002686149000006</v>
      </c>
      <c r="P69" s="270">
        <v>7.2835522402999997</v>
      </c>
      <c r="Q69" s="270">
        <v>29.404568592</v>
      </c>
      <c r="R69" s="270">
        <v>53.294944915999999</v>
      </c>
      <c r="S69" s="270">
        <v>125.90188324</v>
      </c>
      <c r="T69" s="270">
        <v>255.02621941999999</v>
      </c>
      <c r="U69" s="270">
        <v>336.16294015</v>
      </c>
      <c r="V69" s="270">
        <v>315.32241497000001</v>
      </c>
      <c r="W69" s="270">
        <v>223.25642164999999</v>
      </c>
      <c r="X69" s="270">
        <v>77.022171874999998</v>
      </c>
      <c r="Y69" s="270">
        <v>29.781677050999999</v>
      </c>
      <c r="Z69" s="270">
        <v>26.27941182</v>
      </c>
      <c r="AA69" s="270">
        <v>7.4435867431</v>
      </c>
      <c r="AB69" s="270">
        <v>11.156961304999999</v>
      </c>
      <c r="AC69" s="270">
        <v>35.196850939000001</v>
      </c>
      <c r="AD69" s="270">
        <v>42.468016157999998</v>
      </c>
      <c r="AE69" s="270">
        <v>97.526328136000004</v>
      </c>
      <c r="AF69" s="270">
        <v>270.73293574000002</v>
      </c>
      <c r="AG69" s="270">
        <v>383.77925377000003</v>
      </c>
      <c r="AH69" s="270">
        <v>361.91261569</v>
      </c>
      <c r="AI69" s="270">
        <v>219.17432113000001</v>
      </c>
      <c r="AJ69" s="270">
        <v>86.384993390000005</v>
      </c>
      <c r="AK69" s="270">
        <v>25.519193973</v>
      </c>
      <c r="AL69" s="270">
        <v>16.544830306000001</v>
      </c>
      <c r="AM69" s="270">
        <v>16.370134720999999</v>
      </c>
      <c r="AN69" s="270">
        <v>21.469613711000001</v>
      </c>
      <c r="AO69" s="270">
        <v>31.696785946999999</v>
      </c>
      <c r="AP69" s="270">
        <v>55.410920633000003</v>
      </c>
      <c r="AQ69" s="270">
        <v>105.12678268000001</v>
      </c>
      <c r="AR69" s="270">
        <v>241.02131414999999</v>
      </c>
      <c r="AS69" s="270">
        <v>362.6452013</v>
      </c>
      <c r="AT69" s="270">
        <v>291.45851103000001</v>
      </c>
      <c r="AU69" s="270">
        <v>183.87595984999999</v>
      </c>
      <c r="AV69" s="270">
        <v>77.296513168999994</v>
      </c>
      <c r="AW69" s="270">
        <v>27.286288997</v>
      </c>
      <c r="AX69" s="270">
        <v>9.9985788102999997</v>
      </c>
      <c r="AY69" s="270">
        <v>7.4255807906999998</v>
      </c>
      <c r="AZ69" s="270">
        <v>22.711904862000001</v>
      </c>
      <c r="BA69" s="270">
        <v>20.689599453</v>
      </c>
      <c r="BB69" s="270">
        <v>31.955565948</v>
      </c>
      <c r="BC69" s="335">
        <v>119.59611673000001</v>
      </c>
      <c r="BD69" s="335">
        <v>236.57824823000001</v>
      </c>
      <c r="BE69" s="335">
        <v>344.90917409999997</v>
      </c>
      <c r="BF69" s="335">
        <v>318.85843602</v>
      </c>
      <c r="BG69" s="335">
        <v>172.79124229999999</v>
      </c>
      <c r="BH69" s="335">
        <v>60.996143281000002</v>
      </c>
      <c r="BI69" s="335">
        <v>19.305747319999998</v>
      </c>
      <c r="BJ69" s="335">
        <v>9.0566513386</v>
      </c>
      <c r="BK69" s="335">
        <v>9.2371130741999998</v>
      </c>
      <c r="BL69" s="335">
        <v>10.237469785</v>
      </c>
      <c r="BM69" s="335">
        <v>21.304850806000001</v>
      </c>
      <c r="BN69" s="335">
        <v>39.075967030000001</v>
      </c>
      <c r="BO69" s="335">
        <v>120.29097233</v>
      </c>
      <c r="BP69" s="335">
        <v>239.55627046000001</v>
      </c>
      <c r="BQ69" s="335">
        <v>348.85890917</v>
      </c>
      <c r="BR69" s="335">
        <v>319.29850785999997</v>
      </c>
      <c r="BS69" s="335">
        <v>173.25144915999999</v>
      </c>
      <c r="BT69" s="335">
        <v>61.262280924999999</v>
      </c>
      <c r="BU69" s="335">
        <v>19.402258098000001</v>
      </c>
      <c r="BV69" s="335">
        <v>9.0957061049999997</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277"/>
      <c r="BE70" s="277"/>
      <c r="BF70" s="277"/>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800" t="s">
        <v>1016</v>
      </c>
      <c r="C71" s="797"/>
      <c r="D71" s="797"/>
      <c r="E71" s="797"/>
      <c r="F71" s="797"/>
      <c r="G71" s="797"/>
      <c r="H71" s="797"/>
      <c r="I71" s="797"/>
      <c r="J71" s="797"/>
      <c r="K71" s="797"/>
      <c r="L71" s="797"/>
      <c r="M71" s="797"/>
      <c r="N71" s="797"/>
      <c r="O71" s="797"/>
      <c r="P71" s="797"/>
      <c r="Q71" s="797"/>
      <c r="AY71" s="497"/>
      <c r="AZ71" s="497"/>
      <c r="BA71" s="497"/>
      <c r="BB71" s="497"/>
      <c r="BC71" s="497"/>
      <c r="BD71" s="771"/>
      <c r="BE71" s="771"/>
      <c r="BF71" s="771"/>
      <c r="BG71" s="497"/>
      <c r="BH71" s="497"/>
      <c r="BI71" s="497"/>
      <c r="BJ71" s="497"/>
    </row>
    <row r="72" spans="1:74" s="276" customFormat="1" ht="12" customHeight="1" x14ac:dyDescent="0.2">
      <c r="A72" s="16"/>
      <c r="B72" s="802" t="s">
        <v>138</v>
      </c>
      <c r="C72" s="797"/>
      <c r="D72" s="797"/>
      <c r="E72" s="797"/>
      <c r="F72" s="797"/>
      <c r="G72" s="797"/>
      <c r="H72" s="797"/>
      <c r="I72" s="797"/>
      <c r="J72" s="797"/>
      <c r="K72" s="797"/>
      <c r="L72" s="797"/>
      <c r="M72" s="797"/>
      <c r="N72" s="797"/>
      <c r="O72" s="797"/>
      <c r="P72" s="797"/>
      <c r="Q72" s="797"/>
      <c r="AY72" s="497"/>
      <c r="AZ72" s="497"/>
      <c r="BA72" s="497"/>
      <c r="BB72" s="497"/>
      <c r="BC72" s="497"/>
      <c r="BD72" s="771"/>
      <c r="BE72" s="771"/>
      <c r="BF72" s="771"/>
      <c r="BG72" s="497"/>
      <c r="BH72" s="497"/>
      <c r="BI72" s="497"/>
      <c r="BJ72" s="497"/>
    </row>
    <row r="73" spans="1:74" s="432" customFormat="1" ht="12" customHeight="1" x14ac:dyDescent="0.2">
      <c r="A73" s="431"/>
      <c r="B73" s="778" t="s">
        <v>1017</v>
      </c>
      <c r="C73" s="801"/>
      <c r="D73" s="801"/>
      <c r="E73" s="801"/>
      <c r="F73" s="801"/>
      <c r="G73" s="801"/>
      <c r="H73" s="801"/>
      <c r="I73" s="801"/>
      <c r="J73" s="801"/>
      <c r="K73" s="801"/>
      <c r="L73" s="801"/>
      <c r="M73" s="801"/>
      <c r="N73" s="801"/>
      <c r="O73" s="801"/>
      <c r="P73" s="801"/>
      <c r="Q73" s="780"/>
      <c r="AY73" s="498"/>
      <c r="AZ73" s="498"/>
      <c r="BA73" s="498"/>
      <c r="BB73" s="498"/>
      <c r="BC73" s="498"/>
      <c r="BD73" s="613"/>
      <c r="BE73" s="613"/>
      <c r="BF73" s="613"/>
      <c r="BG73" s="498"/>
      <c r="BH73" s="498"/>
      <c r="BI73" s="498"/>
      <c r="BJ73" s="498"/>
    </row>
    <row r="74" spans="1:74" s="432" customFormat="1" ht="12" customHeight="1" x14ac:dyDescent="0.2">
      <c r="A74" s="431"/>
      <c r="B74" s="778" t="s">
        <v>1018</v>
      </c>
      <c r="C74" s="779"/>
      <c r="D74" s="779"/>
      <c r="E74" s="779"/>
      <c r="F74" s="779"/>
      <c r="G74" s="779"/>
      <c r="H74" s="779"/>
      <c r="I74" s="779"/>
      <c r="J74" s="779"/>
      <c r="K74" s="779"/>
      <c r="L74" s="779"/>
      <c r="M74" s="779"/>
      <c r="N74" s="779"/>
      <c r="O74" s="779"/>
      <c r="P74" s="779"/>
      <c r="Q74" s="780"/>
      <c r="AY74" s="498"/>
      <c r="AZ74" s="498"/>
      <c r="BA74" s="498"/>
      <c r="BB74" s="498"/>
      <c r="BC74" s="498"/>
      <c r="BD74" s="613"/>
      <c r="BE74" s="613"/>
      <c r="BF74" s="613"/>
      <c r="BG74" s="498"/>
      <c r="BH74" s="498"/>
      <c r="BI74" s="498"/>
      <c r="BJ74" s="498"/>
    </row>
    <row r="75" spans="1:74" s="432" customFormat="1" ht="12" customHeight="1" x14ac:dyDescent="0.2">
      <c r="A75" s="431"/>
      <c r="B75" s="778" t="s">
        <v>1019</v>
      </c>
      <c r="C75" s="779"/>
      <c r="D75" s="779"/>
      <c r="E75" s="779"/>
      <c r="F75" s="779"/>
      <c r="G75" s="779"/>
      <c r="H75" s="779"/>
      <c r="I75" s="779"/>
      <c r="J75" s="779"/>
      <c r="K75" s="779"/>
      <c r="L75" s="779"/>
      <c r="M75" s="779"/>
      <c r="N75" s="779"/>
      <c r="O75" s="779"/>
      <c r="P75" s="779"/>
      <c r="Q75" s="780"/>
      <c r="AY75" s="498"/>
      <c r="AZ75" s="498"/>
      <c r="BA75" s="498"/>
      <c r="BB75" s="498"/>
      <c r="BC75" s="498"/>
      <c r="BD75" s="613"/>
      <c r="BE75" s="613"/>
      <c r="BF75" s="613"/>
      <c r="BG75" s="498"/>
      <c r="BH75" s="498"/>
      <c r="BI75" s="498"/>
      <c r="BJ75" s="498"/>
    </row>
    <row r="76" spans="1:74" s="432" customFormat="1" ht="12" customHeight="1" x14ac:dyDescent="0.2">
      <c r="A76" s="431"/>
      <c r="B76" s="778" t="s">
        <v>1030</v>
      </c>
      <c r="C76" s="780"/>
      <c r="D76" s="780"/>
      <c r="E76" s="780"/>
      <c r="F76" s="780"/>
      <c r="G76" s="780"/>
      <c r="H76" s="780"/>
      <c r="I76" s="780"/>
      <c r="J76" s="780"/>
      <c r="K76" s="780"/>
      <c r="L76" s="780"/>
      <c r="M76" s="780"/>
      <c r="N76" s="780"/>
      <c r="O76" s="780"/>
      <c r="P76" s="780"/>
      <c r="Q76" s="780"/>
      <c r="AY76" s="498"/>
      <c r="AZ76" s="498"/>
      <c r="BA76" s="498"/>
      <c r="BB76" s="498"/>
      <c r="BC76" s="498"/>
      <c r="BD76" s="613"/>
      <c r="BE76" s="613"/>
      <c r="BF76" s="613"/>
      <c r="BG76" s="498"/>
      <c r="BH76" s="498"/>
      <c r="BI76" s="498"/>
      <c r="BJ76" s="498"/>
    </row>
    <row r="77" spans="1:74" s="432" customFormat="1" ht="12" customHeight="1" x14ac:dyDescent="0.2">
      <c r="A77" s="431"/>
      <c r="B77" s="778" t="s">
        <v>1033</v>
      </c>
      <c r="C77" s="779"/>
      <c r="D77" s="779"/>
      <c r="E77" s="779"/>
      <c r="F77" s="779"/>
      <c r="G77" s="779"/>
      <c r="H77" s="779"/>
      <c r="I77" s="779"/>
      <c r="J77" s="779"/>
      <c r="K77" s="779"/>
      <c r="L77" s="779"/>
      <c r="M77" s="779"/>
      <c r="N77" s="779"/>
      <c r="O77" s="779"/>
      <c r="P77" s="779"/>
      <c r="Q77" s="780"/>
      <c r="AY77" s="498"/>
      <c r="AZ77" s="498"/>
      <c r="BA77" s="498"/>
      <c r="BB77" s="498"/>
      <c r="BC77" s="498"/>
      <c r="BD77" s="613"/>
      <c r="BE77" s="613"/>
      <c r="BF77" s="613"/>
      <c r="BG77" s="498"/>
      <c r="BH77" s="498"/>
      <c r="BI77" s="498"/>
      <c r="BJ77" s="498"/>
    </row>
    <row r="78" spans="1:74" s="432" customFormat="1" ht="12" customHeight="1" x14ac:dyDescent="0.2">
      <c r="A78" s="431"/>
      <c r="B78" s="778" t="s">
        <v>1034</v>
      </c>
      <c r="C78" s="780"/>
      <c r="D78" s="780"/>
      <c r="E78" s="780"/>
      <c r="F78" s="780"/>
      <c r="G78" s="780"/>
      <c r="H78" s="780"/>
      <c r="I78" s="780"/>
      <c r="J78" s="780"/>
      <c r="K78" s="780"/>
      <c r="L78" s="780"/>
      <c r="M78" s="780"/>
      <c r="N78" s="780"/>
      <c r="O78" s="780"/>
      <c r="P78" s="780"/>
      <c r="Q78" s="780"/>
      <c r="AY78" s="498"/>
      <c r="AZ78" s="498"/>
      <c r="BA78" s="498"/>
      <c r="BB78" s="498"/>
      <c r="BC78" s="498"/>
      <c r="BD78" s="613"/>
      <c r="BE78" s="613"/>
      <c r="BF78" s="613"/>
      <c r="BG78" s="498"/>
      <c r="BH78" s="498"/>
      <c r="BI78" s="498"/>
      <c r="BJ78" s="498"/>
    </row>
    <row r="79" spans="1:74" s="432" customFormat="1" ht="12" customHeight="1" x14ac:dyDescent="0.2">
      <c r="A79" s="431"/>
      <c r="B79" s="778" t="s">
        <v>1040</v>
      </c>
      <c r="C79" s="779"/>
      <c r="D79" s="779"/>
      <c r="E79" s="779"/>
      <c r="F79" s="779"/>
      <c r="G79" s="779"/>
      <c r="H79" s="779"/>
      <c r="I79" s="779"/>
      <c r="J79" s="779"/>
      <c r="K79" s="779"/>
      <c r="L79" s="779"/>
      <c r="M79" s="779"/>
      <c r="N79" s="779"/>
      <c r="O79" s="779"/>
      <c r="P79" s="779"/>
      <c r="Q79" s="780"/>
      <c r="AY79" s="498"/>
      <c r="AZ79" s="498"/>
      <c r="BA79" s="498"/>
      <c r="BB79" s="498"/>
      <c r="BC79" s="498"/>
      <c r="BD79" s="613"/>
      <c r="BE79" s="613"/>
      <c r="BF79" s="613"/>
      <c r="BG79" s="498"/>
      <c r="BH79" s="498"/>
      <c r="BI79" s="498"/>
      <c r="BJ79" s="498"/>
    </row>
    <row r="80" spans="1:74" s="432" customFormat="1" ht="12" customHeight="1" x14ac:dyDescent="0.2">
      <c r="A80" s="431"/>
      <c r="B80" s="786" t="s">
        <v>1041</v>
      </c>
      <c r="C80" s="787"/>
      <c r="D80" s="787"/>
      <c r="E80" s="787"/>
      <c r="F80" s="787"/>
      <c r="G80" s="787"/>
      <c r="H80" s="787"/>
      <c r="I80" s="787"/>
      <c r="J80" s="787"/>
      <c r="K80" s="787"/>
      <c r="L80" s="787"/>
      <c r="M80" s="787"/>
      <c r="N80" s="787"/>
      <c r="O80" s="787"/>
      <c r="P80" s="787"/>
      <c r="Q80" s="783"/>
      <c r="AY80" s="498"/>
      <c r="AZ80" s="498"/>
      <c r="BA80" s="498"/>
      <c r="BB80" s="498"/>
      <c r="BC80" s="498"/>
      <c r="BD80" s="613"/>
      <c r="BE80" s="613"/>
      <c r="BF80" s="613"/>
      <c r="BG80" s="498"/>
      <c r="BH80" s="498"/>
      <c r="BI80" s="498"/>
      <c r="BJ80" s="498"/>
    </row>
    <row r="81" spans="1:74" s="432" customFormat="1" ht="12" customHeight="1" x14ac:dyDescent="0.2">
      <c r="A81" s="431"/>
      <c r="B81" s="786" t="s">
        <v>1042</v>
      </c>
      <c r="C81" s="787"/>
      <c r="D81" s="787"/>
      <c r="E81" s="787"/>
      <c r="F81" s="787"/>
      <c r="G81" s="787"/>
      <c r="H81" s="787"/>
      <c r="I81" s="787"/>
      <c r="J81" s="787"/>
      <c r="K81" s="787"/>
      <c r="L81" s="787"/>
      <c r="M81" s="787"/>
      <c r="N81" s="787"/>
      <c r="O81" s="787"/>
      <c r="P81" s="787"/>
      <c r="Q81" s="783"/>
      <c r="AY81" s="498"/>
      <c r="AZ81" s="498"/>
      <c r="BA81" s="498"/>
      <c r="BB81" s="498"/>
      <c r="BC81" s="498"/>
      <c r="BD81" s="613"/>
      <c r="BE81" s="613"/>
      <c r="BF81" s="613"/>
      <c r="BG81" s="498"/>
      <c r="BH81" s="498"/>
      <c r="BI81" s="498"/>
      <c r="BJ81" s="498"/>
    </row>
    <row r="82" spans="1:74" s="432" customFormat="1" ht="12" customHeight="1" x14ac:dyDescent="0.2">
      <c r="A82" s="431"/>
      <c r="B82" s="788" t="s">
        <v>1043</v>
      </c>
      <c r="C82" s="783"/>
      <c r="D82" s="783"/>
      <c r="E82" s="783"/>
      <c r="F82" s="783"/>
      <c r="G82" s="783"/>
      <c r="H82" s="783"/>
      <c r="I82" s="783"/>
      <c r="J82" s="783"/>
      <c r="K82" s="783"/>
      <c r="L82" s="783"/>
      <c r="M82" s="783"/>
      <c r="N82" s="783"/>
      <c r="O82" s="783"/>
      <c r="P82" s="783"/>
      <c r="Q82" s="783"/>
      <c r="AY82" s="498"/>
      <c r="AZ82" s="498"/>
      <c r="BA82" s="498"/>
      <c r="BB82" s="498"/>
      <c r="BC82" s="498"/>
      <c r="BD82" s="613"/>
      <c r="BE82" s="613"/>
      <c r="BF82" s="613"/>
      <c r="BG82" s="498"/>
      <c r="BH82" s="498"/>
      <c r="BI82" s="498"/>
      <c r="BJ82" s="498"/>
    </row>
    <row r="83" spans="1:74" s="432" customFormat="1" ht="12" customHeight="1" x14ac:dyDescent="0.2">
      <c r="A83" s="431"/>
      <c r="B83" s="788" t="s">
        <v>1044</v>
      </c>
      <c r="C83" s="783"/>
      <c r="D83" s="783"/>
      <c r="E83" s="783"/>
      <c r="F83" s="783"/>
      <c r="G83" s="783"/>
      <c r="H83" s="783"/>
      <c r="I83" s="783"/>
      <c r="J83" s="783"/>
      <c r="K83" s="783"/>
      <c r="L83" s="783"/>
      <c r="M83" s="783"/>
      <c r="N83" s="783"/>
      <c r="O83" s="783"/>
      <c r="P83" s="783"/>
      <c r="Q83" s="783"/>
      <c r="AY83" s="498"/>
      <c r="AZ83" s="498"/>
      <c r="BA83" s="498"/>
      <c r="BB83" s="498"/>
      <c r="BC83" s="498"/>
      <c r="BD83" s="613"/>
      <c r="BE83" s="613"/>
      <c r="BF83" s="613"/>
      <c r="BG83" s="498"/>
      <c r="BH83" s="498"/>
      <c r="BI83" s="498"/>
      <c r="BJ83" s="498"/>
    </row>
    <row r="84" spans="1:74" s="432" customFormat="1" ht="12" customHeight="1" x14ac:dyDescent="0.2">
      <c r="A84" s="431"/>
      <c r="B84" s="781" t="s">
        <v>1045</v>
      </c>
      <c r="C84" s="782"/>
      <c r="D84" s="782"/>
      <c r="E84" s="782"/>
      <c r="F84" s="782"/>
      <c r="G84" s="782"/>
      <c r="H84" s="782"/>
      <c r="I84" s="782"/>
      <c r="J84" s="782"/>
      <c r="K84" s="782"/>
      <c r="L84" s="782"/>
      <c r="M84" s="782"/>
      <c r="N84" s="782"/>
      <c r="O84" s="782"/>
      <c r="P84" s="782"/>
      <c r="Q84" s="783"/>
      <c r="AY84" s="498"/>
      <c r="AZ84" s="498"/>
      <c r="BA84" s="498"/>
      <c r="BB84" s="498"/>
      <c r="BC84" s="498"/>
      <c r="BD84" s="613"/>
      <c r="BE84" s="613"/>
      <c r="BF84" s="613"/>
      <c r="BG84" s="498"/>
      <c r="BH84" s="498"/>
      <c r="BI84" s="498"/>
      <c r="BJ84" s="498"/>
    </row>
    <row r="85" spans="1:74" s="433" customFormat="1" ht="12" customHeight="1" x14ac:dyDescent="0.2">
      <c r="A85" s="431"/>
      <c r="B85" s="784" t="s">
        <v>1361</v>
      </c>
      <c r="C85" s="783"/>
      <c r="D85" s="783"/>
      <c r="E85" s="783"/>
      <c r="F85" s="783"/>
      <c r="G85" s="783"/>
      <c r="H85" s="783"/>
      <c r="I85" s="783"/>
      <c r="J85" s="783"/>
      <c r="K85" s="783"/>
      <c r="L85" s="783"/>
      <c r="M85" s="783"/>
      <c r="N85" s="783"/>
      <c r="O85" s="783"/>
      <c r="P85" s="783"/>
      <c r="Q85" s="783"/>
      <c r="AY85" s="499"/>
      <c r="AZ85" s="499"/>
      <c r="BA85" s="499"/>
      <c r="BB85" s="499"/>
      <c r="BC85" s="499"/>
      <c r="BD85" s="772"/>
      <c r="BE85" s="772"/>
      <c r="BF85" s="772"/>
      <c r="BG85" s="499"/>
      <c r="BH85" s="499"/>
      <c r="BI85" s="499"/>
      <c r="BJ85" s="499"/>
    </row>
    <row r="86" spans="1:74" s="433" customFormat="1" ht="12" customHeight="1" x14ac:dyDescent="0.2">
      <c r="A86" s="431"/>
      <c r="B86" s="785" t="s">
        <v>1046</v>
      </c>
      <c r="C86" s="783"/>
      <c r="D86" s="783"/>
      <c r="E86" s="783"/>
      <c r="F86" s="783"/>
      <c r="G86" s="783"/>
      <c r="H86" s="783"/>
      <c r="I86" s="783"/>
      <c r="J86" s="783"/>
      <c r="K86" s="783"/>
      <c r="L86" s="783"/>
      <c r="M86" s="783"/>
      <c r="N86" s="783"/>
      <c r="O86" s="783"/>
      <c r="P86" s="783"/>
      <c r="Q86" s="783"/>
      <c r="AY86" s="499"/>
      <c r="AZ86" s="499"/>
      <c r="BA86" s="499"/>
      <c r="BB86" s="499"/>
      <c r="BC86" s="499"/>
      <c r="BD86" s="772"/>
      <c r="BE86" s="772"/>
      <c r="BF86" s="772"/>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F18" sqref="BF18"/>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5" width="6.5703125" style="415" customWidth="1"/>
    <col min="56" max="58" width="6.5703125" style="652" customWidth="1"/>
    <col min="59" max="62" width="6.5703125" style="415" customWidth="1"/>
    <col min="63" max="74" width="6.5703125" style="13" customWidth="1"/>
    <col min="75" max="16384" width="9.5703125" style="13"/>
  </cols>
  <sheetData>
    <row r="1" spans="1:74" ht="13.35" customHeight="1" x14ac:dyDescent="0.2">
      <c r="A1" s="789" t="s">
        <v>995</v>
      </c>
      <c r="B1" s="805" t="s">
        <v>1213</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M1" s="262"/>
    </row>
    <row r="2" spans="1:74" ht="12.75" x14ac:dyDescent="0.2">
      <c r="A2" s="790"/>
      <c r="B2" s="541" t="str">
        <f>"U.S. Energy Information Administration  |  Short-Term Energy Outlook  - "&amp;Dates!D1</f>
        <v>U.S. Energy Information Administration  |  Short-Term Energy Outlook  - May 2018</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49"/>
      <c r="B5" s="50" t="s">
        <v>116</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53"/>
      <c r="BE5" s="653"/>
      <c r="BF5" s="653"/>
      <c r="BG5" s="653"/>
      <c r="BH5" s="653"/>
      <c r="BI5" s="653"/>
      <c r="BJ5" s="51"/>
      <c r="BK5" s="51"/>
      <c r="BL5" s="51"/>
      <c r="BM5" s="51"/>
      <c r="BN5" s="51"/>
      <c r="BO5" s="51"/>
      <c r="BP5" s="51"/>
      <c r="BQ5" s="51"/>
      <c r="BR5" s="51"/>
      <c r="BS5" s="51"/>
      <c r="BT5" s="51"/>
      <c r="BU5" s="51"/>
      <c r="BV5" s="51"/>
    </row>
    <row r="6" spans="1:74" ht="11.1" customHeight="1" x14ac:dyDescent="0.2">
      <c r="A6" s="52" t="s">
        <v>656</v>
      </c>
      <c r="B6" s="151" t="s">
        <v>604</v>
      </c>
      <c r="C6" s="216">
        <v>94.617000000000004</v>
      </c>
      <c r="D6" s="216">
        <v>100.81699999999999</v>
      </c>
      <c r="E6" s="216">
        <v>100.804</v>
      </c>
      <c r="F6" s="216">
        <v>102.069</v>
      </c>
      <c r="G6" s="216">
        <v>102.17700000000001</v>
      </c>
      <c r="H6" s="216">
        <v>105.794</v>
      </c>
      <c r="I6" s="216">
        <v>103.58799999999999</v>
      </c>
      <c r="J6" s="216">
        <v>96.534999999999997</v>
      </c>
      <c r="K6" s="216">
        <v>93.212000000000003</v>
      </c>
      <c r="L6" s="216">
        <v>84.397000000000006</v>
      </c>
      <c r="M6" s="216">
        <v>75.789000000000001</v>
      </c>
      <c r="N6" s="216">
        <v>59.29</v>
      </c>
      <c r="O6" s="216">
        <v>47.216999999999999</v>
      </c>
      <c r="P6" s="216">
        <v>50.584000000000003</v>
      </c>
      <c r="Q6" s="216">
        <v>47.823</v>
      </c>
      <c r="R6" s="216">
        <v>54.453000000000003</v>
      </c>
      <c r="S6" s="216">
        <v>59.265000000000001</v>
      </c>
      <c r="T6" s="216">
        <v>59.819000000000003</v>
      </c>
      <c r="U6" s="216">
        <v>50.901000000000003</v>
      </c>
      <c r="V6" s="216">
        <v>42.866999999999997</v>
      </c>
      <c r="W6" s="216">
        <v>45.478999999999999</v>
      </c>
      <c r="X6" s="216">
        <v>46.222999999999999</v>
      </c>
      <c r="Y6" s="216">
        <v>42.442999999999998</v>
      </c>
      <c r="Z6" s="216">
        <v>37.189</v>
      </c>
      <c r="AA6" s="216">
        <v>31.683</v>
      </c>
      <c r="AB6" s="216">
        <v>30.323</v>
      </c>
      <c r="AC6" s="216">
        <v>37.545000000000002</v>
      </c>
      <c r="AD6" s="216">
        <v>40.753999999999998</v>
      </c>
      <c r="AE6" s="216">
        <v>46.712000000000003</v>
      </c>
      <c r="AF6" s="216">
        <v>48.756999999999998</v>
      </c>
      <c r="AG6" s="216">
        <v>44.651000000000003</v>
      </c>
      <c r="AH6" s="216">
        <v>44.723999999999997</v>
      </c>
      <c r="AI6" s="216">
        <v>45.182000000000002</v>
      </c>
      <c r="AJ6" s="216">
        <v>49.774999999999999</v>
      </c>
      <c r="AK6" s="216">
        <v>45.661000000000001</v>
      </c>
      <c r="AL6" s="216">
        <v>51.972000000000001</v>
      </c>
      <c r="AM6" s="216">
        <v>52.503999999999998</v>
      </c>
      <c r="AN6" s="216">
        <v>53.468000000000004</v>
      </c>
      <c r="AO6" s="216">
        <v>49.328000000000003</v>
      </c>
      <c r="AP6" s="216">
        <v>51.06</v>
      </c>
      <c r="AQ6" s="216">
        <v>48.475999999999999</v>
      </c>
      <c r="AR6" s="216">
        <v>45.177999999999997</v>
      </c>
      <c r="AS6" s="216">
        <v>46.63</v>
      </c>
      <c r="AT6" s="216">
        <v>48.036999999999999</v>
      </c>
      <c r="AU6" s="216">
        <v>49.822000000000003</v>
      </c>
      <c r="AV6" s="216">
        <v>51.578000000000003</v>
      </c>
      <c r="AW6" s="216">
        <v>56.639000000000003</v>
      </c>
      <c r="AX6" s="216">
        <v>57.881</v>
      </c>
      <c r="AY6" s="216">
        <v>63.698</v>
      </c>
      <c r="AZ6" s="216">
        <v>62.228999999999999</v>
      </c>
      <c r="BA6" s="216">
        <v>62.725000000000001</v>
      </c>
      <c r="BB6" s="216">
        <v>66.25</v>
      </c>
      <c r="BC6" s="327">
        <v>68.5</v>
      </c>
      <c r="BD6" s="327">
        <v>68</v>
      </c>
      <c r="BE6" s="327">
        <v>68</v>
      </c>
      <c r="BF6" s="327">
        <v>67</v>
      </c>
      <c r="BG6" s="327">
        <v>65.5</v>
      </c>
      <c r="BH6" s="327">
        <v>65.5</v>
      </c>
      <c r="BI6" s="327">
        <v>65</v>
      </c>
      <c r="BJ6" s="327">
        <v>64</v>
      </c>
      <c r="BK6" s="327">
        <v>62</v>
      </c>
      <c r="BL6" s="327">
        <v>62.5</v>
      </c>
      <c r="BM6" s="327">
        <v>63</v>
      </c>
      <c r="BN6" s="327">
        <v>61</v>
      </c>
      <c r="BO6" s="327">
        <v>61</v>
      </c>
      <c r="BP6" s="327">
        <v>61</v>
      </c>
      <c r="BQ6" s="327">
        <v>60</v>
      </c>
      <c r="BR6" s="327">
        <v>60</v>
      </c>
      <c r="BS6" s="327">
        <v>60</v>
      </c>
      <c r="BT6" s="327">
        <v>60</v>
      </c>
      <c r="BU6" s="327">
        <v>60</v>
      </c>
      <c r="BV6" s="327">
        <v>60</v>
      </c>
    </row>
    <row r="7" spans="1:74" ht="11.1" customHeight="1" x14ac:dyDescent="0.2">
      <c r="A7" s="52" t="s">
        <v>104</v>
      </c>
      <c r="B7" s="151" t="s">
        <v>103</v>
      </c>
      <c r="C7" s="216">
        <v>108.11799999999999</v>
      </c>
      <c r="D7" s="216">
        <v>108.901</v>
      </c>
      <c r="E7" s="216">
        <v>107.48099999999999</v>
      </c>
      <c r="F7" s="216">
        <v>107.755</v>
      </c>
      <c r="G7" s="216">
        <v>109.539</v>
      </c>
      <c r="H7" s="216">
        <v>111.795</v>
      </c>
      <c r="I7" s="216">
        <v>106.768</v>
      </c>
      <c r="J7" s="216">
        <v>101.608</v>
      </c>
      <c r="K7" s="216">
        <v>97.090999999999994</v>
      </c>
      <c r="L7" s="216">
        <v>87.424999999999997</v>
      </c>
      <c r="M7" s="216">
        <v>79.438000000000002</v>
      </c>
      <c r="N7" s="216">
        <v>62.335000000000001</v>
      </c>
      <c r="O7" s="216">
        <v>47.76</v>
      </c>
      <c r="P7" s="216">
        <v>58.095999999999997</v>
      </c>
      <c r="Q7" s="216">
        <v>55.884999999999998</v>
      </c>
      <c r="R7" s="216">
        <v>59.524000000000001</v>
      </c>
      <c r="S7" s="216">
        <v>64.075000000000003</v>
      </c>
      <c r="T7" s="216">
        <v>61.478000000000002</v>
      </c>
      <c r="U7" s="216">
        <v>56.561</v>
      </c>
      <c r="V7" s="216">
        <v>46.515000000000001</v>
      </c>
      <c r="W7" s="216">
        <v>47.622999999999998</v>
      </c>
      <c r="X7" s="216">
        <v>48.43</v>
      </c>
      <c r="Y7" s="216">
        <v>44.268000000000001</v>
      </c>
      <c r="Z7" s="216">
        <v>38.005000000000003</v>
      </c>
      <c r="AA7" s="216">
        <v>30.7</v>
      </c>
      <c r="AB7" s="216">
        <v>32.182000000000002</v>
      </c>
      <c r="AC7" s="216">
        <v>38.21</v>
      </c>
      <c r="AD7" s="216">
        <v>41.582999999999998</v>
      </c>
      <c r="AE7" s="216">
        <v>46.741999999999997</v>
      </c>
      <c r="AF7" s="216">
        <v>48.247</v>
      </c>
      <c r="AG7" s="216">
        <v>44.951999999999998</v>
      </c>
      <c r="AH7" s="216">
        <v>45.843000000000004</v>
      </c>
      <c r="AI7" s="216">
        <v>46.567999999999998</v>
      </c>
      <c r="AJ7" s="216">
        <v>49.521999999999998</v>
      </c>
      <c r="AK7" s="216">
        <v>44.734000000000002</v>
      </c>
      <c r="AL7" s="216">
        <v>53.289000000000001</v>
      </c>
      <c r="AM7" s="216">
        <v>54.576999999999998</v>
      </c>
      <c r="AN7" s="216">
        <v>54.87</v>
      </c>
      <c r="AO7" s="216">
        <v>51.588999999999999</v>
      </c>
      <c r="AP7" s="216">
        <v>52.308</v>
      </c>
      <c r="AQ7" s="216">
        <v>50.326999999999998</v>
      </c>
      <c r="AR7" s="216">
        <v>46.368000000000002</v>
      </c>
      <c r="AS7" s="216">
        <v>48.478999999999999</v>
      </c>
      <c r="AT7" s="216">
        <v>51.704000000000001</v>
      </c>
      <c r="AU7" s="216">
        <v>56.152999999999999</v>
      </c>
      <c r="AV7" s="216">
        <v>57.508000000000003</v>
      </c>
      <c r="AW7" s="216">
        <v>62.713999999999999</v>
      </c>
      <c r="AX7" s="216">
        <v>64.373999999999995</v>
      </c>
      <c r="AY7" s="216">
        <v>69.076999999999998</v>
      </c>
      <c r="AZ7" s="216">
        <v>65.317999999999998</v>
      </c>
      <c r="BA7" s="216">
        <v>66.016999999999996</v>
      </c>
      <c r="BB7" s="216">
        <v>72.11</v>
      </c>
      <c r="BC7" s="327">
        <v>74</v>
      </c>
      <c r="BD7" s="327">
        <v>73</v>
      </c>
      <c r="BE7" s="327">
        <v>73</v>
      </c>
      <c r="BF7" s="327">
        <v>72</v>
      </c>
      <c r="BG7" s="327">
        <v>71</v>
      </c>
      <c r="BH7" s="327">
        <v>71</v>
      </c>
      <c r="BI7" s="327">
        <v>71</v>
      </c>
      <c r="BJ7" s="327">
        <v>70</v>
      </c>
      <c r="BK7" s="327">
        <v>68</v>
      </c>
      <c r="BL7" s="327">
        <v>68</v>
      </c>
      <c r="BM7" s="327">
        <v>68</v>
      </c>
      <c r="BN7" s="327">
        <v>66</v>
      </c>
      <c r="BO7" s="327">
        <v>66</v>
      </c>
      <c r="BP7" s="327">
        <v>66</v>
      </c>
      <c r="BQ7" s="327">
        <v>65</v>
      </c>
      <c r="BR7" s="327">
        <v>65</v>
      </c>
      <c r="BS7" s="327">
        <v>65</v>
      </c>
      <c r="BT7" s="327">
        <v>65</v>
      </c>
      <c r="BU7" s="327">
        <v>65</v>
      </c>
      <c r="BV7" s="327">
        <v>65</v>
      </c>
    </row>
    <row r="8" spans="1:74" ht="11.1" customHeight="1" x14ac:dyDescent="0.2">
      <c r="A8" s="52" t="s">
        <v>655</v>
      </c>
      <c r="B8" s="649" t="s">
        <v>1216</v>
      </c>
      <c r="C8" s="216">
        <v>89.71</v>
      </c>
      <c r="D8" s="216">
        <v>96.1</v>
      </c>
      <c r="E8" s="216">
        <v>97.13</v>
      </c>
      <c r="F8" s="216">
        <v>97.33</v>
      </c>
      <c r="G8" s="216">
        <v>98.46</v>
      </c>
      <c r="H8" s="216">
        <v>100.26</v>
      </c>
      <c r="I8" s="216">
        <v>98.75</v>
      </c>
      <c r="J8" s="216">
        <v>93.23</v>
      </c>
      <c r="K8" s="216">
        <v>89.38</v>
      </c>
      <c r="L8" s="216">
        <v>82.75</v>
      </c>
      <c r="M8" s="216">
        <v>74.34</v>
      </c>
      <c r="N8" s="216">
        <v>57.36</v>
      </c>
      <c r="O8" s="216">
        <v>44.74</v>
      </c>
      <c r="P8" s="216">
        <v>47.18</v>
      </c>
      <c r="Q8" s="216">
        <v>47.22</v>
      </c>
      <c r="R8" s="216">
        <v>51.62</v>
      </c>
      <c r="S8" s="216">
        <v>57.51</v>
      </c>
      <c r="T8" s="216">
        <v>58.89</v>
      </c>
      <c r="U8" s="216">
        <v>52.42</v>
      </c>
      <c r="V8" s="216">
        <v>43.23</v>
      </c>
      <c r="W8" s="216">
        <v>41.12</v>
      </c>
      <c r="X8" s="216">
        <v>42.03</v>
      </c>
      <c r="Y8" s="216">
        <v>39.049999999999997</v>
      </c>
      <c r="Z8" s="216">
        <v>33.159999999999997</v>
      </c>
      <c r="AA8" s="216">
        <v>27.48</v>
      </c>
      <c r="AB8" s="216">
        <v>26.66</v>
      </c>
      <c r="AC8" s="216">
        <v>32.24</v>
      </c>
      <c r="AD8" s="216">
        <v>35.9</v>
      </c>
      <c r="AE8" s="216">
        <v>40.880000000000003</v>
      </c>
      <c r="AF8" s="216">
        <v>44.13</v>
      </c>
      <c r="AG8" s="216">
        <v>41.48</v>
      </c>
      <c r="AH8" s="216">
        <v>41.21</v>
      </c>
      <c r="AI8" s="216">
        <v>40.86</v>
      </c>
      <c r="AJ8" s="216">
        <v>44.76</v>
      </c>
      <c r="AK8" s="216">
        <v>41.8</v>
      </c>
      <c r="AL8" s="216">
        <v>46.72</v>
      </c>
      <c r="AM8" s="216">
        <v>48.12</v>
      </c>
      <c r="AN8" s="216">
        <v>49.38</v>
      </c>
      <c r="AO8" s="216">
        <v>46.53</v>
      </c>
      <c r="AP8" s="216">
        <v>47.47</v>
      </c>
      <c r="AQ8" s="216">
        <v>46.94</v>
      </c>
      <c r="AR8" s="216">
        <v>43.93</v>
      </c>
      <c r="AS8" s="216">
        <v>45.02</v>
      </c>
      <c r="AT8" s="216">
        <v>47.61</v>
      </c>
      <c r="AU8" s="216">
        <v>50.37</v>
      </c>
      <c r="AV8" s="216">
        <v>51.8</v>
      </c>
      <c r="AW8" s="216">
        <v>56.36</v>
      </c>
      <c r="AX8" s="216">
        <v>57.56</v>
      </c>
      <c r="AY8" s="216">
        <v>59.39</v>
      </c>
      <c r="AZ8" s="216">
        <v>58.728999999999999</v>
      </c>
      <c r="BA8" s="216">
        <v>59.225000000000001</v>
      </c>
      <c r="BB8" s="216">
        <v>62.75</v>
      </c>
      <c r="BC8" s="327">
        <v>65</v>
      </c>
      <c r="BD8" s="327">
        <v>64.5</v>
      </c>
      <c r="BE8" s="327">
        <v>64.5</v>
      </c>
      <c r="BF8" s="327">
        <v>63.5</v>
      </c>
      <c r="BG8" s="327">
        <v>62</v>
      </c>
      <c r="BH8" s="327">
        <v>62</v>
      </c>
      <c r="BI8" s="327">
        <v>61.5</v>
      </c>
      <c r="BJ8" s="327">
        <v>60.5</v>
      </c>
      <c r="BK8" s="327">
        <v>58.5</v>
      </c>
      <c r="BL8" s="327">
        <v>59</v>
      </c>
      <c r="BM8" s="327">
        <v>59.5</v>
      </c>
      <c r="BN8" s="327">
        <v>57.5</v>
      </c>
      <c r="BO8" s="327">
        <v>57.5</v>
      </c>
      <c r="BP8" s="327">
        <v>57.5</v>
      </c>
      <c r="BQ8" s="327">
        <v>56.5</v>
      </c>
      <c r="BR8" s="327">
        <v>56.5</v>
      </c>
      <c r="BS8" s="327">
        <v>56.5</v>
      </c>
      <c r="BT8" s="327">
        <v>56.5</v>
      </c>
      <c r="BU8" s="327">
        <v>56.5</v>
      </c>
      <c r="BV8" s="327">
        <v>56.5</v>
      </c>
    </row>
    <row r="9" spans="1:74" ht="11.1" customHeight="1" x14ac:dyDescent="0.2">
      <c r="A9" s="52" t="s">
        <v>981</v>
      </c>
      <c r="B9" s="649" t="s">
        <v>1215</v>
      </c>
      <c r="C9" s="216">
        <v>93.58</v>
      </c>
      <c r="D9" s="216">
        <v>99.36</v>
      </c>
      <c r="E9" s="216">
        <v>100.09</v>
      </c>
      <c r="F9" s="216">
        <v>100.15</v>
      </c>
      <c r="G9" s="216">
        <v>100.61</v>
      </c>
      <c r="H9" s="216">
        <v>102.51</v>
      </c>
      <c r="I9" s="216">
        <v>101.22</v>
      </c>
      <c r="J9" s="216">
        <v>95.61</v>
      </c>
      <c r="K9" s="216">
        <v>92.26</v>
      </c>
      <c r="L9" s="216">
        <v>84.99</v>
      </c>
      <c r="M9" s="216">
        <v>75.66</v>
      </c>
      <c r="N9" s="216">
        <v>60.7</v>
      </c>
      <c r="O9" s="216">
        <v>47</v>
      </c>
      <c r="P9" s="216">
        <v>48.92</v>
      </c>
      <c r="Q9" s="216">
        <v>47.99</v>
      </c>
      <c r="R9" s="216">
        <v>53.51</v>
      </c>
      <c r="S9" s="216">
        <v>58.65</v>
      </c>
      <c r="T9" s="216">
        <v>60.12</v>
      </c>
      <c r="U9" s="216">
        <v>53.4</v>
      </c>
      <c r="V9" s="216">
        <v>44.97</v>
      </c>
      <c r="W9" s="216">
        <v>44.38</v>
      </c>
      <c r="X9" s="216">
        <v>44.77</v>
      </c>
      <c r="Y9" s="216">
        <v>41.43</v>
      </c>
      <c r="Z9" s="216">
        <v>35.630000000000003</v>
      </c>
      <c r="AA9" s="216">
        <v>29.99</v>
      </c>
      <c r="AB9" s="216">
        <v>28.53</v>
      </c>
      <c r="AC9" s="216">
        <v>33.82</v>
      </c>
      <c r="AD9" s="216">
        <v>37.71</v>
      </c>
      <c r="AE9" s="216">
        <v>42.88</v>
      </c>
      <c r="AF9" s="216">
        <v>45.96</v>
      </c>
      <c r="AG9" s="216">
        <v>43.26</v>
      </c>
      <c r="AH9" s="216">
        <v>42.7</v>
      </c>
      <c r="AI9" s="216">
        <v>42.73</v>
      </c>
      <c r="AJ9" s="216">
        <v>46.85</v>
      </c>
      <c r="AK9" s="216">
        <v>44.06</v>
      </c>
      <c r="AL9" s="216">
        <v>48.66</v>
      </c>
      <c r="AM9" s="216">
        <v>49.99</v>
      </c>
      <c r="AN9" s="216">
        <v>51.24</v>
      </c>
      <c r="AO9" s="216">
        <v>48.65</v>
      </c>
      <c r="AP9" s="216">
        <v>49.47</v>
      </c>
      <c r="AQ9" s="216">
        <v>48.34</v>
      </c>
      <c r="AR9" s="216">
        <v>45.17</v>
      </c>
      <c r="AS9" s="216">
        <v>46.32</v>
      </c>
      <c r="AT9" s="216">
        <v>48.19</v>
      </c>
      <c r="AU9" s="216">
        <v>50.79</v>
      </c>
      <c r="AV9" s="216">
        <v>52.86</v>
      </c>
      <c r="AW9" s="216">
        <v>57.75</v>
      </c>
      <c r="AX9" s="216">
        <v>59.53</v>
      </c>
      <c r="AY9" s="216">
        <v>63.13</v>
      </c>
      <c r="AZ9" s="216">
        <v>61.228999999999999</v>
      </c>
      <c r="BA9" s="216">
        <v>61.725000000000001</v>
      </c>
      <c r="BB9" s="216">
        <v>65.25</v>
      </c>
      <c r="BC9" s="327">
        <v>67.5</v>
      </c>
      <c r="BD9" s="327">
        <v>67</v>
      </c>
      <c r="BE9" s="327">
        <v>67</v>
      </c>
      <c r="BF9" s="327">
        <v>66</v>
      </c>
      <c r="BG9" s="327">
        <v>64.5</v>
      </c>
      <c r="BH9" s="327">
        <v>64.5</v>
      </c>
      <c r="BI9" s="327">
        <v>64</v>
      </c>
      <c r="BJ9" s="327">
        <v>63</v>
      </c>
      <c r="BK9" s="327">
        <v>61</v>
      </c>
      <c r="BL9" s="327">
        <v>61.5</v>
      </c>
      <c r="BM9" s="327">
        <v>62</v>
      </c>
      <c r="BN9" s="327">
        <v>60</v>
      </c>
      <c r="BO9" s="327">
        <v>60</v>
      </c>
      <c r="BP9" s="327">
        <v>60</v>
      </c>
      <c r="BQ9" s="327">
        <v>59</v>
      </c>
      <c r="BR9" s="327">
        <v>59</v>
      </c>
      <c r="BS9" s="327">
        <v>59</v>
      </c>
      <c r="BT9" s="327">
        <v>59</v>
      </c>
      <c r="BU9" s="327">
        <v>59</v>
      </c>
      <c r="BV9" s="327">
        <v>59</v>
      </c>
    </row>
    <row r="10" spans="1:74" ht="11.1" customHeight="1" x14ac:dyDescent="0.2">
      <c r="A10" s="49"/>
      <c r="B10" s="50" t="s">
        <v>1217</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412"/>
      <c r="BD10" s="412"/>
      <c r="BE10" s="412"/>
      <c r="BF10" s="412"/>
      <c r="BG10" s="412"/>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683</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412"/>
      <c r="BD11" s="412"/>
      <c r="BE11" s="412"/>
      <c r="BF11" s="412"/>
      <c r="BG11" s="412"/>
      <c r="BH11" s="412"/>
      <c r="BI11" s="412"/>
      <c r="BJ11" s="412"/>
      <c r="BK11" s="412"/>
      <c r="BL11" s="412"/>
      <c r="BM11" s="412"/>
      <c r="BN11" s="412"/>
      <c r="BO11" s="412"/>
      <c r="BP11" s="412"/>
      <c r="BQ11" s="412"/>
      <c r="BR11" s="412"/>
      <c r="BS11" s="412"/>
      <c r="BT11" s="412"/>
      <c r="BU11" s="412"/>
      <c r="BV11" s="412"/>
    </row>
    <row r="12" spans="1:74" ht="11.1" customHeight="1" x14ac:dyDescent="0.2">
      <c r="A12" s="52" t="s">
        <v>966</v>
      </c>
      <c r="B12" s="151" t="s">
        <v>684</v>
      </c>
      <c r="C12" s="240">
        <v>260.39999999999998</v>
      </c>
      <c r="D12" s="240">
        <v>269.89999999999998</v>
      </c>
      <c r="E12" s="240">
        <v>285.5</v>
      </c>
      <c r="F12" s="240">
        <v>298.10000000000002</v>
      </c>
      <c r="G12" s="240">
        <v>295.10000000000002</v>
      </c>
      <c r="H12" s="240">
        <v>300.10000000000002</v>
      </c>
      <c r="I12" s="240">
        <v>285.5</v>
      </c>
      <c r="J12" s="240">
        <v>275.89999999999998</v>
      </c>
      <c r="K12" s="240">
        <v>266.89999999999998</v>
      </c>
      <c r="L12" s="240">
        <v>233.3</v>
      </c>
      <c r="M12" s="240">
        <v>211.1</v>
      </c>
      <c r="N12" s="240">
        <v>163.4</v>
      </c>
      <c r="O12" s="240">
        <v>136.6</v>
      </c>
      <c r="P12" s="240">
        <v>163.69999999999999</v>
      </c>
      <c r="Q12" s="240">
        <v>177</v>
      </c>
      <c r="R12" s="240">
        <v>183.5</v>
      </c>
      <c r="S12" s="240">
        <v>208</v>
      </c>
      <c r="T12" s="240">
        <v>212.1</v>
      </c>
      <c r="U12" s="240">
        <v>207.2</v>
      </c>
      <c r="V12" s="240">
        <v>183.8</v>
      </c>
      <c r="W12" s="240">
        <v>160.9</v>
      </c>
      <c r="X12" s="240">
        <v>155.80000000000001</v>
      </c>
      <c r="Y12" s="240">
        <v>142.6</v>
      </c>
      <c r="Z12" s="240">
        <v>135.6</v>
      </c>
      <c r="AA12" s="240">
        <v>118.7</v>
      </c>
      <c r="AB12" s="240">
        <v>104.6</v>
      </c>
      <c r="AC12" s="240">
        <v>133.5</v>
      </c>
      <c r="AD12" s="240">
        <v>147.6</v>
      </c>
      <c r="AE12" s="240">
        <v>161.30000000000001</v>
      </c>
      <c r="AF12" s="240">
        <v>164.3</v>
      </c>
      <c r="AG12" s="240">
        <v>149</v>
      </c>
      <c r="AH12" s="240">
        <v>150.80000000000001</v>
      </c>
      <c r="AI12" s="240">
        <v>151.4</v>
      </c>
      <c r="AJ12" s="240">
        <v>156.80000000000001</v>
      </c>
      <c r="AK12" s="240">
        <v>142.69999999999999</v>
      </c>
      <c r="AL12" s="240">
        <v>158.5</v>
      </c>
      <c r="AM12" s="240">
        <v>162.69999999999999</v>
      </c>
      <c r="AN12" s="240">
        <v>162.5</v>
      </c>
      <c r="AO12" s="240">
        <v>163.4</v>
      </c>
      <c r="AP12" s="240">
        <v>172.3</v>
      </c>
      <c r="AQ12" s="240">
        <v>166.8</v>
      </c>
      <c r="AR12" s="240">
        <v>157.4</v>
      </c>
      <c r="AS12" s="240">
        <v>162.1</v>
      </c>
      <c r="AT12" s="240">
        <v>171.1</v>
      </c>
      <c r="AU12" s="240">
        <v>182.6</v>
      </c>
      <c r="AV12" s="240">
        <v>173</v>
      </c>
      <c r="AW12" s="240">
        <v>180.6</v>
      </c>
      <c r="AX12" s="240">
        <v>172</v>
      </c>
      <c r="AY12" s="240">
        <v>184.9</v>
      </c>
      <c r="AZ12" s="240">
        <v>182.3</v>
      </c>
      <c r="BA12" s="240">
        <v>193.42160000000001</v>
      </c>
      <c r="BB12" s="240">
        <v>211.0565</v>
      </c>
      <c r="BC12" s="333">
        <v>221.9973</v>
      </c>
      <c r="BD12" s="333">
        <v>219.31209999999999</v>
      </c>
      <c r="BE12" s="333">
        <v>217.37479999999999</v>
      </c>
      <c r="BF12" s="333">
        <v>214.08940000000001</v>
      </c>
      <c r="BG12" s="333">
        <v>206.37209999999999</v>
      </c>
      <c r="BH12" s="333">
        <v>203.1567</v>
      </c>
      <c r="BI12" s="333">
        <v>196.21350000000001</v>
      </c>
      <c r="BJ12" s="333">
        <v>190.30350000000001</v>
      </c>
      <c r="BK12" s="333">
        <v>183.85499999999999</v>
      </c>
      <c r="BL12" s="333">
        <v>186.93819999999999</v>
      </c>
      <c r="BM12" s="333">
        <v>198.37219999999999</v>
      </c>
      <c r="BN12" s="333">
        <v>200.74350000000001</v>
      </c>
      <c r="BO12" s="333">
        <v>202.07679999999999</v>
      </c>
      <c r="BP12" s="333">
        <v>202.68610000000001</v>
      </c>
      <c r="BQ12" s="333">
        <v>202.66720000000001</v>
      </c>
      <c r="BR12" s="333">
        <v>200.69990000000001</v>
      </c>
      <c r="BS12" s="333">
        <v>193.6223</v>
      </c>
      <c r="BT12" s="333">
        <v>184.352</v>
      </c>
      <c r="BU12" s="333">
        <v>180.47640000000001</v>
      </c>
      <c r="BV12" s="333">
        <v>175.8075</v>
      </c>
    </row>
    <row r="13" spans="1:74" ht="11.1" customHeight="1" x14ac:dyDescent="0.2">
      <c r="A13" s="49" t="s">
        <v>982</v>
      </c>
      <c r="B13" s="151" t="s">
        <v>692</v>
      </c>
      <c r="C13" s="240">
        <v>298.10000000000002</v>
      </c>
      <c r="D13" s="240">
        <v>309.10000000000002</v>
      </c>
      <c r="E13" s="240">
        <v>303.10000000000002</v>
      </c>
      <c r="F13" s="240">
        <v>302.7</v>
      </c>
      <c r="G13" s="240">
        <v>298.7</v>
      </c>
      <c r="H13" s="240">
        <v>297.3</v>
      </c>
      <c r="I13" s="240">
        <v>292.10000000000002</v>
      </c>
      <c r="J13" s="240">
        <v>290</v>
      </c>
      <c r="K13" s="240">
        <v>280.60000000000002</v>
      </c>
      <c r="L13" s="240">
        <v>263.89999999999998</v>
      </c>
      <c r="M13" s="240">
        <v>255.8</v>
      </c>
      <c r="N13" s="240">
        <v>198</v>
      </c>
      <c r="O13" s="240">
        <v>161.6</v>
      </c>
      <c r="P13" s="240">
        <v>186.1</v>
      </c>
      <c r="Q13" s="240">
        <v>181.5</v>
      </c>
      <c r="R13" s="240">
        <v>180.5</v>
      </c>
      <c r="S13" s="240">
        <v>197.3</v>
      </c>
      <c r="T13" s="240">
        <v>188.1</v>
      </c>
      <c r="U13" s="240">
        <v>172.9</v>
      </c>
      <c r="V13" s="240">
        <v>156.19999999999999</v>
      </c>
      <c r="W13" s="240">
        <v>155.1</v>
      </c>
      <c r="X13" s="240">
        <v>157.19999999999999</v>
      </c>
      <c r="Y13" s="240">
        <v>145.6</v>
      </c>
      <c r="Z13" s="240">
        <v>117.6</v>
      </c>
      <c r="AA13" s="240">
        <v>101.5</v>
      </c>
      <c r="AB13" s="240">
        <v>104.3</v>
      </c>
      <c r="AC13" s="240">
        <v>118.9</v>
      </c>
      <c r="AD13" s="240">
        <v>125.1</v>
      </c>
      <c r="AE13" s="240">
        <v>143.19999999999999</v>
      </c>
      <c r="AF13" s="240">
        <v>153.1</v>
      </c>
      <c r="AG13" s="240">
        <v>142.6</v>
      </c>
      <c r="AH13" s="240">
        <v>144</v>
      </c>
      <c r="AI13" s="240">
        <v>147.1</v>
      </c>
      <c r="AJ13" s="240">
        <v>159.19999999999999</v>
      </c>
      <c r="AK13" s="240">
        <v>146.9</v>
      </c>
      <c r="AL13" s="240">
        <v>160.6</v>
      </c>
      <c r="AM13" s="240">
        <v>163.6</v>
      </c>
      <c r="AN13" s="240">
        <v>164.1</v>
      </c>
      <c r="AO13" s="240">
        <v>158.1</v>
      </c>
      <c r="AP13" s="240">
        <v>162.69999999999999</v>
      </c>
      <c r="AQ13" s="240">
        <v>155.19999999999999</v>
      </c>
      <c r="AR13" s="240">
        <v>146.5</v>
      </c>
      <c r="AS13" s="240">
        <v>153.30000000000001</v>
      </c>
      <c r="AT13" s="240">
        <v>168.1</v>
      </c>
      <c r="AU13" s="240">
        <v>184.7</v>
      </c>
      <c r="AV13" s="240">
        <v>185.2</v>
      </c>
      <c r="AW13" s="240">
        <v>193.6</v>
      </c>
      <c r="AX13" s="240">
        <v>191.8</v>
      </c>
      <c r="AY13" s="240">
        <v>204.2</v>
      </c>
      <c r="AZ13" s="240">
        <v>197.2</v>
      </c>
      <c r="BA13" s="240">
        <v>197.40090000000001</v>
      </c>
      <c r="BB13" s="240">
        <v>212.1318</v>
      </c>
      <c r="BC13" s="333">
        <v>223.54159999999999</v>
      </c>
      <c r="BD13" s="333">
        <v>222.6584</v>
      </c>
      <c r="BE13" s="333">
        <v>221.92420000000001</v>
      </c>
      <c r="BF13" s="333">
        <v>224.1489</v>
      </c>
      <c r="BG13" s="333">
        <v>223.75880000000001</v>
      </c>
      <c r="BH13" s="333">
        <v>223.72040000000001</v>
      </c>
      <c r="BI13" s="333">
        <v>221.60069999999999</v>
      </c>
      <c r="BJ13" s="333">
        <v>211.20259999999999</v>
      </c>
      <c r="BK13" s="333">
        <v>207.0384</v>
      </c>
      <c r="BL13" s="333">
        <v>208.20590000000001</v>
      </c>
      <c r="BM13" s="333">
        <v>210.06100000000001</v>
      </c>
      <c r="BN13" s="333">
        <v>205.04849999999999</v>
      </c>
      <c r="BO13" s="333">
        <v>204.63659999999999</v>
      </c>
      <c r="BP13" s="333">
        <v>205.07839999999999</v>
      </c>
      <c r="BQ13" s="333">
        <v>201.83369999999999</v>
      </c>
      <c r="BR13" s="333">
        <v>206.21960000000001</v>
      </c>
      <c r="BS13" s="333">
        <v>208.59610000000001</v>
      </c>
      <c r="BT13" s="333">
        <v>208.53729999999999</v>
      </c>
      <c r="BU13" s="333">
        <v>206.43899999999999</v>
      </c>
      <c r="BV13" s="333">
        <v>198.8235</v>
      </c>
    </row>
    <row r="14" spans="1:74" ht="11.1" customHeight="1" x14ac:dyDescent="0.2">
      <c r="A14" s="52" t="s">
        <v>659</v>
      </c>
      <c r="B14" s="151" t="s">
        <v>685</v>
      </c>
      <c r="C14" s="240">
        <v>305.89999999999998</v>
      </c>
      <c r="D14" s="240">
        <v>305.10000000000002</v>
      </c>
      <c r="E14" s="240">
        <v>297.89999999999998</v>
      </c>
      <c r="F14" s="240">
        <v>291.10000000000002</v>
      </c>
      <c r="G14" s="240">
        <v>288.3</v>
      </c>
      <c r="H14" s="240">
        <v>287.8</v>
      </c>
      <c r="I14" s="240">
        <v>282.5</v>
      </c>
      <c r="J14" s="240">
        <v>278.39999999999998</v>
      </c>
      <c r="K14" s="240">
        <v>270.10000000000002</v>
      </c>
      <c r="L14" s="240">
        <v>247.6</v>
      </c>
      <c r="M14" s="240">
        <v>237.1</v>
      </c>
      <c r="N14" s="240">
        <v>205</v>
      </c>
      <c r="O14" s="240">
        <v>166.9</v>
      </c>
      <c r="P14" s="240">
        <v>185</v>
      </c>
      <c r="Q14" s="240">
        <v>184.7</v>
      </c>
      <c r="R14" s="240">
        <v>174</v>
      </c>
      <c r="S14" s="240">
        <v>185.2</v>
      </c>
      <c r="T14" s="240">
        <v>181.3</v>
      </c>
      <c r="U14" s="240">
        <v>165.4</v>
      </c>
      <c r="V14" s="240">
        <v>146.1</v>
      </c>
      <c r="W14" s="240">
        <v>143.80000000000001</v>
      </c>
      <c r="X14" s="240">
        <v>141.1</v>
      </c>
      <c r="Y14" s="240">
        <v>135.6</v>
      </c>
      <c r="Z14" s="240">
        <v>112.6</v>
      </c>
      <c r="AA14" s="240">
        <v>97.6</v>
      </c>
      <c r="AB14" s="240">
        <v>94.8</v>
      </c>
      <c r="AC14" s="240">
        <v>107</v>
      </c>
      <c r="AD14" s="240">
        <v>111.3</v>
      </c>
      <c r="AE14" s="240">
        <v>129.1</v>
      </c>
      <c r="AF14" s="240">
        <v>140.4</v>
      </c>
      <c r="AG14" s="240">
        <v>130.5</v>
      </c>
      <c r="AH14" s="240">
        <v>130.69999999999999</v>
      </c>
      <c r="AI14" s="240">
        <v>134.1</v>
      </c>
      <c r="AJ14" s="240">
        <v>144.30000000000001</v>
      </c>
      <c r="AK14" s="240">
        <v>138.6</v>
      </c>
      <c r="AL14" s="240">
        <v>150.69999999999999</v>
      </c>
      <c r="AM14" s="240">
        <v>156</v>
      </c>
      <c r="AN14" s="240">
        <v>155.30000000000001</v>
      </c>
      <c r="AO14" s="240">
        <v>149.5</v>
      </c>
      <c r="AP14" s="240">
        <v>149.9</v>
      </c>
      <c r="AQ14" s="240">
        <v>144.69999999999999</v>
      </c>
      <c r="AR14" s="240">
        <v>137.5</v>
      </c>
      <c r="AS14" s="240">
        <v>139.19999999999999</v>
      </c>
      <c r="AT14" s="240">
        <v>152.19999999999999</v>
      </c>
      <c r="AU14" s="240">
        <v>166.8</v>
      </c>
      <c r="AV14" s="240">
        <v>169.5</v>
      </c>
      <c r="AW14" s="240">
        <v>178.1</v>
      </c>
      <c r="AX14" s="240">
        <v>184.1</v>
      </c>
      <c r="AY14" s="240">
        <v>199</v>
      </c>
      <c r="AZ14" s="240">
        <v>189</v>
      </c>
      <c r="BA14" s="240">
        <v>186.4659</v>
      </c>
      <c r="BB14" s="240">
        <v>197.96270000000001</v>
      </c>
      <c r="BC14" s="333">
        <v>210.2978</v>
      </c>
      <c r="BD14" s="333">
        <v>213.5231</v>
      </c>
      <c r="BE14" s="333">
        <v>213.0917</v>
      </c>
      <c r="BF14" s="333">
        <v>214.19880000000001</v>
      </c>
      <c r="BG14" s="333">
        <v>214.5685</v>
      </c>
      <c r="BH14" s="333">
        <v>212.74860000000001</v>
      </c>
      <c r="BI14" s="333">
        <v>214.08760000000001</v>
      </c>
      <c r="BJ14" s="333">
        <v>207.74369999999999</v>
      </c>
      <c r="BK14" s="333">
        <v>208.05009999999999</v>
      </c>
      <c r="BL14" s="333">
        <v>205.54750000000001</v>
      </c>
      <c r="BM14" s="333">
        <v>201.62700000000001</v>
      </c>
      <c r="BN14" s="333">
        <v>193.89060000000001</v>
      </c>
      <c r="BO14" s="333">
        <v>193.9486</v>
      </c>
      <c r="BP14" s="333">
        <v>196.9751</v>
      </c>
      <c r="BQ14" s="333">
        <v>193.70330000000001</v>
      </c>
      <c r="BR14" s="333">
        <v>196.3528</v>
      </c>
      <c r="BS14" s="333">
        <v>199.1481</v>
      </c>
      <c r="BT14" s="333">
        <v>197.41380000000001</v>
      </c>
      <c r="BU14" s="333">
        <v>198.82550000000001</v>
      </c>
      <c r="BV14" s="333">
        <v>195.01060000000001</v>
      </c>
    </row>
    <row r="15" spans="1:74" ht="11.1" customHeight="1" x14ac:dyDescent="0.2">
      <c r="A15" s="49"/>
      <c r="B15" s="50" t="s">
        <v>13</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412"/>
      <c r="BD15" s="412"/>
      <c r="BE15" s="412"/>
      <c r="BF15" s="412"/>
      <c r="BG15" s="412"/>
      <c r="BH15" s="412"/>
      <c r="BI15" s="412"/>
      <c r="BJ15" s="412"/>
      <c r="BK15" s="412"/>
      <c r="BL15" s="412"/>
      <c r="BM15" s="412"/>
      <c r="BN15" s="412"/>
      <c r="BO15" s="412"/>
      <c r="BP15" s="412"/>
      <c r="BQ15" s="412"/>
      <c r="BR15" s="412"/>
      <c r="BS15" s="412"/>
      <c r="BT15" s="412"/>
      <c r="BU15" s="412"/>
      <c r="BV15" s="412"/>
    </row>
    <row r="16" spans="1:74" ht="11.1" customHeight="1" x14ac:dyDescent="0.2">
      <c r="A16" s="52" t="s">
        <v>983</v>
      </c>
      <c r="B16" s="151" t="s">
        <v>520</v>
      </c>
      <c r="C16" s="240">
        <v>298.7</v>
      </c>
      <c r="D16" s="240">
        <v>299.39999999999998</v>
      </c>
      <c r="E16" s="240">
        <v>294.2</v>
      </c>
      <c r="F16" s="240">
        <v>293.10000000000002</v>
      </c>
      <c r="G16" s="240">
        <v>296.5</v>
      </c>
      <c r="H16" s="240">
        <v>294.5</v>
      </c>
      <c r="I16" s="240">
        <v>290.60000000000002</v>
      </c>
      <c r="J16" s="240">
        <v>291.60000000000002</v>
      </c>
      <c r="K16" s="240">
        <v>283.39999999999998</v>
      </c>
      <c r="L16" s="240">
        <v>257.60000000000002</v>
      </c>
      <c r="M16" s="240">
        <v>243.3</v>
      </c>
      <c r="N16" s="240">
        <v>202.8</v>
      </c>
      <c r="O16" s="240">
        <v>163.30000000000001</v>
      </c>
      <c r="P16" s="240">
        <v>174.7</v>
      </c>
      <c r="Q16" s="240">
        <v>176.6</v>
      </c>
      <c r="R16" s="240">
        <v>173.9</v>
      </c>
      <c r="S16" s="240">
        <v>197.9</v>
      </c>
      <c r="T16" s="240">
        <v>185.5</v>
      </c>
      <c r="U16" s="240">
        <v>169.4</v>
      </c>
      <c r="V16" s="240">
        <v>151.6</v>
      </c>
      <c r="W16" s="240">
        <v>146.5</v>
      </c>
      <c r="X16" s="240">
        <v>147.30000000000001</v>
      </c>
      <c r="Y16" s="240">
        <v>142.4</v>
      </c>
      <c r="Z16" s="240">
        <v>123.2</v>
      </c>
      <c r="AA16" s="240">
        <v>103.8</v>
      </c>
      <c r="AB16" s="240">
        <v>103.2</v>
      </c>
      <c r="AC16" s="240">
        <v>113.3</v>
      </c>
      <c r="AD16" s="240">
        <v>118.7</v>
      </c>
      <c r="AE16" s="240">
        <v>134.19999999999999</v>
      </c>
      <c r="AF16" s="240">
        <v>146.4</v>
      </c>
      <c r="AG16" s="240">
        <v>139.30000000000001</v>
      </c>
      <c r="AH16" s="240">
        <v>133</v>
      </c>
      <c r="AI16" s="240">
        <v>139.4</v>
      </c>
      <c r="AJ16" s="240">
        <v>150.6</v>
      </c>
      <c r="AK16" s="240">
        <v>142.6</v>
      </c>
      <c r="AL16" s="240">
        <v>153.9</v>
      </c>
      <c r="AM16" s="240">
        <v>158.4</v>
      </c>
      <c r="AN16" s="240">
        <v>161.5</v>
      </c>
      <c r="AO16" s="240">
        <v>155.4</v>
      </c>
      <c r="AP16" s="240">
        <v>159.5</v>
      </c>
      <c r="AQ16" s="240">
        <v>149.19999999999999</v>
      </c>
      <c r="AR16" s="240">
        <v>143.4</v>
      </c>
      <c r="AS16" s="240">
        <v>147.80000000000001</v>
      </c>
      <c r="AT16" s="240">
        <v>161.30000000000001</v>
      </c>
      <c r="AU16" s="240">
        <v>179.5</v>
      </c>
      <c r="AV16" s="240">
        <v>174.3</v>
      </c>
      <c r="AW16" s="240">
        <v>183.1</v>
      </c>
      <c r="AX16" s="240">
        <v>186.9</v>
      </c>
      <c r="AY16" s="240">
        <v>201.2</v>
      </c>
      <c r="AZ16" s="240">
        <v>197</v>
      </c>
      <c r="BA16" s="240">
        <v>193.464</v>
      </c>
      <c r="BB16" s="240">
        <v>208.12979999999999</v>
      </c>
      <c r="BC16" s="333">
        <v>219.54150000000001</v>
      </c>
      <c r="BD16" s="333">
        <v>220.6593</v>
      </c>
      <c r="BE16" s="333">
        <v>219.92519999999999</v>
      </c>
      <c r="BF16" s="333">
        <v>221.14959999999999</v>
      </c>
      <c r="BG16" s="333">
        <v>220.7593</v>
      </c>
      <c r="BH16" s="333">
        <v>218.72059999999999</v>
      </c>
      <c r="BI16" s="333">
        <v>218.60079999999999</v>
      </c>
      <c r="BJ16" s="333">
        <v>210.20269999999999</v>
      </c>
      <c r="BK16" s="333">
        <v>207.96860000000001</v>
      </c>
      <c r="BL16" s="333">
        <v>204.92310000000001</v>
      </c>
      <c r="BM16" s="333">
        <v>206.16990000000001</v>
      </c>
      <c r="BN16" s="333">
        <v>201.04859999999999</v>
      </c>
      <c r="BO16" s="333">
        <v>200.6371</v>
      </c>
      <c r="BP16" s="333">
        <v>203.07839999999999</v>
      </c>
      <c r="BQ16" s="333">
        <v>199.83320000000001</v>
      </c>
      <c r="BR16" s="333">
        <v>203.21940000000001</v>
      </c>
      <c r="BS16" s="333">
        <v>205.5966</v>
      </c>
      <c r="BT16" s="333">
        <v>203.53819999999999</v>
      </c>
      <c r="BU16" s="333">
        <v>203.43979999999999</v>
      </c>
      <c r="BV16" s="333">
        <v>197.82390000000001</v>
      </c>
    </row>
    <row r="17" spans="1:74" ht="11.1" customHeight="1" x14ac:dyDescent="0.2">
      <c r="A17" s="52" t="s">
        <v>660</v>
      </c>
      <c r="B17" s="151" t="s">
        <v>118</v>
      </c>
      <c r="C17" s="240">
        <v>248.1</v>
      </c>
      <c r="D17" s="240">
        <v>253.2</v>
      </c>
      <c r="E17" s="240">
        <v>247.6</v>
      </c>
      <c r="F17" s="240">
        <v>246.4</v>
      </c>
      <c r="G17" s="240">
        <v>242</v>
      </c>
      <c r="H17" s="240">
        <v>242.3</v>
      </c>
      <c r="I17" s="240">
        <v>245.5</v>
      </c>
      <c r="J17" s="240">
        <v>247.1</v>
      </c>
      <c r="K17" s="240">
        <v>236.2</v>
      </c>
      <c r="L17" s="240">
        <v>219.4</v>
      </c>
      <c r="M17" s="240">
        <v>194.6</v>
      </c>
      <c r="N17" s="240">
        <v>167.6</v>
      </c>
      <c r="O17" s="240">
        <v>126.4</v>
      </c>
      <c r="P17" s="240">
        <v>137.6</v>
      </c>
      <c r="Q17" s="240">
        <v>146.5</v>
      </c>
      <c r="R17" s="240">
        <v>151.6</v>
      </c>
      <c r="S17" s="240">
        <v>154.30000000000001</v>
      </c>
      <c r="T17" s="240">
        <v>154.9</v>
      </c>
      <c r="U17" s="240">
        <v>136.30000000000001</v>
      </c>
      <c r="V17" s="240">
        <v>120.7</v>
      </c>
      <c r="W17" s="240">
        <v>110.7</v>
      </c>
      <c r="X17" s="240">
        <v>109.4</v>
      </c>
      <c r="Y17" s="240">
        <v>104.3</v>
      </c>
      <c r="Z17" s="240">
        <v>91.9</v>
      </c>
      <c r="AA17" s="240">
        <v>71</v>
      </c>
      <c r="AB17" s="240">
        <v>63.2</v>
      </c>
      <c r="AC17" s="240">
        <v>69.3</v>
      </c>
      <c r="AD17" s="240">
        <v>78.2</v>
      </c>
      <c r="AE17" s="240">
        <v>92.2</v>
      </c>
      <c r="AF17" s="240">
        <v>98.3</v>
      </c>
      <c r="AG17" s="240">
        <v>103</v>
      </c>
      <c r="AH17" s="240">
        <v>99</v>
      </c>
      <c r="AI17" s="240">
        <v>107.6</v>
      </c>
      <c r="AJ17" s="240">
        <v>111.5</v>
      </c>
      <c r="AK17" s="240">
        <v>110.6</v>
      </c>
      <c r="AL17" s="240">
        <v>123</v>
      </c>
      <c r="AM17" s="240">
        <v>130.9</v>
      </c>
      <c r="AN17" s="240">
        <v>129.1</v>
      </c>
      <c r="AO17" s="240">
        <v>123.9</v>
      </c>
      <c r="AP17" s="240">
        <v>120.1</v>
      </c>
      <c r="AQ17" s="240">
        <v>121.3</v>
      </c>
      <c r="AR17" s="240">
        <v>119.5</v>
      </c>
      <c r="AS17" s="240">
        <v>121.1</v>
      </c>
      <c r="AT17" s="240">
        <v>120.4</v>
      </c>
      <c r="AU17" s="240">
        <v>131.4</v>
      </c>
      <c r="AV17" s="240">
        <v>130.4</v>
      </c>
      <c r="AW17" s="240">
        <v>141.30000000000001</v>
      </c>
      <c r="AX17" s="240">
        <v>148.4</v>
      </c>
      <c r="AY17" s="240">
        <v>150.69999999999999</v>
      </c>
      <c r="AZ17" s="240">
        <v>149</v>
      </c>
      <c r="BA17" s="240">
        <v>150.00839999999999</v>
      </c>
      <c r="BB17" s="240">
        <v>153.94390000000001</v>
      </c>
      <c r="BC17" s="333">
        <v>160.9836</v>
      </c>
      <c r="BD17" s="333">
        <v>163.578</v>
      </c>
      <c r="BE17" s="333">
        <v>162.31010000000001</v>
      </c>
      <c r="BF17" s="333">
        <v>164.6833</v>
      </c>
      <c r="BG17" s="333">
        <v>160.63030000000001</v>
      </c>
      <c r="BH17" s="333">
        <v>157.44810000000001</v>
      </c>
      <c r="BI17" s="333">
        <v>159.01990000000001</v>
      </c>
      <c r="BJ17" s="333">
        <v>157.6337</v>
      </c>
      <c r="BK17" s="333">
        <v>153.0059</v>
      </c>
      <c r="BL17" s="333">
        <v>154.33770000000001</v>
      </c>
      <c r="BM17" s="333">
        <v>152.08770000000001</v>
      </c>
      <c r="BN17" s="333">
        <v>146.67140000000001</v>
      </c>
      <c r="BO17" s="333">
        <v>147.12889999999999</v>
      </c>
      <c r="BP17" s="333">
        <v>147.88829999999999</v>
      </c>
      <c r="BQ17" s="333">
        <v>144.55199999999999</v>
      </c>
      <c r="BR17" s="333">
        <v>147.5411</v>
      </c>
      <c r="BS17" s="333">
        <v>145.95670000000001</v>
      </c>
      <c r="BT17" s="333">
        <v>143.78649999999999</v>
      </c>
      <c r="BU17" s="333">
        <v>146.44290000000001</v>
      </c>
      <c r="BV17" s="333">
        <v>146.9306</v>
      </c>
    </row>
    <row r="18" spans="1:74" ht="11.1" customHeight="1" x14ac:dyDescent="0.2">
      <c r="A18" s="52"/>
      <c r="B18" s="53" t="s">
        <v>243</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328"/>
      <c r="BD18" s="328"/>
      <c r="BE18" s="328"/>
      <c r="BF18" s="328"/>
      <c r="BG18" s="328"/>
      <c r="BH18" s="328"/>
      <c r="BI18" s="328"/>
      <c r="BJ18" s="328"/>
      <c r="BK18" s="328"/>
      <c r="BL18" s="328"/>
      <c r="BM18" s="328"/>
      <c r="BN18" s="328"/>
      <c r="BO18" s="328"/>
      <c r="BP18" s="328"/>
      <c r="BQ18" s="328"/>
      <c r="BR18" s="328"/>
      <c r="BS18" s="328"/>
      <c r="BT18" s="328"/>
      <c r="BU18" s="328"/>
      <c r="BV18" s="328"/>
    </row>
    <row r="19" spans="1:74" ht="11.1" customHeight="1" x14ac:dyDescent="0.2">
      <c r="A19" s="52" t="s">
        <v>634</v>
      </c>
      <c r="B19" s="151" t="s">
        <v>244</v>
      </c>
      <c r="C19" s="240">
        <v>331.25</v>
      </c>
      <c r="D19" s="240">
        <v>335.625</v>
      </c>
      <c r="E19" s="240">
        <v>353.32</v>
      </c>
      <c r="F19" s="240">
        <v>366.07499999999999</v>
      </c>
      <c r="G19" s="240">
        <v>367.27499999999998</v>
      </c>
      <c r="H19" s="240">
        <v>369.16</v>
      </c>
      <c r="I19" s="240">
        <v>361.125</v>
      </c>
      <c r="J19" s="240">
        <v>348.65</v>
      </c>
      <c r="K19" s="240">
        <v>340.62</v>
      </c>
      <c r="L19" s="240">
        <v>317.05</v>
      </c>
      <c r="M19" s="240">
        <v>291.22500000000002</v>
      </c>
      <c r="N19" s="240">
        <v>254.26</v>
      </c>
      <c r="O19" s="240">
        <v>211.57499999999999</v>
      </c>
      <c r="P19" s="240">
        <v>221.625</v>
      </c>
      <c r="Q19" s="240">
        <v>246.36</v>
      </c>
      <c r="R19" s="240">
        <v>246.9</v>
      </c>
      <c r="S19" s="240">
        <v>271.82499999999999</v>
      </c>
      <c r="T19" s="240">
        <v>280.16000000000003</v>
      </c>
      <c r="U19" s="240">
        <v>279.35000000000002</v>
      </c>
      <c r="V19" s="240">
        <v>263.62</v>
      </c>
      <c r="W19" s="240">
        <v>236.52500000000001</v>
      </c>
      <c r="X19" s="240">
        <v>229</v>
      </c>
      <c r="Y19" s="240">
        <v>215.8</v>
      </c>
      <c r="Z19" s="240">
        <v>203.75</v>
      </c>
      <c r="AA19" s="240">
        <v>194.85</v>
      </c>
      <c r="AB19" s="240">
        <v>176.36</v>
      </c>
      <c r="AC19" s="240">
        <v>196.875</v>
      </c>
      <c r="AD19" s="240">
        <v>211.27500000000001</v>
      </c>
      <c r="AE19" s="240">
        <v>226.82</v>
      </c>
      <c r="AF19" s="240">
        <v>236.55</v>
      </c>
      <c r="AG19" s="240">
        <v>223.9</v>
      </c>
      <c r="AH19" s="240">
        <v>217.76</v>
      </c>
      <c r="AI19" s="240">
        <v>221.85</v>
      </c>
      <c r="AJ19" s="240">
        <v>224.94</v>
      </c>
      <c r="AK19" s="240">
        <v>218.15</v>
      </c>
      <c r="AL19" s="240">
        <v>225.42500000000001</v>
      </c>
      <c r="AM19" s="240">
        <v>234.9</v>
      </c>
      <c r="AN19" s="240">
        <v>230.4</v>
      </c>
      <c r="AO19" s="240">
        <v>232.5</v>
      </c>
      <c r="AP19" s="240">
        <v>241.72499999999999</v>
      </c>
      <c r="AQ19" s="240">
        <v>239.14</v>
      </c>
      <c r="AR19" s="240">
        <v>234.65</v>
      </c>
      <c r="AS19" s="240">
        <v>229.98</v>
      </c>
      <c r="AT19" s="240">
        <v>238.02500000000001</v>
      </c>
      <c r="AU19" s="240">
        <v>264.52499999999998</v>
      </c>
      <c r="AV19" s="240">
        <v>250.5</v>
      </c>
      <c r="AW19" s="240">
        <v>256.35000000000002</v>
      </c>
      <c r="AX19" s="240">
        <v>247.67500000000001</v>
      </c>
      <c r="AY19" s="240">
        <v>255.46</v>
      </c>
      <c r="AZ19" s="240">
        <v>258.72500000000002</v>
      </c>
      <c r="BA19" s="240">
        <v>259.125</v>
      </c>
      <c r="BB19" s="240">
        <v>275.7</v>
      </c>
      <c r="BC19" s="333">
        <v>295.36079999999998</v>
      </c>
      <c r="BD19" s="333">
        <v>297.21199999999999</v>
      </c>
      <c r="BE19" s="333">
        <v>295.48309999999998</v>
      </c>
      <c r="BF19" s="333">
        <v>292.39089999999999</v>
      </c>
      <c r="BG19" s="333">
        <v>285.58190000000002</v>
      </c>
      <c r="BH19" s="333">
        <v>282.47230000000002</v>
      </c>
      <c r="BI19" s="333">
        <v>274.59559999999999</v>
      </c>
      <c r="BJ19" s="333">
        <v>268.25839999999999</v>
      </c>
      <c r="BK19" s="333">
        <v>260.31099999999998</v>
      </c>
      <c r="BL19" s="333">
        <v>261.16019999999997</v>
      </c>
      <c r="BM19" s="333">
        <v>273.02589999999998</v>
      </c>
      <c r="BN19" s="333">
        <v>277.30270000000002</v>
      </c>
      <c r="BO19" s="333">
        <v>280.90339999999998</v>
      </c>
      <c r="BP19" s="333">
        <v>281.84039999999999</v>
      </c>
      <c r="BQ19" s="333">
        <v>281.37650000000002</v>
      </c>
      <c r="BR19" s="333">
        <v>279.48540000000003</v>
      </c>
      <c r="BS19" s="333">
        <v>273.33210000000003</v>
      </c>
      <c r="BT19" s="333">
        <v>265.35759999999999</v>
      </c>
      <c r="BU19" s="333">
        <v>258.88819999999998</v>
      </c>
      <c r="BV19" s="333">
        <v>253.37020000000001</v>
      </c>
    </row>
    <row r="20" spans="1:74" ht="11.1" customHeight="1" x14ac:dyDescent="0.2">
      <c r="A20" s="52" t="s">
        <v>657</v>
      </c>
      <c r="B20" s="151" t="s">
        <v>245</v>
      </c>
      <c r="C20" s="240">
        <v>339.2</v>
      </c>
      <c r="D20" s="240">
        <v>343.42500000000001</v>
      </c>
      <c r="E20" s="240">
        <v>360.58</v>
      </c>
      <c r="F20" s="240">
        <v>373.52499999999998</v>
      </c>
      <c r="G20" s="240">
        <v>375</v>
      </c>
      <c r="H20" s="240">
        <v>376.6</v>
      </c>
      <c r="I20" s="240">
        <v>368.82499999999999</v>
      </c>
      <c r="J20" s="240">
        <v>356.45</v>
      </c>
      <c r="K20" s="240">
        <v>348.42</v>
      </c>
      <c r="L20" s="240">
        <v>325.45</v>
      </c>
      <c r="M20" s="240">
        <v>299.67500000000001</v>
      </c>
      <c r="N20" s="240">
        <v>263.24</v>
      </c>
      <c r="O20" s="240">
        <v>220.75</v>
      </c>
      <c r="P20" s="240">
        <v>230.07499999999999</v>
      </c>
      <c r="Q20" s="240">
        <v>254.64</v>
      </c>
      <c r="R20" s="240">
        <v>255.47499999999999</v>
      </c>
      <c r="S20" s="240">
        <v>280.22500000000002</v>
      </c>
      <c r="T20" s="240">
        <v>288.48</v>
      </c>
      <c r="U20" s="240">
        <v>287.95</v>
      </c>
      <c r="V20" s="240">
        <v>272.60000000000002</v>
      </c>
      <c r="W20" s="240">
        <v>246.15</v>
      </c>
      <c r="X20" s="240">
        <v>238.67500000000001</v>
      </c>
      <c r="Y20" s="240">
        <v>226.02</v>
      </c>
      <c r="Z20" s="240">
        <v>214.42500000000001</v>
      </c>
      <c r="AA20" s="240">
        <v>205.65</v>
      </c>
      <c r="AB20" s="240">
        <v>187.2</v>
      </c>
      <c r="AC20" s="240">
        <v>207.07499999999999</v>
      </c>
      <c r="AD20" s="240">
        <v>221.57499999999999</v>
      </c>
      <c r="AE20" s="240">
        <v>237.1</v>
      </c>
      <c r="AF20" s="240">
        <v>246.7</v>
      </c>
      <c r="AG20" s="240">
        <v>234.5</v>
      </c>
      <c r="AH20" s="240">
        <v>228.38</v>
      </c>
      <c r="AI20" s="240">
        <v>232.65</v>
      </c>
      <c r="AJ20" s="240">
        <v>235.92</v>
      </c>
      <c r="AK20" s="240">
        <v>229.5</v>
      </c>
      <c r="AL20" s="240">
        <v>236.55</v>
      </c>
      <c r="AM20" s="240">
        <v>245.84</v>
      </c>
      <c r="AN20" s="240">
        <v>241.6</v>
      </c>
      <c r="AO20" s="240">
        <v>243.67500000000001</v>
      </c>
      <c r="AP20" s="240">
        <v>252.75</v>
      </c>
      <c r="AQ20" s="240">
        <v>250.26</v>
      </c>
      <c r="AR20" s="240">
        <v>246.02500000000001</v>
      </c>
      <c r="AS20" s="240">
        <v>241.44</v>
      </c>
      <c r="AT20" s="240">
        <v>249.4</v>
      </c>
      <c r="AU20" s="240">
        <v>276.125</v>
      </c>
      <c r="AV20" s="240">
        <v>262.10000000000002</v>
      </c>
      <c r="AW20" s="240">
        <v>267.75</v>
      </c>
      <c r="AX20" s="240">
        <v>259.375</v>
      </c>
      <c r="AY20" s="240">
        <v>267.12</v>
      </c>
      <c r="AZ20" s="240">
        <v>270.47500000000002</v>
      </c>
      <c r="BA20" s="240">
        <v>270.89999999999998</v>
      </c>
      <c r="BB20" s="240">
        <v>287.32</v>
      </c>
      <c r="BC20" s="333">
        <v>306.7099</v>
      </c>
      <c r="BD20" s="333">
        <v>308.24979999999999</v>
      </c>
      <c r="BE20" s="333">
        <v>306.5915</v>
      </c>
      <c r="BF20" s="333">
        <v>303.48570000000001</v>
      </c>
      <c r="BG20" s="333">
        <v>296.73289999999997</v>
      </c>
      <c r="BH20" s="333">
        <v>293.7824</v>
      </c>
      <c r="BI20" s="333">
        <v>286.05090000000001</v>
      </c>
      <c r="BJ20" s="333">
        <v>279.8809</v>
      </c>
      <c r="BK20" s="333">
        <v>271.83089999999999</v>
      </c>
      <c r="BL20" s="333">
        <v>272.70870000000002</v>
      </c>
      <c r="BM20" s="333">
        <v>284.36320000000001</v>
      </c>
      <c r="BN20" s="333">
        <v>288.69400000000002</v>
      </c>
      <c r="BO20" s="333">
        <v>292.35700000000003</v>
      </c>
      <c r="BP20" s="333">
        <v>293.20269999999999</v>
      </c>
      <c r="BQ20" s="333">
        <v>292.94970000000001</v>
      </c>
      <c r="BR20" s="333">
        <v>291.13339999999999</v>
      </c>
      <c r="BS20" s="333">
        <v>285.09219999999999</v>
      </c>
      <c r="BT20" s="333">
        <v>277.32619999999997</v>
      </c>
      <c r="BU20" s="333">
        <v>271.03059999999999</v>
      </c>
      <c r="BV20" s="333">
        <v>265.69619999999998</v>
      </c>
    </row>
    <row r="21" spans="1:74" ht="11.1" customHeight="1" x14ac:dyDescent="0.2">
      <c r="A21" s="52" t="s">
        <v>658</v>
      </c>
      <c r="B21" s="151" t="s">
        <v>1008</v>
      </c>
      <c r="C21" s="240">
        <v>389.32499999999999</v>
      </c>
      <c r="D21" s="240">
        <v>398.35</v>
      </c>
      <c r="E21" s="240">
        <v>400.06</v>
      </c>
      <c r="F21" s="240">
        <v>396.42500000000001</v>
      </c>
      <c r="G21" s="240">
        <v>394.27499999999998</v>
      </c>
      <c r="H21" s="240">
        <v>390.62</v>
      </c>
      <c r="I21" s="240">
        <v>388.35</v>
      </c>
      <c r="J21" s="240">
        <v>383.8</v>
      </c>
      <c r="K21" s="240">
        <v>379.24</v>
      </c>
      <c r="L21" s="240">
        <v>368.05</v>
      </c>
      <c r="M21" s="240">
        <v>364.72500000000002</v>
      </c>
      <c r="N21" s="240">
        <v>341.06</v>
      </c>
      <c r="O21" s="240">
        <v>299.72500000000002</v>
      </c>
      <c r="P21" s="240">
        <v>285.77499999999998</v>
      </c>
      <c r="Q21" s="240">
        <v>289.7</v>
      </c>
      <c r="R21" s="240">
        <v>278.22500000000002</v>
      </c>
      <c r="S21" s="240">
        <v>288.75</v>
      </c>
      <c r="T21" s="240">
        <v>287.3</v>
      </c>
      <c r="U21" s="240">
        <v>278.77499999999998</v>
      </c>
      <c r="V21" s="240">
        <v>259.5</v>
      </c>
      <c r="W21" s="240">
        <v>250.5</v>
      </c>
      <c r="X21" s="240">
        <v>251.92500000000001</v>
      </c>
      <c r="Y21" s="240">
        <v>246.7</v>
      </c>
      <c r="Z21" s="240">
        <v>230.9</v>
      </c>
      <c r="AA21" s="240">
        <v>214.27500000000001</v>
      </c>
      <c r="AB21" s="240">
        <v>199.82</v>
      </c>
      <c r="AC21" s="240">
        <v>209</v>
      </c>
      <c r="AD21" s="240">
        <v>215.15</v>
      </c>
      <c r="AE21" s="240">
        <v>231.46</v>
      </c>
      <c r="AF21" s="240">
        <v>242.25</v>
      </c>
      <c r="AG21" s="240">
        <v>240.45</v>
      </c>
      <c r="AH21" s="240">
        <v>235.06</v>
      </c>
      <c r="AI21" s="240">
        <v>239.42500000000001</v>
      </c>
      <c r="AJ21" s="240">
        <v>245.44</v>
      </c>
      <c r="AK21" s="240">
        <v>243.85</v>
      </c>
      <c r="AL21" s="240">
        <v>251</v>
      </c>
      <c r="AM21" s="240">
        <v>257.98</v>
      </c>
      <c r="AN21" s="240">
        <v>256.8</v>
      </c>
      <c r="AO21" s="240">
        <v>255.35</v>
      </c>
      <c r="AP21" s="240">
        <v>258.25</v>
      </c>
      <c r="AQ21" s="240">
        <v>256.04000000000002</v>
      </c>
      <c r="AR21" s="240">
        <v>251.05</v>
      </c>
      <c r="AS21" s="240">
        <v>249.64</v>
      </c>
      <c r="AT21" s="240">
        <v>259.5</v>
      </c>
      <c r="AU21" s="240">
        <v>278.47500000000002</v>
      </c>
      <c r="AV21" s="240">
        <v>279.42</v>
      </c>
      <c r="AW21" s="240">
        <v>290.875</v>
      </c>
      <c r="AX21" s="240">
        <v>290.89999999999998</v>
      </c>
      <c r="AY21" s="240">
        <v>301.83999999999997</v>
      </c>
      <c r="AZ21" s="240">
        <v>304.57499999999999</v>
      </c>
      <c r="BA21" s="240">
        <v>298.75</v>
      </c>
      <c r="BB21" s="240">
        <v>309.58</v>
      </c>
      <c r="BC21" s="333">
        <v>313.82060000000001</v>
      </c>
      <c r="BD21" s="333">
        <v>316.99290000000002</v>
      </c>
      <c r="BE21" s="333">
        <v>317.0301</v>
      </c>
      <c r="BF21" s="333">
        <v>316.92169999999999</v>
      </c>
      <c r="BG21" s="333">
        <v>318.529</v>
      </c>
      <c r="BH21" s="333">
        <v>316.72910000000002</v>
      </c>
      <c r="BI21" s="333">
        <v>317.5487</v>
      </c>
      <c r="BJ21" s="333">
        <v>313.47269999999997</v>
      </c>
      <c r="BK21" s="333">
        <v>305.92669999999998</v>
      </c>
      <c r="BL21" s="333">
        <v>299.55970000000002</v>
      </c>
      <c r="BM21" s="333">
        <v>303.90820000000002</v>
      </c>
      <c r="BN21" s="333">
        <v>300.2713</v>
      </c>
      <c r="BO21" s="333">
        <v>298.57659999999998</v>
      </c>
      <c r="BP21" s="333">
        <v>299.89389999999997</v>
      </c>
      <c r="BQ21" s="333">
        <v>297.96629999999999</v>
      </c>
      <c r="BR21" s="333">
        <v>298.48509999999999</v>
      </c>
      <c r="BS21" s="333">
        <v>302.24090000000001</v>
      </c>
      <c r="BT21" s="333">
        <v>301.2593</v>
      </c>
      <c r="BU21" s="333">
        <v>302.30450000000002</v>
      </c>
      <c r="BV21" s="333">
        <v>300.07350000000002</v>
      </c>
    </row>
    <row r="22" spans="1:74" ht="11.1" customHeight="1" x14ac:dyDescent="0.2">
      <c r="A22" s="52" t="s">
        <v>618</v>
      </c>
      <c r="B22" s="151" t="s">
        <v>685</v>
      </c>
      <c r="C22" s="240">
        <v>390.4</v>
      </c>
      <c r="D22" s="240">
        <v>407.2</v>
      </c>
      <c r="E22" s="240">
        <v>395.2</v>
      </c>
      <c r="F22" s="240">
        <v>383</v>
      </c>
      <c r="G22" s="240">
        <v>381.5</v>
      </c>
      <c r="H22" s="240">
        <v>377.9</v>
      </c>
      <c r="I22" s="240">
        <v>375.3</v>
      </c>
      <c r="J22" s="240">
        <v>370.5</v>
      </c>
      <c r="K22" s="240">
        <v>364.2</v>
      </c>
      <c r="L22" s="240">
        <v>351.5</v>
      </c>
      <c r="M22" s="240">
        <v>338.4</v>
      </c>
      <c r="N22" s="240">
        <v>313.8</v>
      </c>
      <c r="O22" s="240">
        <v>281.10000000000002</v>
      </c>
      <c r="P22" s="240">
        <v>286.39999999999998</v>
      </c>
      <c r="Q22" s="240">
        <v>301.89999999999998</v>
      </c>
      <c r="R22" s="240">
        <v>275.5</v>
      </c>
      <c r="S22" s="240">
        <v>278.8</v>
      </c>
      <c r="T22" s="240">
        <v>274.3</v>
      </c>
      <c r="U22" s="240">
        <v>265.10000000000002</v>
      </c>
      <c r="V22" s="240">
        <v>243.7</v>
      </c>
      <c r="W22" s="240">
        <v>237.6</v>
      </c>
      <c r="X22" s="240">
        <v>235</v>
      </c>
      <c r="Y22" s="240">
        <v>230.2</v>
      </c>
      <c r="Z22" s="240">
        <v>211.4</v>
      </c>
      <c r="AA22" s="240">
        <v>197</v>
      </c>
      <c r="AB22" s="240">
        <v>192.3</v>
      </c>
      <c r="AC22" s="240">
        <v>194.7</v>
      </c>
      <c r="AD22" s="240">
        <v>198.9</v>
      </c>
      <c r="AE22" s="240">
        <v>209.7</v>
      </c>
      <c r="AF22" s="240">
        <v>215.5</v>
      </c>
      <c r="AG22" s="240">
        <v>213</v>
      </c>
      <c r="AH22" s="240">
        <v>207.3</v>
      </c>
      <c r="AI22" s="240">
        <v>212.2</v>
      </c>
      <c r="AJ22" s="240">
        <v>228.8</v>
      </c>
      <c r="AK22" s="240">
        <v>225.6</v>
      </c>
      <c r="AL22" s="240">
        <v>239.4</v>
      </c>
      <c r="AM22" s="240">
        <v>248.2</v>
      </c>
      <c r="AN22" s="240">
        <v>247.4</v>
      </c>
      <c r="AO22" s="240">
        <v>244.9</v>
      </c>
      <c r="AP22" s="240">
        <v>243.8</v>
      </c>
      <c r="AQ22" s="240">
        <v>237.8</v>
      </c>
      <c r="AR22" s="240">
        <v>228.4</v>
      </c>
      <c r="AS22" s="240">
        <v>221.5</v>
      </c>
      <c r="AT22" s="240">
        <v>229.2</v>
      </c>
      <c r="AU22" s="240">
        <v>248.1</v>
      </c>
      <c r="AV22" s="240">
        <v>252</v>
      </c>
      <c r="AW22" s="240">
        <v>263.3</v>
      </c>
      <c r="AX22" s="240">
        <v>270.3</v>
      </c>
      <c r="AY22" s="240">
        <v>290.2</v>
      </c>
      <c r="AZ22" s="240">
        <v>285.60000000000002</v>
      </c>
      <c r="BA22" s="240">
        <v>282.7</v>
      </c>
      <c r="BB22" s="240">
        <v>288.59050000000002</v>
      </c>
      <c r="BC22" s="333">
        <v>294.14449999999999</v>
      </c>
      <c r="BD22" s="333">
        <v>296.55599999999998</v>
      </c>
      <c r="BE22" s="333">
        <v>297.38799999999998</v>
      </c>
      <c r="BF22" s="333">
        <v>299.16539999999998</v>
      </c>
      <c r="BG22" s="333">
        <v>301.78649999999999</v>
      </c>
      <c r="BH22" s="333">
        <v>303.56900000000002</v>
      </c>
      <c r="BI22" s="333">
        <v>307.07810000000001</v>
      </c>
      <c r="BJ22" s="333">
        <v>305.79849999999999</v>
      </c>
      <c r="BK22" s="333">
        <v>310.4359</v>
      </c>
      <c r="BL22" s="333">
        <v>306.63189999999997</v>
      </c>
      <c r="BM22" s="333">
        <v>300.62979999999999</v>
      </c>
      <c r="BN22" s="333">
        <v>290.32960000000003</v>
      </c>
      <c r="BO22" s="333">
        <v>285.88760000000002</v>
      </c>
      <c r="BP22" s="333">
        <v>285.72000000000003</v>
      </c>
      <c r="BQ22" s="333">
        <v>282.91149999999999</v>
      </c>
      <c r="BR22" s="333">
        <v>284.34050000000002</v>
      </c>
      <c r="BS22" s="333">
        <v>287.7045</v>
      </c>
      <c r="BT22" s="333">
        <v>289.20780000000002</v>
      </c>
      <c r="BU22" s="333">
        <v>292.52999999999997</v>
      </c>
      <c r="BV22" s="333">
        <v>292.7509</v>
      </c>
    </row>
    <row r="23" spans="1:74" ht="11.1" customHeight="1" x14ac:dyDescent="0.2">
      <c r="A23" s="49"/>
      <c r="B23" s="54" t="s">
        <v>142</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413"/>
      <c r="BD23" s="413"/>
      <c r="BE23" s="413"/>
      <c r="BF23" s="413"/>
      <c r="BG23" s="413"/>
      <c r="BH23" s="413"/>
      <c r="BI23" s="413"/>
      <c r="BJ23" s="413"/>
      <c r="BK23" s="413"/>
      <c r="BL23" s="413"/>
      <c r="BM23" s="413"/>
      <c r="BN23" s="413"/>
      <c r="BO23" s="413"/>
      <c r="BP23" s="413"/>
      <c r="BQ23" s="413"/>
      <c r="BR23" s="413"/>
      <c r="BS23" s="413"/>
      <c r="BT23" s="413"/>
      <c r="BU23" s="413"/>
      <c r="BV23" s="413"/>
    </row>
    <row r="24" spans="1:74" ht="11.1" customHeight="1" x14ac:dyDescent="0.2">
      <c r="A24" s="52" t="s">
        <v>931</v>
      </c>
      <c r="B24" s="151" t="s">
        <v>141</v>
      </c>
      <c r="C24" s="216">
        <v>4.8685289999999997</v>
      </c>
      <c r="D24" s="216">
        <v>6.1969669999999999</v>
      </c>
      <c r="E24" s="216">
        <v>5.0647989999999998</v>
      </c>
      <c r="F24" s="216">
        <v>4.8117140000000003</v>
      </c>
      <c r="G24" s="216">
        <v>4.7321730000000004</v>
      </c>
      <c r="H24" s="216">
        <v>4.7394040000000004</v>
      </c>
      <c r="I24" s="216">
        <v>4.1826169999999996</v>
      </c>
      <c r="J24" s="216">
        <v>4.0410959999999996</v>
      </c>
      <c r="K24" s="216">
        <v>4.0534920000000003</v>
      </c>
      <c r="L24" s="216">
        <v>3.9057729999999999</v>
      </c>
      <c r="M24" s="216">
        <v>4.2580260000000001</v>
      </c>
      <c r="N24" s="216">
        <v>3.5969060000000002</v>
      </c>
      <c r="O24" s="216">
        <v>3.104778</v>
      </c>
      <c r="P24" s="216">
        <v>2.979301</v>
      </c>
      <c r="Q24" s="216">
        <v>2.9357470000000001</v>
      </c>
      <c r="R24" s="216">
        <v>2.7065700000000001</v>
      </c>
      <c r="S24" s="216">
        <v>2.9544130000000002</v>
      </c>
      <c r="T24" s="216">
        <v>2.8870079999999998</v>
      </c>
      <c r="U24" s="216">
        <v>2.9440430000000002</v>
      </c>
      <c r="V24" s="216">
        <v>2.8766379999999998</v>
      </c>
      <c r="W24" s="216">
        <v>2.7584200000000001</v>
      </c>
      <c r="X24" s="216">
        <v>2.4276170000000001</v>
      </c>
      <c r="Y24" s="216">
        <v>2.1704409999999998</v>
      </c>
      <c r="Z24" s="216">
        <v>2.0003730000000002</v>
      </c>
      <c r="AA24" s="216">
        <v>2.3674710000000001</v>
      </c>
      <c r="AB24" s="216">
        <v>2.0625930000000001</v>
      </c>
      <c r="AC24" s="216">
        <v>1.7929729999999999</v>
      </c>
      <c r="AD24" s="216">
        <v>1.9879290000000001</v>
      </c>
      <c r="AE24" s="216">
        <v>1.9931140000000001</v>
      </c>
      <c r="AF24" s="216">
        <v>2.6827190000000001</v>
      </c>
      <c r="AG24" s="216">
        <v>2.9264139999999998</v>
      </c>
      <c r="AH24" s="216">
        <v>2.9264139999999998</v>
      </c>
      <c r="AI24" s="216">
        <v>3.1027040000000001</v>
      </c>
      <c r="AJ24" s="216">
        <v>3.0871490000000001</v>
      </c>
      <c r="AK24" s="216">
        <v>2.6422759999999998</v>
      </c>
      <c r="AL24" s="216">
        <v>3.7238669999999998</v>
      </c>
      <c r="AM24" s="216">
        <v>3.4262480000000002</v>
      </c>
      <c r="AN24" s="216">
        <v>2.9575239999999998</v>
      </c>
      <c r="AO24" s="216">
        <v>2.9865599999999999</v>
      </c>
      <c r="AP24" s="216">
        <v>3.2178110000000002</v>
      </c>
      <c r="AQ24" s="216">
        <v>3.2665500000000001</v>
      </c>
      <c r="AR24" s="216">
        <v>3.0850749999999998</v>
      </c>
      <c r="AS24" s="216">
        <v>3.094408</v>
      </c>
      <c r="AT24" s="216">
        <v>3.0072999999999999</v>
      </c>
      <c r="AU24" s="216">
        <v>3.086112</v>
      </c>
      <c r="AV24" s="216">
        <v>2.9855230000000001</v>
      </c>
      <c r="AW24" s="216">
        <v>3.125518</v>
      </c>
      <c r="AX24" s="216">
        <v>2.9253770000000001</v>
      </c>
      <c r="AY24" s="216">
        <v>3.82653</v>
      </c>
      <c r="AZ24" s="216">
        <v>2.7687900000000001</v>
      </c>
      <c r="BA24" s="216">
        <v>2.7926410000000002</v>
      </c>
      <c r="BB24" s="216">
        <v>2.8994520000000001</v>
      </c>
      <c r="BC24" s="327">
        <v>2.9322430000000002</v>
      </c>
      <c r="BD24" s="327">
        <v>3.0400830000000001</v>
      </c>
      <c r="BE24" s="327">
        <v>3.1283599999999998</v>
      </c>
      <c r="BF24" s="327">
        <v>3.134458</v>
      </c>
      <c r="BG24" s="327">
        <v>3.141613</v>
      </c>
      <c r="BH24" s="327">
        <v>3.1495579999999999</v>
      </c>
      <c r="BI24" s="327">
        <v>3.2100469999999999</v>
      </c>
      <c r="BJ24" s="327">
        <v>3.3747980000000002</v>
      </c>
      <c r="BK24" s="327">
        <v>3.4256319999999998</v>
      </c>
      <c r="BL24" s="327">
        <v>3.414485</v>
      </c>
      <c r="BM24" s="327">
        <v>3.2686760000000001</v>
      </c>
      <c r="BN24" s="327">
        <v>3.1126640000000001</v>
      </c>
      <c r="BO24" s="327">
        <v>3.1121819999999998</v>
      </c>
      <c r="BP24" s="327">
        <v>3.1222249999999998</v>
      </c>
      <c r="BQ24" s="327">
        <v>3.1219990000000002</v>
      </c>
      <c r="BR24" s="327">
        <v>3.142585</v>
      </c>
      <c r="BS24" s="327">
        <v>3.1632169999999999</v>
      </c>
      <c r="BT24" s="327">
        <v>3.1838799999999998</v>
      </c>
      <c r="BU24" s="327">
        <v>3.256418</v>
      </c>
      <c r="BV24" s="327">
        <v>3.4326780000000001</v>
      </c>
    </row>
    <row r="25" spans="1:74" ht="11.1" customHeight="1" x14ac:dyDescent="0.2">
      <c r="A25" s="52" t="s">
        <v>143</v>
      </c>
      <c r="B25" s="151" t="s">
        <v>135</v>
      </c>
      <c r="C25" s="216">
        <v>4.7130000000000001</v>
      </c>
      <c r="D25" s="216">
        <v>5.9989999999999997</v>
      </c>
      <c r="E25" s="216">
        <v>4.9029999999999996</v>
      </c>
      <c r="F25" s="216">
        <v>4.6580000000000004</v>
      </c>
      <c r="G25" s="216">
        <v>4.5810000000000004</v>
      </c>
      <c r="H25" s="216">
        <v>4.5880000000000001</v>
      </c>
      <c r="I25" s="216">
        <v>4.0490000000000004</v>
      </c>
      <c r="J25" s="216">
        <v>3.9119999999999999</v>
      </c>
      <c r="K25" s="216">
        <v>3.9239999999999999</v>
      </c>
      <c r="L25" s="216">
        <v>3.7810000000000001</v>
      </c>
      <c r="M25" s="216">
        <v>4.1219999999999999</v>
      </c>
      <c r="N25" s="216">
        <v>3.4820000000000002</v>
      </c>
      <c r="O25" s="216">
        <v>2.9940000000000002</v>
      </c>
      <c r="P25" s="216">
        <v>2.8730000000000002</v>
      </c>
      <c r="Q25" s="216">
        <v>2.831</v>
      </c>
      <c r="R25" s="216">
        <v>2.61</v>
      </c>
      <c r="S25" s="216">
        <v>2.8490000000000002</v>
      </c>
      <c r="T25" s="216">
        <v>2.7839999999999998</v>
      </c>
      <c r="U25" s="216">
        <v>2.839</v>
      </c>
      <c r="V25" s="216">
        <v>2.774</v>
      </c>
      <c r="W25" s="216">
        <v>2.66</v>
      </c>
      <c r="X25" s="216">
        <v>2.3410000000000002</v>
      </c>
      <c r="Y25" s="216">
        <v>2.093</v>
      </c>
      <c r="Z25" s="216">
        <v>1.929</v>
      </c>
      <c r="AA25" s="216">
        <v>2.2829999999999999</v>
      </c>
      <c r="AB25" s="216">
        <v>1.9890000000000001</v>
      </c>
      <c r="AC25" s="216">
        <v>1.7290000000000001</v>
      </c>
      <c r="AD25" s="216">
        <v>1.917</v>
      </c>
      <c r="AE25" s="216">
        <v>1.9219999999999999</v>
      </c>
      <c r="AF25" s="216">
        <v>2.5870000000000002</v>
      </c>
      <c r="AG25" s="216">
        <v>2.8220000000000001</v>
      </c>
      <c r="AH25" s="216">
        <v>2.8220000000000001</v>
      </c>
      <c r="AI25" s="216">
        <v>2.992</v>
      </c>
      <c r="AJ25" s="216">
        <v>2.9769999999999999</v>
      </c>
      <c r="AK25" s="216">
        <v>2.548</v>
      </c>
      <c r="AL25" s="216">
        <v>3.5910000000000002</v>
      </c>
      <c r="AM25" s="216">
        <v>3.3039999999999998</v>
      </c>
      <c r="AN25" s="216">
        <v>2.8519999999999999</v>
      </c>
      <c r="AO25" s="216">
        <v>2.88</v>
      </c>
      <c r="AP25" s="216">
        <v>3.1030000000000002</v>
      </c>
      <c r="AQ25" s="216">
        <v>3.15</v>
      </c>
      <c r="AR25" s="216">
        <v>2.9750000000000001</v>
      </c>
      <c r="AS25" s="216">
        <v>2.984</v>
      </c>
      <c r="AT25" s="216">
        <v>2.9</v>
      </c>
      <c r="AU25" s="216">
        <v>2.976</v>
      </c>
      <c r="AV25" s="216">
        <v>2.879</v>
      </c>
      <c r="AW25" s="216">
        <v>3.0139999999999998</v>
      </c>
      <c r="AX25" s="216">
        <v>2.8210000000000002</v>
      </c>
      <c r="AY25" s="216">
        <v>3.69</v>
      </c>
      <c r="AZ25" s="216">
        <v>2.67</v>
      </c>
      <c r="BA25" s="216">
        <v>2.6930000000000001</v>
      </c>
      <c r="BB25" s="216">
        <v>2.7959999999999998</v>
      </c>
      <c r="BC25" s="327">
        <v>2.8276210000000002</v>
      </c>
      <c r="BD25" s="327">
        <v>2.931613</v>
      </c>
      <c r="BE25" s="327">
        <v>3.0167410000000001</v>
      </c>
      <c r="BF25" s="327">
        <v>3.022621</v>
      </c>
      <c r="BG25" s="327">
        <v>3.0295200000000002</v>
      </c>
      <c r="BH25" s="327">
        <v>3.037182</v>
      </c>
      <c r="BI25" s="327">
        <v>3.095513</v>
      </c>
      <c r="BJ25" s="327">
        <v>3.2543850000000001</v>
      </c>
      <c r="BK25" s="327">
        <v>3.3034059999999998</v>
      </c>
      <c r="BL25" s="327">
        <v>3.292656</v>
      </c>
      <c r="BM25" s="327">
        <v>3.15205</v>
      </c>
      <c r="BN25" s="327">
        <v>3.0016050000000001</v>
      </c>
      <c r="BO25" s="327">
        <v>3.0011389999999998</v>
      </c>
      <c r="BP25" s="327">
        <v>3.0108239999999999</v>
      </c>
      <c r="BQ25" s="327">
        <v>3.0106060000000001</v>
      </c>
      <c r="BR25" s="327">
        <v>3.0304579999999999</v>
      </c>
      <c r="BS25" s="327">
        <v>3.050354</v>
      </c>
      <c r="BT25" s="327">
        <v>3.0702799999999999</v>
      </c>
      <c r="BU25" s="327">
        <v>3.1402299999999999</v>
      </c>
      <c r="BV25" s="327">
        <v>3.3102010000000002</v>
      </c>
    </row>
    <row r="26" spans="1:74" ht="11.1" customHeight="1" x14ac:dyDescent="0.2">
      <c r="A26" s="52"/>
      <c r="B26" s="53" t="s">
        <v>1241</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330"/>
      <c r="BD26" s="330"/>
      <c r="BE26" s="330"/>
      <c r="BF26" s="330"/>
      <c r="BG26" s="330"/>
      <c r="BH26" s="330"/>
      <c r="BI26" s="330"/>
      <c r="BJ26" s="330"/>
      <c r="BK26" s="330"/>
      <c r="BL26" s="330"/>
      <c r="BM26" s="330"/>
      <c r="BN26" s="330"/>
      <c r="BO26" s="330"/>
      <c r="BP26" s="330"/>
      <c r="BQ26" s="330"/>
      <c r="BR26" s="330"/>
      <c r="BS26" s="330"/>
      <c r="BT26" s="330"/>
      <c r="BU26" s="330"/>
      <c r="BV26" s="330"/>
    </row>
    <row r="27" spans="1:74" ht="11.1" customHeight="1" x14ac:dyDescent="0.2">
      <c r="A27" s="52" t="s">
        <v>871</v>
      </c>
      <c r="B27" s="151" t="s">
        <v>521</v>
      </c>
      <c r="C27" s="216">
        <v>5.69</v>
      </c>
      <c r="D27" s="216">
        <v>6.63</v>
      </c>
      <c r="E27" s="216">
        <v>6.47</v>
      </c>
      <c r="F27" s="216">
        <v>5.85</v>
      </c>
      <c r="G27" s="216">
        <v>5.74</v>
      </c>
      <c r="H27" s="216">
        <v>5.46</v>
      </c>
      <c r="I27" s="216">
        <v>5.43</v>
      </c>
      <c r="J27" s="216">
        <v>4.96</v>
      </c>
      <c r="K27" s="216">
        <v>5.0199999999999996</v>
      </c>
      <c r="L27" s="216">
        <v>5.03</v>
      </c>
      <c r="M27" s="216">
        <v>5.0199999999999996</v>
      </c>
      <c r="N27" s="216">
        <v>5.62</v>
      </c>
      <c r="O27" s="216">
        <v>4.9000000000000004</v>
      </c>
      <c r="P27" s="216">
        <v>4.74</v>
      </c>
      <c r="Q27" s="216">
        <v>4.46</v>
      </c>
      <c r="R27" s="216">
        <v>3.96</v>
      </c>
      <c r="S27" s="216">
        <v>3.58</v>
      </c>
      <c r="T27" s="216">
        <v>3.76</v>
      </c>
      <c r="U27" s="216">
        <v>3.74</v>
      </c>
      <c r="V27" s="216">
        <v>3.79</v>
      </c>
      <c r="W27" s="216">
        <v>3.65</v>
      </c>
      <c r="X27" s="216">
        <v>3.54</v>
      </c>
      <c r="Y27" s="216">
        <v>3.28</v>
      </c>
      <c r="Z27" s="216">
        <v>3.48</v>
      </c>
      <c r="AA27" s="216">
        <v>3.62</v>
      </c>
      <c r="AB27" s="216">
        <v>3.64</v>
      </c>
      <c r="AC27" s="216">
        <v>3.05</v>
      </c>
      <c r="AD27" s="216">
        <v>3.01</v>
      </c>
      <c r="AE27" s="216">
        <v>2.9</v>
      </c>
      <c r="AF27" s="216">
        <v>2.89</v>
      </c>
      <c r="AG27" s="216">
        <v>3.58</v>
      </c>
      <c r="AH27" s="216">
        <v>3.59</v>
      </c>
      <c r="AI27" s="216">
        <v>3.74</v>
      </c>
      <c r="AJ27" s="216">
        <v>3.88</v>
      </c>
      <c r="AK27" s="216">
        <v>3.87</v>
      </c>
      <c r="AL27" s="216">
        <v>4.32</v>
      </c>
      <c r="AM27" s="216">
        <v>4.9000000000000004</v>
      </c>
      <c r="AN27" s="216">
        <v>4.59</v>
      </c>
      <c r="AO27" s="216">
        <v>3.98</v>
      </c>
      <c r="AP27" s="216">
        <v>4.17</v>
      </c>
      <c r="AQ27" s="216">
        <v>4.07</v>
      </c>
      <c r="AR27" s="216">
        <v>4.0999999999999996</v>
      </c>
      <c r="AS27" s="216">
        <v>3.96</v>
      </c>
      <c r="AT27" s="216">
        <v>3.83</v>
      </c>
      <c r="AU27" s="216">
        <v>3.89</v>
      </c>
      <c r="AV27" s="216">
        <v>3.82</v>
      </c>
      <c r="AW27" s="216">
        <v>3.89</v>
      </c>
      <c r="AX27" s="216">
        <v>4.25</v>
      </c>
      <c r="AY27" s="216">
        <v>4.5199999999999996</v>
      </c>
      <c r="AZ27" s="216">
        <v>4.88</v>
      </c>
      <c r="BA27" s="216">
        <v>4.0743309999999999</v>
      </c>
      <c r="BB27" s="216">
        <v>3.7819799999999999</v>
      </c>
      <c r="BC27" s="327">
        <v>3.833056</v>
      </c>
      <c r="BD27" s="327">
        <v>3.8274599999999999</v>
      </c>
      <c r="BE27" s="327">
        <v>3.95004</v>
      </c>
      <c r="BF27" s="327">
        <v>4.0226280000000001</v>
      </c>
      <c r="BG27" s="327">
        <v>3.9994109999999998</v>
      </c>
      <c r="BH27" s="327">
        <v>4.1670920000000002</v>
      </c>
      <c r="BI27" s="327">
        <v>4.274775</v>
      </c>
      <c r="BJ27" s="327">
        <v>4.6355430000000002</v>
      </c>
      <c r="BK27" s="327">
        <v>4.867038</v>
      </c>
      <c r="BL27" s="327">
        <v>4.7298530000000003</v>
      </c>
      <c r="BM27" s="327">
        <v>4.5559890000000003</v>
      </c>
      <c r="BN27" s="327">
        <v>4.1769920000000003</v>
      </c>
      <c r="BO27" s="327">
        <v>4.0067389999999996</v>
      </c>
      <c r="BP27" s="327">
        <v>3.9706109999999999</v>
      </c>
      <c r="BQ27" s="327">
        <v>3.9952070000000002</v>
      </c>
      <c r="BR27" s="327">
        <v>4.0536000000000003</v>
      </c>
      <c r="BS27" s="327">
        <v>4.0022840000000004</v>
      </c>
      <c r="BT27" s="327">
        <v>4.1932210000000003</v>
      </c>
      <c r="BU27" s="327">
        <v>4.3202449999999999</v>
      </c>
      <c r="BV27" s="327">
        <v>4.6993669999999996</v>
      </c>
    </row>
    <row r="28" spans="1:74" ht="11.1" customHeight="1" x14ac:dyDescent="0.2">
      <c r="A28" s="52" t="s">
        <v>861</v>
      </c>
      <c r="B28" s="151" t="s">
        <v>522</v>
      </c>
      <c r="C28" s="216">
        <v>8.11</v>
      </c>
      <c r="D28" s="216">
        <v>8.69</v>
      </c>
      <c r="E28" s="216">
        <v>9.35</v>
      </c>
      <c r="F28" s="216">
        <v>9.49</v>
      </c>
      <c r="G28" s="216">
        <v>9.6999999999999993</v>
      </c>
      <c r="H28" s="216">
        <v>9.94</v>
      </c>
      <c r="I28" s="216">
        <v>10.06</v>
      </c>
      <c r="J28" s="216">
        <v>9.67</v>
      </c>
      <c r="K28" s="216">
        <v>9.39</v>
      </c>
      <c r="L28" s="216">
        <v>8.9700000000000006</v>
      </c>
      <c r="M28" s="216">
        <v>8.2899999999999991</v>
      </c>
      <c r="N28" s="216">
        <v>8.5299999999999994</v>
      </c>
      <c r="O28" s="216">
        <v>8.15</v>
      </c>
      <c r="P28" s="216">
        <v>7.81</v>
      </c>
      <c r="Q28" s="216">
        <v>7.85</v>
      </c>
      <c r="R28" s="216">
        <v>8.0299999999999994</v>
      </c>
      <c r="S28" s="216">
        <v>8.1300000000000008</v>
      </c>
      <c r="T28" s="216">
        <v>8.52</v>
      </c>
      <c r="U28" s="216">
        <v>8.49</v>
      </c>
      <c r="V28" s="216">
        <v>8.4600000000000009</v>
      </c>
      <c r="W28" s="216">
        <v>8.43</v>
      </c>
      <c r="X28" s="216">
        <v>7.79</v>
      </c>
      <c r="Y28" s="216">
        <v>7.39</v>
      </c>
      <c r="Z28" s="216">
        <v>7.23</v>
      </c>
      <c r="AA28" s="216">
        <v>6.75</v>
      </c>
      <c r="AB28" s="216">
        <v>6.86</v>
      </c>
      <c r="AC28" s="216">
        <v>7.08</v>
      </c>
      <c r="AD28" s="216">
        <v>6.98</v>
      </c>
      <c r="AE28" s="216">
        <v>7.32</v>
      </c>
      <c r="AF28" s="216">
        <v>7.72</v>
      </c>
      <c r="AG28" s="216">
        <v>8.14</v>
      </c>
      <c r="AH28" s="216">
        <v>8.3000000000000007</v>
      </c>
      <c r="AI28" s="216">
        <v>8.27</v>
      </c>
      <c r="AJ28" s="216">
        <v>7.96</v>
      </c>
      <c r="AK28" s="216">
        <v>7.67</v>
      </c>
      <c r="AL28" s="216">
        <v>7.27</v>
      </c>
      <c r="AM28" s="216">
        <v>7.59</v>
      </c>
      <c r="AN28" s="216">
        <v>7.9</v>
      </c>
      <c r="AO28" s="216">
        <v>7.69</v>
      </c>
      <c r="AP28" s="216">
        <v>8.08</v>
      </c>
      <c r="AQ28" s="216">
        <v>8.32</v>
      </c>
      <c r="AR28" s="216">
        <v>8.77</v>
      </c>
      <c r="AS28" s="216">
        <v>8.82</v>
      </c>
      <c r="AT28" s="216">
        <v>8.76</v>
      </c>
      <c r="AU28" s="216">
        <v>8.49</v>
      </c>
      <c r="AV28" s="216">
        <v>7.96</v>
      </c>
      <c r="AW28" s="216">
        <v>7.53</v>
      </c>
      <c r="AX28" s="216">
        <v>7.44</v>
      </c>
      <c r="AY28" s="216">
        <v>7.44</v>
      </c>
      <c r="AZ28" s="216">
        <v>7.85</v>
      </c>
      <c r="BA28" s="216">
        <v>7.8519860000000001</v>
      </c>
      <c r="BB28" s="216">
        <v>7.7814050000000003</v>
      </c>
      <c r="BC28" s="327">
        <v>8.1509280000000004</v>
      </c>
      <c r="BD28" s="327">
        <v>8.4026230000000002</v>
      </c>
      <c r="BE28" s="327">
        <v>8.5465809999999998</v>
      </c>
      <c r="BF28" s="327">
        <v>8.6815110000000004</v>
      </c>
      <c r="BG28" s="327">
        <v>8.545598</v>
      </c>
      <c r="BH28" s="327">
        <v>8.1324210000000008</v>
      </c>
      <c r="BI28" s="327">
        <v>7.8938430000000004</v>
      </c>
      <c r="BJ28" s="327">
        <v>7.809355</v>
      </c>
      <c r="BK28" s="327">
        <v>7.7836129999999999</v>
      </c>
      <c r="BL28" s="327">
        <v>7.8037409999999996</v>
      </c>
      <c r="BM28" s="327">
        <v>7.9845329999999999</v>
      </c>
      <c r="BN28" s="327">
        <v>8.0892149999999994</v>
      </c>
      <c r="BO28" s="327">
        <v>8.3741839999999996</v>
      </c>
      <c r="BP28" s="327">
        <v>8.6504589999999997</v>
      </c>
      <c r="BQ28" s="327">
        <v>8.7195649999999993</v>
      </c>
      <c r="BR28" s="327">
        <v>8.7747849999999996</v>
      </c>
      <c r="BS28" s="327">
        <v>8.6188079999999996</v>
      </c>
      <c r="BT28" s="327">
        <v>8.217314</v>
      </c>
      <c r="BU28" s="327">
        <v>7.9707610000000004</v>
      </c>
      <c r="BV28" s="327">
        <v>7.8986559999999999</v>
      </c>
    </row>
    <row r="29" spans="1:74" ht="11.1" customHeight="1" x14ac:dyDescent="0.2">
      <c r="A29" s="52" t="s">
        <v>664</v>
      </c>
      <c r="B29" s="151" t="s">
        <v>523</v>
      </c>
      <c r="C29" s="216">
        <v>9.26</v>
      </c>
      <c r="D29" s="216">
        <v>9.77</v>
      </c>
      <c r="E29" s="216">
        <v>10.7</v>
      </c>
      <c r="F29" s="216">
        <v>11.76</v>
      </c>
      <c r="G29" s="216">
        <v>13.6</v>
      </c>
      <c r="H29" s="216">
        <v>16.13</v>
      </c>
      <c r="I29" s="216">
        <v>17.23</v>
      </c>
      <c r="J29" s="216">
        <v>17.41</v>
      </c>
      <c r="K29" s="216">
        <v>16.27</v>
      </c>
      <c r="L29" s="216">
        <v>13.11</v>
      </c>
      <c r="M29" s="216">
        <v>10.19</v>
      </c>
      <c r="N29" s="216">
        <v>10.01</v>
      </c>
      <c r="O29" s="216">
        <v>9.5</v>
      </c>
      <c r="P29" s="216">
        <v>9.08</v>
      </c>
      <c r="Q29" s="216">
        <v>9.2799999999999994</v>
      </c>
      <c r="R29" s="216">
        <v>10.43</v>
      </c>
      <c r="S29" s="216">
        <v>12.73</v>
      </c>
      <c r="T29" s="216">
        <v>15.07</v>
      </c>
      <c r="U29" s="216">
        <v>16.28</v>
      </c>
      <c r="V29" s="216">
        <v>16.88</v>
      </c>
      <c r="W29" s="216">
        <v>16.399999999999999</v>
      </c>
      <c r="X29" s="216">
        <v>12.6</v>
      </c>
      <c r="Y29" s="216">
        <v>10.02</v>
      </c>
      <c r="Z29" s="216">
        <v>9.27</v>
      </c>
      <c r="AA29" s="216">
        <v>8.2799999999999994</v>
      </c>
      <c r="AB29" s="216">
        <v>8.36</v>
      </c>
      <c r="AC29" s="216">
        <v>9.19</v>
      </c>
      <c r="AD29" s="216">
        <v>9.65</v>
      </c>
      <c r="AE29" s="216">
        <v>11.62</v>
      </c>
      <c r="AF29" s="216">
        <v>14.43</v>
      </c>
      <c r="AG29" s="216">
        <v>16.55</v>
      </c>
      <c r="AH29" s="216">
        <v>17.600000000000001</v>
      </c>
      <c r="AI29" s="216">
        <v>16.78</v>
      </c>
      <c r="AJ29" s="216">
        <v>13.74</v>
      </c>
      <c r="AK29" s="216">
        <v>10.77</v>
      </c>
      <c r="AL29" s="216">
        <v>9.06</v>
      </c>
      <c r="AM29" s="216">
        <v>9.3800000000000008</v>
      </c>
      <c r="AN29" s="216">
        <v>10.07</v>
      </c>
      <c r="AO29" s="216">
        <v>9.9</v>
      </c>
      <c r="AP29" s="216">
        <v>11.38</v>
      </c>
      <c r="AQ29" s="216">
        <v>13.32</v>
      </c>
      <c r="AR29" s="216">
        <v>16.13</v>
      </c>
      <c r="AS29" s="216">
        <v>17.96</v>
      </c>
      <c r="AT29" s="216">
        <v>18.32</v>
      </c>
      <c r="AU29" s="216">
        <v>17.010000000000002</v>
      </c>
      <c r="AV29" s="216">
        <v>13.5</v>
      </c>
      <c r="AW29" s="216">
        <v>10.26</v>
      </c>
      <c r="AX29" s="216">
        <v>9.33</v>
      </c>
      <c r="AY29" s="216">
        <v>8.93</v>
      </c>
      <c r="AZ29" s="216">
        <v>9.65</v>
      </c>
      <c r="BA29" s="216">
        <v>9.5289040000000007</v>
      </c>
      <c r="BB29" s="216">
        <v>10.059519999999999</v>
      </c>
      <c r="BC29" s="327">
        <v>12.259740000000001</v>
      </c>
      <c r="BD29" s="327">
        <v>14.724970000000001</v>
      </c>
      <c r="BE29" s="327">
        <v>16.2791</v>
      </c>
      <c r="BF29" s="327">
        <v>17.18047</v>
      </c>
      <c r="BG29" s="327">
        <v>16.213069999999998</v>
      </c>
      <c r="BH29" s="327">
        <v>13.17615</v>
      </c>
      <c r="BI29" s="327">
        <v>10.7241</v>
      </c>
      <c r="BJ29" s="327">
        <v>9.7831759999999992</v>
      </c>
      <c r="BK29" s="327">
        <v>9.5326369999999994</v>
      </c>
      <c r="BL29" s="327">
        <v>9.6594040000000003</v>
      </c>
      <c r="BM29" s="327">
        <v>9.9704999999999995</v>
      </c>
      <c r="BN29" s="327">
        <v>10.88288</v>
      </c>
      <c r="BO29" s="327">
        <v>12.88251</v>
      </c>
      <c r="BP29" s="327">
        <v>15.22458</v>
      </c>
      <c r="BQ29" s="327">
        <v>16.65767</v>
      </c>
      <c r="BR29" s="327">
        <v>17.42445</v>
      </c>
      <c r="BS29" s="327">
        <v>16.43506</v>
      </c>
      <c r="BT29" s="327">
        <v>13.36697</v>
      </c>
      <c r="BU29" s="327">
        <v>10.88339</v>
      </c>
      <c r="BV29" s="327">
        <v>9.9422890000000006</v>
      </c>
    </row>
    <row r="30" spans="1:74" ht="11.1" customHeight="1" x14ac:dyDescent="0.2">
      <c r="A30" s="49"/>
      <c r="B30" s="54" t="s">
        <v>1218</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413"/>
      <c r="BD30" s="413"/>
      <c r="BE30" s="413"/>
      <c r="BF30" s="413"/>
      <c r="BG30" s="413"/>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117</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413"/>
      <c r="BD31" s="413"/>
      <c r="BE31" s="413"/>
      <c r="BF31" s="413"/>
      <c r="BG31" s="413"/>
      <c r="BH31" s="413"/>
      <c r="BI31" s="413"/>
      <c r="BJ31" s="413"/>
      <c r="BK31" s="413"/>
      <c r="BL31" s="413"/>
      <c r="BM31" s="413"/>
      <c r="BN31" s="413"/>
      <c r="BO31" s="413"/>
      <c r="BP31" s="413"/>
      <c r="BQ31" s="413"/>
      <c r="BR31" s="413"/>
      <c r="BS31" s="413"/>
      <c r="BT31" s="413"/>
      <c r="BU31" s="413"/>
      <c r="BV31" s="413"/>
    </row>
    <row r="32" spans="1:74" ht="11.1" customHeight="1" x14ac:dyDescent="0.2">
      <c r="A32" s="52" t="s">
        <v>661</v>
      </c>
      <c r="B32" s="151" t="s">
        <v>524</v>
      </c>
      <c r="C32" s="216">
        <v>2.29</v>
      </c>
      <c r="D32" s="216">
        <v>2.3199999999999998</v>
      </c>
      <c r="E32" s="216">
        <v>2.36</v>
      </c>
      <c r="F32" s="216">
        <v>2.39</v>
      </c>
      <c r="G32" s="216">
        <v>2.4</v>
      </c>
      <c r="H32" s="216">
        <v>2.38</v>
      </c>
      <c r="I32" s="216">
        <v>2.38</v>
      </c>
      <c r="J32" s="216">
        <v>2.37</v>
      </c>
      <c r="K32" s="216">
        <v>2.37</v>
      </c>
      <c r="L32" s="216">
        <v>2.31</v>
      </c>
      <c r="M32" s="216">
        <v>2.2999999999999998</v>
      </c>
      <c r="N32" s="216">
        <v>2.5099999999999998</v>
      </c>
      <c r="O32" s="216">
        <v>2.29</v>
      </c>
      <c r="P32" s="216">
        <v>2.2599999999999998</v>
      </c>
      <c r="Q32" s="216">
        <v>2.2599999999999998</v>
      </c>
      <c r="R32" s="216">
        <v>2.23</v>
      </c>
      <c r="S32" s="216">
        <v>2.2599999999999998</v>
      </c>
      <c r="T32" s="216">
        <v>2.25</v>
      </c>
      <c r="U32" s="216">
        <v>2.21</v>
      </c>
      <c r="V32" s="216">
        <v>2.23</v>
      </c>
      <c r="W32" s="216">
        <v>2.2200000000000002</v>
      </c>
      <c r="X32" s="216">
        <v>2.15</v>
      </c>
      <c r="Y32" s="216">
        <v>2.15</v>
      </c>
      <c r="Z32" s="216">
        <v>2.16</v>
      </c>
      <c r="AA32" s="216">
        <v>2.12</v>
      </c>
      <c r="AB32" s="216">
        <v>2.11</v>
      </c>
      <c r="AC32" s="216">
        <v>2.17</v>
      </c>
      <c r="AD32" s="216">
        <v>2.16</v>
      </c>
      <c r="AE32" s="216">
        <v>2.16</v>
      </c>
      <c r="AF32" s="216">
        <v>2.1</v>
      </c>
      <c r="AG32" s="216">
        <v>2.11</v>
      </c>
      <c r="AH32" s="216">
        <v>2.11</v>
      </c>
      <c r="AI32" s="216">
        <v>2.12</v>
      </c>
      <c r="AJ32" s="216">
        <v>2.0699999999999998</v>
      </c>
      <c r="AK32" s="216">
        <v>2.08</v>
      </c>
      <c r="AL32" s="216">
        <v>2.08</v>
      </c>
      <c r="AM32" s="216">
        <v>2.09</v>
      </c>
      <c r="AN32" s="216">
        <v>2.0699999999999998</v>
      </c>
      <c r="AO32" s="216">
        <v>2.08</v>
      </c>
      <c r="AP32" s="216">
        <v>2.11</v>
      </c>
      <c r="AQ32" s="216">
        <v>2.13</v>
      </c>
      <c r="AR32" s="216">
        <v>2.11</v>
      </c>
      <c r="AS32" s="216">
        <v>2.09</v>
      </c>
      <c r="AT32" s="216">
        <v>2.08</v>
      </c>
      <c r="AU32" s="216">
        <v>2.0299999999999998</v>
      </c>
      <c r="AV32" s="216">
        <v>2.0299999999999998</v>
      </c>
      <c r="AW32" s="216">
        <v>2.04</v>
      </c>
      <c r="AX32" s="216">
        <v>2.0499999999999998</v>
      </c>
      <c r="AY32" s="216">
        <v>2.0684575265</v>
      </c>
      <c r="AZ32" s="216">
        <v>2.0701633940000002</v>
      </c>
      <c r="BA32" s="216">
        <v>2.2028099999999999</v>
      </c>
      <c r="BB32" s="216">
        <v>2.2289780000000001</v>
      </c>
      <c r="BC32" s="327">
        <v>2.2445889999999999</v>
      </c>
      <c r="BD32" s="327">
        <v>2.2316400000000001</v>
      </c>
      <c r="BE32" s="327">
        <v>2.2392430000000001</v>
      </c>
      <c r="BF32" s="327">
        <v>2.2409949999999998</v>
      </c>
      <c r="BG32" s="327">
        <v>2.2503920000000002</v>
      </c>
      <c r="BH32" s="327">
        <v>2.239671</v>
      </c>
      <c r="BI32" s="327">
        <v>2.2177829999999998</v>
      </c>
      <c r="BJ32" s="327">
        <v>2.1912690000000001</v>
      </c>
      <c r="BK32" s="327">
        <v>2.247744</v>
      </c>
      <c r="BL32" s="327">
        <v>2.2368920000000001</v>
      </c>
      <c r="BM32" s="327">
        <v>2.2327439999999998</v>
      </c>
      <c r="BN32" s="327">
        <v>2.2079390000000001</v>
      </c>
      <c r="BO32" s="327">
        <v>2.228469</v>
      </c>
      <c r="BP32" s="327">
        <v>2.215293</v>
      </c>
      <c r="BQ32" s="327">
        <v>2.2341500000000001</v>
      </c>
      <c r="BR32" s="327">
        <v>2.232818</v>
      </c>
      <c r="BS32" s="327">
        <v>2.2124679999999999</v>
      </c>
      <c r="BT32" s="327">
        <v>2.2230629999999998</v>
      </c>
      <c r="BU32" s="327">
        <v>2.215144</v>
      </c>
      <c r="BV32" s="327">
        <v>2.1645840000000001</v>
      </c>
    </row>
    <row r="33" spans="1:74" ht="11.1" customHeight="1" x14ac:dyDescent="0.2">
      <c r="A33" s="52" t="s">
        <v>663</v>
      </c>
      <c r="B33" s="151" t="s">
        <v>525</v>
      </c>
      <c r="C33" s="216">
        <v>7.02</v>
      </c>
      <c r="D33" s="216">
        <v>7.4</v>
      </c>
      <c r="E33" s="216">
        <v>6</v>
      </c>
      <c r="F33" s="216">
        <v>5.07</v>
      </c>
      <c r="G33" s="216">
        <v>4.93</v>
      </c>
      <c r="H33" s="216">
        <v>4.84</v>
      </c>
      <c r="I33" s="216">
        <v>4.43</v>
      </c>
      <c r="J33" s="216">
        <v>4.12</v>
      </c>
      <c r="K33" s="216">
        <v>4.2</v>
      </c>
      <c r="L33" s="216">
        <v>4.0999999999999996</v>
      </c>
      <c r="M33" s="216">
        <v>4.4800000000000004</v>
      </c>
      <c r="N33" s="216">
        <v>4.3600000000000003</v>
      </c>
      <c r="O33" s="216">
        <v>4.1100000000000003</v>
      </c>
      <c r="P33" s="216">
        <v>4.7</v>
      </c>
      <c r="Q33" s="216">
        <v>3.55</v>
      </c>
      <c r="R33" s="216">
        <v>3.1</v>
      </c>
      <c r="S33" s="216">
        <v>3.14</v>
      </c>
      <c r="T33" s="216">
        <v>3.12</v>
      </c>
      <c r="U33" s="216">
        <v>3.11</v>
      </c>
      <c r="V33" s="216">
        <v>3.11</v>
      </c>
      <c r="W33" s="216">
        <v>3.06</v>
      </c>
      <c r="X33" s="216">
        <v>2.92</v>
      </c>
      <c r="Y33" s="216">
        <v>2.65</v>
      </c>
      <c r="Z33" s="216">
        <v>2.59</v>
      </c>
      <c r="AA33" s="216">
        <v>3.02</v>
      </c>
      <c r="AB33" s="216">
        <v>2.7</v>
      </c>
      <c r="AC33" s="216">
        <v>2.23</v>
      </c>
      <c r="AD33" s="216">
        <v>2.42</v>
      </c>
      <c r="AE33" s="216">
        <v>2.39</v>
      </c>
      <c r="AF33" s="216">
        <v>2.67</v>
      </c>
      <c r="AG33" s="216">
        <v>2.97</v>
      </c>
      <c r="AH33" s="216">
        <v>2.95</v>
      </c>
      <c r="AI33" s="216">
        <v>3.07</v>
      </c>
      <c r="AJ33" s="216">
        <v>3.13</v>
      </c>
      <c r="AK33" s="216">
        <v>3.02</v>
      </c>
      <c r="AL33" s="216">
        <v>3.96</v>
      </c>
      <c r="AM33" s="216">
        <v>4.13</v>
      </c>
      <c r="AN33" s="216">
        <v>3.58</v>
      </c>
      <c r="AO33" s="216">
        <v>3.36</v>
      </c>
      <c r="AP33" s="216">
        <v>3.38</v>
      </c>
      <c r="AQ33" s="216">
        <v>3.49</v>
      </c>
      <c r="AR33" s="216">
        <v>3.3</v>
      </c>
      <c r="AS33" s="216">
        <v>3.22</v>
      </c>
      <c r="AT33" s="216">
        <v>3.16</v>
      </c>
      <c r="AU33" s="216">
        <v>3.2</v>
      </c>
      <c r="AV33" s="216">
        <v>3.16</v>
      </c>
      <c r="AW33" s="216">
        <v>3.36</v>
      </c>
      <c r="AX33" s="216">
        <v>3.63</v>
      </c>
      <c r="AY33" s="216">
        <v>5.0285003151999996</v>
      </c>
      <c r="AZ33" s="216">
        <v>3.6056560516</v>
      </c>
      <c r="BA33" s="216">
        <v>3.2600600000000002</v>
      </c>
      <c r="BB33" s="216">
        <v>3.1622919999999999</v>
      </c>
      <c r="BC33" s="327">
        <v>3.1231840000000002</v>
      </c>
      <c r="BD33" s="327">
        <v>3.149184</v>
      </c>
      <c r="BE33" s="327">
        <v>3.298111</v>
      </c>
      <c r="BF33" s="327">
        <v>3.3278599999999998</v>
      </c>
      <c r="BG33" s="327">
        <v>3.3271500000000001</v>
      </c>
      <c r="BH33" s="327">
        <v>3.3981710000000001</v>
      </c>
      <c r="BI33" s="327">
        <v>3.5789040000000001</v>
      </c>
      <c r="BJ33" s="327">
        <v>3.864252</v>
      </c>
      <c r="BK33" s="327">
        <v>4.03111</v>
      </c>
      <c r="BL33" s="327">
        <v>3.928118</v>
      </c>
      <c r="BM33" s="327">
        <v>3.6417120000000001</v>
      </c>
      <c r="BN33" s="327">
        <v>3.417065</v>
      </c>
      <c r="BO33" s="327">
        <v>3.2913770000000002</v>
      </c>
      <c r="BP33" s="327">
        <v>3.2008999999999999</v>
      </c>
      <c r="BQ33" s="327">
        <v>3.2461660000000001</v>
      </c>
      <c r="BR33" s="327">
        <v>3.2872520000000001</v>
      </c>
      <c r="BS33" s="327">
        <v>3.2944040000000001</v>
      </c>
      <c r="BT33" s="327">
        <v>3.3901460000000001</v>
      </c>
      <c r="BU33" s="327">
        <v>3.6005090000000002</v>
      </c>
      <c r="BV33" s="327">
        <v>3.886228</v>
      </c>
    </row>
    <row r="34" spans="1:74" ht="11.1" customHeight="1" x14ac:dyDescent="0.2">
      <c r="A34" s="52" t="s">
        <v>662</v>
      </c>
      <c r="B34" s="649" t="s">
        <v>1219</v>
      </c>
      <c r="C34" s="216">
        <v>19.649999999999999</v>
      </c>
      <c r="D34" s="216">
        <v>20.05</v>
      </c>
      <c r="E34" s="216">
        <v>20.61</v>
      </c>
      <c r="F34" s="216">
        <v>20.89</v>
      </c>
      <c r="G34" s="216">
        <v>19.98</v>
      </c>
      <c r="H34" s="216">
        <v>20.38</v>
      </c>
      <c r="I34" s="216">
        <v>20.57</v>
      </c>
      <c r="J34" s="216">
        <v>19.89</v>
      </c>
      <c r="K34" s="216">
        <v>18.64</v>
      </c>
      <c r="L34" s="216">
        <v>17.190000000000001</v>
      </c>
      <c r="M34" s="216">
        <v>14.64</v>
      </c>
      <c r="N34" s="216">
        <v>12.1</v>
      </c>
      <c r="O34" s="216">
        <v>12.28</v>
      </c>
      <c r="P34" s="216">
        <v>10.3</v>
      </c>
      <c r="Q34" s="216">
        <v>10.37</v>
      </c>
      <c r="R34" s="216">
        <v>11.83</v>
      </c>
      <c r="S34" s="216">
        <v>10.83</v>
      </c>
      <c r="T34" s="216">
        <v>12.2</v>
      </c>
      <c r="U34" s="216">
        <v>11.34</v>
      </c>
      <c r="V34" s="216">
        <v>11.25</v>
      </c>
      <c r="W34" s="216">
        <v>8.44</v>
      </c>
      <c r="X34" s="216">
        <v>7.74</v>
      </c>
      <c r="Y34" s="216">
        <v>7.77</v>
      </c>
      <c r="Z34" s="216">
        <v>7.81</v>
      </c>
      <c r="AA34" s="216">
        <v>7.08</v>
      </c>
      <c r="AB34" s="216">
        <v>5.77</v>
      </c>
      <c r="AC34" s="216">
        <v>5.63</v>
      </c>
      <c r="AD34" s="216">
        <v>7.53</v>
      </c>
      <c r="AE34" s="216">
        <v>9.07</v>
      </c>
      <c r="AF34" s="216">
        <v>8.93</v>
      </c>
      <c r="AG34" s="216">
        <v>11.72</v>
      </c>
      <c r="AH34" s="216">
        <v>8.5500000000000007</v>
      </c>
      <c r="AI34" s="216">
        <v>8.42</v>
      </c>
      <c r="AJ34" s="216">
        <v>8.75</v>
      </c>
      <c r="AK34" s="216">
        <v>9.0299999999999994</v>
      </c>
      <c r="AL34" s="216">
        <v>9.65</v>
      </c>
      <c r="AM34" s="216">
        <v>11.25</v>
      </c>
      <c r="AN34" s="216">
        <v>10.77</v>
      </c>
      <c r="AO34" s="216">
        <v>11.43</v>
      </c>
      <c r="AP34" s="216">
        <v>10.63</v>
      </c>
      <c r="AQ34" s="216">
        <v>10.69</v>
      </c>
      <c r="AR34" s="216">
        <v>10.48</v>
      </c>
      <c r="AS34" s="216">
        <v>9.99</v>
      </c>
      <c r="AT34" s="216">
        <v>10.029999999999999</v>
      </c>
      <c r="AU34" s="216">
        <v>10.06</v>
      </c>
      <c r="AV34" s="216">
        <v>10.61</v>
      </c>
      <c r="AW34" s="216">
        <v>10.28</v>
      </c>
      <c r="AX34" s="216">
        <v>13.58</v>
      </c>
      <c r="AY34" s="216">
        <v>11.33</v>
      </c>
      <c r="AZ34" s="216">
        <v>11.80387</v>
      </c>
      <c r="BA34" s="216">
        <v>12.237500000000001</v>
      </c>
      <c r="BB34" s="216">
        <v>13.22237</v>
      </c>
      <c r="BC34" s="327">
        <v>13.503830000000001</v>
      </c>
      <c r="BD34" s="327">
        <v>14.291410000000001</v>
      </c>
      <c r="BE34" s="327">
        <v>13.925850000000001</v>
      </c>
      <c r="BF34" s="327">
        <v>13.59028</v>
      </c>
      <c r="BG34" s="327">
        <v>13.35224</v>
      </c>
      <c r="BH34" s="327">
        <v>13.16999</v>
      </c>
      <c r="BI34" s="327">
        <v>13.133940000000001</v>
      </c>
      <c r="BJ34" s="327">
        <v>13.485279999999999</v>
      </c>
      <c r="BK34" s="327">
        <v>13.436970000000001</v>
      </c>
      <c r="BL34" s="327">
        <v>12.902520000000001</v>
      </c>
      <c r="BM34" s="327">
        <v>13.12947</v>
      </c>
      <c r="BN34" s="327">
        <v>13.70452</v>
      </c>
      <c r="BO34" s="327">
        <v>13.091799999999999</v>
      </c>
      <c r="BP34" s="327">
        <v>13.386229999999999</v>
      </c>
      <c r="BQ34" s="327">
        <v>12.87176</v>
      </c>
      <c r="BR34" s="327">
        <v>12.409509999999999</v>
      </c>
      <c r="BS34" s="327">
        <v>12.187810000000001</v>
      </c>
      <c r="BT34" s="327">
        <v>12.088660000000001</v>
      </c>
      <c r="BU34" s="327">
        <v>12.061059999999999</v>
      </c>
      <c r="BV34" s="327">
        <v>12.436489999999999</v>
      </c>
    </row>
    <row r="35" spans="1:74" ht="11.1" customHeight="1" x14ac:dyDescent="0.2">
      <c r="A35" s="52" t="s">
        <v>19</v>
      </c>
      <c r="B35" s="151" t="s">
        <v>532</v>
      </c>
      <c r="C35" s="216">
        <v>23.12</v>
      </c>
      <c r="D35" s="216">
        <v>23.97</v>
      </c>
      <c r="E35" s="216">
        <v>23.83</v>
      </c>
      <c r="F35" s="216">
        <v>22.82</v>
      </c>
      <c r="G35" s="216">
        <v>22.77</v>
      </c>
      <c r="H35" s="216">
        <v>22.72</v>
      </c>
      <c r="I35" s="216">
        <v>22.36</v>
      </c>
      <c r="J35" s="216">
        <v>21.94</v>
      </c>
      <c r="K35" s="216">
        <v>21.38</v>
      </c>
      <c r="L35" s="216">
        <v>20.09</v>
      </c>
      <c r="M35" s="216">
        <v>19.68</v>
      </c>
      <c r="N35" s="216">
        <v>16.5</v>
      </c>
      <c r="O35" s="216">
        <v>13.37</v>
      </c>
      <c r="P35" s="216">
        <v>16.46</v>
      </c>
      <c r="Q35" s="216">
        <v>15.6</v>
      </c>
      <c r="R35" s="216">
        <v>14.82</v>
      </c>
      <c r="S35" s="216">
        <v>15.34</v>
      </c>
      <c r="T35" s="216">
        <v>15.29</v>
      </c>
      <c r="U35" s="216">
        <v>14.37</v>
      </c>
      <c r="V35" s="216">
        <v>13.05</v>
      </c>
      <c r="W35" s="216">
        <v>12.02</v>
      </c>
      <c r="X35" s="216">
        <v>12.44</v>
      </c>
      <c r="Y35" s="216">
        <v>12.38</v>
      </c>
      <c r="Z35" s="216">
        <v>10.57</v>
      </c>
      <c r="AA35" s="216">
        <v>8.9</v>
      </c>
      <c r="AB35" s="216">
        <v>8.7799999999999994</v>
      </c>
      <c r="AC35" s="216">
        <v>9.4600000000000009</v>
      </c>
      <c r="AD35" s="216">
        <v>9.9700000000000006</v>
      </c>
      <c r="AE35" s="216">
        <v>10.76</v>
      </c>
      <c r="AF35" s="216">
        <v>12.22</v>
      </c>
      <c r="AG35" s="216">
        <v>12.08</v>
      </c>
      <c r="AH35" s="216">
        <v>11.41</v>
      </c>
      <c r="AI35" s="216">
        <v>11.29</v>
      </c>
      <c r="AJ35" s="216">
        <v>12.04</v>
      </c>
      <c r="AK35" s="216">
        <v>12.01</v>
      </c>
      <c r="AL35" s="216">
        <v>12.22</v>
      </c>
      <c r="AM35" s="216">
        <v>12.95</v>
      </c>
      <c r="AN35" s="216">
        <v>12.92</v>
      </c>
      <c r="AO35" s="216">
        <v>12.34</v>
      </c>
      <c r="AP35" s="216">
        <v>12.99</v>
      </c>
      <c r="AQ35" s="216">
        <v>12.21</v>
      </c>
      <c r="AR35" s="216">
        <v>11.48</v>
      </c>
      <c r="AS35" s="216">
        <v>11.79</v>
      </c>
      <c r="AT35" s="216">
        <v>12.95</v>
      </c>
      <c r="AU35" s="216">
        <v>14.51</v>
      </c>
      <c r="AV35" s="216">
        <v>14.12</v>
      </c>
      <c r="AW35" s="216">
        <v>14.86</v>
      </c>
      <c r="AX35" s="216">
        <v>14.59</v>
      </c>
      <c r="AY35" s="216">
        <v>15.96</v>
      </c>
      <c r="AZ35" s="216">
        <v>15.269780000000001</v>
      </c>
      <c r="BA35" s="216">
        <v>15.578580000000001</v>
      </c>
      <c r="BB35" s="216">
        <v>16.210570000000001</v>
      </c>
      <c r="BC35" s="327">
        <v>16.873930000000001</v>
      </c>
      <c r="BD35" s="327">
        <v>17.225159999999999</v>
      </c>
      <c r="BE35" s="327">
        <v>17.344930000000002</v>
      </c>
      <c r="BF35" s="327">
        <v>17.138259999999999</v>
      </c>
      <c r="BG35" s="327">
        <v>17.0246</v>
      </c>
      <c r="BH35" s="327">
        <v>17.082889999999999</v>
      </c>
      <c r="BI35" s="327">
        <v>17.377490000000002</v>
      </c>
      <c r="BJ35" s="327">
        <v>16.609400000000001</v>
      </c>
      <c r="BK35" s="327">
        <v>16.187860000000001</v>
      </c>
      <c r="BL35" s="327">
        <v>16.221399999999999</v>
      </c>
      <c r="BM35" s="327">
        <v>16.523710000000001</v>
      </c>
      <c r="BN35" s="327">
        <v>16.062069999999999</v>
      </c>
      <c r="BO35" s="327">
        <v>15.784050000000001</v>
      </c>
      <c r="BP35" s="327">
        <v>15.985379999999999</v>
      </c>
      <c r="BQ35" s="327">
        <v>15.934900000000001</v>
      </c>
      <c r="BR35" s="327">
        <v>15.80498</v>
      </c>
      <c r="BS35" s="327">
        <v>15.864190000000001</v>
      </c>
      <c r="BT35" s="327">
        <v>15.96344</v>
      </c>
      <c r="BU35" s="327">
        <v>16.26812</v>
      </c>
      <c r="BV35" s="327">
        <v>15.65653</v>
      </c>
    </row>
    <row r="36" spans="1:74" ht="11.1" customHeight="1" x14ac:dyDescent="0.2">
      <c r="A36" s="52"/>
      <c r="B36" s="55" t="s">
        <v>1242</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330"/>
      <c r="BD36" s="330"/>
      <c r="BE36" s="330"/>
      <c r="BF36" s="330"/>
      <c r="BG36" s="330"/>
      <c r="BH36" s="330"/>
      <c r="BI36" s="330"/>
      <c r="BJ36" s="330"/>
      <c r="BK36" s="330"/>
      <c r="BL36" s="330"/>
      <c r="BM36" s="330"/>
      <c r="BN36" s="330"/>
      <c r="BO36" s="330"/>
      <c r="BP36" s="330"/>
      <c r="BQ36" s="330"/>
      <c r="BR36" s="330"/>
      <c r="BS36" s="330"/>
      <c r="BT36" s="330"/>
      <c r="BU36" s="330"/>
      <c r="BV36" s="330"/>
    </row>
    <row r="37" spans="1:74" ht="11.1" customHeight="1" x14ac:dyDescent="0.2">
      <c r="A37" s="56" t="s">
        <v>6</v>
      </c>
      <c r="B37" s="152" t="s">
        <v>521</v>
      </c>
      <c r="C37" s="486">
        <v>6.98</v>
      </c>
      <c r="D37" s="486">
        <v>7.12</v>
      </c>
      <c r="E37" s="486">
        <v>6.99</v>
      </c>
      <c r="F37" s="486">
        <v>6.77</v>
      </c>
      <c r="G37" s="486">
        <v>6.83</v>
      </c>
      <c r="H37" s="486">
        <v>7.39</v>
      </c>
      <c r="I37" s="486">
        <v>7.62</v>
      </c>
      <c r="J37" s="486">
        <v>7.51</v>
      </c>
      <c r="K37" s="486">
        <v>7.37</v>
      </c>
      <c r="L37" s="486">
        <v>7.07</v>
      </c>
      <c r="M37" s="486">
        <v>6.75</v>
      </c>
      <c r="N37" s="486">
        <v>6.7</v>
      </c>
      <c r="O37" s="486">
        <v>6.67</v>
      </c>
      <c r="P37" s="486">
        <v>6.88</v>
      </c>
      <c r="Q37" s="486">
        <v>6.83</v>
      </c>
      <c r="R37" s="486">
        <v>6.61</v>
      </c>
      <c r="S37" s="486">
        <v>6.74</v>
      </c>
      <c r="T37" s="486">
        <v>7.11</v>
      </c>
      <c r="U37" s="486">
        <v>7.45</v>
      </c>
      <c r="V37" s="486">
        <v>7.35</v>
      </c>
      <c r="W37" s="486">
        <v>7.21</v>
      </c>
      <c r="X37" s="486">
        <v>6.88</v>
      </c>
      <c r="Y37" s="486">
        <v>6.61</v>
      </c>
      <c r="Z37" s="486">
        <v>6.45</v>
      </c>
      <c r="AA37" s="486">
        <v>6.44</v>
      </c>
      <c r="AB37" s="486">
        <v>6.42</v>
      </c>
      <c r="AC37" s="486">
        <v>6.46</v>
      </c>
      <c r="AD37" s="486">
        <v>6.44</v>
      </c>
      <c r="AE37" s="486">
        <v>6.57</v>
      </c>
      <c r="AF37" s="486">
        <v>7.03</v>
      </c>
      <c r="AG37" s="486">
        <v>7.23</v>
      </c>
      <c r="AH37" s="486">
        <v>7.23</v>
      </c>
      <c r="AI37" s="486">
        <v>7.14</v>
      </c>
      <c r="AJ37" s="486">
        <v>6.73</v>
      </c>
      <c r="AK37" s="486">
        <v>6.66</v>
      </c>
      <c r="AL37" s="486">
        <v>6.67</v>
      </c>
      <c r="AM37" s="486">
        <v>6.58</v>
      </c>
      <c r="AN37" s="486">
        <v>6.62</v>
      </c>
      <c r="AO37" s="486">
        <v>6.73</v>
      </c>
      <c r="AP37" s="486">
        <v>6.61</v>
      </c>
      <c r="AQ37" s="486">
        <v>6.81</v>
      </c>
      <c r="AR37" s="486">
        <v>7.22</v>
      </c>
      <c r="AS37" s="486">
        <v>7.35</v>
      </c>
      <c r="AT37" s="486">
        <v>7.25</v>
      </c>
      <c r="AU37" s="486">
        <v>7.22</v>
      </c>
      <c r="AV37" s="486">
        <v>6.95</v>
      </c>
      <c r="AW37" s="486">
        <v>6.79</v>
      </c>
      <c r="AX37" s="486">
        <v>6.63</v>
      </c>
      <c r="AY37" s="486">
        <v>6.97</v>
      </c>
      <c r="AZ37" s="486">
        <v>6.75</v>
      </c>
      <c r="BA37" s="486">
        <v>6.9685170000000003</v>
      </c>
      <c r="BB37" s="486">
        <v>6.833647</v>
      </c>
      <c r="BC37" s="487">
        <v>7.0138420000000004</v>
      </c>
      <c r="BD37" s="487">
        <v>7.4542669999999998</v>
      </c>
      <c r="BE37" s="487">
        <v>7.6204939999999999</v>
      </c>
      <c r="BF37" s="487">
        <v>7.5214449999999999</v>
      </c>
      <c r="BG37" s="487">
        <v>7.5306850000000001</v>
      </c>
      <c r="BH37" s="487">
        <v>7.2570779999999999</v>
      </c>
      <c r="BI37" s="487">
        <v>7.0624190000000002</v>
      </c>
      <c r="BJ37" s="487">
        <v>6.8613679999999997</v>
      </c>
      <c r="BK37" s="487">
        <v>7.0589380000000004</v>
      </c>
      <c r="BL37" s="487">
        <v>6.9732079999999996</v>
      </c>
      <c r="BM37" s="487">
        <v>7.0967250000000002</v>
      </c>
      <c r="BN37" s="487">
        <v>6.914898</v>
      </c>
      <c r="BO37" s="487">
        <v>7.0949799999999996</v>
      </c>
      <c r="BP37" s="487">
        <v>7.545312</v>
      </c>
      <c r="BQ37" s="487">
        <v>7.7110729999999998</v>
      </c>
      <c r="BR37" s="487">
        <v>7.6158510000000001</v>
      </c>
      <c r="BS37" s="487">
        <v>7.595987</v>
      </c>
      <c r="BT37" s="487">
        <v>7.3420030000000001</v>
      </c>
      <c r="BU37" s="487">
        <v>7.1534610000000001</v>
      </c>
      <c r="BV37" s="487">
        <v>6.9334049999999996</v>
      </c>
    </row>
    <row r="38" spans="1:74" ht="11.1" customHeight="1" x14ac:dyDescent="0.2">
      <c r="A38" s="56" t="s">
        <v>7</v>
      </c>
      <c r="B38" s="152" t="s">
        <v>522</v>
      </c>
      <c r="C38" s="486">
        <v>10.35</v>
      </c>
      <c r="D38" s="486">
        <v>10.68</v>
      </c>
      <c r="E38" s="486">
        <v>10.65</v>
      </c>
      <c r="F38" s="486">
        <v>10.46</v>
      </c>
      <c r="G38" s="486">
        <v>10.54</v>
      </c>
      <c r="H38" s="486">
        <v>10.96</v>
      </c>
      <c r="I38" s="486">
        <v>11.17</v>
      </c>
      <c r="J38" s="486">
        <v>11.05</v>
      </c>
      <c r="K38" s="486">
        <v>11.16</v>
      </c>
      <c r="L38" s="486">
        <v>10.83</v>
      </c>
      <c r="M38" s="486">
        <v>10.52</v>
      </c>
      <c r="N38" s="486">
        <v>10.36</v>
      </c>
      <c r="O38" s="486">
        <v>10.31</v>
      </c>
      <c r="P38" s="486">
        <v>10.62</v>
      </c>
      <c r="Q38" s="486">
        <v>10.63</v>
      </c>
      <c r="R38" s="486">
        <v>10.37</v>
      </c>
      <c r="S38" s="486">
        <v>10.47</v>
      </c>
      <c r="T38" s="486">
        <v>10.89</v>
      </c>
      <c r="U38" s="486">
        <v>11.07</v>
      </c>
      <c r="V38" s="486">
        <v>10.94</v>
      </c>
      <c r="W38" s="486">
        <v>10.98</v>
      </c>
      <c r="X38" s="486">
        <v>10.73</v>
      </c>
      <c r="Y38" s="486">
        <v>10.3</v>
      </c>
      <c r="Z38" s="486">
        <v>10.130000000000001</v>
      </c>
      <c r="AA38" s="486">
        <v>10.08</v>
      </c>
      <c r="AB38" s="486">
        <v>10.25</v>
      </c>
      <c r="AC38" s="486">
        <v>10.23</v>
      </c>
      <c r="AD38" s="486">
        <v>10.19</v>
      </c>
      <c r="AE38" s="486">
        <v>10.31</v>
      </c>
      <c r="AF38" s="486">
        <v>10.66</v>
      </c>
      <c r="AG38" s="486">
        <v>10.68</v>
      </c>
      <c r="AH38" s="486">
        <v>10.76</v>
      </c>
      <c r="AI38" s="486">
        <v>10.77</v>
      </c>
      <c r="AJ38" s="486">
        <v>10.55</v>
      </c>
      <c r="AK38" s="486">
        <v>10.32</v>
      </c>
      <c r="AL38" s="486">
        <v>10.17</v>
      </c>
      <c r="AM38" s="486">
        <v>10.23</v>
      </c>
      <c r="AN38" s="486">
        <v>10.48</v>
      </c>
      <c r="AO38" s="486">
        <v>10.47</v>
      </c>
      <c r="AP38" s="486">
        <v>10.4</v>
      </c>
      <c r="AQ38" s="486">
        <v>10.58</v>
      </c>
      <c r="AR38" s="486">
        <v>11</v>
      </c>
      <c r="AS38" s="486">
        <v>10.99</v>
      </c>
      <c r="AT38" s="486">
        <v>11.04</v>
      </c>
      <c r="AU38" s="486">
        <v>11.07</v>
      </c>
      <c r="AV38" s="486">
        <v>10.82</v>
      </c>
      <c r="AW38" s="486">
        <v>10.53</v>
      </c>
      <c r="AX38" s="486">
        <v>10.32</v>
      </c>
      <c r="AY38" s="486">
        <v>10.47</v>
      </c>
      <c r="AZ38" s="486">
        <v>10.6</v>
      </c>
      <c r="BA38" s="486">
        <v>10.62781</v>
      </c>
      <c r="BB38" s="486">
        <v>10.567690000000001</v>
      </c>
      <c r="BC38" s="487">
        <v>10.765359999999999</v>
      </c>
      <c r="BD38" s="487">
        <v>11.21923</v>
      </c>
      <c r="BE38" s="487">
        <v>11.28046</v>
      </c>
      <c r="BF38" s="487">
        <v>11.33258</v>
      </c>
      <c r="BG38" s="487">
        <v>11.412330000000001</v>
      </c>
      <c r="BH38" s="487">
        <v>11.177759999999999</v>
      </c>
      <c r="BI38" s="487">
        <v>10.90326</v>
      </c>
      <c r="BJ38" s="487">
        <v>10.695690000000001</v>
      </c>
      <c r="BK38" s="487">
        <v>10.814690000000001</v>
      </c>
      <c r="BL38" s="487">
        <v>10.896979999999999</v>
      </c>
      <c r="BM38" s="487">
        <v>10.846690000000001</v>
      </c>
      <c r="BN38" s="487">
        <v>10.74793</v>
      </c>
      <c r="BO38" s="487">
        <v>10.90058</v>
      </c>
      <c r="BP38" s="487">
        <v>11.30983</v>
      </c>
      <c r="BQ38" s="487">
        <v>11.32952</v>
      </c>
      <c r="BR38" s="487">
        <v>11.352320000000001</v>
      </c>
      <c r="BS38" s="487">
        <v>11.41408</v>
      </c>
      <c r="BT38" s="487">
        <v>11.186870000000001</v>
      </c>
      <c r="BU38" s="487">
        <v>10.925280000000001</v>
      </c>
      <c r="BV38" s="487">
        <v>10.74147</v>
      </c>
    </row>
    <row r="39" spans="1:74" ht="11.1" customHeight="1" x14ac:dyDescent="0.2">
      <c r="A39" s="56" t="s">
        <v>665</v>
      </c>
      <c r="B39" s="264" t="s">
        <v>523</v>
      </c>
      <c r="C39" s="488">
        <v>11.65</v>
      </c>
      <c r="D39" s="488">
        <v>11.94</v>
      </c>
      <c r="E39" s="488">
        <v>12.25</v>
      </c>
      <c r="F39" s="488">
        <v>12.31</v>
      </c>
      <c r="G39" s="488">
        <v>12.85</v>
      </c>
      <c r="H39" s="488">
        <v>12.99</v>
      </c>
      <c r="I39" s="488">
        <v>13.09</v>
      </c>
      <c r="J39" s="488">
        <v>13.04</v>
      </c>
      <c r="K39" s="488">
        <v>12.95</v>
      </c>
      <c r="L39" s="488">
        <v>12.6</v>
      </c>
      <c r="M39" s="488">
        <v>12.48</v>
      </c>
      <c r="N39" s="488">
        <v>12.17</v>
      </c>
      <c r="O39" s="488">
        <v>12.1</v>
      </c>
      <c r="P39" s="488">
        <v>12.29</v>
      </c>
      <c r="Q39" s="488">
        <v>12.33</v>
      </c>
      <c r="R39" s="488">
        <v>12.62</v>
      </c>
      <c r="S39" s="488">
        <v>12.93</v>
      </c>
      <c r="T39" s="488">
        <v>12.92</v>
      </c>
      <c r="U39" s="488">
        <v>12.94</v>
      </c>
      <c r="V39" s="488">
        <v>12.91</v>
      </c>
      <c r="W39" s="488">
        <v>13.03</v>
      </c>
      <c r="X39" s="488">
        <v>12.72</v>
      </c>
      <c r="Y39" s="488">
        <v>12.71</v>
      </c>
      <c r="Z39" s="488">
        <v>12.32</v>
      </c>
      <c r="AA39" s="488">
        <v>11.99</v>
      </c>
      <c r="AB39" s="488">
        <v>12.14</v>
      </c>
      <c r="AC39" s="488">
        <v>12.56</v>
      </c>
      <c r="AD39" s="488">
        <v>12.43</v>
      </c>
      <c r="AE39" s="488">
        <v>12.79</v>
      </c>
      <c r="AF39" s="488">
        <v>12.73</v>
      </c>
      <c r="AG39" s="488">
        <v>12.68</v>
      </c>
      <c r="AH39" s="488">
        <v>12.88</v>
      </c>
      <c r="AI39" s="488">
        <v>12.87</v>
      </c>
      <c r="AJ39" s="488">
        <v>12.46</v>
      </c>
      <c r="AK39" s="488">
        <v>12.75</v>
      </c>
      <c r="AL39" s="488">
        <v>12.23</v>
      </c>
      <c r="AM39" s="488">
        <v>12.21</v>
      </c>
      <c r="AN39" s="488">
        <v>12.78</v>
      </c>
      <c r="AO39" s="488">
        <v>12.89</v>
      </c>
      <c r="AP39" s="488">
        <v>12.69</v>
      </c>
      <c r="AQ39" s="488">
        <v>13.01</v>
      </c>
      <c r="AR39" s="488">
        <v>13.21</v>
      </c>
      <c r="AS39" s="488">
        <v>13.11</v>
      </c>
      <c r="AT39" s="488">
        <v>13.19</v>
      </c>
      <c r="AU39" s="488">
        <v>13.3</v>
      </c>
      <c r="AV39" s="488">
        <v>12.84</v>
      </c>
      <c r="AW39" s="488">
        <v>12.97</v>
      </c>
      <c r="AX39" s="488">
        <v>12.5</v>
      </c>
      <c r="AY39" s="488">
        <v>12.23</v>
      </c>
      <c r="AZ39" s="488">
        <v>12.62</v>
      </c>
      <c r="BA39" s="488">
        <v>13.0219</v>
      </c>
      <c r="BB39" s="488">
        <v>12.85328</v>
      </c>
      <c r="BC39" s="489">
        <v>13.10726</v>
      </c>
      <c r="BD39" s="489">
        <v>13.375120000000001</v>
      </c>
      <c r="BE39" s="489">
        <v>13.37147</v>
      </c>
      <c r="BF39" s="489">
        <v>13.413819999999999</v>
      </c>
      <c r="BG39" s="489">
        <v>13.59498</v>
      </c>
      <c r="BH39" s="489">
        <v>13.14264</v>
      </c>
      <c r="BI39" s="489">
        <v>13.39921</v>
      </c>
      <c r="BJ39" s="489">
        <v>12.961320000000001</v>
      </c>
      <c r="BK39" s="489">
        <v>12.802530000000001</v>
      </c>
      <c r="BL39" s="489">
        <v>13.13823</v>
      </c>
      <c r="BM39" s="489">
        <v>13.52885</v>
      </c>
      <c r="BN39" s="489">
        <v>13.570399999999999</v>
      </c>
      <c r="BO39" s="489">
        <v>13.692</v>
      </c>
      <c r="BP39" s="489">
        <v>13.879720000000001</v>
      </c>
      <c r="BQ39" s="489">
        <v>13.826840000000001</v>
      </c>
      <c r="BR39" s="489">
        <v>13.845510000000001</v>
      </c>
      <c r="BS39" s="489">
        <v>14.00714</v>
      </c>
      <c r="BT39" s="489">
        <v>13.417619999999999</v>
      </c>
      <c r="BU39" s="489">
        <v>13.7454</v>
      </c>
      <c r="BV39" s="489">
        <v>13.27262</v>
      </c>
    </row>
    <row r="40" spans="1:74" s="263" customFormat="1" ht="9.6" customHeight="1" x14ac:dyDescent="0.2">
      <c r="A40" s="56"/>
      <c r="B40" s="809"/>
      <c r="C40" s="810"/>
      <c r="D40" s="810"/>
      <c r="E40" s="810"/>
      <c r="F40" s="810"/>
      <c r="G40" s="810"/>
      <c r="H40" s="810"/>
      <c r="I40" s="810"/>
      <c r="J40" s="810"/>
      <c r="K40" s="810"/>
      <c r="L40" s="810"/>
      <c r="M40" s="810"/>
      <c r="N40" s="810"/>
      <c r="O40" s="810"/>
      <c r="P40" s="810"/>
      <c r="Q40" s="810"/>
      <c r="R40" s="810"/>
      <c r="S40" s="810"/>
      <c r="T40" s="810"/>
      <c r="U40" s="810"/>
      <c r="V40" s="810"/>
      <c r="W40" s="810"/>
      <c r="X40" s="810"/>
      <c r="Y40" s="810"/>
      <c r="Z40" s="810"/>
      <c r="AA40" s="810"/>
      <c r="AB40" s="810"/>
      <c r="AC40" s="810"/>
      <c r="AD40" s="810"/>
      <c r="AE40" s="810"/>
      <c r="AF40" s="810"/>
      <c r="AG40" s="810"/>
      <c r="AH40" s="810"/>
      <c r="AI40" s="810"/>
      <c r="AJ40" s="810"/>
      <c r="AK40" s="810"/>
      <c r="AL40" s="810"/>
      <c r="AM40" s="308"/>
      <c r="AY40" s="414"/>
      <c r="AZ40" s="414"/>
      <c r="BA40" s="414"/>
      <c r="BB40" s="414"/>
      <c r="BC40" s="414"/>
      <c r="BD40" s="654"/>
      <c r="BE40" s="654"/>
      <c r="BF40" s="654"/>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800" t="s">
        <v>1016</v>
      </c>
      <c r="C41" s="797"/>
      <c r="D41" s="797"/>
      <c r="E41" s="797"/>
      <c r="F41" s="797"/>
      <c r="G41" s="797"/>
      <c r="H41" s="797"/>
      <c r="I41" s="797"/>
      <c r="J41" s="797"/>
      <c r="K41" s="797"/>
      <c r="L41" s="797"/>
      <c r="M41" s="797"/>
      <c r="N41" s="797"/>
      <c r="O41" s="797"/>
      <c r="P41" s="797"/>
      <c r="Q41" s="797"/>
      <c r="AY41" s="501"/>
      <c r="AZ41" s="501"/>
      <c r="BA41" s="501"/>
      <c r="BB41" s="501"/>
      <c r="BC41" s="501"/>
      <c r="BD41" s="655"/>
      <c r="BE41" s="655"/>
      <c r="BF41" s="655"/>
      <c r="BG41" s="501"/>
      <c r="BH41" s="501"/>
      <c r="BI41" s="501"/>
      <c r="BJ41" s="501"/>
      <c r="BK41" s="483"/>
    </row>
    <row r="42" spans="1:74" s="263" customFormat="1" ht="12" customHeight="1" x14ac:dyDescent="0.2">
      <c r="A42" s="56"/>
      <c r="B42" s="802" t="s">
        <v>138</v>
      </c>
      <c r="C42" s="797"/>
      <c r="D42" s="797"/>
      <c r="E42" s="797"/>
      <c r="F42" s="797"/>
      <c r="G42" s="797"/>
      <c r="H42" s="797"/>
      <c r="I42" s="797"/>
      <c r="J42" s="797"/>
      <c r="K42" s="797"/>
      <c r="L42" s="797"/>
      <c r="M42" s="797"/>
      <c r="N42" s="797"/>
      <c r="O42" s="797"/>
      <c r="P42" s="797"/>
      <c r="Q42" s="797"/>
      <c r="AY42" s="501"/>
      <c r="AZ42" s="501"/>
      <c r="BA42" s="501"/>
      <c r="BB42" s="501"/>
      <c r="BC42" s="501"/>
      <c r="BD42" s="655"/>
      <c r="BE42" s="655"/>
      <c r="BF42" s="655"/>
      <c r="BG42" s="769"/>
      <c r="BH42" s="501"/>
      <c r="BI42" s="501"/>
      <c r="BJ42" s="501"/>
      <c r="BK42" s="483"/>
    </row>
    <row r="43" spans="1:74" s="435" customFormat="1" ht="12" customHeight="1" x14ac:dyDescent="0.2">
      <c r="A43" s="434"/>
      <c r="B43" s="808" t="s">
        <v>1047</v>
      </c>
      <c r="C43" s="787"/>
      <c r="D43" s="787"/>
      <c r="E43" s="787"/>
      <c r="F43" s="787"/>
      <c r="G43" s="787"/>
      <c r="H43" s="787"/>
      <c r="I43" s="787"/>
      <c r="J43" s="787"/>
      <c r="K43" s="787"/>
      <c r="L43" s="787"/>
      <c r="M43" s="787"/>
      <c r="N43" s="787"/>
      <c r="O43" s="787"/>
      <c r="P43" s="787"/>
      <c r="Q43" s="783"/>
      <c r="AY43" s="502"/>
      <c r="AZ43" s="502"/>
      <c r="BA43" s="502"/>
      <c r="BB43" s="502"/>
      <c r="BC43" s="502"/>
      <c r="BD43" s="656"/>
      <c r="BE43" s="656"/>
      <c r="BF43" s="656"/>
      <c r="BG43" s="502"/>
      <c r="BH43" s="502"/>
      <c r="BI43" s="502"/>
      <c r="BJ43" s="502"/>
    </row>
    <row r="44" spans="1:74" s="435" customFormat="1" ht="12" customHeight="1" x14ac:dyDescent="0.2">
      <c r="A44" s="434"/>
      <c r="B44" s="808" t="s">
        <v>1048</v>
      </c>
      <c r="C44" s="787"/>
      <c r="D44" s="787"/>
      <c r="E44" s="787"/>
      <c r="F44" s="787"/>
      <c r="G44" s="787"/>
      <c r="H44" s="787"/>
      <c r="I44" s="787"/>
      <c r="J44" s="787"/>
      <c r="K44" s="787"/>
      <c r="L44" s="787"/>
      <c r="M44" s="787"/>
      <c r="N44" s="787"/>
      <c r="O44" s="787"/>
      <c r="P44" s="787"/>
      <c r="Q44" s="783"/>
      <c r="AY44" s="502"/>
      <c r="AZ44" s="502"/>
      <c r="BA44" s="502"/>
      <c r="BB44" s="502"/>
      <c r="BC44" s="502"/>
      <c r="BD44" s="656"/>
      <c r="BE44" s="656"/>
      <c r="BF44" s="656"/>
      <c r="BG44" s="502"/>
      <c r="BH44" s="502"/>
      <c r="BI44" s="502"/>
      <c r="BJ44" s="502"/>
    </row>
    <row r="45" spans="1:74" s="435" customFormat="1" ht="12" customHeight="1" x14ac:dyDescent="0.2">
      <c r="A45" s="434"/>
      <c r="B45" s="807" t="s">
        <v>1220</v>
      </c>
      <c r="C45" s="787"/>
      <c r="D45" s="787"/>
      <c r="E45" s="787"/>
      <c r="F45" s="787"/>
      <c r="G45" s="787"/>
      <c r="H45" s="787"/>
      <c r="I45" s="787"/>
      <c r="J45" s="787"/>
      <c r="K45" s="787"/>
      <c r="L45" s="787"/>
      <c r="M45" s="787"/>
      <c r="N45" s="787"/>
      <c r="O45" s="787"/>
      <c r="P45" s="787"/>
      <c r="Q45" s="783"/>
      <c r="AY45" s="502"/>
      <c r="AZ45" s="502"/>
      <c r="BA45" s="502"/>
      <c r="BB45" s="502"/>
      <c r="BC45" s="502"/>
      <c r="BD45" s="656"/>
      <c r="BE45" s="656"/>
      <c r="BF45" s="656"/>
      <c r="BG45" s="502"/>
      <c r="BH45" s="502"/>
      <c r="BI45" s="502"/>
      <c r="BJ45" s="502"/>
    </row>
    <row r="46" spans="1:74" s="435" customFormat="1" ht="12" customHeight="1" x14ac:dyDescent="0.2">
      <c r="A46" s="434"/>
      <c r="B46" s="786" t="s">
        <v>1041</v>
      </c>
      <c r="C46" s="787"/>
      <c r="D46" s="787"/>
      <c r="E46" s="787"/>
      <c r="F46" s="787"/>
      <c r="G46" s="787"/>
      <c r="H46" s="787"/>
      <c r="I46" s="787"/>
      <c r="J46" s="787"/>
      <c r="K46" s="787"/>
      <c r="L46" s="787"/>
      <c r="M46" s="787"/>
      <c r="N46" s="787"/>
      <c r="O46" s="787"/>
      <c r="P46" s="787"/>
      <c r="Q46" s="783"/>
      <c r="AY46" s="502"/>
      <c r="AZ46" s="502"/>
      <c r="BA46" s="502"/>
      <c r="BB46" s="502"/>
      <c r="BC46" s="502"/>
      <c r="BD46" s="656"/>
      <c r="BE46" s="656"/>
      <c r="BF46" s="656"/>
      <c r="BG46" s="502"/>
      <c r="BH46" s="502"/>
      <c r="BI46" s="502"/>
      <c r="BJ46" s="502"/>
    </row>
    <row r="47" spans="1:74" s="435" customFormat="1" ht="12" customHeight="1" x14ac:dyDescent="0.2">
      <c r="A47" s="434"/>
      <c r="B47" s="781" t="s">
        <v>1049</v>
      </c>
      <c r="C47" s="782"/>
      <c r="D47" s="782"/>
      <c r="E47" s="782"/>
      <c r="F47" s="782"/>
      <c r="G47" s="782"/>
      <c r="H47" s="782"/>
      <c r="I47" s="782"/>
      <c r="J47" s="782"/>
      <c r="K47" s="782"/>
      <c r="L47" s="782"/>
      <c r="M47" s="782"/>
      <c r="N47" s="782"/>
      <c r="O47" s="782"/>
      <c r="P47" s="782"/>
      <c r="Q47" s="782"/>
      <c r="AY47" s="502"/>
      <c r="AZ47" s="502"/>
      <c r="BA47" s="502"/>
      <c r="BB47" s="502"/>
      <c r="BC47" s="502"/>
      <c r="BD47" s="656"/>
      <c r="BE47" s="656"/>
      <c r="BF47" s="656"/>
      <c r="BG47" s="502"/>
      <c r="BH47" s="502"/>
      <c r="BI47" s="502"/>
      <c r="BJ47" s="502"/>
    </row>
    <row r="48" spans="1:74" s="435" customFormat="1" ht="12" customHeight="1" x14ac:dyDescent="0.2">
      <c r="A48" s="434"/>
      <c r="B48" s="786" t="s">
        <v>1050</v>
      </c>
      <c r="C48" s="787"/>
      <c r="D48" s="787"/>
      <c r="E48" s="787"/>
      <c r="F48" s="787"/>
      <c r="G48" s="787"/>
      <c r="H48" s="787"/>
      <c r="I48" s="787"/>
      <c r="J48" s="787"/>
      <c r="K48" s="787"/>
      <c r="L48" s="787"/>
      <c r="M48" s="787"/>
      <c r="N48" s="787"/>
      <c r="O48" s="787"/>
      <c r="P48" s="787"/>
      <c r="Q48" s="783"/>
      <c r="AY48" s="502"/>
      <c r="AZ48" s="502"/>
      <c r="BA48" s="502"/>
      <c r="BB48" s="502"/>
      <c r="BC48" s="502"/>
      <c r="BD48" s="656"/>
      <c r="BE48" s="656"/>
      <c r="BF48" s="656"/>
      <c r="BG48" s="502"/>
      <c r="BH48" s="502"/>
      <c r="BI48" s="502"/>
      <c r="BJ48" s="502"/>
    </row>
    <row r="49" spans="1:74" s="435" customFormat="1" ht="12" customHeight="1" x14ac:dyDescent="0.2">
      <c r="A49" s="434"/>
      <c r="B49" s="804" t="s">
        <v>1051</v>
      </c>
      <c r="C49" s="783"/>
      <c r="D49" s="783"/>
      <c r="E49" s="783"/>
      <c r="F49" s="783"/>
      <c r="G49" s="783"/>
      <c r="H49" s="783"/>
      <c r="I49" s="783"/>
      <c r="J49" s="783"/>
      <c r="K49" s="783"/>
      <c r="L49" s="783"/>
      <c r="M49" s="783"/>
      <c r="N49" s="783"/>
      <c r="O49" s="783"/>
      <c r="P49" s="783"/>
      <c r="Q49" s="783"/>
      <c r="AY49" s="502"/>
      <c r="AZ49" s="502"/>
      <c r="BA49" s="502"/>
      <c r="BB49" s="502"/>
      <c r="BC49" s="502"/>
      <c r="BD49" s="656"/>
      <c r="BE49" s="656"/>
      <c r="BF49" s="656"/>
      <c r="BG49" s="502"/>
      <c r="BH49" s="502"/>
      <c r="BI49" s="502"/>
      <c r="BJ49" s="502"/>
    </row>
    <row r="50" spans="1:74" s="435" customFormat="1" ht="12" customHeight="1" x14ac:dyDescent="0.2">
      <c r="A50" s="434"/>
      <c r="B50" s="806" t="s">
        <v>872</v>
      </c>
      <c r="C50" s="783"/>
      <c r="D50" s="783"/>
      <c r="E50" s="783"/>
      <c r="F50" s="783"/>
      <c r="G50" s="783"/>
      <c r="H50" s="783"/>
      <c r="I50" s="783"/>
      <c r="J50" s="783"/>
      <c r="K50" s="783"/>
      <c r="L50" s="783"/>
      <c r="M50" s="783"/>
      <c r="N50" s="783"/>
      <c r="O50" s="783"/>
      <c r="P50" s="783"/>
      <c r="Q50" s="783"/>
      <c r="AY50" s="502"/>
      <c r="AZ50" s="502"/>
      <c r="BA50" s="502"/>
      <c r="BB50" s="502"/>
      <c r="BC50" s="502"/>
      <c r="BD50" s="656"/>
      <c r="BE50" s="656"/>
      <c r="BF50" s="656"/>
      <c r="BG50" s="502"/>
      <c r="BH50" s="502"/>
      <c r="BI50" s="502"/>
      <c r="BJ50" s="502"/>
    </row>
    <row r="51" spans="1:74" s="435" customFormat="1" ht="12" customHeight="1" x14ac:dyDescent="0.2">
      <c r="A51" s="434"/>
      <c r="B51" s="781" t="s">
        <v>1045</v>
      </c>
      <c r="C51" s="782"/>
      <c r="D51" s="782"/>
      <c r="E51" s="782"/>
      <c r="F51" s="782"/>
      <c r="G51" s="782"/>
      <c r="H51" s="782"/>
      <c r="I51" s="782"/>
      <c r="J51" s="782"/>
      <c r="K51" s="782"/>
      <c r="L51" s="782"/>
      <c r="M51" s="782"/>
      <c r="N51" s="782"/>
      <c r="O51" s="782"/>
      <c r="P51" s="782"/>
      <c r="Q51" s="783"/>
      <c r="AY51" s="502"/>
      <c r="AZ51" s="502"/>
      <c r="BA51" s="502"/>
      <c r="BB51" s="502"/>
      <c r="BC51" s="502"/>
      <c r="BD51" s="656"/>
      <c r="BE51" s="656"/>
      <c r="BF51" s="656"/>
      <c r="BG51" s="502"/>
      <c r="BH51" s="502"/>
      <c r="BI51" s="502"/>
      <c r="BJ51" s="502"/>
    </row>
    <row r="52" spans="1:74" s="437" customFormat="1" ht="12" customHeight="1" x14ac:dyDescent="0.2">
      <c r="A52" s="436"/>
      <c r="B52" s="803" t="s">
        <v>1147</v>
      </c>
      <c r="C52" s="783"/>
      <c r="D52" s="783"/>
      <c r="E52" s="783"/>
      <c r="F52" s="783"/>
      <c r="G52" s="783"/>
      <c r="H52" s="783"/>
      <c r="I52" s="783"/>
      <c r="J52" s="783"/>
      <c r="K52" s="783"/>
      <c r="L52" s="783"/>
      <c r="M52" s="783"/>
      <c r="N52" s="783"/>
      <c r="O52" s="783"/>
      <c r="P52" s="783"/>
      <c r="Q52" s="783"/>
      <c r="AY52" s="503"/>
      <c r="AZ52" s="503"/>
      <c r="BA52" s="503"/>
      <c r="BB52" s="503"/>
      <c r="BC52" s="503"/>
      <c r="BD52" s="657"/>
      <c r="BE52" s="657"/>
      <c r="BF52" s="657"/>
      <c r="BG52" s="503"/>
      <c r="BH52" s="503"/>
      <c r="BI52" s="503"/>
      <c r="BJ52" s="503"/>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6"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O5" activePane="bottomRight" state="frozen"/>
      <selection activeCell="BF63" sqref="BF63"/>
      <selection pane="topRight" activeCell="BF63" sqref="BF63"/>
      <selection pane="bottomLeft" activeCell="BF63" sqref="BF63"/>
      <selection pane="bottomRight" activeCell="BB6" sqref="BB6:BB46"/>
    </sheetView>
  </sheetViews>
  <sheetFormatPr defaultColWidth="8.5703125" defaultRowHeight="11.25" x14ac:dyDescent="0.2"/>
  <cols>
    <col min="1" max="1" width="17.42578125" style="162" customWidth="1"/>
    <col min="2" max="2" width="25.4257812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2.75" x14ac:dyDescent="0.2">
      <c r="A1" s="789" t="s">
        <v>995</v>
      </c>
      <c r="B1" s="813" t="s">
        <v>1119</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row>
    <row r="2" spans="1:74" ht="12.75" x14ac:dyDescent="0.2">
      <c r="A2" s="790"/>
      <c r="B2" s="541" t="str">
        <f>"U.S. Energy Information Administration  |  Short-Term Energy Outlook  - "&amp;Dates!D1</f>
        <v>U.S. Energy Information Administration  |  Short-Term Energy Outlook  - May 2018</v>
      </c>
      <c r="C2" s="544"/>
      <c r="D2" s="544"/>
      <c r="E2" s="544"/>
      <c r="F2" s="544"/>
      <c r="G2" s="544"/>
      <c r="H2" s="544"/>
      <c r="I2" s="544"/>
      <c r="J2" s="544"/>
      <c r="K2" s="544"/>
      <c r="L2" s="544"/>
      <c r="M2" s="544"/>
      <c r="N2" s="544"/>
      <c r="O2" s="544"/>
      <c r="P2" s="544"/>
      <c r="Q2" s="544"/>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B5" s="254" t="s">
        <v>1005</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252"/>
      <c r="BE5" s="252"/>
      <c r="BF5" s="252"/>
      <c r="BG5" s="252"/>
      <c r="BH5" s="252"/>
      <c r="BI5" s="252"/>
      <c r="BJ5" s="409"/>
      <c r="BK5" s="409"/>
      <c r="BL5" s="409"/>
      <c r="BM5" s="409"/>
      <c r="BN5" s="409"/>
      <c r="BO5" s="409"/>
      <c r="BP5" s="409"/>
      <c r="BQ5" s="409"/>
      <c r="BR5" s="409"/>
      <c r="BS5" s="409"/>
      <c r="BT5" s="409"/>
      <c r="BU5" s="409"/>
      <c r="BV5" s="409"/>
    </row>
    <row r="6" spans="1:74" ht="11.1" customHeight="1" x14ac:dyDescent="0.2">
      <c r="A6" s="162" t="s">
        <v>311</v>
      </c>
      <c r="B6" s="173" t="s">
        <v>260</v>
      </c>
      <c r="C6" s="252">
        <v>24.841303441000001</v>
      </c>
      <c r="D6" s="252">
        <v>25.070043455</v>
      </c>
      <c r="E6" s="252">
        <v>25.297471827999999</v>
      </c>
      <c r="F6" s="252">
        <v>25.647101312</v>
      </c>
      <c r="G6" s="252">
        <v>25.219883861</v>
      </c>
      <c r="H6" s="252">
        <v>25.654060311999999</v>
      </c>
      <c r="I6" s="252">
        <v>25.885109699000001</v>
      </c>
      <c r="J6" s="252">
        <v>25.638523344999999</v>
      </c>
      <c r="K6" s="252">
        <v>25.957388311999999</v>
      </c>
      <c r="L6" s="252">
        <v>26.522936087000001</v>
      </c>
      <c r="M6" s="252">
        <v>26.706144645999998</v>
      </c>
      <c r="N6" s="252">
        <v>27.086405538000001</v>
      </c>
      <c r="O6" s="252">
        <v>26.634218132000001</v>
      </c>
      <c r="P6" s="252">
        <v>26.867551888000001</v>
      </c>
      <c r="Q6" s="252">
        <v>26.843166165</v>
      </c>
      <c r="R6" s="252">
        <v>26.780732745000002</v>
      </c>
      <c r="S6" s="252">
        <v>26.362040036</v>
      </c>
      <c r="T6" s="252">
        <v>26.432708412</v>
      </c>
      <c r="U6" s="252">
        <v>27.045798423000001</v>
      </c>
      <c r="V6" s="252">
        <v>27.075823164999999</v>
      </c>
      <c r="W6" s="252">
        <v>26.586343412000002</v>
      </c>
      <c r="X6" s="252">
        <v>26.895645036000001</v>
      </c>
      <c r="Y6" s="252">
        <v>27.257237411999998</v>
      </c>
      <c r="Z6" s="252">
        <v>27.268971777000001</v>
      </c>
      <c r="AA6" s="252">
        <v>27.174027001999999</v>
      </c>
      <c r="AB6" s="252">
        <v>26.907604971000001</v>
      </c>
      <c r="AC6" s="252">
        <v>26.973170741000001</v>
      </c>
      <c r="AD6" s="252">
        <v>26.376702195</v>
      </c>
      <c r="AE6" s="252">
        <v>25.808930620000002</v>
      </c>
      <c r="AF6" s="252">
        <v>25.705990575000001</v>
      </c>
      <c r="AG6" s="252">
        <v>26.752116776000001</v>
      </c>
      <c r="AH6" s="252">
        <v>26.385361195000002</v>
      </c>
      <c r="AI6" s="252">
        <v>25.781504756</v>
      </c>
      <c r="AJ6" s="252">
        <v>26.596436222000001</v>
      </c>
      <c r="AK6" s="252">
        <v>27.319873209000001</v>
      </c>
      <c r="AL6" s="252">
        <v>26.661429238</v>
      </c>
      <c r="AM6" s="252">
        <v>26.809624737</v>
      </c>
      <c r="AN6" s="252">
        <v>27.253958719</v>
      </c>
      <c r="AO6" s="252">
        <v>27.315882576</v>
      </c>
      <c r="AP6" s="252">
        <v>26.741982909000001</v>
      </c>
      <c r="AQ6" s="252">
        <v>26.907144576</v>
      </c>
      <c r="AR6" s="252">
        <v>27.187785243</v>
      </c>
      <c r="AS6" s="252">
        <v>27.298763286</v>
      </c>
      <c r="AT6" s="252">
        <v>27.246110834</v>
      </c>
      <c r="AU6" s="252">
        <v>26.851812909</v>
      </c>
      <c r="AV6" s="252">
        <v>27.834325027999999</v>
      </c>
      <c r="AW6" s="252">
        <v>28.712623575999999</v>
      </c>
      <c r="AX6" s="252">
        <v>28.323540512000001</v>
      </c>
      <c r="AY6" s="252">
        <v>28.143281576</v>
      </c>
      <c r="AZ6" s="252">
        <v>28.438070274000001</v>
      </c>
      <c r="BA6" s="252">
        <v>28.807137494999999</v>
      </c>
      <c r="BB6" s="252">
        <v>29.336312096</v>
      </c>
      <c r="BC6" s="409">
        <v>29.550419989000002</v>
      </c>
      <c r="BD6" s="409">
        <v>29.754752363000001</v>
      </c>
      <c r="BE6" s="409">
        <v>29.897622041000002</v>
      </c>
      <c r="BF6" s="409">
        <v>29.839305168999999</v>
      </c>
      <c r="BG6" s="409">
        <v>29.937997677999999</v>
      </c>
      <c r="BH6" s="409">
        <v>30.455708754</v>
      </c>
      <c r="BI6" s="409">
        <v>30.860302140999998</v>
      </c>
      <c r="BJ6" s="409">
        <v>30.91705838</v>
      </c>
      <c r="BK6" s="409">
        <v>30.967953711</v>
      </c>
      <c r="BL6" s="409">
        <v>31.151796538999999</v>
      </c>
      <c r="BM6" s="409">
        <v>31.332649881999998</v>
      </c>
      <c r="BN6" s="409">
        <v>31.453764294999999</v>
      </c>
      <c r="BO6" s="409">
        <v>31.470232902999999</v>
      </c>
      <c r="BP6" s="409">
        <v>31.517011893999999</v>
      </c>
      <c r="BQ6" s="409">
        <v>31.602386834000001</v>
      </c>
      <c r="BR6" s="409">
        <v>31.438974025</v>
      </c>
      <c r="BS6" s="409">
        <v>31.208788996999999</v>
      </c>
      <c r="BT6" s="409">
        <v>31.764974601999999</v>
      </c>
      <c r="BU6" s="409">
        <v>31.939444859000002</v>
      </c>
      <c r="BV6" s="409">
        <v>31.894239993999999</v>
      </c>
    </row>
    <row r="7" spans="1:74" ht="11.1" customHeight="1" x14ac:dyDescent="0.2">
      <c r="A7" s="162" t="s">
        <v>307</v>
      </c>
      <c r="B7" s="173" t="s">
        <v>261</v>
      </c>
      <c r="C7" s="252">
        <v>13.032219129</v>
      </c>
      <c r="D7" s="252">
        <v>13.081287143000001</v>
      </c>
      <c r="E7" s="252">
        <v>13.302716516</v>
      </c>
      <c r="F7" s="252">
        <v>13.887167</v>
      </c>
      <c r="G7" s="252">
        <v>13.838287548</v>
      </c>
      <c r="H7" s="252">
        <v>14.248703000000001</v>
      </c>
      <c r="I7" s="252">
        <v>14.338419387</v>
      </c>
      <c r="J7" s="252">
        <v>14.433681032000001</v>
      </c>
      <c r="K7" s="252">
        <v>14.524698000000001</v>
      </c>
      <c r="L7" s="252">
        <v>14.723903774</v>
      </c>
      <c r="M7" s="252">
        <v>14.887159333</v>
      </c>
      <c r="N7" s="252">
        <v>15.095115226000001</v>
      </c>
      <c r="O7" s="252">
        <v>14.749041387</v>
      </c>
      <c r="P7" s="252">
        <v>14.969020143</v>
      </c>
      <c r="Q7" s="252">
        <v>15.060638419</v>
      </c>
      <c r="R7" s="252">
        <v>15.327947</v>
      </c>
      <c r="S7" s="252">
        <v>15.17586829</v>
      </c>
      <c r="T7" s="252">
        <v>15.033605667</v>
      </c>
      <c r="U7" s="252">
        <v>15.200178677</v>
      </c>
      <c r="V7" s="252">
        <v>15.199026419000001</v>
      </c>
      <c r="W7" s="252">
        <v>15.195517667000001</v>
      </c>
      <c r="X7" s="252">
        <v>15.169606290000001</v>
      </c>
      <c r="Y7" s="252">
        <v>15.219501666999999</v>
      </c>
      <c r="Z7" s="252">
        <v>15.097031032</v>
      </c>
      <c r="AA7" s="252">
        <v>14.98680671</v>
      </c>
      <c r="AB7" s="252">
        <v>14.884015378999999</v>
      </c>
      <c r="AC7" s="252">
        <v>15.084739129000001</v>
      </c>
      <c r="AD7" s="252">
        <v>14.898330667</v>
      </c>
      <c r="AE7" s="252">
        <v>15.062766097000001</v>
      </c>
      <c r="AF7" s="252">
        <v>14.859365</v>
      </c>
      <c r="AG7" s="252">
        <v>14.879583547999999</v>
      </c>
      <c r="AH7" s="252">
        <v>14.681747677000001</v>
      </c>
      <c r="AI7" s="252">
        <v>14.476502332999999</v>
      </c>
      <c r="AJ7" s="252">
        <v>14.764185903</v>
      </c>
      <c r="AK7" s="252">
        <v>14.973455333</v>
      </c>
      <c r="AL7" s="252">
        <v>14.706887387</v>
      </c>
      <c r="AM7" s="252">
        <v>14.694412161000001</v>
      </c>
      <c r="AN7" s="252">
        <v>15.080746143000001</v>
      </c>
      <c r="AO7" s="252">
        <v>15.289669999999999</v>
      </c>
      <c r="AP7" s="252">
        <v>15.230770333000001</v>
      </c>
      <c r="AQ7" s="252">
        <v>15.407932000000001</v>
      </c>
      <c r="AR7" s="252">
        <v>15.411572667</v>
      </c>
      <c r="AS7" s="252">
        <v>15.483550709999999</v>
      </c>
      <c r="AT7" s="252">
        <v>15.503898258</v>
      </c>
      <c r="AU7" s="252">
        <v>15.594600333000001</v>
      </c>
      <c r="AV7" s="252">
        <v>16.155112452000001</v>
      </c>
      <c r="AW7" s="252">
        <v>16.792411000000001</v>
      </c>
      <c r="AX7" s="252">
        <v>16.528327935</v>
      </c>
      <c r="AY7" s="252">
        <v>16.372069</v>
      </c>
      <c r="AZ7" s="252">
        <v>16.789129714000001</v>
      </c>
      <c r="BA7" s="252">
        <v>16.985915145</v>
      </c>
      <c r="BB7" s="252">
        <v>17.185189046000001</v>
      </c>
      <c r="BC7" s="409">
        <v>17.465982100000002</v>
      </c>
      <c r="BD7" s="409">
        <v>17.576438499999998</v>
      </c>
      <c r="BE7" s="409">
        <v>17.6947236</v>
      </c>
      <c r="BF7" s="409">
        <v>17.835857600000001</v>
      </c>
      <c r="BG7" s="409">
        <v>17.856825400000002</v>
      </c>
      <c r="BH7" s="409">
        <v>18.108380700000001</v>
      </c>
      <c r="BI7" s="409">
        <v>18.469474699999999</v>
      </c>
      <c r="BJ7" s="409">
        <v>18.544642100000001</v>
      </c>
      <c r="BK7" s="409">
        <v>18.598042199999998</v>
      </c>
      <c r="BL7" s="409">
        <v>18.729327300000001</v>
      </c>
      <c r="BM7" s="409">
        <v>18.9756082</v>
      </c>
      <c r="BN7" s="409">
        <v>19.0948609</v>
      </c>
      <c r="BO7" s="409">
        <v>19.2312683</v>
      </c>
      <c r="BP7" s="409">
        <v>19.2339345</v>
      </c>
      <c r="BQ7" s="409">
        <v>19.231998300000001</v>
      </c>
      <c r="BR7" s="409">
        <v>19.208298599999999</v>
      </c>
      <c r="BS7" s="409">
        <v>19.1205508</v>
      </c>
      <c r="BT7" s="409">
        <v>19.2860893</v>
      </c>
      <c r="BU7" s="409">
        <v>19.456203800000001</v>
      </c>
      <c r="BV7" s="409">
        <v>19.476791599999999</v>
      </c>
    </row>
    <row r="8" spans="1:74" ht="11.1" customHeight="1" x14ac:dyDescent="0.2">
      <c r="A8" s="162" t="s">
        <v>308</v>
      </c>
      <c r="B8" s="173" t="s">
        <v>282</v>
      </c>
      <c r="C8" s="252">
        <v>4.3787635041000001</v>
      </c>
      <c r="D8" s="252">
        <v>4.4097635040999998</v>
      </c>
      <c r="E8" s="252">
        <v>4.4677635040999997</v>
      </c>
      <c r="F8" s="252">
        <v>4.3407635040999999</v>
      </c>
      <c r="G8" s="252">
        <v>4.1817635041000001</v>
      </c>
      <c r="H8" s="252">
        <v>4.3037635041</v>
      </c>
      <c r="I8" s="252">
        <v>4.3557635040999996</v>
      </c>
      <c r="J8" s="252">
        <v>4.2947635040999996</v>
      </c>
      <c r="K8" s="252">
        <v>4.3327635040999999</v>
      </c>
      <c r="L8" s="252">
        <v>4.5147635041000003</v>
      </c>
      <c r="M8" s="252">
        <v>4.5217635040999999</v>
      </c>
      <c r="N8" s="252">
        <v>4.6277635040999998</v>
      </c>
      <c r="O8" s="252">
        <v>4.7024868944999998</v>
      </c>
      <c r="P8" s="252">
        <v>4.7434868945000002</v>
      </c>
      <c r="Q8" s="252">
        <v>4.6324868945000004</v>
      </c>
      <c r="R8" s="252">
        <v>4.3004868944999997</v>
      </c>
      <c r="S8" s="252">
        <v>3.9994868944999999</v>
      </c>
      <c r="T8" s="252">
        <v>4.2044868944999996</v>
      </c>
      <c r="U8" s="252">
        <v>4.6184868945000002</v>
      </c>
      <c r="V8" s="252">
        <v>4.7594868945000002</v>
      </c>
      <c r="W8" s="252">
        <v>4.2994868945000002</v>
      </c>
      <c r="X8" s="252">
        <v>4.4194868945000003</v>
      </c>
      <c r="Y8" s="252">
        <v>4.6864868944999998</v>
      </c>
      <c r="Z8" s="252">
        <v>4.7734868945000004</v>
      </c>
      <c r="AA8" s="252">
        <v>4.8144868944999999</v>
      </c>
      <c r="AB8" s="252">
        <v>4.7344868944999998</v>
      </c>
      <c r="AC8" s="252">
        <v>4.6544868944999997</v>
      </c>
      <c r="AD8" s="252">
        <v>4.3164868944999997</v>
      </c>
      <c r="AE8" s="252">
        <v>3.6784868945000002</v>
      </c>
      <c r="AF8" s="252">
        <v>3.9794868944999999</v>
      </c>
      <c r="AG8" s="252">
        <v>4.6044868944999999</v>
      </c>
      <c r="AH8" s="252">
        <v>4.7424868944999998</v>
      </c>
      <c r="AI8" s="252">
        <v>4.7464868945000003</v>
      </c>
      <c r="AJ8" s="252">
        <v>4.8104868945000003</v>
      </c>
      <c r="AK8" s="252">
        <v>5.1324868945000004</v>
      </c>
      <c r="AL8" s="252">
        <v>4.9154868944999999</v>
      </c>
      <c r="AM8" s="252">
        <v>5.1144868944999997</v>
      </c>
      <c r="AN8" s="252">
        <v>5.1344868945000002</v>
      </c>
      <c r="AO8" s="252">
        <v>4.9144868945000004</v>
      </c>
      <c r="AP8" s="252">
        <v>4.4944868944999996</v>
      </c>
      <c r="AQ8" s="252">
        <v>4.6274868944999996</v>
      </c>
      <c r="AR8" s="252">
        <v>5.0164868944999998</v>
      </c>
      <c r="AS8" s="252">
        <v>4.9374868945000001</v>
      </c>
      <c r="AT8" s="252">
        <v>5.1114868944999996</v>
      </c>
      <c r="AU8" s="252">
        <v>4.9274868945000003</v>
      </c>
      <c r="AV8" s="252">
        <v>4.9274868945000003</v>
      </c>
      <c r="AW8" s="252">
        <v>5.2864868945000003</v>
      </c>
      <c r="AX8" s="252">
        <v>5.3644868944999997</v>
      </c>
      <c r="AY8" s="252">
        <v>4.8764868945000002</v>
      </c>
      <c r="AZ8" s="252">
        <v>4.9099762877000002</v>
      </c>
      <c r="BA8" s="252">
        <v>4.9085814697999997</v>
      </c>
      <c r="BB8" s="252">
        <v>5.2245803948000002</v>
      </c>
      <c r="BC8" s="409">
        <v>5.2457659265999999</v>
      </c>
      <c r="BD8" s="409">
        <v>5.3175150257999997</v>
      </c>
      <c r="BE8" s="409">
        <v>5.3003568152999998</v>
      </c>
      <c r="BF8" s="409">
        <v>5.3710254322999997</v>
      </c>
      <c r="BG8" s="409">
        <v>5.4411880836000002</v>
      </c>
      <c r="BH8" s="409">
        <v>5.4556748588000001</v>
      </c>
      <c r="BI8" s="409">
        <v>5.4973226944000002</v>
      </c>
      <c r="BJ8" s="409">
        <v>5.4716843189000004</v>
      </c>
      <c r="BK8" s="409">
        <v>5.4793710499000001</v>
      </c>
      <c r="BL8" s="409">
        <v>5.5190878307000002</v>
      </c>
      <c r="BM8" s="409">
        <v>5.4674966409000003</v>
      </c>
      <c r="BN8" s="409">
        <v>5.4793378659999998</v>
      </c>
      <c r="BO8" s="409">
        <v>5.4654746534000003</v>
      </c>
      <c r="BP8" s="409">
        <v>5.4912642686000002</v>
      </c>
      <c r="BQ8" s="409">
        <v>5.4759000548000003</v>
      </c>
      <c r="BR8" s="409">
        <v>5.5258421805999998</v>
      </c>
      <c r="BS8" s="409">
        <v>5.5721865068999996</v>
      </c>
      <c r="BT8" s="409">
        <v>5.5734045330999997</v>
      </c>
      <c r="BU8" s="409">
        <v>5.5958649516000003</v>
      </c>
      <c r="BV8" s="409">
        <v>5.5343570468000003</v>
      </c>
    </row>
    <row r="9" spans="1:74" ht="11.1" customHeight="1" x14ac:dyDescent="0.2">
      <c r="A9" s="162" t="s">
        <v>309</v>
      </c>
      <c r="B9" s="173" t="s">
        <v>291</v>
      </c>
      <c r="C9" s="252">
        <v>2.8895345288000001</v>
      </c>
      <c r="D9" s="252">
        <v>2.8985345288</v>
      </c>
      <c r="E9" s="252">
        <v>2.8795345287999998</v>
      </c>
      <c r="F9" s="252">
        <v>2.8725345288000002</v>
      </c>
      <c r="G9" s="252">
        <v>2.8885345288000002</v>
      </c>
      <c r="H9" s="252">
        <v>2.8285345288000001</v>
      </c>
      <c r="I9" s="252">
        <v>2.7745345287999998</v>
      </c>
      <c r="J9" s="252">
        <v>2.8085345288000001</v>
      </c>
      <c r="K9" s="252">
        <v>2.7825345287999999</v>
      </c>
      <c r="L9" s="252">
        <v>2.7515345288000002</v>
      </c>
      <c r="M9" s="252">
        <v>2.7435345288000001</v>
      </c>
      <c r="N9" s="252">
        <v>2.7375345287999999</v>
      </c>
      <c r="O9" s="252">
        <v>2.635643</v>
      </c>
      <c r="P9" s="252">
        <v>2.711643</v>
      </c>
      <c r="Q9" s="252">
        <v>2.6926429999999999</v>
      </c>
      <c r="R9" s="252">
        <v>2.5456430000000001</v>
      </c>
      <c r="S9" s="252">
        <v>2.5836429999999999</v>
      </c>
      <c r="T9" s="252">
        <v>2.6056430000000002</v>
      </c>
      <c r="U9" s="252">
        <v>2.6346430000000001</v>
      </c>
      <c r="V9" s="252">
        <v>2.6176430000000002</v>
      </c>
      <c r="W9" s="252">
        <v>2.6216430000000002</v>
      </c>
      <c r="X9" s="252">
        <v>2.6286429999999998</v>
      </c>
      <c r="Y9" s="252">
        <v>2.6116429999999999</v>
      </c>
      <c r="Z9" s="252">
        <v>2.6116429999999999</v>
      </c>
      <c r="AA9" s="252">
        <v>2.6093707452000001</v>
      </c>
      <c r="AB9" s="252">
        <v>2.5463707452</v>
      </c>
      <c r="AC9" s="252">
        <v>2.5383707451999999</v>
      </c>
      <c r="AD9" s="252">
        <v>2.5093707452</v>
      </c>
      <c r="AE9" s="252">
        <v>2.5073707451999998</v>
      </c>
      <c r="AF9" s="252">
        <v>2.5313707451999998</v>
      </c>
      <c r="AG9" s="252">
        <v>2.5073707451999998</v>
      </c>
      <c r="AH9" s="252">
        <v>2.4953707451999998</v>
      </c>
      <c r="AI9" s="252">
        <v>2.4463707451999999</v>
      </c>
      <c r="AJ9" s="252">
        <v>2.4233707452000002</v>
      </c>
      <c r="AK9" s="252">
        <v>2.4003707452</v>
      </c>
      <c r="AL9" s="252">
        <v>2.3603707452</v>
      </c>
      <c r="AM9" s="252">
        <v>2.3513707452000001</v>
      </c>
      <c r="AN9" s="252">
        <v>2.3583707451999998</v>
      </c>
      <c r="AO9" s="252">
        <v>2.3543707451999998</v>
      </c>
      <c r="AP9" s="252">
        <v>2.3393707452000001</v>
      </c>
      <c r="AQ9" s="252">
        <v>2.3443707452</v>
      </c>
      <c r="AR9" s="252">
        <v>2.3333707451999999</v>
      </c>
      <c r="AS9" s="252">
        <v>2.3053707451999998</v>
      </c>
      <c r="AT9" s="252">
        <v>2.2303707452000001</v>
      </c>
      <c r="AU9" s="252">
        <v>2.0263707451999999</v>
      </c>
      <c r="AV9" s="252">
        <v>2.1973707452000002</v>
      </c>
      <c r="AW9" s="252">
        <v>2.1433707451999999</v>
      </c>
      <c r="AX9" s="252">
        <v>2.1443707451999998</v>
      </c>
      <c r="AY9" s="252">
        <v>2.2103707452000001</v>
      </c>
      <c r="AZ9" s="252">
        <v>2.1756560579999999</v>
      </c>
      <c r="BA9" s="252">
        <v>2.2253325211999999</v>
      </c>
      <c r="BB9" s="252">
        <v>2.2207829771999998</v>
      </c>
      <c r="BC9" s="409">
        <v>2.2162766166000001</v>
      </c>
      <c r="BD9" s="409">
        <v>2.2124776760999998</v>
      </c>
      <c r="BE9" s="409">
        <v>2.2079330273000002</v>
      </c>
      <c r="BF9" s="409">
        <v>2.2036718667000001</v>
      </c>
      <c r="BG9" s="409">
        <v>2.1991930486000002</v>
      </c>
      <c r="BH9" s="409">
        <v>2.2005648887999998</v>
      </c>
      <c r="BI9" s="409">
        <v>2.1962288406999999</v>
      </c>
      <c r="BJ9" s="409">
        <v>2.1922464103000001</v>
      </c>
      <c r="BK9" s="409">
        <v>2.1908426321999999</v>
      </c>
      <c r="BL9" s="409">
        <v>2.1874781763</v>
      </c>
      <c r="BM9" s="409">
        <v>2.1828445909999998</v>
      </c>
      <c r="BN9" s="409">
        <v>2.1784086744</v>
      </c>
      <c r="BO9" s="409">
        <v>2.1743139333000001</v>
      </c>
      <c r="BP9" s="409">
        <v>2.1708046802999998</v>
      </c>
      <c r="BQ9" s="409">
        <v>2.1665630558000002</v>
      </c>
      <c r="BR9" s="409">
        <v>2.1625578363</v>
      </c>
      <c r="BS9" s="409">
        <v>2.1583568814</v>
      </c>
      <c r="BT9" s="409">
        <v>2.154321387</v>
      </c>
      <c r="BU9" s="409">
        <v>2.1502387090999999</v>
      </c>
      <c r="BV9" s="409">
        <v>2.1465442085999999</v>
      </c>
    </row>
    <row r="10" spans="1:74" ht="11.1" customHeight="1" x14ac:dyDescent="0.2">
      <c r="A10" s="162" t="s">
        <v>310</v>
      </c>
      <c r="B10" s="173" t="s">
        <v>285</v>
      </c>
      <c r="C10" s="252">
        <v>4.5407862794999998</v>
      </c>
      <c r="D10" s="252">
        <v>4.6804582794999998</v>
      </c>
      <c r="E10" s="252">
        <v>4.6474572795000002</v>
      </c>
      <c r="F10" s="252">
        <v>4.5466362795000004</v>
      </c>
      <c r="G10" s="252">
        <v>4.3112982794999999</v>
      </c>
      <c r="H10" s="252">
        <v>4.2730592795</v>
      </c>
      <c r="I10" s="252">
        <v>4.4163922795000001</v>
      </c>
      <c r="J10" s="252">
        <v>4.1015442794999997</v>
      </c>
      <c r="K10" s="252">
        <v>4.3173922794999999</v>
      </c>
      <c r="L10" s="252">
        <v>4.5327342794999996</v>
      </c>
      <c r="M10" s="252">
        <v>4.5536872795000001</v>
      </c>
      <c r="N10" s="252">
        <v>4.6259922795000001</v>
      </c>
      <c r="O10" s="252">
        <v>4.5470468507000001</v>
      </c>
      <c r="P10" s="252">
        <v>4.4434018506999999</v>
      </c>
      <c r="Q10" s="252">
        <v>4.4573978506999996</v>
      </c>
      <c r="R10" s="252">
        <v>4.6066558507000002</v>
      </c>
      <c r="S10" s="252">
        <v>4.6030418507000004</v>
      </c>
      <c r="T10" s="252">
        <v>4.5889728507000003</v>
      </c>
      <c r="U10" s="252">
        <v>4.5924898506999998</v>
      </c>
      <c r="V10" s="252">
        <v>4.4996668506999997</v>
      </c>
      <c r="W10" s="252">
        <v>4.4696958507</v>
      </c>
      <c r="X10" s="252">
        <v>4.6779088506999997</v>
      </c>
      <c r="Y10" s="252">
        <v>4.7396058507000003</v>
      </c>
      <c r="Z10" s="252">
        <v>4.7868108507000002</v>
      </c>
      <c r="AA10" s="252">
        <v>4.7633626523999997</v>
      </c>
      <c r="AB10" s="252">
        <v>4.7427319524999998</v>
      </c>
      <c r="AC10" s="252">
        <v>4.6955739719</v>
      </c>
      <c r="AD10" s="252">
        <v>4.6525138886999997</v>
      </c>
      <c r="AE10" s="252">
        <v>4.5603068833</v>
      </c>
      <c r="AF10" s="252">
        <v>4.3357679354999998</v>
      </c>
      <c r="AG10" s="252">
        <v>4.7606755881999998</v>
      </c>
      <c r="AH10" s="252">
        <v>4.4657558782000004</v>
      </c>
      <c r="AI10" s="252">
        <v>4.1121447825999997</v>
      </c>
      <c r="AJ10" s="252">
        <v>4.5983926788999998</v>
      </c>
      <c r="AK10" s="252">
        <v>4.8135602356999998</v>
      </c>
      <c r="AL10" s="252">
        <v>4.6786842111000002</v>
      </c>
      <c r="AM10" s="252">
        <v>4.6493549363</v>
      </c>
      <c r="AN10" s="252">
        <v>4.6803549362999997</v>
      </c>
      <c r="AO10" s="252">
        <v>4.7573549362999996</v>
      </c>
      <c r="AP10" s="252">
        <v>4.6773549363000004</v>
      </c>
      <c r="AQ10" s="252">
        <v>4.5273549363000001</v>
      </c>
      <c r="AR10" s="252">
        <v>4.4263549363000001</v>
      </c>
      <c r="AS10" s="252">
        <v>4.5723549363</v>
      </c>
      <c r="AT10" s="252">
        <v>4.4003549363000003</v>
      </c>
      <c r="AU10" s="252">
        <v>4.3033549362999999</v>
      </c>
      <c r="AV10" s="252">
        <v>4.5543549363000002</v>
      </c>
      <c r="AW10" s="252">
        <v>4.4903549363000002</v>
      </c>
      <c r="AX10" s="252">
        <v>4.2863549363000004</v>
      </c>
      <c r="AY10" s="252">
        <v>4.6843549363000001</v>
      </c>
      <c r="AZ10" s="252">
        <v>4.5633082141000001</v>
      </c>
      <c r="BA10" s="252">
        <v>4.6873083588000002</v>
      </c>
      <c r="BB10" s="252">
        <v>4.7057596770999996</v>
      </c>
      <c r="BC10" s="409">
        <v>4.6223953459000002</v>
      </c>
      <c r="BD10" s="409">
        <v>4.6483211608000001</v>
      </c>
      <c r="BE10" s="409">
        <v>4.6946085979000003</v>
      </c>
      <c r="BF10" s="409">
        <v>4.4287502699000001</v>
      </c>
      <c r="BG10" s="409">
        <v>4.4407911461999996</v>
      </c>
      <c r="BH10" s="409">
        <v>4.6910883064000002</v>
      </c>
      <c r="BI10" s="409">
        <v>4.6972759055999997</v>
      </c>
      <c r="BJ10" s="409">
        <v>4.7084855506999999</v>
      </c>
      <c r="BK10" s="409">
        <v>4.6996978286999997</v>
      </c>
      <c r="BL10" s="409">
        <v>4.7159032323999996</v>
      </c>
      <c r="BM10" s="409">
        <v>4.7067004496999996</v>
      </c>
      <c r="BN10" s="409">
        <v>4.7011568542999997</v>
      </c>
      <c r="BO10" s="409">
        <v>4.5991760163000004</v>
      </c>
      <c r="BP10" s="409">
        <v>4.6210084449000002</v>
      </c>
      <c r="BQ10" s="409">
        <v>4.7279254236000003</v>
      </c>
      <c r="BR10" s="409">
        <v>4.5422754078000001</v>
      </c>
      <c r="BS10" s="409">
        <v>4.3576948091999999</v>
      </c>
      <c r="BT10" s="409">
        <v>4.7511593821</v>
      </c>
      <c r="BU10" s="409">
        <v>4.7371373985999998</v>
      </c>
      <c r="BV10" s="409">
        <v>4.7365471385999998</v>
      </c>
    </row>
    <row r="11" spans="1:74" ht="11.1" customHeight="1" x14ac:dyDescent="0.2">
      <c r="A11" s="162" t="s">
        <v>317</v>
      </c>
      <c r="B11" s="173" t="s">
        <v>286</v>
      </c>
      <c r="C11" s="252">
        <v>67.225661264999999</v>
      </c>
      <c r="D11" s="252">
        <v>67.542470735999999</v>
      </c>
      <c r="E11" s="252">
        <v>66.817274909000005</v>
      </c>
      <c r="F11" s="252">
        <v>66.826236707999996</v>
      </c>
      <c r="G11" s="252">
        <v>67.557917290000006</v>
      </c>
      <c r="H11" s="252">
        <v>67.929404993000006</v>
      </c>
      <c r="I11" s="252">
        <v>67.842019468000004</v>
      </c>
      <c r="J11" s="252">
        <v>68.502494123999995</v>
      </c>
      <c r="K11" s="252">
        <v>68.741454863000001</v>
      </c>
      <c r="L11" s="252">
        <v>69.384483975999999</v>
      </c>
      <c r="M11" s="252">
        <v>68.682732594000001</v>
      </c>
      <c r="N11" s="252">
        <v>68.971101563999994</v>
      </c>
      <c r="O11" s="252">
        <v>68.481592290999998</v>
      </c>
      <c r="P11" s="252">
        <v>68.180717301000001</v>
      </c>
      <c r="Q11" s="252">
        <v>69.173639519000005</v>
      </c>
      <c r="R11" s="252">
        <v>69.298156634999998</v>
      </c>
      <c r="S11" s="252">
        <v>69.887937069000003</v>
      </c>
      <c r="T11" s="252">
        <v>70.553857269999995</v>
      </c>
      <c r="U11" s="252">
        <v>70.447055938000005</v>
      </c>
      <c r="V11" s="252">
        <v>70.436606753000007</v>
      </c>
      <c r="W11" s="252">
        <v>70.560665440999998</v>
      </c>
      <c r="X11" s="252">
        <v>70.453109154000003</v>
      </c>
      <c r="Y11" s="252">
        <v>70.438810189999998</v>
      </c>
      <c r="Z11" s="252">
        <v>70.400911190000002</v>
      </c>
      <c r="AA11" s="252">
        <v>70.320308890000007</v>
      </c>
      <c r="AB11" s="252">
        <v>69.78393389</v>
      </c>
      <c r="AC11" s="252">
        <v>69.815871889999997</v>
      </c>
      <c r="AD11" s="252">
        <v>70.144532889999994</v>
      </c>
      <c r="AE11" s="252">
        <v>70.302679889999993</v>
      </c>
      <c r="AF11" s="252">
        <v>70.930917890000003</v>
      </c>
      <c r="AG11" s="252">
        <v>70.851874890000005</v>
      </c>
      <c r="AH11" s="252">
        <v>70.257344889999999</v>
      </c>
      <c r="AI11" s="252">
        <v>71.030873889999995</v>
      </c>
      <c r="AJ11" s="252">
        <v>71.344359890000007</v>
      </c>
      <c r="AK11" s="252">
        <v>71.762518889999996</v>
      </c>
      <c r="AL11" s="252">
        <v>71.262228890000003</v>
      </c>
      <c r="AM11" s="252">
        <v>70.14195789</v>
      </c>
      <c r="AN11" s="252">
        <v>70.011957890000005</v>
      </c>
      <c r="AO11" s="252">
        <v>69.781957890000001</v>
      </c>
      <c r="AP11" s="252">
        <v>70.00795789</v>
      </c>
      <c r="AQ11" s="252">
        <v>70.706957889999998</v>
      </c>
      <c r="AR11" s="252">
        <v>71.463957890000003</v>
      </c>
      <c r="AS11" s="252">
        <v>71.486957889999999</v>
      </c>
      <c r="AT11" s="252">
        <v>70.922957890000006</v>
      </c>
      <c r="AU11" s="252">
        <v>71.371957890000004</v>
      </c>
      <c r="AV11" s="252">
        <v>70.938957889999998</v>
      </c>
      <c r="AW11" s="252">
        <v>70.599957889999999</v>
      </c>
      <c r="AX11" s="252">
        <v>70.181957890000007</v>
      </c>
      <c r="AY11" s="252">
        <v>70.290957890000001</v>
      </c>
      <c r="AZ11" s="252">
        <v>70.324781720999994</v>
      </c>
      <c r="BA11" s="252">
        <v>70.123462227000005</v>
      </c>
      <c r="BB11" s="252">
        <v>70.296900655000002</v>
      </c>
      <c r="BC11" s="409">
        <v>70.766042143000007</v>
      </c>
      <c r="BD11" s="409">
        <v>71.115607107000002</v>
      </c>
      <c r="BE11" s="409">
        <v>71.313317491999996</v>
      </c>
      <c r="BF11" s="409">
        <v>70.959424775000002</v>
      </c>
      <c r="BG11" s="409">
        <v>71.367536577999999</v>
      </c>
      <c r="BH11" s="409">
        <v>71.250621652000007</v>
      </c>
      <c r="BI11" s="409">
        <v>70.967985782</v>
      </c>
      <c r="BJ11" s="409">
        <v>70.577096061000006</v>
      </c>
      <c r="BK11" s="409">
        <v>70.323390603000007</v>
      </c>
      <c r="BL11" s="409">
        <v>70.251597451999999</v>
      </c>
      <c r="BM11" s="409">
        <v>70.485583878</v>
      </c>
      <c r="BN11" s="409">
        <v>70.757175075999996</v>
      </c>
      <c r="BO11" s="409">
        <v>71.070182389999999</v>
      </c>
      <c r="BP11" s="409">
        <v>71.337590692000006</v>
      </c>
      <c r="BQ11" s="409">
        <v>71.794163752000003</v>
      </c>
      <c r="BR11" s="409">
        <v>71.509785554999993</v>
      </c>
      <c r="BS11" s="409">
        <v>71.792288859999999</v>
      </c>
      <c r="BT11" s="409">
        <v>71.756045658999994</v>
      </c>
      <c r="BU11" s="409">
        <v>71.572808464000005</v>
      </c>
      <c r="BV11" s="409">
        <v>71.206427943999998</v>
      </c>
    </row>
    <row r="12" spans="1:74" ht="11.1" customHeight="1" x14ac:dyDescent="0.2">
      <c r="A12" s="162" t="s">
        <v>312</v>
      </c>
      <c r="B12" s="173" t="s">
        <v>1098</v>
      </c>
      <c r="C12" s="252">
        <v>36.764335000000003</v>
      </c>
      <c r="D12" s="252">
        <v>36.909990999999998</v>
      </c>
      <c r="E12" s="252">
        <v>36.450811999999999</v>
      </c>
      <c r="F12" s="252">
        <v>36.239392000000002</v>
      </c>
      <c r="G12" s="252">
        <v>36.537478999999998</v>
      </c>
      <c r="H12" s="252">
        <v>36.489471000000002</v>
      </c>
      <c r="I12" s="252">
        <v>36.733506990000002</v>
      </c>
      <c r="J12" s="252">
        <v>37.038530999999999</v>
      </c>
      <c r="K12" s="252">
        <v>37.351056</v>
      </c>
      <c r="L12" s="252">
        <v>37.695382000000002</v>
      </c>
      <c r="M12" s="252">
        <v>37.122013789999997</v>
      </c>
      <c r="N12" s="252">
        <v>37.390272000000003</v>
      </c>
      <c r="O12" s="252">
        <v>37.113911999999999</v>
      </c>
      <c r="P12" s="252">
        <v>36.976323000000001</v>
      </c>
      <c r="Q12" s="252">
        <v>37.741919000000003</v>
      </c>
      <c r="R12" s="252">
        <v>37.958089999999999</v>
      </c>
      <c r="S12" s="252">
        <v>38.207389999999997</v>
      </c>
      <c r="T12" s="252">
        <v>38.647233999999997</v>
      </c>
      <c r="U12" s="252">
        <v>38.751994000000003</v>
      </c>
      <c r="V12" s="252">
        <v>38.544328999999998</v>
      </c>
      <c r="W12" s="252">
        <v>38.822172000000002</v>
      </c>
      <c r="X12" s="252">
        <v>38.573182000000003</v>
      </c>
      <c r="Y12" s="252">
        <v>38.699198000000003</v>
      </c>
      <c r="Z12" s="252">
        <v>38.703473000000002</v>
      </c>
      <c r="AA12" s="252">
        <v>38.988197</v>
      </c>
      <c r="AB12" s="252">
        <v>38.548197000000002</v>
      </c>
      <c r="AC12" s="252">
        <v>38.746197000000002</v>
      </c>
      <c r="AD12" s="252">
        <v>38.889197000000003</v>
      </c>
      <c r="AE12" s="252">
        <v>38.838197000000001</v>
      </c>
      <c r="AF12" s="252">
        <v>39.292197000000002</v>
      </c>
      <c r="AG12" s="252">
        <v>39.395197000000003</v>
      </c>
      <c r="AH12" s="252">
        <v>39.321196999999998</v>
      </c>
      <c r="AI12" s="252">
        <v>39.330196999999998</v>
      </c>
      <c r="AJ12" s="252">
        <v>39.625197</v>
      </c>
      <c r="AK12" s="252">
        <v>40.069197000000003</v>
      </c>
      <c r="AL12" s="252">
        <v>39.750197</v>
      </c>
      <c r="AM12" s="252">
        <v>38.945197</v>
      </c>
      <c r="AN12" s="252">
        <v>38.782196999999996</v>
      </c>
      <c r="AO12" s="252">
        <v>38.799196999999999</v>
      </c>
      <c r="AP12" s="252">
        <v>38.877197000000002</v>
      </c>
      <c r="AQ12" s="252">
        <v>39.358196999999997</v>
      </c>
      <c r="AR12" s="252">
        <v>39.711196999999999</v>
      </c>
      <c r="AS12" s="252">
        <v>39.731197000000002</v>
      </c>
      <c r="AT12" s="252">
        <v>39.606197000000002</v>
      </c>
      <c r="AU12" s="252">
        <v>39.702196999999998</v>
      </c>
      <c r="AV12" s="252">
        <v>39.469197000000001</v>
      </c>
      <c r="AW12" s="252">
        <v>39.237197000000002</v>
      </c>
      <c r="AX12" s="252">
        <v>39.145197000000003</v>
      </c>
      <c r="AY12" s="252">
        <v>39.411197000000001</v>
      </c>
      <c r="AZ12" s="252">
        <v>39.266236925999998</v>
      </c>
      <c r="BA12" s="252">
        <v>39.060755376000003</v>
      </c>
      <c r="BB12" s="252">
        <v>39.038703613999999</v>
      </c>
      <c r="BC12" s="409">
        <v>39.026618018000001</v>
      </c>
      <c r="BD12" s="409">
        <v>39.140294574999999</v>
      </c>
      <c r="BE12" s="409">
        <v>39.409439698</v>
      </c>
      <c r="BF12" s="409">
        <v>39.232723071000002</v>
      </c>
      <c r="BG12" s="409">
        <v>39.274971772999997</v>
      </c>
      <c r="BH12" s="409">
        <v>39.341734267</v>
      </c>
      <c r="BI12" s="409">
        <v>39.324146628999998</v>
      </c>
      <c r="BJ12" s="409">
        <v>39.163966139000003</v>
      </c>
      <c r="BK12" s="409">
        <v>39.133287901999999</v>
      </c>
      <c r="BL12" s="409">
        <v>39.150588894000002</v>
      </c>
      <c r="BM12" s="409">
        <v>39.227000093999997</v>
      </c>
      <c r="BN12" s="409">
        <v>39.283579080000003</v>
      </c>
      <c r="BO12" s="409">
        <v>39.335332876000002</v>
      </c>
      <c r="BP12" s="409">
        <v>39.432780692000001</v>
      </c>
      <c r="BQ12" s="409">
        <v>39.744762540000004</v>
      </c>
      <c r="BR12" s="409">
        <v>39.661728208</v>
      </c>
      <c r="BS12" s="409">
        <v>39.668513513000001</v>
      </c>
      <c r="BT12" s="409">
        <v>39.820096636000002</v>
      </c>
      <c r="BU12" s="409">
        <v>39.862328212000001</v>
      </c>
      <c r="BV12" s="409">
        <v>39.739825809000003</v>
      </c>
    </row>
    <row r="13" spans="1:74" ht="11.1" customHeight="1" x14ac:dyDescent="0.2">
      <c r="A13" s="162" t="s">
        <v>313</v>
      </c>
      <c r="B13" s="173" t="s">
        <v>292</v>
      </c>
      <c r="C13" s="252">
        <v>30.347138000000001</v>
      </c>
      <c r="D13" s="252">
        <v>30.491793999999999</v>
      </c>
      <c r="E13" s="252">
        <v>30.033615000000001</v>
      </c>
      <c r="F13" s="252">
        <v>29.848195</v>
      </c>
      <c r="G13" s="252">
        <v>30.152282</v>
      </c>
      <c r="H13" s="252">
        <v>30.136274</v>
      </c>
      <c r="I13" s="252">
        <v>30.36830999</v>
      </c>
      <c r="J13" s="252">
        <v>30.654333999999999</v>
      </c>
      <c r="K13" s="252">
        <v>30.872858999999998</v>
      </c>
      <c r="L13" s="252">
        <v>31.180185000000002</v>
      </c>
      <c r="M13" s="252">
        <v>30.627816790000001</v>
      </c>
      <c r="N13" s="252">
        <v>30.913074999999999</v>
      </c>
      <c r="O13" s="252">
        <v>30.491714999999999</v>
      </c>
      <c r="P13" s="252">
        <v>30.377126000000001</v>
      </c>
      <c r="Q13" s="252">
        <v>31.199722000000001</v>
      </c>
      <c r="R13" s="252">
        <v>31.386893000000001</v>
      </c>
      <c r="S13" s="252">
        <v>31.642192999999999</v>
      </c>
      <c r="T13" s="252">
        <v>32.085037</v>
      </c>
      <c r="U13" s="252">
        <v>32.261797000000001</v>
      </c>
      <c r="V13" s="252">
        <v>32.045132000000002</v>
      </c>
      <c r="W13" s="252">
        <v>32.207974999999998</v>
      </c>
      <c r="X13" s="252">
        <v>32.010984999999998</v>
      </c>
      <c r="Y13" s="252">
        <v>32.137000999999998</v>
      </c>
      <c r="Z13" s="252">
        <v>32.111275999999997</v>
      </c>
      <c r="AA13" s="252">
        <v>32.454000000000001</v>
      </c>
      <c r="AB13" s="252">
        <v>32.06</v>
      </c>
      <c r="AC13" s="252">
        <v>32.201000000000001</v>
      </c>
      <c r="AD13" s="252">
        <v>32.32</v>
      </c>
      <c r="AE13" s="252">
        <v>32.340000000000003</v>
      </c>
      <c r="AF13" s="252">
        <v>32.76</v>
      </c>
      <c r="AG13" s="252">
        <v>32.826000000000001</v>
      </c>
      <c r="AH13" s="252">
        <v>32.709000000000003</v>
      </c>
      <c r="AI13" s="252">
        <v>32.734999999999999</v>
      </c>
      <c r="AJ13" s="252">
        <v>33.031999999999996</v>
      </c>
      <c r="AK13" s="252">
        <v>33.444000000000003</v>
      </c>
      <c r="AL13" s="252">
        <v>33.274000000000001</v>
      </c>
      <c r="AM13" s="252">
        <v>32.290999999999997</v>
      </c>
      <c r="AN13" s="252">
        <v>32.145000000000003</v>
      </c>
      <c r="AO13" s="252">
        <v>31.800999999999998</v>
      </c>
      <c r="AP13" s="252">
        <v>31.867999999999999</v>
      </c>
      <c r="AQ13" s="252">
        <v>32.347999999999999</v>
      </c>
      <c r="AR13" s="252">
        <v>32.729999999999997</v>
      </c>
      <c r="AS13" s="252">
        <v>32.930999999999997</v>
      </c>
      <c r="AT13" s="252">
        <v>32.801000000000002</v>
      </c>
      <c r="AU13" s="252">
        <v>32.939</v>
      </c>
      <c r="AV13" s="252">
        <v>32.706000000000003</v>
      </c>
      <c r="AW13" s="252">
        <v>32.430999999999997</v>
      </c>
      <c r="AX13" s="252">
        <v>32.295000000000002</v>
      </c>
      <c r="AY13" s="252">
        <v>32.527999999999999</v>
      </c>
      <c r="AZ13" s="252">
        <v>32.380000000000003</v>
      </c>
      <c r="BA13" s="252">
        <v>32.145000000000003</v>
      </c>
      <c r="BB13" s="252">
        <v>32.11</v>
      </c>
      <c r="BC13" s="409">
        <v>32.085000000000001</v>
      </c>
      <c r="BD13" s="409">
        <v>32.185000000000002</v>
      </c>
      <c r="BE13" s="409">
        <v>32.440955000000002</v>
      </c>
      <c r="BF13" s="409">
        <v>32.251044999999998</v>
      </c>
      <c r="BG13" s="409">
        <v>32.280307000000001</v>
      </c>
      <c r="BH13" s="409">
        <v>32.334285999999999</v>
      </c>
      <c r="BI13" s="409">
        <v>32.303272999999997</v>
      </c>
      <c r="BJ13" s="409">
        <v>32.129435000000001</v>
      </c>
      <c r="BK13" s="409">
        <v>32.105713000000002</v>
      </c>
      <c r="BL13" s="409">
        <v>32.097437999999997</v>
      </c>
      <c r="BM13" s="409">
        <v>32.149175999999997</v>
      </c>
      <c r="BN13" s="409">
        <v>32.185927</v>
      </c>
      <c r="BO13" s="409">
        <v>32.217689999999997</v>
      </c>
      <c r="BP13" s="409">
        <v>32.294466</v>
      </c>
      <c r="BQ13" s="409">
        <v>32.586253999999997</v>
      </c>
      <c r="BR13" s="409">
        <v>32.483054000000003</v>
      </c>
      <c r="BS13" s="409">
        <v>32.439866000000002</v>
      </c>
      <c r="BT13" s="409">
        <v>32.571689999999997</v>
      </c>
      <c r="BU13" s="409">
        <v>32.593525999999997</v>
      </c>
      <c r="BV13" s="409">
        <v>32.450372999999999</v>
      </c>
    </row>
    <row r="14" spans="1:74" ht="11.1" customHeight="1" x14ac:dyDescent="0.2">
      <c r="A14" s="162" t="s">
        <v>509</v>
      </c>
      <c r="B14" s="173" t="s">
        <v>1258</v>
      </c>
      <c r="C14" s="252">
        <v>6.4171969999999998</v>
      </c>
      <c r="D14" s="252">
        <v>6.4181970000000002</v>
      </c>
      <c r="E14" s="252">
        <v>6.4171969999999998</v>
      </c>
      <c r="F14" s="252">
        <v>6.391197</v>
      </c>
      <c r="G14" s="252">
        <v>6.3851969999999998</v>
      </c>
      <c r="H14" s="252">
        <v>6.3531969999999998</v>
      </c>
      <c r="I14" s="252">
        <v>6.3651970000000002</v>
      </c>
      <c r="J14" s="252">
        <v>6.3841970000000003</v>
      </c>
      <c r="K14" s="252">
        <v>6.4781969999999998</v>
      </c>
      <c r="L14" s="252">
        <v>6.5151969999999997</v>
      </c>
      <c r="M14" s="252">
        <v>6.4941969999999998</v>
      </c>
      <c r="N14" s="252">
        <v>6.4771970000000003</v>
      </c>
      <c r="O14" s="252">
        <v>6.6221969999999999</v>
      </c>
      <c r="P14" s="252">
        <v>6.5991970000000002</v>
      </c>
      <c r="Q14" s="252">
        <v>6.5421969999999998</v>
      </c>
      <c r="R14" s="252">
        <v>6.5711969999999997</v>
      </c>
      <c r="S14" s="252">
        <v>6.5651970000000004</v>
      </c>
      <c r="T14" s="252">
        <v>6.5621970000000003</v>
      </c>
      <c r="U14" s="252">
        <v>6.4901970000000002</v>
      </c>
      <c r="V14" s="252">
        <v>6.4991969999999997</v>
      </c>
      <c r="W14" s="252">
        <v>6.6141969999999999</v>
      </c>
      <c r="X14" s="252">
        <v>6.5621970000000003</v>
      </c>
      <c r="Y14" s="252">
        <v>6.5621970000000003</v>
      </c>
      <c r="Z14" s="252">
        <v>6.5921969999999996</v>
      </c>
      <c r="AA14" s="252">
        <v>6.5341969999999998</v>
      </c>
      <c r="AB14" s="252">
        <v>6.4881970000000004</v>
      </c>
      <c r="AC14" s="252">
        <v>6.5451969999999999</v>
      </c>
      <c r="AD14" s="252">
        <v>6.569197</v>
      </c>
      <c r="AE14" s="252">
        <v>6.4981970000000002</v>
      </c>
      <c r="AF14" s="252">
        <v>6.532197</v>
      </c>
      <c r="AG14" s="252">
        <v>6.569197</v>
      </c>
      <c r="AH14" s="252">
        <v>6.6121970000000001</v>
      </c>
      <c r="AI14" s="252">
        <v>6.5951969999999998</v>
      </c>
      <c r="AJ14" s="252">
        <v>6.593197</v>
      </c>
      <c r="AK14" s="252">
        <v>6.625197</v>
      </c>
      <c r="AL14" s="252">
        <v>6.476197</v>
      </c>
      <c r="AM14" s="252">
        <v>6.6541969999999999</v>
      </c>
      <c r="AN14" s="252">
        <v>6.6371969999999996</v>
      </c>
      <c r="AO14" s="252">
        <v>6.9981970000000002</v>
      </c>
      <c r="AP14" s="252">
        <v>7.0091970000000003</v>
      </c>
      <c r="AQ14" s="252">
        <v>7.0101969999999998</v>
      </c>
      <c r="AR14" s="252">
        <v>6.9811969999999999</v>
      </c>
      <c r="AS14" s="252">
        <v>6.8001969999999998</v>
      </c>
      <c r="AT14" s="252">
        <v>6.8051969999999997</v>
      </c>
      <c r="AU14" s="252">
        <v>6.7631969999999999</v>
      </c>
      <c r="AV14" s="252">
        <v>6.7631969999999999</v>
      </c>
      <c r="AW14" s="252">
        <v>6.8061970000000001</v>
      </c>
      <c r="AX14" s="252">
        <v>6.8501969999999996</v>
      </c>
      <c r="AY14" s="252">
        <v>6.883197</v>
      </c>
      <c r="AZ14" s="252">
        <v>6.8862369258999996</v>
      </c>
      <c r="BA14" s="252">
        <v>6.9157553755999999</v>
      </c>
      <c r="BB14" s="252">
        <v>6.9287036140999998</v>
      </c>
      <c r="BC14" s="409">
        <v>6.9416180180999998</v>
      </c>
      <c r="BD14" s="409">
        <v>6.9552945748999999</v>
      </c>
      <c r="BE14" s="409">
        <v>6.9684846975000001</v>
      </c>
      <c r="BF14" s="409">
        <v>6.9816780711000002</v>
      </c>
      <c r="BG14" s="409">
        <v>6.9946647727000002</v>
      </c>
      <c r="BH14" s="409">
        <v>7.0074482669</v>
      </c>
      <c r="BI14" s="409">
        <v>7.0208736292999996</v>
      </c>
      <c r="BJ14" s="409">
        <v>7.0345311389000003</v>
      </c>
      <c r="BK14" s="409">
        <v>7.0275749019999996</v>
      </c>
      <c r="BL14" s="409">
        <v>7.0531508943999999</v>
      </c>
      <c r="BM14" s="409">
        <v>7.0778240936000003</v>
      </c>
      <c r="BN14" s="409">
        <v>7.0976520801999996</v>
      </c>
      <c r="BO14" s="409">
        <v>7.1176428759999997</v>
      </c>
      <c r="BP14" s="409">
        <v>7.1383146915999998</v>
      </c>
      <c r="BQ14" s="409">
        <v>7.1585085395999997</v>
      </c>
      <c r="BR14" s="409">
        <v>7.1786742077000003</v>
      </c>
      <c r="BS14" s="409">
        <v>7.2286475129000003</v>
      </c>
      <c r="BT14" s="409">
        <v>7.2484066358000003</v>
      </c>
      <c r="BU14" s="409">
        <v>7.2688022117999997</v>
      </c>
      <c r="BV14" s="409">
        <v>7.2894528091000002</v>
      </c>
    </row>
    <row r="15" spans="1:74" ht="11.1" customHeight="1" x14ac:dyDescent="0.2">
      <c r="A15" s="162" t="s">
        <v>314</v>
      </c>
      <c r="B15" s="173" t="s">
        <v>287</v>
      </c>
      <c r="C15" s="252">
        <v>13.920486</v>
      </c>
      <c r="D15" s="252">
        <v>13.941578</v>
      </c>
      <c r="E15" s="252">
        <v>13.813513</v>
      </c>
      <c r="F15" s="252">
        <v>13.837903000000001</v>
      </c>
      <c r="G15" s="252">
        <v>13.798977000000001</v>
      </c>
      <c r="H15" s="252">
        <v>13.848309</v>
      </c>
      <c r="I15" s="252">
        <v>13.825581</v>
      </c>
      <c r="J15" s="252">
        <v>13.915139999999999</v>
      </c>
      <c r="K15" s="252">
        <v>13.79387</v>
      </c>
      <c r="L15" s="252">
        <v>13.86734</v>
      </c>
      <c r="M15" s="252">
        <v>13.961658999999999</v>
      </c>
      <c r="N15" s="252">
        <v>14.123135</v>
      </c>
      <c r="O15" s="252">
        <v>14.172548000000001</v>
      </c>
      <c r="P15" s="252">
        <v>14.090426000000001</v>
      </c>
      <c r="Q15" s="252">
        <v>14.273539</v>
      </c>
      <c r="R15" s="252">
        <v>13.963346</v>
      </c>
      <c r="S15" s="252">
        <v>14.128092000000001</v>
      </c>
      <c r="T15" s="252">
        <v>13.938679</v>
      </c>
      <c r="U15" s="252">
        <v>14.061621000000001</v>
      </c>
      <c r="V15" s="252">
        <v>14.027115</v>
      </c>
      <c r="W15" s="252">
        <v>13.936457000000001</v>
      </c>
      <c r="X15" s="252">
        <v>14.055749</v>
      </c>
      <c r="Y15" s="252">
        <v>14.195058</v>
      </c>
      <c r="Z15" s="252">
        <v>14.249176</v>
      </c>
      <c r="AA15" s="252">
        <v>14.310528</v>
      </c>
      <c r="AB15" s="252">
        <v>14.327527999999999</v>
      </c>
      <c r="AC15" s="252">
        <v>14.370528</v>
      </c>
      <c r="AD15" s="252">
        <v>14.123528</v>
      </c>
      <c r="AE15" s="252">
        <v>14.016527999999999</v>
      </c>
      <c r="AF15" s="252">
        <v>14.158528</v>
      </c>
      <c r="AG15" s="252">
        <v>13.931528</v>
      </c>
      <c r="AH15" s="252">
        <v>13.608528</v>
      </c>
      <c r="AI15" s="252">
        <v>14.215528000000001</v>
      </c>
      <c r="AJ15" s="252">
        <v>14.510528000000001</v>
      </c>
      <c r="AK15" s="252">
        <v>14.491528000000001</v>
      </c>
      <c r="AL15" s="252">
        <v>14.560528</v>
      </c>
      <c r="AM15" s="252">
        <v>14.459528000000001</v>
      </c>
      <c r="AN15" s="252">
        <v>14.449528000000001</v>
      </c>
      <c r="AO15" s="252">
        <v>14.383528</v>
      </c>
      <c r="AP15" s="252">
        <v>14.351528</v>
      </c>
      <c r="AQ15" s="252">
        <v>14.263528000000001</v>
      </c>
      <c r="AR15" s="252">
        <v>14.295527999999999</v>
      </c>
      <c r="AS15" s="252">
        <v>14.311527999999999</v>
      </c>
      <c r="AT15" s="252">
        <v>14.125527999999999</v>
      </c>
      <c r="AU15" s="252">
        <v>14.229528</v>
      </c>
      <c r="AV15" s="252">
        <v>14.223528</v>
      </c>
      <c r="AW15" s="252">
        <v>14.359527999999999</v>
      </c>
      <c r="AX15" s="252">
        <v>14.387528</v>
      </c>
      <c r="AY15" s="252">
        <v>14.366528000000001</v>
      </c>
      <c r="AZ15" s="252">
        <v>14.469586708</v>
      </c>
      <c r="BA15" s="252">
        <v>14.453894035999999</v>
      </c>
      <c r="BB15" s="252">
        <v>14.388138208000001</v>
      </c>
      <c r="BC15" s="409">
        <v>14.44445112</v>
      </c>
      <c r="BD15" s="409">
        <v>14.455507447</v>
      </c>
      <c r="BE15" s="409">
        <v>14.375941775999999</v>
      </c>
      <c r="BF15" s="409">
        <v>14.287745837999999</v>
      </c>
      <c r="BG15" s="409">
        <v>14.457656696000001</v>
      </c>
      <c r="BH15" s="409">
        <v>14.471898527</v>
      </c>
      <c r="BI15" s="409">
        <v>14.495451446000001</v>
      </c>
      <c r="BJ15" s="409">
        <v>14.539348387</v>
      </c>
      <c r="BK15" s="409">
        <v>14.519010215</v>
      </c>
      <c r="BL15" s="409">
        <v>14.521495546000001</v>
      </c>
      <c r="BM15" s="409">
        <v>14.520841871</v>
      </c>
      <c r="BN15" s="409">
        <v>14.531987393</v>
      </c>
      <c r="BO15" s="409">
        <v>14.395043519</v>
      </c>
      <c r="BP15" s="409">
        <v>14.342069801999999</v>
      </c>
      <c r="BQ15" s="409">
        <v>14.489070946</v>
      </c>
      <c r="BR15" s="409">
        <v>14.388370842</v>
      </c>
      <c r="BS15" s="409">
        <v>14.452967809</v>
      </c>
      <c r="BT15" s="409">
        <v>14.475160296</v>
      </c>
      <c r="BU15" s="409">
        <v>14.537082766999999</v>
      </c>
      <c r="BV15" s="409">
        <v>14.570962224000001</v>
      </c>
    </row>
    <row r="16" spans="1:74" ht="11.1" customHeight="1" x14ac:dyDescent="0.2">
      <c r="A16" s="162" t="s">
        <v>315</v>
      </c>
      <c r="B16" s="173" t="s">
        <v>288</v>
      </c>
      <c r="C16" s="252">
        <v>4.9856999999999996</v>
      </c>
      <c r="D16" s="252">
        <v>5.0190000000000001</v>
      </c>
      <c r="E16" s="252">
        <v>4.9709000000000003</v>
      </c>
      <c r="F16" s="252">
        <v>4.9459999999999997</v>
      </c>
      <c r="G16" s="252">
        <v>4.9927999999999999</v>
      </c>
      <c r="H16" s="252">
        <v>5.0759999999999996</v>
      </c>
      <c r="I16" s="252">
        <v>4.8945999999999996</v>
      </c>
      <c r="J16" s="252">
        <v>4.9329999999999998</v>
      </c>
      <c r="K16" s="252">
        <v>5.0060000000000002</v>
      </c>
      <c r="L16" s="252">
        <v>5.056</v>
      </c>
      <c r="M16" s="252">
        <v>5.1230000000000002</v>
      </c>
      <c r="N16" s="252">
        <v>5.1479999999999997</v>
      </c>
      <c r="O16" s="252">
        <v>5.0999999999999996</v>
      </c>
      <c r="P16" s="252">
        <v>5.0860000000000003</v>
      </c>
      <c r="Q16" s="252">
        <v>5.1239999999999997</v>
      </c>
      <c r="R16" s="252">
        <v>5.1260000000000003</v>
      </c>
      <c r="S16" s="252">
        <v>5.1390000000000002</v>
      </c>
      <c r="T16" s="252">
        <v>5.2759999999999998</v>
      </c>
      <c r="U16" s="252">
        <v>5.1310000000000002</v>
      </c>
      <c r="V16" s="252">
        <v>5.1459999999999999</v>
      </c>
      <c r="W16" s="252">
        <v>5.1849999999999996</v>
      </c>
      <c r="X16" s="252">
        <v>5.1269999999999998</v>
      </c>
      <c r="Y16" s="252">
        <v>5.165</v>
      </c>
      <c r="Z16" s="252">
        <v>5.1429999999999998</v>
      </c>
      <c r="AA16" s="252">
        <v>5.048</v>
      </c>
      <c r="AB16" s="252">
        <v>5.0149999999999997</v>
      </c>
      <c r="AC16" s="252">
        <v>4.9729999999999999</v>
      </c>
      <c r="AD16" s="252">
        <v>4.9180000000000001</v>
      </c>
      <c r="AE16" s="252">
        <v>4.8550000000000004</v>
      </c>
      <c r="AF16" s="252">
        <v>4.9160000000000004</v>
      </c>
      <c r="AG16" s="252">
        <v>4.82</v>
      </c>
      <c r="AH16" s="252">
        <v>4.7560000000000002</v>
      </c>
      <c r="AI16" s="252">
        <v>4.7690000000000001</v>
      </c>
      <c r="AJ16" s="252">
        <v>4.6619999999999999</v>
      </c>
      <c r="AK16" s="252">
        <v>4.7969999999999997</v>
      </c>
      <c r="AL16" s="252">
        <v>4.8310000000000004</v>
      </c>
      <c r="AM16" s="252">
        <v>4.7679999999999998</v>
      </c>
      <c r="AN16" s="252">
        <v>4.8470000000000004</v>
      </c>
      <c r="AO16" s="252">
        <v>4.8259999999999996</v>
      </c>
      <c r="AP16" s="252">
        <v>4.819</v>
      </c>
      <c r="AQ16" s="252">
        <v>4.7619999999999996</v>
      </c>
      <c r="AR16" s="252">
        <v>4.8819999999999997</v>
      </c>
      <c r="AS16" s="252">
        <v>4.7699999999999996</v>
      </c>
      <c r="AT16" s="252">
        <v>4.7060000000000004</v>
      </c>
      <c r="AU16" s="252">
        <v>4.7320000000000002</v>
      </c>
      <c r="AV16" s="252">
        <v>4.7279999999999998</v>
      </c>
      <c r="AW16" s="252">
        <v>4.7830000000000004</v>
      </c>
      <c r="AX16" s="252">
        <v>4.7309999999999999</v>
      </c>
      <c r="AY16" s="252">
        <v>4.7300000000000004</v>
      </c>
      <c r="AZ16" s="252">
        <v>4.7987137387000001</v>
      </c>
      <c r="BA16" s="252">
        <v>4.7675232439000004</v>
      </c>
      <c r="BB16" s="252">
        <v>4.7564832166000004</v>
      </c>
      <c r="BC16" s="409">
        <v>4.7771640246000002</v>
      </c>
      <c r="BD16" s="409">
        <v>4.8131280889000001</v>
      </c>
      <c r="BE16" s="409">
        <v>4.7515632531999996</v>
      </c>
      <c r="BF16" s="409">
        <v>4.7872967205999997</v>
      </c>
      <c r="BG16" s="409">
        <v>4.8059400242999999</v>
      </c>
      <c r="BH16" s="409">
        <v>4.8273441674999997</v>
      </c>
      <c r="BI16" s="409">
        <v>4.8414912319000001</v>
      </c>
      <c r="BJ16" s="409">
        <v>4.8021003168999998</v>
      </c>
      <c r="BK16" s="409">
        <v>4.7736070472999996</v>
      </c>
      <c r="BL16" s="409">
        <v>4.7694098147000004</v>
      </c>
      <c r="BM16" s="409">
        <v>4.7640038546000003</v>
      </c>
      <c r="BN16" s="409">
        <v>4.7707259192000002</v>
      </c>
      <c r="BO16" s="409">
        <v>4.7926977558999999</v>
      </c>
      <c r="BP16" s="409">
        <v>4.8285607238999999</v>
      </c>
      <c r="BQ16" s="409">
        <v>4.7689941789999999</v>
      </c>
      <c r="BR16" s="409">
        <v>4.8042357696</v>
      </c>
      <c r="BS16" s="409">
        <v>4.8227953922999998</v>
      </c>
      <c r="BT16" s="409">
        <v>4.8439425479000002</v>
      </c>
      <c r="BU16" s="409">
        <v>4.8588198240000002</v>
      </c>
      <c r="BV16" s="409">
        <v>4.8201689020999998</v>
      </c>
    </row>
    <row r="17" spans="1:74" ht="11.1" customHeight="1" x14ac:dyDescent="0.2">
      <c r="A17" s="162" t="s">
        <v>316</v>
      </c>
      <c r="B17" s="173" t="s">
        <v>290</v>
      </c>
      <c r="C17" s="252">
        <v>11.555140265</v>
      </c>
      <c r="D17" s="252">
        <v>11.671901736000001</v>
      </c>
      <c r="E17" s="252">
        <v>11.582049909</v>
      </c>
      <c r="F17" s="252">
        <v>11.802941708000001</v>
      </c>
      <c r="G17" s="252">
        <v>12.22866129</v>
      </c>
      <c r="H17" s="252">
        <v>12.515624992999999</v>
      </c>
      <c r="I17" s="252">
        <v>12.388331478</v>
      </c>
      <c r="J17" s="252">
        <v>12.615823124</v>
      </c>
      <c r="K17" s="252">
        <v>12.590528862999999</v>
      </c>
      <c r="L17" s="252">
        <v>12.765761976</v>
      </c>
      <c r="M17" s="252">
        <v>12.476059804</v>
      </c>
      <c r="N17" s="252">
        <v>12.309694564000001</v>
      </c>
      <c r="O17" s="252">
        <v>12.095132291000001</v>
      </c>
      <c r="P17" s="252">
        <v>12.027968301</v>
      </c>
      <c r="Q17" s="252">
        <v>12.034181519000001</v>
      </c>
      <c r="R17" s="252">
        <v>12.250720635</v>
      </c>
      <c r="S17" s="252">
        <v>12.413455068999999</v>
      </c>
      <c r="T17" s="252">
        <v>12.69194427</v>
      </c>
      <c r="U17" s="252">
        <v>12.502440937999999</v>
      </c>
      <c r="V17" s="252">
        <v>12.719162753000001</v>
      </c>
      <c r="W17" s="252">
        <v>12.617036441</v>
      </c>
      <c r="X17" s="252">
        <v>12.697178153999999</v>
      </c>
      <c r="Y17" s="252">
        <v>12.37955419</v>
      </c>
      <c r="Z17" s="252">
        <v>12.305262190000001</v>
      </c>
      <c r="AA17" s="252">
        <v>11.97358389</v>
      </c>
      <c r="AB17" s="252">
        <v>11.89320889</v>
      </c>
      <c r="AC17" s="252">
        <v>11.726146890000001</v>
      </c>
      <c r="AD17" s="252">
        <v>12.21380789</v>
      </c>
      <c r="AE17" s="252">
        <v>12.59295489</v>
      </c>
      <c r="AF17" s="252">
        <v>12.564192889999999</v>
      </c>
      <c r="AG17" s="252">
        <v>12.70514989</v>
      </c>
      <c r="AH17" s="252">
        <v>12.571619889999999</v>
      </c>
      <c r="AI17" s="252">
        <v>12.716148889999999</v>
      </c>
      <c r="AJ17" s="252">
        <v>12.54663489</v>
      </c>
      <c r="AK17" s="252">
        <v>12.404793890000001</v>
      </c>
      <c r="AL17" s="252">
        <v>12.12050389</v>
      </c>
      <c r="AM17" s="252">
        <v>11.969232890000001</v>
      </c>
      <c r="AN17" s="252">
        <v>11.933232889999999</v>
      </c>
      <c r="AO17" s="252">
        <v>11.773232889999999</v>
      </c>
      <c r="AP17" s="252">
        <v>11.96023289</v>
      </c>
      <c r="AQ17" s="252">
        <v>12.32323289</v>
      </c>
      <c r="AR17" s="252">
        <v>12.575232890000001</v>
      </c>
      <c r="AS17" s="252">
        <v>12.674232890000001</v>
      </c>
      <c r="AT17" s="252">
        <v>12.485232890000001</v>
      </c>
      <c r="AU17" s="252">
        <v>12.70823289</v>
      </c>
      <c r="AV17" s="252">
        <v>12.51823289</v>
      </c>
      <c r="AW17" s="252">
        <v>12.22023289</v>
      </c>
      <c r="AX17" s="252">
        <v>11.918232890000001</v>
      </c>
      <c r="AY17" s="252">
        <v>11.783232890000001</v>
      </c>
      <c r="AZ17" s="252">
        <v>11.790244349</v>
      </c>
      <c r="BA17" s="252">
        <v>11.841289572000001</v>
      </c>
      <c r="BB17" s="252">
        <v>12.113575616</v>
      </c>
      <c r="BC17" s="409">
        <v>12.51780898</v>
      </c>
      <c r="BD17" s="409">
        <v>12.706676996000001</v>
      </c>
      <c r="BE17" s="409">
        <v>12.776372765</v>
      </c>
      <c r="BF17" s="409">
        <v>12.651659146</v>
      </c>
      <c r="BG17" s="409">
        <v>12.828968085</v>
      </c>
      <c r="BH17" s="409">
        <v>12.60964469</v>
      </c>
      <c r="BI17" s="409">
        <v>12.306896475</v>
      </c>
      <c r="BJ17" s="409">
        <v>12.071681218</v>
      </c>
      <c r="BK17" s="409">
        <v>11.897485439</v>
      </c>
      <c r="BL17" s="409">
        <v>11.810103196</v>
      </c>
      <c r="BM17" s="409">
        <v>11.973738059</v>
      </c>
      <c r="BN17" s="409">
        <v>12.170882684</v>
      </c>
      <c r="BO17" s="409">
        <v>12.547108239</v>
      </c>
      <c r="BP17" s="409">
        <v>12.734179473999999</v>
      </c>
      <c r="BQ17" s="409">
        <v>12.791336086999999</v>
      </c>
      <c r="BR17" s="409">
        <v>12.655450736000001</v>
      </c>
      <c r="BS17" s="409">
        <v>12.848012145</v>
      </c>
      <c r="BT17" s="409">
        <v>12.616846178999999</v>
      </c>
      <c r="BU17" s="409">
        <v>12.314577661</v>
      </c>
      <c r="BV17" s="409">
        <v>12.075471008999999</v>
      </c>
    </row>
    <row r="18" spans="1:74" ht="11.1" customHeight="1" x14ac:dyDescent="0.2">
      <c r="A18" s="162" t="s">
        <v>318</v>
      </c>
      <c r="B18" s="173" t="s">
        <v>627</v>
      </c>
      <c r="C18" s="252">
        <v>92.066964705999993</v>
      </c>
      <c r="D18" s="252">
        <v>92.612514191000002</v>
      </c>
      <c r="E18" s="252">
        <v>92.114746737999994</v>
      </c>
      <c r="F18" s="252">
        <v>92.47333802</v>
      </c>
      <c r="G18" s="252">
        <v>92.777801151000006</v>
      </c>
      <c r="H18" s="252">
        <v>93.583465305000004</v>
      </c>
      <c r="I18" s="252">
        <v>93.727129167000001</v>
      </c>
      <c r="J18" s="252">
        <v>94.141017468000001</v>
      </c>
      <c r="K18" s="252">
        <v>94.698843174999993</v>
      </c>
      <c r="L18" s="252">
        <v>95.907420063000004</v>
      </c>
      <c r="M18" s="252">
        <v>95.388877239999999</v>
      </c>
      <c r="N18" s="252">
        <v>96.057507102000002</v>
      </c>
      <c r="O18" s="252">
        <v>95.115810422999999</v>
      </c>
      <c r="P18" s="252">
        <v>95.048269188999996</v>
      </c>
      <c r="Q18" s="252">
        <v>96.016805684000005</v>
      </c>
      <c r="R18" s="252">
        <v>96.078889380999996</v>
      </c>
      <c r="S18" s="252">
        <v>96.249977103999996</v>
      </c>
      <c r="T18" s="252">
        <v>96.986565682000005</v>
      </c>
      <c r="U18" s="252">
        <v>97.492854360999999</v>
      </c>
      <c r="V18" s="252">
        <v>97.512429917000006</v>
      </c>
      <c r="W18" s="252">
        <v>97.147008853000003</v>
      </c>
      <c r="X18" s="252">
        <v>97.348754189000005</v>
      </c>
      <c r="Y18" s="252">
        <v>97.696047601999993</v>
      </c>
      <c r="Z18" s="252">
        <v>97.669882967000007</v>
      </c>
      <c r="AA18" s="252">
        <v>97.494335891999995</v>
      </c>
      <c r="AB18" s="252">
        <v>96.691538860999998</v>
      </c>
      <c r="AC18" s="252">
        <v>96.789042631000001</v>
      </c>
      <c r="AD18" s="252">
        <v>96.521235085000001</v>
      </c>
      <c r="AE18" s="252">
        <v>96.111610510000006</v>
      </c>
      <c r="AF18" s="252">
        <v>96.636908465000005</v>
      </c>
      <c r="AG18" s="252">
        <v>97.603991665999999</v>
      </c>
      <c r="AH18" s="252">
        <v>96.642706085</v>
      </c>
      <c r="AI18" s="252">
        <v>96.812378645999999</v>
      </c>
      <c r="AJ18" s="252">
        <v>97.940796112000001</v>
      </c>
      <c r="AK18" s="252">
        <v>99.082392099000003</v>
      </c>
      <c r="AL18" s="252">
        <v>97.923658128</v>
      </c>
      <c r="AM18" s="252">
        <v>96.951582626999993</v>
      </c>
      <c r="AN18" s="252">
        <v>97.265916609000001</v>
      </c>
      <c r="AO18" s="252">
        <v>97.097840465999994</v>
      </c>
      <c r="AP18" s="252">
        <v>96.749940799000001</v>
      </c>
      <c r="AQ18" s="252">
        <v>97.614102466000006</v>
      </c>
      <c r="AR18" s="252">
        <v>98.651743132999997</v>
      </c>
      <c r="AS18" s="252">
        <v>98.785721175999996</v>
      </c>
      <c r="AT18" s="252">
        <v>98.169068723999999</v>
      </c>
      <c r="AU18" s="252">
        <v>98.223770798999993</v>
      </c>
      <c r="AV18" s="252">
        <v>98.773282918000007</v>
      </c>
      <c r="AW18" s="252">
        <v>99.312581465999997</v>
      </c>
      <c r="AX18" s="252">
        <v>98.505498402000001</v>
      </c>
      <c r="AY18" s="252">
        <v>98.434239465999994</v>
      </c>
      <c r="AZ18" s="252">
        <v>98.762851995000005</v>
      </c>
      <c r="BA18" s="252">
        <v>98.930599721999997</v>
      </c>
      <c r="BB18" s="252">
        <v>99.633212749999998</v>
      </c>
      <c r="BC18" s="409">
        <v>100.31646213000001</v>
      </c>
      <c r="BD18" s="409">
        <v>100.87035947</v>
      </c>
      <c r="BE18" s="409">
        <v>101.21093953</v>
      </c>
      <c r="BF18" s="409">
        <v>100.79872994</v>
      </c>
      <c r="BG18" s="409">
        <v>101.30553426</v>
      </c>
      <c r="BH18" s="409">
        <v>101.70633041000001</v>
      </c>
      <c r="BI18" s="409">
        <v>101.82828791999999</v>
      </c>
      <c r="BJ18" s="409">
        <v>101.49415444</v>
      </c>
      <c r="BK18" s="409">
        <v>101.29134431</v>
      </c>
      <c r="BL18" s="409">
        <v>101.40339399</v>
      </c>
      <c r="BM18" s="409">
        <v>101.81823376</v>
      </c>
      <c r="BN18" s="409">
        <v>102.21093937000001</v>
      </c>
      <c r="BO18" s="409">
        <v>102.54041529</v>
      </c>
      <c r="BP18" s="409">
        <v>102.85460259</v>
      </c>
      <c r="BQ18" s="409">
        <v>103.39655059</v>
      </c>
      <c r="BR18" s="409">
        <v>102.94875958</v>
      </c>
      <c r="BS18" s="409">
        <v>103.00107786</v>
      </c>
      <c r="BT18" s="409">
        <v>103.52102026</v>
      </c>
      <c r="BU18" s="409">
        <v>103.51225332</v>
      </c>
      <c r="BV18" s="409">
        <v>103.10066793999999</v>
      </c>
    </row>
    <row r="19" spans="1:74" ht="11.1" customHeight="1" x14ac:dyDescent="0.2">
      <c r="B19" s="173"/>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409"/>
      <c r="BD19" s="409"/>
      <c r="BE19" s="409"/>
      <c r="BF19" s="409"/>
      <c r="BG19" s="409"/>
      <c r="BH19" s="409"/>
      <c r="BI19" s="409"/>
      <c r="BJ19" s="409"/>
      <c r="BK19" s="409"/>
      <c r="BL19" s="409"/>
      <c r="BM19" s="409"/>
      <c r="BN19" s="409"/>
      <c r="BO19" s="409"/>
      <c r="BP19" s="409"/>
      <c r="BQ19" s="409"/>
      <c r="BR19" s="409"/>
      <c r="BS19" s="409"/>
      <c r="BT19" s="409"/>
      <c r="BU19" s="409"/>
      <c r="BV19" s="409"/>
    </row>
    <row r="20" spans="1:74" ht="11.1" customHeight="1" x14ac:dyDescent="0.2">
      <c r="A20" s="162" t="s">
        <v>510</v>
      </c>
      <c r="B20" s="173" t="s">
        <v>628</v>
      </c>
      <c r="C20" s="252">
        <v>55.302629705999998</v>
      </c>
      <c r="D20" s="252">
        <v>55.702523190999997</v>
      </c>
      <c r="E20" s="252">
        <v>55.663934738000002</v>
      </c>
      <c r="F20" s="252">
        <v>56.233946019999998</v>
      </c>
      <c r="G20" s="252">
        <v>56.240322151000001</v>
      </c>
      <c r="H20" s="252">
        <v>57.093994305000002</v>
      </c>
      <c r="I20" s="252">
        <v>56.993622176999999</v>
      </c>
      <c r="J20" s="252">
        <v>57.102486468000002</v>
      </c>
      <c r="K20" s="252">
        <v>57.347787175000001</v>
      </c>
      <c r="L20" s="252">
        <v>58.212038063000001</v>
      </c>
      <c r="M20" s="252">
        <v>58.266863450000002</v>
      </c>
      <c r="N20" s="252">
        <v>58.667235101999999</v>
      </c>
      <c r="O20" s="252">
        <v>58.001898423</v>
      </c>
      <c r="P20" s="252">
        <v>58.071946189000002</v>
      </c>
      <c r="Q20" s="252">
        <v>58.274886684000002</v>
      </c>
      <c r="R20" s="252">
        <v>58.120799380999998</v>
      </c>
      <c r="S20" s="252">
        <v>58.042587103999999</v>
      </c>
      <c r="T20" s="252">
        <v>58.339331682000001</v>
      </c>
      <c r="U20" s="252">
        <v>58.740860361000003</v>
      </c>
      <c r="V20" s="252">
        <v>58.968100917000001</v>
      </c>
      <c r="W20" s="252">
        <v>58.324836853000001</v>
      </c>
      <c r="X20" s="252">
        <v>58.775572189000002</v>
      </c>
      <c r="Y20" s="252">
        <v>58.996849601999998</v>
      </c>
      <c r="Z20" s="252">
        <v>58.966409966999997</v>
      </c>
      <c r="AA20" s="252">
        <v>58.506138892000003</v>
      </c>
      <c r="AB20" s="252">
        <v>58.143341861000003</v>
      </c>
      <c r="AC20" s="252">
        <v>58.042845630999999</v>
      </c>
      <c r="AD20" s="252">
        <v>57.632038084999998</v>
      </c>
      <c r="AE20" s="252">
        <v>57.273413509999997</v>
      </c>
      <c r="AF20" s="252">
        <v>57.344711465000003</v>
      </c>
      <c r="AG20" s="252">
        <v>58.208794666000003</v>
      </c>
      <c r="AH20" s="252">
        <v>57.321509085000002</v>
      </c>
      <c r="AI20" s="252">
        <v>57.482181646000001</v>
      </c>
      <c r="AJ20" s="252">
        <v>58.315599112000001</v>
      </c>
      <c r="AK20" s="252">
        <v>59.013195099000001</v>
      </c>
      <c r="AL20" s="252">
        <v>58.173461128</v>
      </c>
      <c r="AM20" s="252">
        <v>58.006385627</v>
      </c>
      <c r="AN20" s="252">
        <v>58.483719608999998</v>
      </c>
      <c r="AO20" s="252">
        <v>58.298643466000001</v>
      </c>
      <c r="AP20" s="252">
        <v>57.872743798999998</v>
      </c>
      <c r="AQ20" s="252">
        <v>58.255905466000002</v>
      </c>
      <c r="AR20" s="252">
        <v>58.940546132999998</v>
      </c>
      <c r="AS20" s="252">
        <v>59.054524176000001</v>
      </c>
      <c r="AT20" s="252">
        <v>58.562871723999997</v>
      </c>
      <c r="AU20" s="252">
        <v>58.521573799000002</v>
      </c>
      <c r="AV20" s="252">
        <v>59.304085917999998</v>
      </c>
      <c r="AW20" s="252">
        <v>60.075384466000003</v>
      </c>
      <c r="AX20" s="252">
        <v>59.360301401999997</v>
      </c>
      <c r="AY20" s="252">
        <v>59.023042466</v>
      </c>
      <c r="AZ20" s="252">
        <v>59.496615069000001</v>
      </c>
      <c r="BA20" s="252">
        <v>59.869844346999997</v>
      </c>
      <c r="BB20" s="252">
        <v>60.594509135999999</v>
      </c>
      <c r="BC20" s="409">
        <v>61.289844113999997</v>
      </c>
      <c r="BD20" s="409">
        <v>61.730064894999998</v>
      </c>
      <c r="BE20" s="409">
        <v>61.801499835000001</v>
      </c>
      <c r="BF20" s="409">
        <v>61.566006872999999</v>
      </c>
      <c r="BG20" s="409">
        <v>62.030562482999997</v>
      </c>
      <c r="BH20" s="409">
        <v>62.364596139</v>
      </c>
      <c r="BI20" s="409">
        <v>62.504141294</v>
      </c>
      <c r="BJ20" s="409">
        <v>62.330188302000003</v>
      </c>
      <c r="BK20" s="409">
        <v>62.158056412000001</v>
      </c>
      <c r="BL20" s="409">
        <v>62.252805097</v>
      </c>
      <c r="BM20" s="409">
        <v>62.591233666000001</v>
      </c>
      <c r="BN20" s="409">
        <v>62.927360290000003</v>
      </c>
      <c r="BO20" s="409">
        <v>63.205082417</v>
      </c>
      <c r="BP20" s="409">
        <v>63.421821893999997</v>
      </c>
      <c r="BQ20" s="409">
        <v>63.651788046</v>
      </c>
      <c r="BR20" s="409">
        <v>63.287031372000001</v>
      </c>
      <c r="BS20" s="409">
        <v>63.332564343999998</v>
      </c>
      <c r="BT20" s="409">
        <v>63.700923625000001</v>
      </c>
      <c r="BU20" s="409">
        <v>63.649925111000002</v>
      </c>
      <c r="BV20" s="409">
        <v>63.360842128999998</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410"/>
      <c r="BD21" s="410"/>
      <c r="BE21" s="410"/>
      <c r="BF21" s="410"/>
      <c r="BG21" s="410"/>
      <c r="BH21" s="410"/>
      <c r="BI21" s="410"/>
      <c r="BJ21" s="410"/>
      <c r="BK21" s="410"/>
      <c r="BL21" s="410"/>
      <c r="BM21" s="410"/>
      <c r="BN21" s="410"/>
      <c r="BO21" s="410"/>
      <c r="BP21" s="410"/>
      <c r="BQ21" s="410"/>
      <c r="BR21" s="410"/>
      <c r="BS21" s="410"/>
      <c r="BT21" s="410"/>
      <c r="BU21" s="410"/>
      <c r="BV21" s="410"/>
    </row>
    <row r="22" spans="1:74" ht="11.1" customHeight="1" x14ac:dyDescent="0.2">
      <c r="B22" s="254" t="s">
        <v>1259</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409"/>
      <c r="BD22" s="409"/>
      <c r="BE22" s="409"/>
      <c r="BF22" s="409"/>
      <c r="BG22" s="409"/>
      <c r="BH22" s="409"/>
      <c r="BI22" s="409"/>
      <c r="BJ22" s="409"/>
      <c r="BK22" s="409"/>
      <c r="BL22" s="409"/>
      <c r="BM22" s="409"/>
      <c r="BN22" s="409"/>
      <c r="BO22" s="409"/>
      <c r="BP22" s="409"/>
      <c r="BQ22" s="409"/>
      <c r="BR22" s="409"/>
      <c r="BS22" s="409"/>
      <c r="BT22" s="409"/>
      <c r="BU22" s="409"/>
      <c r="BV22" s="409"/>
    </row>
    <row r="23" spans="1:74" ht="11.1" customHeight="1" x14ac:dyDescent="0.2">
      <c r="A23" s="162" t="s">
        <v>299</v>
      </c>
      <c r="B23" s="173" t="s">
        <v>260</v>
      </c>
      <c r="C23" s="252">
        <v>45.416878523000001</v>
      </c>
      <c r="D23" s="252">
        <v>46.487998523000002</v>
      </c>
      <c r="E23" s="252">
        <v>45.267295523000001</v>
      </c>
      <c r="F23" s="252">
        <v>44.941796523000001</v>
      </c>
      <c r="G23" s="252">
        <v>44.188378522999997</v>
      </c>
      <c r="H23" s="252">
        <v>44.977122522999998</v>
      </c>
      <c r="I23" s="252">
        <v>46.040775523000001</v>
      </c>
      <c r="J23" s="252">
        <v>45.506566522999996</v>
      </c>
      <c r="K23" s="252">
        <v>45.789390523000002</v>
      </c>
      <c r="L23" s="252">
        <v>46.282619523000001</v>
      </c>
      <c r="M23" s="252">
        <v>45.417244523000001</v>
      </c>
      <c r="N23" s="252">
        <v>46.930677523</v>
      </c>
      <c r="O23" s="252">
        <v>45.626407899999997</v>
      </c>
      <c r="P23" s="252">
        <v>47.7414889</v>
      </c>
      <c r="Q23" s="252">
        <v>46.113008899999997</v>
      </c>
      <c r="R23" s="252">
        <v>45.767304899999999</v>
      </c>
      <c r="S23" s="252">
        <v>44.512987899999999</v>
      </c>
      <c r="T23" s="252">
        <v>46.2951549</v>
      </c>
      <c r="U23" s="252">
        <v>47.0544139</v>
      </c>
      <c r="V23" s="252">
        <v>46.803562900000003</v>
      </c>
      <c r="W23" s="252">
        <v>46.652605899999998</v>
      </c>
      <c r="X23" s="252">
        <v>46.161778900000002</v>
      </c>
      <c r="Y23" s="252">
        <v>45.613507900000002</v>
      </c>
      <c r="Z23" s="252">
        <v>47.283229900000002</v>
      </c>
      <c r="AA23" s="252">
        <v>45.326057712000001</v>
      </c>
      <c r="AB23" s="252">
        <v>47.571862711999998</v>
      </c>
      <c r="AC23" s="252">
        <v>46.915462712</v>
      </c>
      <c r="AD23" s="252">
        <v>46.089485711999998</v>
      </c>
      <c r="AE23" s="252">
        <v>45.373414711999999</v>
      </c>
      <c r="AF23" s="252">
        <v>46.446432711999996</v>
      </c>
      <c r="AG23" s="252">
        <v>46.448918712000001</v>
      </c>
      <c r="AH23" s="252">
        <v>47.996042711999998</v>
      </c>
      <c r="AI23" s="252">
        <v>47.091085712000002</v>
      </c>
      <c r="AJ23" s="252">
        <v>46.513366712</v>
      </c>
      <c r="AK23" s="252">
        <v>47.108127711999998</v>
      </c>
      <c r="AL23" s="252">
        <v>48.113217712000001</v>
      </c>
      <c r="AM23" s="252">
        <v>45.870391435999998</v>
      </c>
      <c r="AN23" s="252">
        <v>46.889539436</v>
      </c>
      <c r="AO23" s="252">
        <v>47.632700436</v>
      </c>
      <c r="AP23" s="252">
        <v>45.951913435999998</v>
      </c>
      <c r="AQ23" s="252">
        <v>46.935740436000003</v>
      </c>
      <c r="AR23" s="252">
        <v>47.868605436000003</v>
      </c>
      <c r="AS23" s="252">
        <v>47.439568436000002</v>
      </c>
      <c r="AT23" s="252">
        <v>47.687244436</v>
      </c>
      <c r="AU23" s="252">
        <v>47.247127436</v>
      </c>
      <c r="AV23" s="252">
        <v>46.927885435999997</v>
      </c>
      <c r="AW23" s="252">
        <v>48.293703436000001</v>
      </c>
      <c r="AX23" s="252">
        <v>47.966398435999999</v>
      </c>
      <c r="AY23" s="252">
        <v>47.033104244999997</v>
      </c>
      <c r="AZ23" s="252">
        <v>47.930704313</v>
      </c>
      <c r="BA23" s="252">
        <v>47.528396735000001</v>
      </c>
      <c r="BB23" s="252">
        <v>47.068087218999999</v>
      </c>
      <c r="BC23" s="409">
        <v>46.475001026000001</v>
      </c>
      <c r="BD23" s="409">
        <v>47.610393299000002</v>
      </c>
      <c r="BE23" s="409">
        <v>47.897696637999999</v>
      </c>
      <c r="BF23" s="409">
        <v>48.218164358000003</v>
      </c>
      <c r="BG23" s="409">
        <v>47.968335639999999</v>
      </c>
      <c r="BH23" s="409">
        <v>48.011443645999996</v>
      </c>
      <c r="BI23" s="409">
        <v>47.951523133000002</v>
      </c>
      <c r="BJ23" s="409">
        <v>48.769573688000001</v>
      </c>
      <c r="BK23" s="409">
        <v>47.042713489</v>
      </c>
      <c r="BL23" s="409">
        <v>48.651371095000002</v>
      </c>
      <c r="BM23" s="409">
        <v>47.863479716999997</v>
      </c>
      <c r="BN23" s="409">
        <v>46.995862932999998</v>
      </c>
      <c r="BO23" s="409">
        <v>46.833877598000001</v>
      </c>
      <c r="BP23" s="409">
        <v>48.001535652999998</v>
      </c>
      <c r="BQ23" s="409">
        <v>48.413203711000001</v>
      </c>
      <c r="BR23" s="409">
        <v>48.687311325000003</v>
      </c>
      <c r="BS23" s="409">
        <v>48.460813602999998</v>
      </c>
      <c r="BT23" s="409">
        <v>48.466027480000001</v>
      </c>
      <c r="BU23" s="409">
        <v>48.358711810000003</v>
      </c>
      <c r="BV23" s="409">
        <v>49.252314935000001</v>
      </c>
    </row>
    <row r="24" spans="1:74" ht="11.1" customHeight="1" x14ac:dyDescent="0.2">
      <c r="A24" s="162" t="s">
        <v>293</v>
      </c>
      <c r="B24" s="173" t="s">
        <v>261</v>
      </c>
      <c r="C24" s="252">
        <v>19.094940000000001</v>
      </c>
      <c r="D24" s="252">
        <v>18.916060000000002</v>
      </c>
      <c r="E24" s="252">
        <v>18.456357000000001</v>
      </c>
      <c r="F24" s="252">
        <v>18.837858000000001</v>
      </c>
      <c r="G24" s="252">
        <v>18.573440000000002</v>
      </c>
      <c r="H24" s="252">
        <v>18.870183999999998</v>
      </c>
      <c r="I24" s="252">
        <v>19.256837000000001</v>
      </c>
      <c r="J24" s="252">
        <v>19.377628000000001</v>
      </c>
      <c r="K24" s="252">
        <v>19.239452</v>
      </c>
      <c r="L24" s="252">
        <v>19.708680999999999</v>
      </c>
      <c r="M24" s="252">
        <v>19.372305999999998</v>
      </c>
      <c r="N24" s="252">
        <v>19.476738999999998</v>
      </c>
      <c r="O24" s="252">
        <v>19.261333</v>
      </c>
      <c r="P24" s="252">
        <v>19.664414000000001</v>
      </c>
      <c r="Q24" s="252">
        <v>19.339934</v>
      </c>
      <c r="R24" s="252">
        <v>19.25123</v>
      </c>
      <c r="S24" s="252">
        <v>19.315912999999998</v>
      </c>
      <c r="T24" s="252">
        <v>19.853079999999999</v>
      </c>
      <c r="U24" s="252">
        <v>20.134339000000001</v>
      </c>
      <c r="V24" s="252">
        <v>19.939488000000001</v>
      </c>
      <c r="W24" s="252">
        <v>19.432531000000001</v>
      </c>
      <c r="X24" s="252">
        <v>19.490704000000001</v>
      </c>
      <c r="Y24" s="252">
        <v>19.127433</v>
      </c>
      <c r="Z24" s="252">
        <v>19.589155000000002</v>
      </c>
      <c r="AA24" s="252">
        <v>19.062798999999998</v>
      </c>
      <c r="AB24" s="252">
        <v>19.846603999999999</v>
      </c>
      <c r="AC24" s="252">
        <v>19.728204000000002</v>
      </c>
      <c r="AD24" s="252">
        <v>19.340226999999999</v>
      </c>
      <c r="AE24" s="252">
        <v>19.328156</v>
      </c>
      <c r="AF24" s="252">
        <v>19.846174000000001</v>
      </c>
      <c r="AG24" s="252">
        <v>19.775659999999998</v>
      </c>
      <c r="AH24" s="252">
        <v>20.274784</v>
      </c>
      <c r="AI24" s="252">
        <v>19.756827000000001</v>
      </c>
      <c r="AJ24" s="252">
        <v>19.650107999999999</v>
      </c>
      <c r="AK24" s="252">
        <v>19.658868999999999</v>
      </c>
      <c r="AL24" s="252">
        <v>19.983958999999999</v>
      </c>
      <c r="AM24" s="252">
        <v>19.243898000000002</v>
      </c>
      <c r="AN24" s="252">
        <v>19.159046</v>
      </c>
      <c r="AO24" s="252">
        <v>20.047207</v>
      </c>
      <c r="AP24" s="252">
        <v>19.556419999999999</v>
      </c>
      <c r="AQ24" s="252">
        <v>20.039247</v>
      </c>
      <c r="AR24" s="252">
        <v>20.494112000000001</v>
      </c>
      <c r="AS24" s="252">
        <v>20.020074999999999</v>
      </c>
      <c r="AT24" s="252">
        <v>20.160751000000001</v>
      </c>
      <c r="AU24" s="252">
        <v>19.580634</v>
      </c>
      <c r="AV24" s="252">
        <v>19.806391999999999</v>
      </c>
      <c r="AW24" s="252">
        <v>20.278210000000001</v>
      </c>
      <c r="AX24" s="252">
        <v>20.081904999999999</v>
      </c>
      <c r="AY24" s="252">
        <v>20.461323</v>
      </c>
      <c r="AZ24" s="252">
        <v>19.619444999999999</v>
      </c>
      <c r="BA24" s="252">
        <v>20.182069158000001</v>
      </c>
      <c r="BB24" s="252">
        <v>20.289963759999999</v>
      </c>
      <c r="BC24" s="409">
        <v>20.136209999999998</v>
      </c>
      <c r="BD24" s="409">
        <v>20.57403</v>
      </c>
      <c r="BE24" s="409">
        <v>20.486329999999999</v>
      </c>
      <c r="BF24" s="409">
        <v>20.758310000000002</v>
      </c>
      <c r="BG24" s="409">
        <v>20.374130000000001</v>
      </c>
      <c r="BH24" s="409">
        <v>20.53464</v>
      </c>
      <c r="BI24" s="409">
        <v>20.38449</v>
      </c>
      <c r="BJ24" s="409">
        <v>20.647960000000001</v>
      </c>
      <c r="BK24" s="409">
        <v>20.181889999999999</v>
      </c>
      <c r="BL24" s="409">
        <v>20.238289999999999</v>
      </c>
      <c r="BM24" s="409">
        <v>20.403860000000002</v>
      </c>
      <c r="BN24" s="409">
        <v>20.169309999999999</v>
      </c>
      <c r="BO24" s="409">
        <v>20.435649999999999</v>
      </c>
      <c r="BP24" s="409">
        <v>20.900880000000001</v>
      </c>
      <c r="BQ24" s="409">
        <v>20.8917</v>
      </c>
      <c r="BR24" s="409">
        <v>21.111229999999999</v>
      </c>
      <c r="BS24" s="409">
        <v>20.750209999999999</v>
      </c>
      <c r="BT24" s="409">
        <v>20.882280000000002</v>
      </c>
      <c r="BU24" s="409">
        <v>20.686419999999998</v>
      </c>
      <c r="BV24" s="409">
        <v>21.037780000000001</v>
      </c>
    </row>
    <row r="25" spans="1:74" ht="11.1" customHeight="1" x14ac:dyDescent="0.2">
      <c r="A25" s="162" t="s">
        <v>294</v>
      </c>
      <c r="B25" s="173" t="s">
        <v>281</v>
      </c>
      <c r="C25" s="252">
        <v>0.15493852256000001</v>
      </c>
      <c r="D25" s="252">
        <v>0.15493852256000001</v>
      </c>
      <c r="E25" s="252">
        <v>0.15493852256000001</v>
      </c>
      <c r="F25" s="252">
        <v>0.15493852256000001</v>
      </c>
      <c r="G25" s="252">
        <v>0.15493852256000001</v>
      </c>
      <c r="H25" s="252">
        <v>0.15493852256000001</v>
      </c>
      <c r="I25" s="252">
        <v>0.15493852256000001</v>
      </c>
      <c r="J25" s="252">
        <v>0.15493852256000001</v>
      </c>
      <c r="K25" s="252">
        <v>0.15493852256000001</v>
      </c>
      <c r="L25" s="252">
        <v>0.15493852256000001</v>
      </c>
      <c r="M25" s="252">
        <v>0.15493852256000001</v>
      </c>
      <c r="N25" s="252">
        <v>0.15493852256000001</v>
      </c>
      <c r="O25" s="252">
        <v>0.15507489999999999</v>
      </c>
      <c r="P25" s="252">
        <v>0.15507489999999999</v>
      </c>
      <c r="Q25" s="252">
        <v>0.15507489999999999</v>
      </c>
      <c r="R25" s="252">
        <v>0.15507489999999999</v>
      </c>
      <c r="S25" s="252">
        <v>0.15507489999999999</v>
      </c>
      <c r="T25" s="252">
        <v>0.15507489999999999</v>
      </c>
      <c r="U25" s="252">
        <v>0.15507489999999999</v>
      </c>
      <c r="V25" s="252">
        <v>0.15507489999999999</v>
      </c>
      <c r="W25" s="252">
        <v>0.15507489999999999</v>
      </c>
      <c r="X25" s="252">
        <v>0.15507489999999999</v>
      </c>
      <c r="Y25" s="252">
        <v>0.15507489999999999</v>
      </c>
      <c r="Z25" s="252">
        <v>0.15507489999999999</v>
      </c>
      <c r="AA25" s="252">
        <v>0.14825871199999999</v>
      </c>
      <c r="AB25" s="252">
        <v>0.14825871199999999</v>
      </c>
      <c r="AC25" s="252">
        <v>0.14825871199999999</v>
      </c>
      <c r="AD25" s="252">
        <v>0.14825871199999999</v>
      </c>
      <c r="AE25" s="252">
        <v>0.14825871199999999</v>
      </c>
      <c r="AF25" s="252">
        <v>0.14825871199999999</v>
      </c>
      <c r="AG25" s="252">
        <v>0.14825871199999999</v>
      </c>
      <c r="AH25" s="252">
        <v>0.14825871199999999</v>
      </c>
      <c r="AI25" s="252">
        <v>0.14825871199999999</v>
      </c>
      <c r="AJ25" s="252">
        <v>0.14825871199999999</v>
      </c>
      <c r="AK25" s="252">
        <v>0.14825871199999999</v>
      </c>
      <c r="AL25" s="252">
        <v>0.14825871199999999</v>
      </c>
      <c r="AM25" s="252">
        <v>0.14749343600000001</v>
      </c>
      <c r="AN25" s="252">
        <v>0.14749343600000001</v>
      </c>
      <c r="AO25" s="252">
        <v>0.14749343600000001</v>
      </c>
      <c r="AP25" s="252">
        <v>0.14749343600000001</v>
      </c>
      <c r="AQ25" s="252">
        <v>0.14749343600000001</v>
      </c>
      <c r="AR25" s="252">
        <v>0.14749343600000001</v>
      </c>
      <c r="AS25" s="252">
        <v>0.14749343600000001</v>
      </c>
      <c r="AT25" s="252">
        <v>0.14749343600000001</v>
      </c>
      <c r="AU25" s="252">
        <v>8.7493435999999994E-2</v>
      </c>
      <c r="AV25" s="252">
        <v>8.7493435999999994E-2</v>
      </c>
      <c r="AW25" s="252">
        <v>8.7493435999999994E-2</v>
      </c>
      <c r="AX25" s="252">
        <v>8.7493435999999994E-2</v>
      </c>
      <c r="AY25" s="252">
        <v>8.6781245000000007E-2</v>
      </c>
      <c r="AZ25" s="252">
        <v>8.6781245000000007E-2</v>
      </c>
      <c r="BA25" s="252">
        <v>8.6781245000000007E-2</v>
      </c>
      <c r="BB25" s="252">
        <v>8.6781245000000007E-2</v>
      </c>
      <c r="BC25" s="409">
        <v>9.1781244999999997E-2</v>
      </c>
      <c r="BD25" s="409">
        <v>9.6781245000000002E-2</v>
      </c>
      <c r="BE25" s="409">
        <v>9.6781245000000002E-2</v>
      </c>
      <c r="BF25" s="409">
        <v>9.7781245000000003E-2</v>
      </c>
      <c r="BG25" s="409">
        <v>0.10278124499999999</v>
      </c>
      <c r="BH25" s="409">
        <v>0.10278124499999999</v>
      </c>
      <c r="BI25" s="409">
        <v>0.10378124499999999</v>
      </c>
      <c r="BJ25" s="409">
        <v>0.10378124499999999</v>
      </c>
      <c r="BK25" s="409">
        <v>0.104858407</v>
      </c>
      <c r="BL25" s="409">
        <v>0.10985840700000001</v>
      </c>
      <c r="BM25" s="409">
        <v>0.10985840700000001</v>
      </c>
      <c r="BN25" s="409">
        <v>0.11085840700000001</v>
      </c>
      <c r="BO25" s="409">
        <v>0.115858407</v>
      </c>
      <c r="BP25" s="409">
        <v>0.115858407</v>
      </c>
      <c r="BQ25" s="409">
        <v>0.116858407</v>
      </c>
      <c r="BR25" s="409">
        <v>0.121858407</v>
      </c>
      <c r="BS25" s="409">
        <v>0.121858407</v>
      </c>
      <c r="BT25" s="409">
        <v>0.121858407</v>
      </c>
      <c r="BU25" s="409">
        <v>0.12685840700000001</v>
      </c>
      <c r="BV25" s="409">
        <v>0.12685840700000001</v>
      </c>
    </row>
    <row r="26" spans="1:74" ht="11.1" customHeight="1" x14ac:dyDescent="0.2">
      <c r="A26" s="162" t="s">
        <v>295</v>
      </c>
      <c r="B26" s="173" t="s">
        <v>282</v>
      </c>
      <c r="C26" s="252">
        <v>2.383</v>
      </c>
      <c r="D26" s="252">
        <v>2.4929999999999999</v>
      </c>
      <c r="E26" s="252">
        <v>2.3079999999999998</v>
      </c>
      <c r="F26" s="252">
        <v>2.2269999999999999</v>
      </c>
      <c r="G26" s="252">
        <v>2.298</v>
      </c>
      <c r="H26" s="252">
        <v>2.3769999999999998</v>
      </c>
      <c r="I26" s="252">
        <v>2.4489999999999998</v>
      </c>
      <c r="J26" s="252">
        <v>2.363</v>
      </c>
      <c r="K26" s="252">
        <v>2.4569999999999999</v>
      </c>
      <c r="L26" s="252">
        <v>2.4060000000000001</v>
      </c>
      <c r="M26" s="252">
        <v>2.3460000000000001</v>
      </c>
      <c r="N26" s="252">
        <v>2.4039999999999999</v>
      </c>
      <c r="O26" s="252">
        <v>2.41</v>
      </c>
      <c r="P26" s="252">
        <v>2.492</v>
      </c>
      <c r="Q26" s="252">
        <v>2.306</v>
      </c>
      <c r="R26" s="252">
        <v>2.2480000000000002</v>
      </c>
      <c r="S26" s="252">
        <v>2.2890000000000001</v>
      </c>
      <c r="T26" s="252">
        <v>2.359</v>
      </c>
      <c r="U26" s="252">
        <v>2.4079999999999999</v>
      </c>
      <c r="V26" s="252">
        <v>2.4239999999999999</v>
      </c>
      <c r="W26" s="252">
        <v>2.4260000000000002</v>
      </c>
      <c r="X26" s="252">
        <v>2.4089999999999998</v>
      </c>
      <c r="Y26" s="252">
        <v>2.371</v>
      </c>
      <c r="Z26" s="252">
        <v>2.335</v>
      </c>
      <c r="AA26" s="252">
        <v>2.371</v>
      </c>
      <c r="AB26" s="252">
        <v>2.3279999999999998</v>
      </c>
      <c r="AC26" s="252">
        <v>2.3039999999999998</v>
      </c>
      <c r="AD26" s="252">
        <v>2.258</v>
      </c>
      <c r="AE26" s="252">
        <v>2.3039999999999998</v>
      </c>
      <c r="AF26" s="252">
        <v>2.3889999999999998</v>
      </c>
      <c r="AG26" s="252">
        <v>2.4009999999999998</v>
      </c>
      <c r="AH26" s="252">
        <v>2.532</v>
      </c>
      <c r="AI26" s="252">
        <v>2.4550000000000001</v>
      </c>
      <c r="AJ26" s="252">
        <v>2.347</v>
      </c>
      <c r="AK26" s="252">
        <v>2.3860000000000001</v>
      </c>
      <c r="AL26" s="252">
        <v>2.4670000000000001</v>
      </c>
      <c r="AM26" s="252">
        <v>2.35</v>
      </c>
      <c r="AN26" s="252">
        <v>2.3250000000000002</v>
      </c>
      <c r="AO26" s="252">
        <v>2.3759999999999999</v>
      </c>
      <c r="AP26" s="252">
        <v>2.1589999999999998</v>
      </c>
      <c r="AQ26" s="252">
        <v>2.4129999999999998</v>
      </c>
      <c r="AR26" s="252">
        <v>2.4369999999999998</v>
      </c>
      <c r="AS26" s="252">
        <v>2.4649999999999999</v>
      </c>
      <c r="AT26" s="252">
        <v>2.5609999999999999</v>
      </c>
      <c r="AU26" s="252">
        <v>2.4750000000000001</v>
      </c>
      <c r="AV26" s="252">
        <v>2.4820000000000002</v>
      </c>
      <c r="AW26" s="252">
        <v>2.5630000000000002</v>
      </c>
      <c r="AX26" s="252">
        <v>2.4529999999999998</v>
      </c>
      <c r="AY26" s="252">
        <v>2.319</v>
      </c>
      <c r="AZ26" s="252">
        <v>2.4587718270000001</v>
      </c>
      <c r="BA26" s="252">
        <v>2.3783314820000001</v>
      </c>
      <c r="BB26" s="252">
        <v>2.249023072</v>
      </c>
      <c r="BC26" s="409">
        <v>2.3282644879999999</v>
      </c>
      <c r="BD26" s="409">
        <v>2.4190415879999998</v>
      </c>
      <c r="BE26" s="409">
        <v>2.4314680439999998</v>
      </c>
      <c r="BF26" s="409">
        <v>2.471462662</v>
      </c>
      <c r="BG26" s="409">
        <v>2.4326661970000001</v>
      </c>
      <c r="BH26" s="409">
        <v>2.4095675280000002</v>
      </c>
      <c r="BI26" s="409">
        <v>2.4492397220000002</v>
      </c>
      <c r="BJ26" s="409">
        <v>2.4194097029999999</v>
      </c>
      <c r="BK26" s="409">
        <v>2.352753689</v>
      </c>
      <c r="BL26" s="409">
        <v>2.4587718270000001</v>
      </c>
      <c r="BM26" s="409">
        <v>2.3783314820000001</v>
      </c>
      <c r="BN26" s="409">
        <v>2.249023072</v>
      </c>
      <c r="BO26" s="409">
        <v>2.3282644879999999</v>
      </c>
      <c r="BP26" s="409">
        <v>2.4190415879999998</v>
      </c>
      <c r="BQ26" s="409">
        <v>2.4314680439999998</v>
      </c>
      <c r="BR26" s="409">
        <v>2.471462662</v>
      </c>
      <c r="BS26" s="409">
        <v>2.4326661970000001</v>
      </c>
      <c r="BT26" s="409">
        <v>2.4095675280000002</v>
      </c>
      <c r="BU26" s="409">
        <v>2.4492397220000002</v>
      </c>
      <c r="BV26" s="409">
        <v>2.4194097029999999</v>
      </c>
    </row>
    <row r="27" spans="1:74" ht="11.1" customHeight="1" x14ac:dyDescent="0.2">
      <c r="A27" s="162" t="s">
        <v>296</v>
      </c>
      <c r="B27" s="173" t="s">
        <v>283</v>
      </c>
      <c r="C27" s="252">
        <v>12.675000000000001</v>
      </c>
      <c r="D27" s="252">
        <v>13.39</v>
      </c>
      <c r="E27" s="252">
        <v>13.324</v>
      </c>
      <c r="F27" s="252">
        <v>13.558999999999999</v>
      </c>
      <c r="G27" s="252">
        <v>13.249000000000001</v>
      </c>
      <c r="H27" s="252">
        <v>13.726000000000001</v>
      </c>
      <c r="I27" s="252">
        <v>14.098000000000001</v>
      </c>
      <c r="J27" s="252">
        <v>13.663</v>
      </c>
      <c r="K27" s="252">
        <v>14.137</v>
      </c>
      <c r="L27" s="252">
        <v>14.028</v>
      </c>
      <c r="M27" s="252">
        <v>13.141</v>
      </c>
      <c r="N27" s="252">
        <v>13.477</v>
      </c>
      <c r="O27" s="252">
        <v>13.082000000000001</v>
      </c>
      <c r="P27" s="252">
        <v>13.973000000000001</v>
      </c>
      <c r="Q27" s="252">
        <v>13.57</v>
      </c>
      <c r="R27" s="252">
        <v>13.779</v>
      </c>
      <c r="S27" s="252">
        <v>13.162000000000001</v>
      </c>
      <c r="T27" s="252">
        <v>14.081</v>
      </c>
      <c r="U27" s="252">
        <v>14.279</v>
      </c>
      <c r="V27" s="252">
        <v>14.064</v>
      </c>
      <c r="W27" s="252">
        <v>14.519</v>
      </c>
      <c r="X27" s="252">
        <v>13.986000000000001</v>
      </c>
      <c r="Y27" s="252">
        <v>13.58</v>
      </c>
      <c r="Z27" s="252">
        <v>13.952999999999999</v>
      </c>
      <c r="AA27" s="252">
        <v>12.945</v>
      </c>
      <c r="AB27" s="252">
        <v>13.914</v>
      </c>
      <c r="AC27" s="252">
        <v>13.965</v>
      </c>
      <c r="AD27" s="252">
        <v>14.048</v>
      </c>
      <c r="AE27" s="252">
        <v>13.669</v>
      </c>
      <c r="AF27" s="252">
        <v>14.087</v>
      </c>
      <c r="AG27" s="252">
        <v>14.101000000000001</v>
      </c>
      <c r="AH27" s="252">
        <v>14.63</v>
      </c>
      <c r="AI27" s="252">
        <v>14.597</v>
      </c>
      <c r="AJ27" s="252">
        <v>14.332000000000001</v>
      </c>
      <c r="AK27" s="252">
        <v>14.124000000000001</v>
      </c>
      <c r="AL27" s="252">
        <v>14.11</v>
      </c>
      <c r="AM27" s="252">
        <v>13.621</v>
      </c>
      <c r="AN27" s="252">
        <v>14.01</v>
      </c>
      <c r="AO27" s="252">
        <v>14.218999999999999</v>
      </c>
      <c r="AP27" s="252">
        <v>13.955</v>
      </c>
      <c r="AQ27" s="252">
        <v>14.271000000000001</v>
      </c>
      <c r="AR27" s="252">
        <v>14.759</v>
      </c>
      <c r="AS27" s="252">
        <v>14.705</v>
      </c>
      <c r="AT27" s="252">
        <v>14.625999999999999</v>
      </c>
      <c r="AU27" s="252">
        <v>14.952999999999999</v>
      </c>
      <c r="AV27" s="252">
        <v>14.53</v>
      </c>
      <c r="AW27" s="252">
        <v>14.602</v>
      </c>
      <c r="AX27" s="252">
        <v>14.182</v>
      </c>
      <c r="AY27" s="252">
        <v>13.37</v>
      </c>
      <c r="AZ27" s="252">
        <v>14.490021817000001</v>
      </c>
      <c r="BA27" s="252">
        <v>14.233565943</v>
      </c>
      <c r="BB27" s="252">
        <v>14.34619298</v>
      </c>
      <c r="BC27" s="409">
        <v>14.117581725000001</v>
      </c>
      <c r="BD27" s="409">
        <v>14.630199869</v>
      </c>
      <c r="BE27" s="409">
        <v>14.790982980000001</v>
      </c>
      <c r="BF27" s="409">
        <v>14.608707732999999</v>
      </c>
      <c r="BG27" s="409">
        <v>15.085214260000001</v>
      </c>
      <c r="BH27" s="409">
        <v>14.856148019999999</v>
      </c>
      <c r="BI27" s="409">
        <v>14.488910448</v>
      </c>
      <c r="BJ27" s="409">
        <v>14.244073667</v>
      </c>
      <c r="BK27" s="409">
        <v>13.611690696</v>
      </c>
      <c r="BL27" s="409">
        <v>14.556102865</v>
      </c>
      <c r="BM27" s="409">
        <v>14.305407062</v>
      </c>
      <c r="BN27" s="409">
        <v>14.343804156999999</v>
      </c>
      <c r="BO27" s="409">
        <v>14.119865947999999</v>
      </c>
      <c r="BP27" s="409">
        <v>14.63900778</v>
      </c>
      <c r="BQ27" s="409">
        <v>14.845792474</v>
      </c>
      <c r="BR27" s="409">
        <v>14.665028554999999</v>
      </c>
      <c r="BS27" s="409">
        <v>15.14584365</v>
      </c>
      <c r="BT27" s="409">
        <v>14.904994647000001</v>
      </c>
      <c r="BU27" s="409">
        <v>14.533671775</v>
      </c>
      <c r="BV27" s="409">
        <v>14.284965313000001</v>
      </c>
    </row>
    <row r="28" spans="1:74" ht="11.1" customHeight="1" x14ac:dyDescent="0.2">
      <c r="A28" s="162" t="s">
        <v>297</v>
      </c>
      <c r="B28" s="173" t="s">
        <v>284</v>
      </c>
      <c r="C28" s="252">
        <v>4.9960000000000004</v>
      </c>
      <c r="D28" s="252">
        <v>5.242</v>
      </c>
      <c r="E28" s="252">
        <v>4.8319999999999999</v>
      </c>
      <c r="F28" s="252">
        <v>3.9940000000000002</v>
      </c>
      <c r="G28" s="252">
        <v>3.726</v>
      </c>
      <c r="H28" s="252">
        <v>3.7120000000000002</v>
      </c>
      <c r="I28" s="252">
        <v>3.8639999999999999</v>
      </c>
      <c r="J28" s="252">
        <v>3.8359999999999999</v>
      </c>
      <c r="K28" s="252">
        <v>3.7309999999999999</v>
      </c>
      <c r="L28" s="252">
        <v>3.8860000000000001</v>
      </c>
      <c r="M28" s="252">
        <v>4.234</v>
      </c>
      <c r="N28" s="252">
        <v>4.976</v>
      </c>
      <c r="O28" s="252">
        <v>4.5220000000000002</v>
      </c>
      <c r="P28" s="252">
        <v>5.0339999999999998</v>
      </c>
      <c r="Q28" s="252">
        <v>4.5049999999999999</v>
      </c>
      <c r="R28" s="252">
        <v>4.1630000000000003</v>
      </c>
      <c r="S28" s="252">
        <v>3.5979999999999999</v>
      </c>
      <c r="T28" s="252">
        <v>3.677</v>
      </c>
      <c r="U28" s="252">
        <v>3.8</v>
      </c>
      <c r="V28" s="252">
        <v>3.9180000000000001</v>
      </c>
      <c r="W28" s="252">
        <v>3.859</v>
      </c>
      <c r="X28" s="252">
        <v>3.8359999999999999</v>
      </c>
      <c r="Y28" s="252">
        <v>3.9780000000000002</v>
      </c>
      <c r="Z28" s="252">
        <v>4.6159999999999997</v>
      </c>
      <c r="AA28" s="252">
        <v>4.3449999999999998</v>
      </c>
      <c r="AB28" s="252">
        <v>4.6289999999999996</v>
      </c>
      <c r="AC28" s="252">
        <v>4.3559999999999999</v>
      </c>
      <c r="AD28" s="252">
        <v>3.9729999999999999</v>
      </c>
      <c r="AE28" s="252">
        <v>3.5790000000000002</v>
      </c>
      <c r="AF28" s="252">
        <v>3.5609999999999999</v>
      </c>
      <c r="AG28" s="252">
        <v>3.7789999999999999</v>
      </c>
      <c r="AH28" s="252">
        <v>3.86</v>
      </c>
      <c r="AI28" s="252">
        <v>3.7229999999999999</v>
      </c>
      <c r="AJ28" s="252">
        <v>3.7770000000000001</v>
      </c>
      <c r="AK28" s="252">
        <v>4.1580000000000004</v>
      </c>
      <c r="AL28" s="252">
        <v>4.5960000000000001</v>
      </c>
      <c r="AM28" s="252">
        <v>4.1760000000000002</v>
      </c>
      <c r="AN28" s="252">
        <v>4.5650000000000004</v>
      </c>
      <c r="AO28" s="252">
        <v>4.2789999999999999</v>
      </c>
      <c r="AP28" s="252">
        <v>3.8410000000000002</v>
      </c>
      <c r="AQ28" s="252">
        <v>3.5529999999999999</v>
      </c>
      <c r="AR28" s="252">
        <v>3.524</v>
      </c>
      <c r="AS28" s="252">
        <v>3.6360000000000001</v>
      </c>
      <c r="AT28" s="252">
        <v>3.7469999999999999</v>
      </c>
      <c r="AU28" s="252">
        <v>3.6789999999999998</v>
      </c>
      <c r="AV28" s="252">
        <v>3.649</v>
      </c>
      <c r="AW28" s="252">
        <v>4.1479999999999997</v>
      </c>
      <c r="AX28" s="252">
        <v>4.5540000000000003</v>
      </c>
      <c r="AY28" s="252">
        <v>4.3099999999999996</v>
      </c>
      <c r="AZ28" s="252">
        <v>4.5749636049999998</v>
      </c>
      <c r="BA28" s="252">
        <v>4.1761225120000001</v>
      </c>
      <c r="BB28" s="252">
        <v>3.7040336389999999</v>
      </c>
      <c r="BC28" s="409">
        <v>3.4201206129999999</v>
      </c>
      <c r="BD28" s="409">
        <v>3.381002053</v>
      </c>
      <c r="BE28" s="409">
        <v>3.6024722210000002</v>
      </c>
      <c r="BF28" s="409">
        <v>3.696960502</v>
      </c>
      <c r="BG28" s="409">
        <v>3.5587696549999999</v>
      </c>
      <c r="BH28" s="409">
        <v>3.609419859</v>
      </c>
      <c r="BI28" s="409">
        <v>3.8486893219999998</v>
      </c>
      <c r="BJ28" s="409">
        <v>4.4797461099999998</v>
      </c>
      <c r="BK28" s="409">
        <v>4.2343634730000002</v>
      </c>
      <c r="BL28" s="409">
        <v>4.4904950550000002</v>
      </c>
      <c r="BM28" s="409">
        <v>4.104875807</v>
      </c>
      <c r="BN28" s="409">
        <v>3.6461554660000002</v>
      </c>
      <c r="BO28" s="409">
        <v>3.3723634109999998</v>
      </c>
      <c r="BP28" s="409">
        <v>3.3393831469999999</v>
      </c>
      <c r="BQ28" s="409">
        <v>3.5628038659999999</v>
      </c>
      <c r="BR28" s="409">
        <v>3.66008705</v>
      </c>
      <c r="BS28" s="409">
        <v>3.5269077969999998</v>
      </c>
      <c r="BT28" s="409">
        <v>3.5793133990000001</v>
      </c>
      <c r="BU28" s="409">
        <v>3.8170849470000001</v>
      </c>
      <c r="BV28" s="409">
        <v>4.4407526319999997</v>
      </c>
    </row>
    <row r="29" spans="1:74" ht="11.1" customHeight="1" x14ac:dyDescent="0.2">
      <c r="A29" s="162" t="s">
        <v>298</v>
      </c>
      <c r="B29" s="173" t="s">
        <v>285</v>
      </c>
      <c r="C29" s="252">
        <v>6.1130000000000004</v>
      </c>
      <c r="D29" s="252">
        <v>6.2919999999999998</v>
      </c>
      <c r="E29" s="252">
        <v>6.1920000000000002</v>
      </c>
      <c r="F29" s="252">
        <v>6.1689999999999996</v>
      </c>
      <c r="G29" s="252">
        <v>6.1870000000000003</v>
      </c>
      <c r="H29" s="252">
        <v>6.1369999999999996</v>
      </c>
      <c r="I29" s="252">
        <v>6.218</v>
      </c>
      <c r="J29" s="252">
        <v>6.1120000000000001</v>
      </c>
      <c r="K29" s="252">
        <v>6.07</v>
      </c>
      <c r="L29" s="252">
        <v>6.0990000000000002</v>
      </c>
      <c r="M29" s="252">
        <v>6.1689999999999996</v>
      </c>
      <c r="N29" s="252">
        <v>6.4420000000000002</v>
      </c>
      <c r="O29" s="252">
        <v>6.1959999999999997</v>
      </c>
      <c r="P29" s="252">
        <v>6.423</v>
      </c>
      <c r="Q29" s="252">
        <v>6.2370000000000001</v>
      </c>
      <c r="R29" s="252">
        <v>6.1710000000000003</v>
      </c>
      <c r="S29" s="252">
        <v>5.9930000000000003</v>
      </c>
      <c r="T29" s="252">
        <v>6.17</v>
      </c>
      <c r="U29" s="252">
        <v>6.2779999999999996</v>
      </c>
      <c r="V29" s="252">
        <v>6.3029999999999999</v>
      </c>
      <c r="W29" s="252">
        <v>6.2610000000000001</v>
      </c>
      <c r="X29" s="252">
        <v>6.2850000000000001</v>
      </c>
      <c r="Y29" s="252">
        <v>6.4020000000000001</v>
      </c>
      <c r="Z29" s="252">
        <v>6.6349999999999998</v>
      </c>
      <c r="AA29" s="252">
        <v>6.4539999999999997</v>
      </c>
      <c r="AB29" s="252">
        <v>6.7060000000000004</v>
      </c>
      <c r="AC29" s="252">
        <v>6.4139999999999997</v>
      </c>
      <c r="AD29" s="252">
        <v>6.3220000000000001</v>
      </c>
      <c r="AE29" s="252">
        <v>6.3449999999999998</v>
      </c>
      <c r="AF29" s="252">
        <v>6.415</v>
      </c>
      <c r="AG29" s="252">
        <v>6.2439999999999998</v>
      </c>
      <c r="AH29" s="252">
        <v>6.5510000000000002</v>
      </c>
      <c r="AI29" s="252">
        <v>6.4109999999999996</v>
      </c>
      <c r="AJ29" s="252">
        <v>6.2590000000000003</v>
      </c>
      <c r="AK29" s="252">
        <v>6.633</v>
      </c>
      <c r="AL29" s="252">
        <v>6.8079999999999998</v>
      </c>
      <c r="AM29" s="252">
        <v>6.3319999999999999</v>
      </c>
      <c r="AN29" s="252">
        <v>6.6829999999999998</v>
      </c>
      <c r="AO29" s="252">
        <v>6.5640000000000001</v>
      </c>
      <c r="AP29" s="252">
        <v>6.2930000000000001</v>
      </c>
      <c r="AQ29" s="252">
        <v>6.5119999999999996</v>
      </c>
      <c r="AR29" s="252">
        <v>6.5069999999999997</v>
      </c>
      <c r="AS29" s="252">
        <v>6.4660000000000002</v>
      </c>
      <c r="AT29" s="252">
        <v>6.4450000000000003</v>
      </c>
      <c r="AU29" s="252">
        <v>6.4720000000000004</v>
      </c>
      <c r="AV29" s="252">
        <v>6.3730000000000002</v>
      </c>
      <c r="AW29" s="252">
        <v>6.6150000000000002</v>
      </c>
      <c r="AX29" s="252">
        <v>6.6079999999999997</v>
      </c>
      <c r="AY29" s="252">
        <v>6.4859999999999998</v>
      </c>
      <c r="AZ29" s="252">
        <v>6.7007208189999998</v>
      </c>
      <c r="BA29" s="252">
        <v>6.4715263949999997</v>
      </c>
      <c r="BB29" s="252">
        <v>6.3920925229999996</v>
      </c>
      <c r="BC29" s="409">
        <v>6.3810429549999998</v>
      </c>
      <c r="BD29" s="409">
        <v>6.5093385440000002</v>
      </c>
      <c r="BE29" s="409">
        <v>6.4896621479999999</v>
      </c>
      <c r="BF29" s="409">
        <v>6.584942216</v>
      </c>
      <c r="BG29" s="409">
        <v>6.4147742829999999</v>
      </c>
      <c r="BH29" s="409">
        <v>6.4988869940000003</v>
      </c>
      <c r="BI29" s="409">
        <v>6.6764123959999999</v>
      </c>
      <c r="BJ29" s="409">
        <v>6.8746029630000001</v>
      </c>
      <c r="BK29" s="409">
        <v>6.557157224</v>
      </c>
      <c r="BL29" s="409">
        <v>6.7978529410000004</v>
      </c>
      <c r="BM29" s="409">
        <v>6.5611469590000002</v>
      </c>
      <c r="BN29" s="409">
        <v>6.4767118310000003</v>
      </c>
      <c r="BO29" s="409">
        <v>6.4618753440000001</v>
      </c>
      <c r="BP29" s="409">
        <v>6.5873647310000001</v>
      </c>
      <c r="BQ29" s="409">
        <v>6.56458092</v>
      </c>
      <c r="BR29" s="409">
        <v>6.657644651</v>
      </c>
      <c r="BS29" s="409">
        <v>6.4833275520000004</v>
      </c>
      <c r="BT29" s="409">
        <v>6.5680134990000001</v>
      </c>
      <c r="BU29" s="409">
        <v>6.7454369590000001</v>
      </c>
      <c r="BV29" s="409">
        <v>6.9425488800000004</v>
      </c>
    </row>
    <row r="30" spans="1:74" ht="11.1" customHeight="1" x14ac:dyDescent="0.2">
      <c r="A30" s="162" t="s">
        <v>305</v>
      </c>
      <c r="B30" s="173" t="s">
        <v>286</v>
      </c>
      <c r="C30" s="252">
        <v>46.756347974999997</v>
      </c>
      <c r="D30" s="252">
        <v>47.532140957000003</v>
      </c>
      <c r="E30" s="252">
        <v>47.084086694</v>
      </c>
      <c r="F30" s="252">
        <v>47.612896110000001</v>
      </c>
      <c r="G30" s="252">
        <v>48.076934909000002</v>
      </c>
      <c r="H30" s="252">
        <v>49.031334422999997</v>
      </c>
      <c r="I30" s="252">
        <v>47.811828728999998</v>
      </c>
      <c r="J30" s="252">
        <v>48.203358809999997</v>
      </c>
      <c r="K30" s="252">
        <v>48.823934876000003</v>
      </c>
      <c r="L30" s="252">
        <v>48.011116190999999</v>
      </c>
      <c r="M30" s="252">
        <v>48.241475090000002</v>
      </c>
      <c r="N30" s="252">
        <v>48.696452671999999</v>
      </c>
      <c r="O30" s="252">
        <v>46.530278920000001</v>
      </c>
      <c r="P30" s="252">
        <v>48.292903039000002</v>
      </c>
      <c r="Q30" s="252">
        <v>47.872158509000002</v>
      </c>
      <c r="R30" s="252">
        <v>48.956133616000002</v>
      </c>
      <c r="S30" s="252">
        <v>49.226894999000002</v>
      </c>
      <c r="T30" s="252">
        <v>50.192078199999997</v>
      </c>
      <c r="U30" s="252">
        <v>49.446267783000003</v>
      </c>
      <c r="V30" s="252">
        <v>50.099962151</v>
      </c>
      <c r="W30" s="252">
        <v>49.749320793999999</v>
      </c>
      <c r="X30" s="252">
        <v>49.814555063999997</v>
      </c>
      <c r="Y30" s="252">
        <v>49.003472678999998</v>
      </c>
      <c r="Z30" s="252">
        <v>49.614676504999998</v>
      </c>
      <c r="AA30" s="252">
        <v>49.018339214000001</v>
      </c>
      <c r="AB30" s="252">
        <v>50.128068466999999</v>
      </c>
      <c r="AC30" s="252">
        <v>49.994030651000003</v>
      </c>
      <c r="AD30" s="252">
        <v>50.058076397999997</v>
      </c>
      <c r="AE30" s="252">
        <v>50.281865623000002</v>
      </c>
      <c r="AF30" s="252">
        <v>50.954676173000003</v>
      </c>
      <c r="AG30" s="252">
        <v>49.827996300000002</v>
      </c>
      <c r="AH30" s="252">
        <v>51.108487085999997</v>
      </c>
      <c r="AI30" s="252">
        <v>49.735286051000003</v>
      </c>
      <c r="AJ30" s="252">
        <v>50.266257605</v>
      </c>
      <c r="AK30" s="252">
        <v>50.041994371000001</v>
      </c>
      <c r="AL30" s="252">
        <v>50.049458709</v>
      </c>
      <c r="AM30" s="252">
        <v>50.335218386000001</v>
      </c>
      <c r="AN30" s="252">
        <v>51.313481733000003</v>
      </c>
      <c r="AO30" s="252">
        <v>50.764177476999997</v>
      </c>
      <c r="AP30" s="252">
        <v>50.924332427000003</v>
      </c>
      <c r="AQ30" s="252">
        <v>51.33415239</v>
      </c>
      <c r="AR30" s="252">
        <v>52.129251154000002</v>
      </c>
      <c r="AS30" s="252">
        <v>51.322965830999998</v>
      </c>
      <c r="AT30" s="252">
        <v>51.638378295999999</v>
      </c>
      <c r="AU30" s="252">
        <v>51.461506088999997</v>
      </c>
      <c r="AV30" s="252">
        <v>51.526021862999997</v>
      </c>
      <c r="AW30" s="252">
        <v>51.467466708000003</v>
      </c>
      <c r="AX30" s="252">
        <v>51.373651764000002</v>
      </c>
      <c r="AY30" s="252">
        <v>51.528596413000002</v>
      </c>
      <c r="AZ30" s="252">
        <v>52.587905575000001</v>
      </c>
      <c r="BA30" s="252">
        <v>52.037759889</v>
      </c>
      <c r="BB30" s="252">
        <v>52.237892572</v>
      </c>
      <c r="BC30" s="409">
        <v>52.634159838000002</v>
      </c>
      <c r="BD30" s="409">
        <v>53.520332193999998</v>
      </c>
      <c r="BE30" s="409">
        <v>52.759849125999999</v>
      </c>
      <c r="BF30" s="409">
        <v>52.810306249999996</v>
      </c>
      <c r="BG30" s="409">
        <v>52.650001293000003</v>
      </c>
      <c r="BH30" s="409">
        <v>52.712029068</v>
      </c>
      <c r="BI30" s="409">
        <v>52.676083421999998</v>
      </c>
      <c r="BJ30" s="409">
        <v>52.835397438000001</v>
      </c>
      <c r="BK30" s="409">
        <v>52.797837512999998</v>
      </c>
      <c r="BL30" s="409">
        <v>54.024678985000001</v>
      </c>
      <c r="BM30" s="409">
        <v>53.458758434000003</v>
      </c>
      <c r="BN30" s="409">
        <v>53.541538865</v>
      </c>
      <c r="BO30" s="409">
        <v>53.953552991000002</v>
      </c>
      <c r="BP30" s="409">
        <v>54.863663082000002</v>
      </c>
      <c r="BQ30" s="409">
        <v>54.083114782999999</v>
      </c>
      <c r="BR30" s="409">
        <v>54.136309064000002</v>
      </c>
      <c r="BS30" s="409">
        <v>53.984928250999999</v>
      </c>
      <c r="BT30" s="409">
        <v>54.068655747000001</v>
      </c>
      <c r="BU30" s="409">
        <v>54.042351103000001</v>
      </c>
      <c r="BV30" s="409">
        <v>54.205131647000002</v>
      </c>
    </row>
    <row r="31" spans="1:74" ht="11.1" customHeight="1" x14ac:dyDescent="0.2">
      <c r="A31" s="162" t="s">
        <v>300</v>
      </c>
      <c r="B31" s="173" t="s">
        <v>1144</v>
      </c>
      <c r="C31" s="252">
        <v>4.3317093617999998</v>
      </c>
      <c r="D31" s="252">
        <v>4.5665833826000002</v>
      </c>
      <c r="E31" s="252">
        <v>4.4873053942999999</v>
      </c>
      <c r="F31" s="252">
        <v>4.3667769317999996</v>
      </c>
      <c r="G31" s="252">
        <v>4.7962085014999998</v>
      </c>
      <c r="H31" s="252">
        <v>4.8969617534000003</v>
      </c>
      <c r="I31" s="252">
        <v>4.8833998623000001</v>
      </c>
      <c r="J31" s="252">
        <v>5.0572028590000002</v>
      </c>
      <c r="K31" s="252">
        <v>4.9809204655999997</v>
      </c>
      <c r="L31" s="252">
        <v>4.8340161563999997</v>
      </c>
      <c r="M31" s="252">
        <v>4.8665927244000002</v>
      </c>
      <c r="N31" s="252">
        <v>4.8766985430999998</v>
      </c>
      <c r="O31" s="252">
        <v>4.2295687749999997</v>
      </c>
      <c r="P31" s="252">
        <v>4.5166887123999997</v>
      </c>
      <c r="Q31" s="252">
        <v>4.2800962717999997</v>
      </c>
      <c r="R31" s="252">
        <v>4.5190133186999999</v>
      </c>
      <c r="S31" s="252">
        <v>4.6322175076000001</v>
      </c>
      <c r="T31" s="252">
        <v>4.7764187444999999</v>
      </c>
      <c r="U31" s="252">
        <v>4.8458387276000003</v>
      </c>
      <c r="V31" s="252">
        <v>4.9104376308999997</v>
      </c>
      <c r="W31" s="252">
        <v>4.6475836067999996</v>
      </c>
      <c r="X31" s="252">
        <v>4.6627838534999997</v>
      </c>
      <c r="Y31" s="252">
        <v>4.7029198374999996</v>
      </c>
      <c r="Z31" s="252">
        <v>4.7706588733000004</v>
      </c>
      <c r="AA31" s="252">
        <v>4.6281462710000003</v>
      </c>
      <c r="AB31" s="252">
        <v>4.8461987840000003</v>
      </c>
      <c r="AC31" s="252">
        <v>4.6769716609999996</v>
      </c>
      <c r="AD31" s="252">
        <v>4.4750525550000004</v>
      </c>
      <c r="AE31" s="252">
        <v>4.5227403800000001</v>
      </c>
      <c r="AF31" s="252">
        <v>4.7526763069999998</v>
      </c>
      <c r="AG31" s="252">
        <v>4.9330471740000004</v>
      </c>
      <c r="AH31" s="252">
        <v>5.0696878940000003</v>
      </c>
      <c r="AI31" s="252">
        <v>4.8391425420000003</v>
      </c>
      <c r="AJ31" s="252">
        <v>4.8679124209999998</v>
      </c>
      <c r="AK31" s="252">
        <v>4.9288141019999996</v>
      </c>
      <c r="AL31" s="252">
        <v>5.0089173479999998</v>
      </c>
      <c r="AM31" s="252">
        <v>4.8400087059999999</v>
      </c>
      <c r="AN31" s="252">
        <v>4.8123716849999996</v>
      </c>
      <c r="AO31" s="252">
        <v>4.6414525729999996</v>
      </c>
      <c r="AP31" s="252">
        <v>4.5563848189999998</v>
      </c>
      <c r="AQ31" s="252">
        <v>4.7439985480000004</v>
      </c>
      <c r="AR31" s="252">
        <v>4.9436871150000004</v>
      </c>
      <c r="AS31" s="252">
        <v>5.0041513479999997</v>
      </c>
      <c r="AT31" s="252">
        <v>5.1121742560000003</v>
      </c>
      <c r="AU31" s="252">
        <v>4.9262360080000001</v>
      </c>
      <c r="AV31" s="252">
        <v>4.8490536019999997</v>
      </c>
      <c r="AW31" s="252">
        <v>4.9075367480000001</v>
      </c>
      <c r="AX31" s="252">
        <v>4.9266999699999996</v>
      </c>
      <c r="AY31" s="252">
        <v>4.7556999940000004</v>
      </c>
      <c r="AZ31" s="252">
        <v>4.906855309</v>
      </c>
      <c r="BA31" s="252">
        <v>4.7337632379999999</v>
      </c>
      <c r="BB31" s="252">
        <v>4.6471574520000001</v>
      </c>
      <c r="BC31" s="409">
        <v>4.8380675999999996</v>
      </c>
      <c r="BD31" s="409">
        <v>5.0413690430000004</v>
      </c>
      <c r="BE31" s="409">
        <v>5.1035712990000004</v>
      </c>
      <c r="BF31" s="409">
        <v>5.2133202120000002</v>
      </c>
      <c r="BG31" s="409">
        <v>5.024162639</v>
      </c>
      <c r="BH31" s="409">
        <v>4.9452969859999998</v>
      </c>
      <c r="BI31" s="409">
        <v>5.0047807989999997</v>
      </c>
      <c r="BJ31" s="409">
        <v>5.0242168339999997</v>
      </c>
      <c r="BK31" s="409">
        <v>4.8101354179999998</v>
      </c>
      <c r="BL31" s="409">
        <v>4.9631948460000004</v>
      </c>
      <c r="BM31" s="409">
        <v>4.7882356460000004</v>
      </c>
      <c r="BN31" s="409">
        <v>4.7004037419999998</v>
      </c>
      <c r="BO31" s="409">
        <v>4.8939657480000003</v>
      </c>
      <c r="BP31" s="409">
        <v>5.0999961489999999</v>
      </c>
      <c r="BQ31" s="409">
        <v>5.1624614790000001</v>
      </c>
      <c r="BR31" s="409">
        <v>5.2737555309999999</v>
      </c>
      <c r="BS31" s="409">
        <v>5.0819986940000001</v>
      </c>
      <c r="BT31" s="409">
        <v>5.00208151</v>
      </c>
      <c r="BU31" s="409">
        <v>5.0623402999999998</v>
      </c>
      <c r="BV31" s="409">
        <v>5.0819085030000002</v>
      </c>
    </row>
    <row r="32" spans="1:74" ht="11.1" customHeight="1" x14ac:dyDescent="0.2">
      <c r="A32" s="162" t="s">
        <v>301</v>
      </c>
      <c r="B32" s="173" t="s">
        <v>283</v>
      </c>
      <c r="C32" s="252">
        <v>0.61106194096999999</v>
      </c>
      <c r="D32" s="252">
        <v>0.62704019388999999</v>
      </c>
      <c r="E32" s="252">
        <v>0.63253900831999998</v>
      </c>
      <c r="F32" s="252">
        <v>0.61890088825</v>
      </c>
      <c r="G32" s="252">
        <v>0.66504691244000003</v>
      </c>
      <c r="H32" s="252">
        <v>0.64669176653000005</v>
      </c>
      <c r="I32" s="252">
        <v>0.66652819054000001</v>
      </c>
      <c r="J32" s="252">
        <v>0.64829347204999999</v>
      </c>
      <c r="K32" s="252">
        <v>0.67641838633999996</v>
      </c>
      <c r="L32" s="252">
        <v>0.68907734767999995</v>
      </c>
      <c r="M32" s="252">
        <v>0.65765030656000001</v>
      </c>
      <c r="N32" s="252">
        <v>0.61655817768999999</v>
      </c>
      <c r="O32" s="252">
        <v>0.63162766830999995</v>
      </c>
      <c r="P32" s="252">
        <v>0.63753340141000003</v>
      </c>
      <c r="Q32" s="252">
        <v>0.67754858709999999</v>
      </c>
      <c r="R32" s="252">
        <v>0.64742157557000002</v>
      </c>
      <c r="S32" s="252">
        <v>0.66745382515999996</v>
      </c>
      <c r="T32" s="252">
        <v>0.68709504437000002</v>
      </c>
      <c r="U32" s="252">
        <v>0.67448923204</v>
      </c>
      <c r="V32" s="252">
        <v>0.69337642878000005</v>
      </c>
      <c r="W32" s="252">
        <v>0.68428093759999997</v>
      </c>
      <c r="X32" s="252">
        <v>0.66947163533999998</v>
      </c>
      <c r="Y32" s="252">
        <v>0.69844380185999999</v>
      </c>
      <c r="Z32" s="252">
        <v>0.68580113872000004</v>
      </c>
      <c r="AA32" s="252">
        <v>0.67104363251999999</v>
      </c>
      <c r="AB32" s="252">
        <v>0.67651309295999995</v>
      </c>
      <c r="AC32" s="252">
        <v>0.67660541894000004</v>
      </c>
      <c r="AD32" s="252">
        <v>0.67147508300000003</v>
      </c>
      <c r="AE32" s="252">
        <v>0.67041708980000003</v>
      </c>
      <c r="AF32" s="252">
        <v>0.68767408268999997</v>
      </c>
      <c r="AG32" s="252">
        <v>0.69156365899000005</v>
      </c>
      <c r="AH32" s="252">
        <v>0.69442274674000004</v>
      </c>
      <c r="AI32" s="252">
        <v>0.70012823513</v>
      </c>
      <c r="AJ32" s="252">
        <v>0.70331287728000003</v>
      </c>
      <c r="AK32" s="252">
        <v>0.69144616592999997</v>
      </c>
      <c r="AL32" s="252">
        <v>0.69080921801999995</v>
      </c>
      <c r="AM32" s="252">
        <v>0.68953697612999998</v>
      </c>
      <c r="AN32" s="252">
        <v>0.69517508429999997</v>
      </c>
      <c r="AO32" s="252">
        <v>0.69527714264999996</v>
      </c>
      <c r="AP32" s="252">
        <v>0.69021982973999996</v>
      </c>
      <c r="AQ32" s="252">
        <v>0.68934934123000002</v>
      </c>
      <c r="AR32" s="252">
        <v>0.70725852550000001</v>
      </c>
      <c r="AS32" s="252">
        <v>0.71161663089000005</v>
      </c>
      <c r="AT32" s="252">
        <v>0.71478682441999997</v>
      </c>
      <c r="AU32" s="252">
        <v>0.72076183934000004</v>
      </c>
      <c r="AV32" s="252">
        <v>0.72365768274999998</v>
      </c>
      <c r="AW32" s="252">
        <v>0.71131387641999999</v>
      </c>
      <c r="AX32" s="252">
        <v>0.71034267429999998</v>
      </c>
      <c r="AY32" s="252">
        <v>0.70426701398000002</v>
      </c>
      <c r="AZ32" s="252">
        <v>0.71006775651999998</v>
      </c>
      <c r="BA32" s="252">
        <v>0.71015072004000002</v>
      </c>
      <c r="BB32" s="252">
        <v>0.70504593113000003</v>
      </c>
      <c r="BC32" s="409">
        <v>0.70417182644999998</v>
      </c>
      <c r="BD32" s="409">
        <v>0.72254880239999997</v>
      </c>
      <c r="BE32" s="409">
        <v>0.72710933033000003</v>
      </c>
      <c r="BF32" s="409">
        <v>0.73033222227000005</v>
      </c>
      <c r="BG32" s="409">
        <v>0.73644301748999996</v>
      </c>
      <c r="BH32" s="409">
        <v>0.73935428809000003</v>
      </c>
      <c r="BI32" s="409">
        <v>0.72669478286</v>
      </c>
      <c r="BJ32" s="409">
        <v>0.72571943175999998</v>
      </c>
      <c r="BK32" s="409">
        <v>0.71327064340000002</v>
      </c>
      <c r="BL32" s="409">
        <v>0.71926791684000002</v>
      </c>
      <c r="BM32" s="409">
        <v>0.71922178320999997</v>
      </c>
      <c r="BN32" s="409">
        <v>0.71399949612000002</v>
      </c>
      <c r="BO32" s="409">
        <v>0.71321368123999995</v>
      </c>
      <c r="BP32" s="409">
        <v>0.73203707198000001</v>
      </c>
      <c r="BQ32" s="409">
        <v>0.73699974169000004</v>
      </c>
      <c r="BR32" s="409">
        <v>0.74029949344000001</v>
      </c>
      <c r="BS32" s="409">
        <v>0.74655635447000002</v>
      </c>
      <c r="BT32" s="409">
        <v>0.74926028593000005</v>
      </c>
      <c r="BU32" s="409">
        <v>0.73629651760000003</v>
      </c>
      <c r="BV32" s="409">
        <v>0.73517055644999996</v>
      </c>
    </row>
    <row r="33" spans="1:74" ht="11.1" customHeight="1" x14ac:dyDescent="0.2">
      <c r="A33" s="162" t="s">
        <v>302</v>
      </c>
      <c r="B33" s="173" t="s">
        <v>288</v>
      </c>
      <c r="C33" s="252">
        <v>11.623785781</v>
      </c>
      <c r="D33" s="252">
        <v>11.263847753</v>
      </c>
      <c r="E33" s="252">
        <v>11.329143857</v>
      </c>
      <c r="F33" s="252">
        <v>11.652505067</v>
      </c>
      <c r="G33" s="252">
        <v>11.341640448</v>
      </c>
      <c r="H33" s="252">
        <v>11.804290815</v>
      </c>
      <c r="I33" s="252">
        <v>11.149859699</v>
      </c>
      <c r="J33" s="252">
        <v>11.369024065</v>
      </c>
      <c r="K33" s="252">
        <v>12.030067925000001</v>
      </c>
      <c r="L33" s="252">
        <v>11.908566943</v>
      </c>
      <c r="M33" s="252">
        <v>12.02705516</v>
      </c>
      <c r="N33" s="252">
        <v>12.142556645999999</v>
      </c>
      <c r="O33" s="252">
        <v>11.518283798000001</v>
      </c>
      <c r="P33" s="252">
        <v>12.23604772</v>
      </c>
      <c r="Q33" s="252">
        <v>12.186341888999999</v>
      </c>
      <c r="R33" s="252">
        <v>12.661300341</v>
      </c>
      <c r="S33" s="252">
        <v>12.319134617</v>
      </c>
      <c r="T33" s="252">
        <v>12.43620941</v>
      </c>
      <c r="U33" s="252">
        <v>12.293168913000001</v>
      </c>
      <c r="V33" s="252">
        <v>12.820769377</v>
      </c>
      <c r="W33" s="252">
        <v>12.615266733</v>
      </c>
      <c r="X33" s="252">
        <v>12.656758426</v>
      </c>
      <c r="Y33" s="252">
        <v>12.285539816</v>
      </c>
      <c r="Z33" s="252">
        <v>12.486208023</v>
      </c>
      <c r="AA33" s="252">
        <v>12.544100816</v>
      </c>
      <c r="AB33" s="252">
        <v>12.922726332</v>
      </c>
      <c r="AC33" s="252">
        <v>12.794607609</v>
      </c>
      <c r="AD33" s="252">
        <v>13.310426079000001</v>
      </c>
      <c r="AE33" s="252">
        <v>12.694306641000001</v>
      </c>
      <c r="AF33" s="252">
        <v>13.140215823</v>
      </c>
      <c r="AG33" s="252">
        <v>12.323415139</v>
      </c>
      <c r="AH33" s="252">
        <v>12.850049454000001</v>
      </c>
      <c r="AI33" s="252">
        <v>12.509091163000001</v>
      </c>
      <c r="AJ33" s="252">
        <v>12.928297113999999</v>
      </c>
      <c r="AK33" s="252">
        <v>12.951267787000001</v>
      </c>
      <c r="AL33" s="252">
        <v>12.780413898999999</v>
      </c>
      <c r="AM33" s="252">
        <v>13.352728282999999</v>
      </c>
      <c r="AN33" s="252">
        <v>13.730626688999999</v>
      </c>
      <c r="AO33" s="252">
        <v>13.384020116</v>
      </c>
      <c r="AP33" s="252">
        <v>13.405911119000001</v>
      </c>
      <c r="AQ33" s="252">
        <v>13.105083992999999</v>
      </c>
      <c r="AR33" s="252">
        <v>13.363873641</v>
      </c>
      <c r="AS33" s="252">
        <v>12.945025104000001</v>
      </c>
      <c r="AT33" s="252">
        <v>12.948946135</v>
      </c>
      <c r="AU33" s="252">
        <v>13.125881053000001</v>
      </c>
      <c r="AV33" s="252">
        <v>13.180564603000001</v>
      </c>
      <c r="AW33" s="252">
        <v>13.290703507</v>
      </c>
      <c r="AX33" s="252">
        <v>13.336901865</v>
      </c>
      <c r="AY33" s="252">
        <v>13.866090695</v>
      </c>
      <c r="AZ33" s="252">
        <v>14.239270386999999</v>
      </c>
      <c r="BA33" s="252">
        <v>13.865162733</v>
      </c>
      <c r="BB33" s="252">
        <v>13.872244004000001</v>
      </c>
      <c r="BC33" s="409">
        <v>13.546864886</v>
      </c>
      <c r="BD33" s="409">
        <v>13.799996721999999</v>
      </c>
      <c r="BE33" s="409">
        <v>13.35422908</v>
      </c>
      <c r="BF33" s="409">
        <v>13.345683768000001</v>
      </c>
      <c r="BG33" s="409">
        <v>13.516499211999999</v>
      </c>
      <c r="BH33" s="409">
        <v>13.561827237999999</v>
      </c>
      <c r="BI33" s="409">
        <v>13.665142089</v>
      </c>
      <c r="BJ33" s="409">
        <v>13.703172837</v>
      </c>
      <c r="BK33" s="409">
        <v>14.312031182</v>
      </c>
      <c r="BL33" s="409">
        <v>14.688423115000001</v>
      </c>
      <c r="BM33" s="409">
        <v>14.295864870000001</v>
      </c>
      <c r="BN33" s="409">
        <v>14.296639473000001</v>
      </c>
      <c r="BO33" s="409">
        <v>13.955718192999999</v>
      </c>
      <c r="BP33" s="409">
        <v>14.211363137999999</v>
      </c>
      <c r="BQ33" s="409">
        <v>13.747895371</v>
      </c>
      <c r="BR33" s="409">
        <v>13.735472501</v>
      </c>
      <c r="BS33" s="409">
        <v>13.908507966</v>
      </c>
      <c r="BT33" s="409">
        <v>13.953020987</v>
      </c>
      <c r="BU33" s="409">
        <v>14.057982308</v>
      </c>
      <c r="BV33" s="409">
        <v>14.096428065</v>
      </c>
    </row>
    <row r="34" spans="1:74" ht="11.1" customHeight="1" x14ac:dyDescent="0.2">
      <c r="A34" s="162" t="s">
        <v>303</v>
      </c>
      <c r="B34" s="173" t="s">
        <v>289</v>
      </c>
      <c r="C34" s="252">
        <v>11.792138306</v>
      </c>
      <c r="D34" s="252">
        <v>12.119189413999999</v>
      </c>
      <c r="E34" s="252">
        <v>12.081065617</v>
      </c>
      <c r="F34" s="252">
        <v>11.969097403999999</v>
      </c>
      <c r="G34" s="252">
        <v>12.312017468000001</v>
      </c>
      <c r="H34" s="252">
        <v>12.114097978</v>
      </c>
      <c r="I34" s="252">
        <v>11.833529609999999</v>
      </c>
      <c r="J34" s="252">
        <v>11.685156996</v>
      </c>
      <c r="K34" s="252">
        <v>11.822138195000001</v>
      </c>
      <c r="L34" s="252">
        <v>11.591396717</v>
      </c>
      <c r="M34" s="252">
        <v>12.104263059000001</v>
      </c>
      <c r="N34" s="252">
        <v>12.109207849000001</v>
      </c>
      <c r="O34" s="252">
        <v>12.06115063</v>
      </c>
      <c r="P34" s="252">
        <v>12.501965691000001</v>
      </c>
      <c r="Q34" s="252">
        <v>12.258755825</v>
      </c>
      <c r="R34" s="252">
        <v>12.533939395999999</v>
      </c>
      <c r="S34" s="252">
        <v>12.502302547999999</v>
      </c>
      <c r="T34" s="252">
        <v>12.659531232999999</v>
      </c>
      <c r="U34" s="252">
        <v>12.376658852</v>
      </c>
      <c r="V34" s="252">
        <v>12.344326102</v>
      </c>
      <c r="W34" s="252">
        <v>12.180995953</v>
      </c>
      <c r="X34" s="252">
        <v>12.496657461</v>
      </c>
      <c r="Y34" s="252">
        <v>12.484451565000001</v>
      </c>
      <c r="Z34" s="252">
        <v>12.846825426000001</v>
      </c>
      <c r="AA34" s="252">
        <v>12.716233213000001</v>
      </c>
      <c r="AB34" s="252">
        <v>13.10562653</v>
      </c>
      <c r="AC34" s="252">
        <v>13.028567399</v>
      </c>
      <c r="AD34" s="252">
        <v>12.881916756000001</v>
      </c>
      <c r="AE34" s="252">
        <v>13.142008099</v>
      </c>
      <c r="AF34" s="252">
        <v>12.764166543</v>
      </c>
      <c r="AG34" s="252">
        <v>12.498584988999999</v>
      </c>
      <c r="AH34" s="252">
        <v>12.834013697</v>
      </c>
      <c r="AI34" s="252">
        <v>12.475640955999999</v>
      </c>
      <c r="AJ34" s="252">
        <v>12.732463783</v>
      </c>
      <c r="AK34" s="252">
        <v>12.835744991</v>
      </c>
      <c r="AL34" s="252">
        <v>12.78016425</v>
      </c>
      <c r="AM34" s="252">
        <v>12.761311836999999</v>
      </c>
      <c r="AN34" s="252">
        <v>13.120938194000001</v>
      </c>
      <c r="AO34" s="252">
        <v>13.098528989</v>
      </c>
      <c r="AP34" s="252">
        <v>13.283159039999999</v>
      </c>
      <c r="AQ34" s="252">
        <v>13.430570871</v>
      </c>
      <c r="AR34" s="252">
        <v>13.216505396000001</v>
      </c>
      <c r="AS34" s="252">
        <v>12.935964394000001</v>
      </c>
      <c r="AT34" s="252">
        <v>13.084353906</v>
      </c>
      <c r="AU34" s="252">
        <v>13.062437425000001</v>
      </c>
      <c r="AV34" s="252">
        <v>13.285658338999999</v>
      </c>
      <c r="AW34" s="252">
        <v>13.471978859</v>
      </c>
      <c r="AX34" s="252">
        <v>13.339222168999999</v>
      </c>
      <c r="AY34" s="252">
        <v>13.380687263</v>
      </c>
      <c r="AZ34" s="252">
        <v>13.640388638999999</v>
      </c>
      <c r="BA34" s="252">
        <v>13.640652262</v>
      </c>
      <c r="BB34" s="252">
        <v>13.783000737</v>
      </c>
      <c r="BC34" s="409">
        <v>13.915488675000001</v>
      </c>
      <c r="BD34" s="409">
        <v>13.771533108</v>
      </c>
      <c r="BE34" s="409">
        <v>13.546348933999999</v>
      </c>
      <c r="BF34" s="409">
        <v>13.419077801</v>
      </c>
      <c r="BG34" s="409">
        <v>13.398845619999999</v>
      </c>
      <c r="BH34" s="409">
        <v>13.604563561999999</v>
      </c>
      <c r="BI34" s="409">
        <v>13.798831031000001</v>
      </c>
      <c r="BJ34" s="409">
        <v>13.899940811</v>
      </c>
      <c r="BK34" s="409">
        <v>13.867690144999999</v>
      </c>
      <c r="BL34" s="409">
        <v>14.257954114</v>
      </c>
      <c r="BM34" s="409">
        <v>14.240262224</v>
      </c>
      <c r="BN34" s="409">
        <v>14.252203392</v>
      </c>
      <c r="BO34" s="409">
        <v>14.393137788000001</v>
      </c>
      <c r="BP34" s="409">
        <v>14.243370882000001</v>
      </c>
      <c r="BQ34" s="409">
        <v>14.004949610000001</v>
      </c>
      <c r="BR34" s="409">
        <v>13.869605614999999</v>
      </c>
      <c r="BS34" s="409">
        <v>13.851253705</v>
      </c>
      <c r="BT34" s="409">
        <v>14.069470239999999</v>
      </c>
      <c r="BU34" s="409">
        <v>14.274701022</v>
      </c>
      <c r="BV34" s="409">
        <v>14.380735155</v>
      </c>
    </row>
    <row r="35" spans="1:74" ht="11.1" customHeight="1" x14ac:dyDescent="0.2">
      <c r="A35" s="162" t="s">
        <v>304</v>
      </c>
      <c r="B35" s="173" t="s">
        <v>290</v>
      </c>
      <c r="C35" s="252">
        <v>18.397652584999999</v>
      </c>
      <c r="D35" s="252">
        <v>18.955480213000001</v>
      </c>
      <c r="E35" s="252">
        <v>18.554032817</v>
      </c>
      <c r="F35" s="252">
        <v>19.005615818999999</v>
      </c>
      <c r="G35" s="252">
        <v>18.962021579000002</v>
      </c>
      <c r="H35" s="252">
        <v>19.569292108999999</v>
      </c>
      <c r="I35" s="252">
        <v>19.278511367</v>
      </c>
      <c r="J35" s="252">
        <v>19.443681418000001</v>
      </c>
      <c r="K35" s="252">
        <v>19.314389903999999</v>
      </c>
      <c r="L35" s="252">
        <v>18.988059026999998</v>
      </c>
      <c r="M35" s="252">
        <v>18.58591384</v>
      </c>
      <c r="N35" s="252">
        <v>18.951431455000002</v>
      </c>
      <c r="O35" s="252">
        <v>18.089648049000001</v>
      </c>
      <c r="P35" s="252">
        <v>18.400667513999998</v>
      </c>
      <c r="Q35" s="252">
        <v>18.469415935000001</v>
      </c>
      <c r="R35" s="252">
        <v>18.594458984999999</v>
      </c>
      <c r="S35" s="252">
        <v>19.105786501000001</v>
      </c>
      <c r="T35" s="252">
        <v>19.632823769000002</v>
      </c>
      <c r="U35" s="252">
        <v>19.256112057999999</v>
      </c>
      <c r="V35" s="252">
        <v>19.331052612000001</v>
      </c>
      <c r="W35" s="252">
        <v>19.621193563999999</v>
      </c>
      <c r="X35" s="252">
        <v>19.328883689000001</v>
      </c>
      <c r="Y35" s="252">
        <v>18.832117659000001</v>
      </c>
      <c r="Z35" s="252">
        <v>18.825183043999999</v>
      </c>
      <c r="AA35" s="252">
        <v>18.458815281</v>
      </c>
      <c r="AB35" s="252">
        <v>18.577003729000001</v>
      </c>
      <c r="AC35" s="252">
        <v>18.817278563999999</v>
      </c>
      <c r="AD35" s="252">
        <v>18.719205925000001</v>
      </c>
      <c r="AE35" s="252">
        <v>19.252393413</v>
      </c>
      <c r="AF35" s="252">
        <v>19.609943417</v>
      </c>
      <c r="AG35" s="252">
        <v>19.381385339000001</v>
      </c>
      <c r="AH35" s="252">
        <v>19.660313294000002</v>
      </c>
      <c r="AI35" s="252">
        <v>19.211283155</v>
      </c>
      <c r="AJ35" s="252">
        <v>19.034271409999999</v>
      </c>
      <c r="AK35" s="252">
        <v>18.634721325000001</v>
      </c>
      <c r="AL35" s="252">
        <v>18.789153993999999</v>
      </c>
      <c r="AM35" s="252">
        <v>18.691632584000001</v>
      </c>
      <c r="AN35" s="252">
        <v>18.95437008</v>
      </c>
      <c r="AO35" s="252">
        <v>18.944898657</v>
      </c>
      <c r="AP35" s="252">
        <v>18.988657620000001</v>
      </c>
      <c r="AQ35" s="252">
        <v>19.365149636999998</v>
      </c>
      <c r="AR35" s="252">
        <v>19.897926476999999</v>
      </c>
      <c r="AS35" s="252">
        <v>19.726208354000001</v>
      </c>
      <c r="AT35" s="252">
        <v>19.778117173999998</v>
      </c>
      <c r="AU35" s="252">
        <v>19.626189762999999</v>
      </c>
      <c r="AV35" s="252">
        <v>19.487087635999998</v>
      </c>
      <c r="AW35" s="252">
        <v>19.085933718</v>
      </c>
      <c r="AX35" s="252">
        <v>19.060485086</v>
      </c>
      <c r="AY35" s="252">
        <v>18.821851447</v>
      </c>
      <c r="AZ35" s="252">
        <v>19.091323483</v>
      </c>
      <c r="BA35" s="252">
        <v>19.088030934999999</v>
      </c>
      <c r="BB35" s="252">
        <v>19.230444448</v>
      </c>
      <c r="BC35" s="409">
        <v>19.629566851</v>
      </c>
      <c r="BD35" s="409">
        <v>20.184884518</v>
      </c>
      <c r="BE35" s="409">
        <v>20.028590482999999</v>
      </c>
      <c r="BF35" s="409">
        <v>20.101892245999998</v>
      </c>
      <c r="BG35" s="409">
        <v>19.974050804000001</v>
      </c>
      <c r="BH35" s="409">
        <v>19.860986994000001</v>
      </c>
      <c r="BI35" s="409">
        <v>19.480634720000001</v>
      </c>
      <c r="BJ35" s="409">
        <v>19.482347524000001</v>
      </c>
      <c r="BK35" s="409">
        <v>19.094710124999999</v>
      </c>
      <c r="BL35" s="409">
        <v>19.395838993000002</v>
      </c>
      <c r="BM35" s="409">
        <v>19.41517391</v>
      </c>
      <c r="BN35" s="409">
        <v>19.578292762</v>
      </c>
      <c r="BO35" s="409">
        <v>19.997517581</v>
      </c>
      <c r="BP35" s="409">
        <v>20.576895840999999</v>
      </c>
      <c r="BQ35" s="409">
        <v>20.430808581000001</v>
      </c>
      <c r="BR35" s="409">
        <v>20.517175923</v>
      </c>
      <c r="BS35" s="409">
        <v>20.396611531000001</v>
      </c>
      <c r="BT35" s="409">
        <v>20.294822723999999</v>
      </c>
      <c r="BU35" s="409">
        <v>19.911030955000001</v>
      </c>
      <c r="BV35" s="409">
        <v>19.910889367999999</v>
      </c>
    </row>
    <row r="36" spans="1:74" ht="11.1" customHeight="1" x14ac:dyDescent="0.2">
      <c r="A36" s="162" t="s">
        <v>306</v>
      </c>
      <c r="B36" s="173" t="s">
        <v>236</v>
      </c>
      <c r="C36" s="252">
        <v>92.173226497000002</v>
      </c>
      <c r="D36" s="252">
        <v>94.020139478999994</v>
      </c>
      <c r="E36" s="252">
        <v>92.351382216999994</v>
      </c>
      <c r="F36" s="252">
        <v>92.554692633000002</v>
      </c>
      <c r="G36" s="252">
        <v>92.265313430999996</v>
      </c>
      <c r="H36" s="252">
        <v>94.008456945000006</v>
      </c>
      <c r="I36" s="252">
        <v>93.852604251000002</v>
      </c>
      <c r="J36" s="252">
        <v>93.709925331999997</v>
      </c>
      <c r="K36" s="252">
        <v>94.613325398000001</v>
      </c>
      <c r="L36" s="252">
        <v>94.293735713000004</v>
      </c>
      <c r="M36" s="252">
        <v>93.658719611999999</v>
      </c>
      <c r="N36" s="252">
        <v>95.627130194000003</v>
      </c>
      <c r="O36" s="252">
        <v>92.156686820000004</v>
      </c>
      <c r="P36" s="252">
        <v>96.034391939000002</v>
      </c>
      <c r="Q36" s="252">
        <v>93.985167408999999</v>
      </c>
      <c r="R36" s="252">
        <v>94.723438516000002</v>
      </c>
      <c r="S36" s="252">
        <v>93.739882898999994</v>
      </c>
      <c r="T36" s="252">
        <v>96.487233099999997</v>
      </c>
      <c r="U36" s="252">
        <v>96.500681682999996</v>
      </c>
      <c r="V36" s="252">
        <v>96.903525051000003</v>
      </c>
      <c r="W36" s="252">
        <v>96.401926693999997</v>
      </c>
      <c r="X36" s="252">
        <v>95.976333964000005</v>
      </c>
      <c r="Y36" s="252">
        <v>94.616980579</v>
      </c>
      <c r="Z36" s="252">
        <v>96.897906405000001</v>
      </c>
      <c r="AA36" s="252">
        <v>94.344396926000002</v>
      </c>
      <c r="AB36" s="252">
        <v>97.699931179000004</v>
      </c>
      <c r="AC36" s="252">
        <v>96.909493362999996</v>
      </c>
      <c r="AD36" s="252">
        <v>96.147562109999996</v>
      </c>
      <c r="AE36" s="252">
        <v>95.655280335</v>
      </c>
      <c r="AF36" s="252">
        <v>97.401108884999999</v>
      </c>
      <c r="AG36" s="252">
        <v>96.276915012000003</v>
      </c>
      <c r="AH36" s="252">
        <v>99.104529798000002</v>
      </c>
      <c r="AI36" s="252">
        <v>96.826371762999997</v>
      </c>
      <c r="AJ36" s="252">
        <v>96.779624317</v>
      </c>
      <c r="AK36" s="252">
        <v>97.150122082999999</v>
      </c>
      <c r="AL36" s="252">
        <v>98.162676421</v>
      </c>
      <c r="AM36" s="252">
        <v>96.205609822</v>
      </c>
      <c r="AN36" s="252">
        <v>98.203021168999996</v>
      </c>
      <c r="AO36" s="252">
        <v>98.396877912999997</v>
      </c>
      <c r="AP36" s="252">
        <v>96.876245862999994</v>
      </c>
      <c r="AQ36" s="252">
        <v>98.269892826000003</v>
      </c>
      <c r="AR36" s="252">
        <v>99.997856589999998</v>
      </c>
      <c r="AS36" s="252">
        <v>98.762534267000007</v>
      </c>
      <c r="AT36" s="252">
        <v>99.325622731999999</v>
      </c>
      <c r="AU36" s="252">
        <v>98.708633524999996</v>
      </c>
      <c r="AV36" s="252">
        <v>98.453907298999994</v>
      </c>
      <c r="AW36" s="252">
        <v>99.761170144000005</v>
      </c>
      <c r="AX36" s="252">
        <v>99.340050199999993</v>
      </c>
      <c r="AY36" s="252">
        <v>98.561700658000007</v>
      </c>
      <c r="AZ36" s="252">
        <v>100.51860988999999</v>
      </c>
      <c r="BA36" s="252">
        <v>99.566156624000001</v>
      </c>
      <c r="BB36" s="252">
        <v>99.305979790999999</v>
      </c>
      <c r="BC36" s="409">
        <v>99.109160864000003</v>
      </c>
      <c r="BD36" s="409">
        <v>101.13072549</v>
      </c>
      <c r="BE36" s="409">
        <v>100.65754576</v>
      </c>
      <c r="BF36" s="409">
        <v>101.02847061</v>
      </c>
      <c r="BG36" s="409">
        <v>100.61833693</v>
      </c>
      <c r="BH36" s="409">
        <v>100.72347271</v>
      </c>
      <c r="BI36" s="409">
        <v>100.62760655</v>
      </c>
      <c r="BJ36" s="409">
        <v>101.60497113</v>
      </c>
      <c r="BK36" s="409">
        <v>99.840551001999998</v>
      </c>
      <c r="BL36" s="409">
        <v>102.67605008</v>
      </c>
      <c r="BM36" s="409">
        <v>101.32223815</v>
      </c>
      <c r="BN36" s="409">
        <v>100.5374018</v>
      </c>
      <c r="BO36" s="409">
        <v>100.78743059</v>
      </c>
      <c r="BP36" s="409">
        <v>102.86519873</v>
      </c>
      <c r="BQ36" s="409">
        <v>102.49631848999999</v>
      </c>
      <c r="BR36" s="409">
        <v>102.82362039</v>
      </c>
      <c r="BS36" s="409">
        <v>102.44574185</v>
      </c>
      <c r="BT36" s="409">
        <v>102.53468323</v>
      </c>
      <c r="BU36" s="409">
        <v>102.40106290999999</v>
      </c>
      <c r="BV36" s="409">
        <v>103.45744658</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409"/>
      <c r="BD37" s="409"/>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B38" s="254" t="s">
        <v>1212</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409"/>
      <c r="BD38" s="409"/>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A39" s="162" t="s">
        <v>323</v>
      </c>
      <c r="B39" s="173" t="s">
        <v>704</v>
      </c>
      <c r="C39" s="252">
        <v>0.43007738709999999</v>
      </c>
      <c r="D39" s="252">
        <v>-4.6112750000000001E-2</v>
      </c>
      <c r="E39" s="252">
        <v>-0.26150712903000001</v>
      </c>
      <c r="F39" s="252">
        <v>-0.92718913332999997</v>
      </c>
      <c r="G39" s="252">
        <v>-0.96025974193999997</v>
      </c>
      <c r="H39" s="252">
        <v>-0.12577983333000001</v>
      </c>
      <c r="I39" s="252">
        <v>-0.13080051612999999</v>
      </c>
      <c r="J39" s="252">
        <v>-0.18388380644999999</v>
      </c>
      <c r="K39" s="252">
        <v>-0.43692540000000002</v>
      </c>
      <c r="L39" s="252">
        <v>0.20679887096999999</v>
      </c>
      <c r="M39" s="252">
        <v>-0.31222336667</v>
      </c>
      <c r="N39" s="252">
        <v>-0.46175474193999999</v>
      </c>
      <c r="O39" s="252">
        <v>-0.70902670968000003</v>
      </c>
      <c r="P39" s="252">
        <v>-1.5002392857E-2</v>
      </c>
      <c r="Q39" s="252">
        <v>-1.0717260645</v>
      </c>
      <c r="R39" s="252">
        <v>-0.86768710000000004</v>
      </c>
      <c r="S39" s="252">
        <v>-0.68918141934999999</v>
      </c>
      <c r="T39" s="252">
        <v>-0.3379511</v>
      </c>
      <c r="U39" s="252">
        <v>7.1875451613000005E-2</v>
      </c>
      <c r="V39" s="252">
        <v>-0.70968974194000001</v>
      </c>
      <c r="W39" s="252">
        <v>-0.31131490000000001</v>
      </c>
      <c r="X39" s="252">
        <v>-0.24336141935</v>
      </c>
      <c r="Y39" s="252">
        <v>-0.46560950000000001</v>
      </c>
      <c r="Z39" s="252">
        <v>0.23224748386999999</v>
      </c>
      <c r="AA39" s="252">
        <v>-1.0204859355</v>
      </c>
      <c r="AB39" s="252">
        <v>-0.14823003447999999</v>
      </c>
      <c r="AC39" s="252">
        <v>-0.20608148387</v>
      </c>
      <c r="AD39" s="252">
        <v>-0.36112813332999999</v>
      </c>
      <c r="AE39" s="252">
        <v>-0.49526770968</v>
      </c>
      <c r="AF39" s="252">
        <v>3.6289933332999999E-2</v>
      </c>
      <c r="AG39" s="252">
        <v>-0.54992009676999998</v>
      </c>
      <c r="AH39" s="252">
        <v>4.5275483870999998E-3</v>
      </c>
      <c r="AI39" s="252">
        <v>0.50444199999999995</v>
      </c>
      <c r="AJ39" s="252">
        <v>-5.7934161290000001E-2</v>
      </c>
      <c r="AK39" s="252">
        <v>-0.10707899999999999</v>
      </c>
      <c r="AL39" s="252">
        <v>0.8597903871</v>
      </c>
      <c r="AM39" s="252">
        <v>-0.62606674194</v>
      </c>
      <c r="AN39" s="252">
        <v>9.3772535714000002E-2</v>
      </c>
      <c r="AO39" s="252">
        <v>0.55564800000000003</v>
      </c>
      <c r="AP39" s="252">
        <v>-1.3046666667E-3</v>
      </c>
      <c r="AQ39" s="252">
        <v>-0.15214712902999999</v>
      </c>
      <c r="AR39" s="252">
        <v>0.82374820000000004</v>
      </c>
      <c r="AS39" s="252">
        <v>0.36447741935</v>
      </c>
      <c r="AT39" s="252">
        <v>0.37716183870999997</v>
      </c>
      <c r="AU39" s="252">
        <v>0.26108419999999999</v>
      </c>
      <c r="AV39" s="252">
        <v>1.1330022258000001</v>
      </c>
      <c r="AW39" s="252">
        <v>0.69076636667000002</v>
      </c>
      <c r="AX39" s="252">
        <v>0.88875164516000005</v>
      </c>
      <c r="AY39" s="252">
        <v>0.50031961290000004</v>
      </c>
      <c r="AZ39" s="252">
        <v>0.14047242857</v>
      </c>
      <c r="BA39" s="252">
        <v>0.64451804054999995</v>
      </c>
      <c r="BB39" s="252">
        <v>-1.0236900679E-2</v>
      </c>
      <c r="BC39" s="409">
        <v>-0.71652733022000004</v>
      </c>
      <c r="BD39" s="409">
        <v>-0.35059333332999998</v>
      </c>
      <c r="BE39" s="409">
        <v>-0.24241612903000001</v>
      </c>
      <c r="BF39" s="409">
        <v>-0.27631935483999998</v>
      </c>
      <c r="BG39" s="409">
        <v>-0.31559999999999999</v>
      </c>
      <c r="BH39" s="409">
        <v>0.31891612903</v>
      </c>
      <c r="BI39" s="409">
        <v>0.23754333332999999</v>
      </c>
      <c r="BJ39" s="409">
        <v>0.67513870968</v>
      </c>
      <c r="BK39" s="409">
        <v>-0.28324516128999999</v>
      </c>
      <c r="BL39" s="409">
        <v>-0.11523928571</v>
      </c>
      <c r="BM39" s="409">
        <v>-0.44269999999999998</v>
      </c>
      <c r="BN39" s="409">
        <v>-0.59215333332999998</v>
      </c>
      <c r="BO39" s="409">
        <v>-0.70218387097000001</v>
      </c>
      <c r="BP39" s="409">
        <v>-0.22155666667000001</v>
      </c>
      <c r="BQ39" s="409">
        <v>-0.21721290323</v>
      </c>
      <c r="BR39" s="409">
        <v>-0.25008709677000002</v>
      </c>
      <c r="BS39" s="409">
        <v>-0.21779000000000001</v>
      </c>
      <c r="BT39" s="409">
        <v>0.18420645160999999</v>
      </c>
      <c r="BU39" s="409">
        <v>3.2543333333000003E-2</v>
      </c>
      <c r="BV39" s="409">
        <v>0.65178387097000001</v>
      </c>
    </row>
    <row r="40" spans="1:74" ht="11.1" customHeight="1" x14ac:dyDescent="0.2">
      <c r="A40" s="162" t="s">
        <v>324</v>
      </c>
      <c r="B40" s="173" t="s">
        <v>705</v>
      </c>
      <c r="C40" s="252">
        <v>-0.73974193548</v>
      </c>
      <c r="D40" s="252">
        <v>-0.13132142857000001</v>
      </c>
      <c r="E40" s="252">
        <v>8.0161290322999998E-2</v>
      </c>
      <c r="F40" s="252">
        <v>0.52180000000000004</v>
      </c>
      <c r="G40" s="252">
        <v>-1.1577741935000001</v>
      </c>
      <c r="H40" s="252">
        <v>0.5161</v>
      </c>
      <c r="I40" s="252">
        <v>-0.3694516129</v>
      </c>
      <c r="J40" s="252">
        <v>-1.2949354839</v>
      </c>
      <c r="K40" s="252">
        <v>0.19993333332999999</v>
      </c>
      <c r="L40" s="252">
        <v>0.53538709676999996</v>
      </c>
      <c r="M40" s="252">
        <v>9.7366666667000001E-2</v>
      </c>
      <c r="N40" s="252">
        <v>0.38248387096999997</v>
      </c>
      <c r="O40" s="252">
        <v>-0.31541935484</v>
      </c>
      <c r="P40" s="252">
        <v>0.10992857143</v>
      </c>
      <c r="Q40" s="252">
        <v>-0.79174193548000005</v>
      </c>
      <c r="R40" s="252">
        <v>-0.14076666667000001</v>
      </c>
      <c r="S40" s="252">
        <v>-1.2760645160999999</v>
      </c>
      <c r="T40" s="252">
        <v>0.38656666667</v>
      </c>
      <c r="U40" s="252">
        <v>-0.24990322580999999</v>
      </c>
      <c r="V40" s="252">
        <v>-1.1946129031999999</v>
      </c>
      <c r="W40" s="252">
        <v>0.17143333332999999</v>
      </c>
      <c r="X40" s="252">
        <v>0.15877419355</v>
      </c>
      <c r="Y40" s="252">
        <v>-0.15223333333</v>
      </c>
      <c r="Z40" s="252">
        <v>-0.92783870968000004</v>
      </c>
      <c r="AA40" s="252">
        <v>-0.93474193547999995</v>
      </c>
      <c r="AB40" s="252">
        <v>1.1379310344999999E-2</v>
      </c>
      <c r="AC40" s="252">
        <v>0.42254838709999998</v>
      </c>
      <c r="AD40" s="252">
        <v>9.6833333332999996E-2</v>
      </c>
      <c r="AE40" s="252">
        <v>-0.29419354839</v>
      </c>
      <c r="AF40" s="252">
        <v>-0.10953333333</v>
      </c>
      <c r="AG40" s="252">
        <v>-1.1917741934999999</v>
      </c>
      <c r="AH40" s="252">
        <v>0.50677419354999997</v>
      </c>
      <c r="AI40" s="252">
        <v>0.39313333333</v>
      </c>
      <c r="AJ40" s="252">
        <v>0.47287096773999998</v>
      </c>
      <c r="AK40" s="252">
        <v>0.51400000000000001</v>
      </c>
      <c r="AL40" s="252">
        <v>0.82180645160999999</v>
      </c>
      <c r="AM40" s="252">
        <v>-1.5526774193999999</v>
      </c>
      <c r="AN40" s="252">
        <v>0.22835714286</v>
      </c>
      <c r="AO40" s="252">
        <v>0.46193548387</v>
      </c>
      <c r="AP40" s="252">
        <v>-0.72993333332999999</v>
      </c>
      <c r="AQ40" s="252">
        <v>0.26629032258000002</v>
      </c>
      <c r="AR40" s="252">
        <v>0.5252</v>
      </c>
      <c r="AS40" s="252">
        <v>-0.42706451613000002</v>
      </c>
      <c r="AT40" s="252">
        <v>0.23270967742000001</v>
      </c>
      <c r="AU40" s="252">
        <v>1.1167333333</v>
      </c>
      <c r="AV40" s="252">
        <v>0.54193548387000001</v>
      </c>
      <c r="AW40" s="252">
        <v>0.22526666667</v>
      </c>
      <c r="AX40" s="252">
        <v>0.57896774194</v>
      </c>
      <c r="AY40" s="252">
        <v>-1.0527741934999999</v>
      </c>
      <c r="AZ40" s="252">
        <v>0.56528105935999995</v>
      </c>
      <c r="BA40" s="252">
        <v>-3.0869441661999998E-3</v>
      </c>
      <c r="BB40" s="252">
        <v>-0.10742834197999999</v>
      </c>
      <c r="BC40" s="409">
        <v>-0.16368126103</v>
      </c>
      <c r="BD40" s="409">
        <v>0.20504961155000001</v>
      </c>
      <c r="BE40" s="409">
        <v>-0.10632646643</v>
      </c>
      <c r="BF40" s="409">
        <v>0.17311955394</v>
      </c>
      <c r="BG40" s="409">
        <v>-0.12778408995000001</v>
      </c>
      <c r="BH40" s="409">
        <v>-0.44605442477000001</v>
      </c>
      <c r="BI40" s="409">
        <v>-0.49409332168999998</v>
      </c>
      <c r="BJ40" s="409">
        <v>-0.19602559135</v>
      </c>
      <c r="BK40" s="409">
        <v>-0.39369610782999998</v>
      </c>
      <c r="BL40" s="409">
        <v>0.47835341231</v>
      </c>
      <c r="BM40" s="409">
        <v>-1.8085843981000001E-2</v>
      </c>
      <c r="BN40" s="409">
        <v>-0.36096180550000001</v>
      </c>
      <c r="BO40" s="409">
        <v>-0.34522296013999998</v>
      </c>
      <c r="BP40" s="409">
        <v>7.6758931279999998E-2</v>
      </c>
      <c r="BQ40" s="409">
        <v>-0.23035111838</v>
      </c>
      <c r="BR40" s="409">
        <v>4.2167088711999999E-2</v>
      </c>
      <c r="BS40" s="409">
        <v>-0.11449345244</v>
      </c>
      <c r="BT40" s="409">
        <v>-0.39543203437000002</v>
      </c>
      <c r="BU40" s="409">
        <v>-0.38732022524999998</v>
      </c>
      <c r="BV40" s="409">
        <v>-0.10098846118</v>
      </c>
    </row>
    <row r="41" spans="1:74" ht="11.1" customHeight="1" x14ac:dyDescent="0.2">
      <c r="A41" s="162" t="s">
        <v>325</v>
      </c>
      <c r="B41" s="173" t="s">
        <v>706</v>
      </c>
      <c r="C41" s="252">
        <v>0.41592633935000001</v>
      </c>
      <c r="D41" s="252">
        <v>1.5850594669</v>
      </c>
      <c r="E41" s="252">
        <v>0.41798131749</v>
      </c>
      <c r="F41" s="252">
        <v>0.48674374587000002</v>
      </c>
      <c r="G41" s="252">
        <v>1.605546216</v>
      </c>
      <c r="H41" s="252">
        <v>3.4671473720999997E-2</v>
      </c>
      <c r="I41" s="252">
        <v>0.62572721333000003</v>
      </c>
      <c r="J41" s="252">
        <v>1.0477271546</v>
      </c>
      <c r="K41" s="252">
        <v>0.15147428981</v>
      </c>
      <c r="L41" s="252">
        <v>-2.3558703175</v>
      </c>
      <c r="M41" s="252">
        <v>-1.5153009274</v>
      </c>
      <c r="N41" s="252">
        <v>-0.35110603665000001</v>
      </c>
      <c r="O41" s="252">
        <v>-1.9346775381000001</v>
      </c>
      <c r="P41" s="252">
        <v>0.89119657100000005</v>
      </c>
      <c r="Q41" s="252">
        <v>-0.16817027469000001</v>
      </c>
      <c r="R41" s="252">
        <v>-0.34699709767999998</v>
      </c>
      <c r="S41" s="252">
        <v>-0.54484827004000003</v>
      </c>
      <c r="T41" s="252">
        <v>-0.54794814854999996</v>
      </c>
      <c r="U41" s="252">
        <v>-0.81414490420999996</v>
      </c>
      <c r="V41" s="252">
        <v>1.2953977789</v>
      </c>
      <c r="W41" s="252">
        <v>-0.60520059168999996</v>
      </c>
      <c r="X41" s="252">
        <v>-1.2878329990999999</v>
      </c>
      <c r="Y41" s="252">
        <v>-2.4612241895000002</v>
      </c>
      <c r="Z41" s="252">
        <v>-7.6385336940999998E-2</v>
      </c>
      <c r="AA41" s="252">
        <v>-1.1947110944999999</v>
      </c>
      <c r="AB41" s="252">
        <v>1.1452430419999999</v>
      </c>
      <c r="AC41" s="252">
        <v>-9.6016170484999996E-2</v>
      </c>
      <c r="AD41" s="252">
        <v>-0.10937817504</v>
      </c>
      <c r="AE41" s="252">
        <v>0.33313108324000001</v>
      </c>
      <c r="AF41" s="252">
        <v>0.83744381932</v>
      </c>
      <c r="AG41" s="252">
        <v>0.41461763605000002</v>
      </c>
      <c r="AH41" s="252">
        <v>1.9505219711999999</v>
      </c>
      <c r="AI41" s="252">
        <v>-0.88358221610999998</v>
      </c>
      <c r="AJ41" s="252">
        <v>-1.5761086011000001</v>
      </c>
      <c r="AK41" s="252">
        <v>-2.339191016</v>
      </c>
      <c r="AL41" s="252">
        <v>-1.4425785456</v>
      </c>
      <c r="AM41" s="252">
        <v>1.4327713559999999</v>
      </c>
      <c r="AN41" s="252">
        <v>0.61497488143000001</v>
      </c>
      <c r="AO41" s="252">
        <v>0.28145396357000002</v>
      </c>
      <c r="AP41" s="252">
        <v>0.85754306399000002</v>
      </c>
      <c r="AQ41" s="252">
        <v>0.54164716661000001</v>
      </c>
      <c r="AR41" s="252">
        <v>-2.8347423228000002E-3</v>
      </c>
      <c r="AS41" s="252">
        <v>3.9400188288000002E-2</v>
      </c>
      <c r="AT41" s="252">
        <v>0.54668249149000003</v>
      </c>
      <c r="AU41" s="252">
        <v>-0.89295480775000002</v>
      </c>
      <c r="AV41" s="252">
        <v>-1.9943133285000001</v>
      </c>
      <c r="AW41" s="252">
        <v>-0.46744435562999997</v>
      </c>
      <c r="AX41" s="252">
        <v>-0.63316758841999998</v>
      </c>
      <c r="AY41" s="252">
        <v>0.67991577272000003</v>
      </c>
      <c r="AZ41" s="252">
        <v>1.0500044044000001</v>
      </c>
      <c r="BA41" s="252">
        <v>-5.8741949484000001E-3</v>
      </c>
      <c r="BB41" s="252">
        <v>-0.20956771658000001</v>
      </c>
      <c r="BC41" s="409">
        <v>-0.32709267662000002</v>
      </c>
      <c r="BD41" s="409">
        <v>0.40590974477000002</v>
      </c>
      <c r="BE41" s="409">
        <v>-0.20465117266999999</v>
      </c>
      <c r="BF41" s="409">
        <v>0.33294046438000002</v>
      </c>
      <c r="BG41" s="409">
        <v>-0.24381323342</v>
      </c>
      <c r="BH41" s="409">
        <v>-0.85571939543999997</v>
      </c>
      <c r="BI41" s="409">
        <v>-0.94413137988999996</v>
      </c>
      <c r="BJ41" s="409">
        <v>-0.36829643355000002</v>
      </c>
      <c r="BK41" s="409">
        <v>-0.77385204288999998</v>
      </c>
      <c r="BL41" s="409">
        <v>0.90954196255999997</v>
      </c>
      <c r="BM41" s="409">
        <v>-3.5209765263000001E-2</v>
      </c>
      <c r="BN41" s="409">
        <v>-0.72042243319999999</v>
      </c>
      <c r="BO41" s="409">
        <v>-0.70557787276999995</v>
      </c>
      <c r="BP41" s="409">
        <v>0.15539388412999999</v>
      </c>
      <c r="BQ41" s="409">
        <v>-0.45266807027</v>
      </c>
      <c r="BR41" s="409">
        <v>8.2780817184000002E-2</v>
      </c>
      <c r="BS41" s="409">
        <v>-0.22305255069999999</v>
      </c>
      <c r="BT41" s="409">
        <v>-0.77511145117000002</v>
      </c>
      <c r="BU41" s="409">
        <v>-0.75641351811000002</v>
      </c>
      <c r="BV41" s="409">
        <v>-0.19401676638000001</v>
      </c>
    </row>
    <row r="42" spans="1:74" ht="11.1" customHeight="1" x14ac:dyDescent="0.2">
      <c r="A42" s="162" t="s">
        <v>326</v>
      </c>
      <c r="B42" s="173" t="s">
        <v>707</v>
      </c>
      <c r="C42" s="252">
        <v>0.10626179096</v>
      </c>
      <c r="D42" s="252">
        <v>1.4076252883</v>
      </c>
      <c r="E42" s="252">
        <v>0.23663547877999999</v>
      </c>
      <c r="F42" s="252">
        <v>8.1354612534000004E-2</v>
      </c>
      <c r="G42" s="252">
        <v>-0.51248771949000005</v>
      </c>
      <c r="H42" s="252">
        <v>0.42499164038999998</v>
      </c>
      <c r="I42" s="252">
        <v>0.12547508430000001</v>
      </c>
      <c r="J42" s="252">
        <v>-0.43109213571999999</v>
      </c>
      <c r="K42" s="252">
        <v>-8.5517776852000002E-2</v>
      </c>
      <c r="L42" s="252">
        <v>-1.6136843498</v>
      </c>
      <c r="M42" s="252">
        <v>-1.7301576273999999</v>
      </c>
      <c r="N42" s="252">
        <v>-0.43037690761000003</v>
      </c>
      <c r="O42" s="252">
        <v>-2.9591236026000001</v>
      </c>
      <c r="P42" s="252">
        <v>0.98612274957000001</v>
      </c>
      <c r="Q42" s="252">
        <v>-2.0316382747000001</v>
      </c>
      <c r="R42" s="252">
        <v>-1.3554508643000001</v>
      </c>
      <c r="S42" s="252">
        <v>-2.5100942055000002</v>
      </c>
      <c r="T42" s="252">
        <v>-0.49933258189000002</v>
      </c>
      <c r="U42" s="252">
        <v>-0.99217267840000001</v>
      </c>
      <c r="V42" s="252">
        <v>-0.60890486622999995</v>
      </c>
      <c r="W42" s="252">
        <v>-0.74508215836000002</v>
      </c>
      <c r="X42" s="252">
        <v>-1.3724202248999999</v>
      </c>
      <c r="Y42" s="252">
        <v>-3.0790670227999999</v>
      </c>
      <c r="Z42" s="252">
        <v>-0.77197656275000004</v>
      </c>
      <c r="AA42" s="252">
        <v>-3.1499389654000001</v>
      </c>
      <c r="AB42" s="252">
        <v>1.0083923178</v>
      </c>
      <c r="AC42" s="252">
        <v>0.12045073274</v>
      </c>
      <c r="AD42" s="252">
        <v>-0.37367297504000002</v>
      </c>
      <c r="AE42" s="252">
        <v>-0.45633017482999999</v>
      </c>
      <c r="AF42" s="252">
        <v>0.76420041932000005</v>
      </c>
      <c r="AG42" s="252">
        <v>-1.3270766543000001</v>
      </c>
      <c r="AH42" s="252">
        <v>2.4618237130999998</v>
      </c>
      <c r="AI42" s="252">
        <v>1.3993117224E-2</v>
      </c>
      <c r="AJ42" s="252">
        <v>-1.1611717946</v>
      </c>
      <c r="AK42" s="252">
        <v>-1.9322700159999999</v>
      </c>
      <c r="AL42" s="252">
        <v>0.23901829311</v>
      </c>
      <c r="AM42" s="252">
        <v>-0.74597280525999998</v>
      </c>
      <c r="AN42" s="252">
        <v>0.93710455999999998</v>
      </c>
      <c r="AO42" s="252">
        <v>1.2990374473999999</v>
      </c>
      <c r="AP42" s="252">
        <v>0.12630506398999999</v>
      </c>
      <c r="AQ42" s="252">
        <v>0.65579036016000003</v>
      </c>
      <c r="AR42" s="252">
        <v>1.3461134577</v>
      </c>
      <c r="AS42" s="252">
        <v>-2.3186908486999998E-2</v>
      </c>
      <c r="AT42" s="252">
        <v>1.1565540076</v>
      </c>
      <c r="AU42" s="252">
        <v>0.48486272557999999</v>
      </c>
      <c r="AV42" s="252">
        <v>-0.31937561882999999</v>
      </c>
      <c r="AW42" s="252">
        <v>0.44858867770999999</v>
      </c>
      <c r="AX42" s="252">
        <v>0.83455179867999996</v>
      </c>
      <c r="AY42" s="252">
        <v>0.12746119207000001</v>
      </c>
      <c r="AZ42" s="252">
        <v>1.7557578922999999</v>
      </c>
      <c r="BA42" s="252">
        <v>0.63555690143999999</v>
      </c>
      <c r="BB42" s="252">
        <v>-0.32723295925000001</v>
      </c>
      <c r="BC42" s="409">
        <v>-1.2073012678999999</v>
      </c>
      <c r="BD42" s="409">
        <v>0.26036602298</v>
      </c>
      <c r="BE42" s="409">
        <v>-0.55339376812999996</v>
      </c>
      <c r="BF42" s="409">
        <v>0.22974066348</v>
      </c>
      <c r="BG42" s="409">
        <v>-0.68719732336999995</v>
      </c>
      <c r="BH42" s="409">
        <v>-0.98285769117999999</v>
      </c>
      <c r="BI42" s="409">
        <v>-1.2006813681999999</v>
      </c>
      <c r="BJ42" s="409">
        <v>0.11081668477999999</v>
      </c>
      <c r="BK42" s="409">
        <v>-1.4507933120000001</v>
      </c>
      <c r="BL42" s="409">
        <v>1.2726560892000001</v>
      </c>
      <c r="BM42" s="409">
        <v>-0.49599560924000002</v>
      </c>
      <c r="BN42" s="409">
        <v>-1.6735375720000001</v>
      </c>
      <c r="BO42" s="409">
        <v>-1.7529847038999999</v>
      </c>
      <c r="BP42" s="409">
        <v>1.0596148739E-2</v>
      </c>
      <c r="BQ42" s="409">
        <v>-0.90023209187999997</v>
      </c>
      <c r="BR42" s="409">
        <v>-0.12513919088</v>
      </c>
      <c r="BS42" s="409">
        <v>-0.55533600313999998</v>
      </c>
      <c r="BT42" s="409">
        <v>-0.98633703392000005</v>
      </c>
      <c r="BU42" s="409">
        <v>-1.1111904100000001</v>
      </c>
      <c r="BV42" s="409">
        <v>0.35677864340999998</v>
      </c>
    </row>
    <row r="43" spans="1:74" ht="11.1" customHeight="1" x14ac:dyDescent="0.2">
      <c r="B43" s="173"/>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409"/>
      <c r="BD43" s="409"/>
      <c r="BE43" s="409"/>
      <c r="BF43" s="409"/>
      <c r="BG43" s="409"/>
      <c r="BH43" s="409"/>
      <c r="BI43" s="409"/>
      <c r="BJ43" s="409"/>
      <c r="BK43" s="409"/>
      <c r="BL43" s="409"/>
      <c r="BM43" s="409"/>
      <c r="BN43" s="409"/>
      <c r="BO43" s="409"/>
      <c r="BP43" s="409"/>
      <c r="BQ43" s="409"/>
      <c r="BR43" s="409"/>
      <c r="BS43" s="409"/>
      <c r="BT43" s="409"/>
      <c r="BU43" s="409"/>
      <c r="BV43" s="409"/>
    </row>
    <row r="44" spans="1:74" ht="11.1" customHeight="1" x14ac:dyDescent="0.2">
      <c r="B44" s="65" t="s">
        <v>1368</v>
      </c>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409"/>
      <c r="BD44" s="409"/>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703</v>
      </c>
      <c r="B45" s="173" t="s">
        <v>319</v>
      </c>
      <c r="C45" s="257">
        <v>1018.58331</v>
      </c>
      <c r="D45" s="257">
        <v>1019.874467</v>
      </c>
      <c r="E45" s="257">
        <v>1028.0211879999999</v>
      </c>
      <c r="F45" s="257">
        <v>1058.4508619999999</v>
      </c>
      <c r="G45" s="257">
        <v>1090.5619139999999</v>
      </c>
      <c r="H45" s="257">
        <v>1094.3353090000001</v>
      </c>
      <c r="I45" s="257">
        <v>1098.3901249999999</v>
      </c>
      <c r="J45" s="257">
        <v>1104.0905230000001</v>
      </c>
      <c r="K45" s="257">
        <v>1117.2012850000001</v>
      </c>
      <c r="L45" s="257">
        <v>1110.7935199999999</v>
      </c>
      <c r="M45" s="257">
        <v>1120.163221</v>
      </c>
      <c r="N45" s="257">
        <v>1134.481618</v>
      </c>
      <c r="O45" s="257">
        <v>1156.464446</v>
      </c>
      <c r="P45" s="257">
        <v>1156.8875129999999</v>
      </c>
      <c r="Q45" s="257">
        <v>1190.1140210000001</v>
      </c>
      <c r="R45" s="257">
        <v>1216.1476339999999</v>
      </c>
      <c r="S45" s="257">
        <v>1236.1142580000001</v>
      </c>
      <c r="T45" s="257">
        <v>1244.7067910000001</v>
      </c>
      <c r="U45" s="257">
        <v>1241.2356520000001</v>
      </c>
      <c r="V45" s="257">
        <v>1263.2400339999999</v>
      </c>
      <c r="W45" s="257">
        <v>1272.5814809999999</v>
      </c>
      <c r="X45" s="257">
        <v>1280.1276849999999</v>
      </c>
      <c r="Y45" s="257">
        <v>1294.09897</v>
      </c>
      <c r="Z45" s="257">
        <v>1286.9032979999999</v>
      </c>
      <c r="AA45" s="257">
        <v>1318.5413619999999</v>
      </c>
      <c r="AB45" s="257">
        <v>1322.8420329999999</v>
      </c>
      <c r="AC45" s="257">
        <v>1329.232559</v>
      </c>
      <c r="AD45" s="257">
        <v>1340.0714029999999</v>
      </c>
      <c r="AE45" s="257">
        <v>1355.427702</v>
      </c>
      <c r="AF45" s="257">
        <v>1354.3430040000001</v>
      </c>
      <c r="AG45" s="257">
        <v>1371.3945269999999</v>
      </c>
      <c r="AH45" s="257">
        <v>1371.257173</v>
      </c>
      <c r="AI45" s="257">
        <v>1356.1269130000001</v>
      </c>
      <c r="AJ45" s="257">
        <v>1357.925872</v>
      </c>
      <c r="AK45" s="257">
        <v>1361.1412419999999</v>
      </c>
      <c r="AL45" s="257">
        <v>1334.48974</v>
      </c>
      <c r="AM45" s="257">
        <v>1353.901809</v>
      </c>
      <c r="AN45" s="257">
        <v>1351.529178</v>
      </c>
      <c r="AO45" s="257">
        <v>1337.6190899999999</v>
      </c>
      <c r="AP45" s="257">
        <v>1340.38123</v>
      </c>
      <c r="AQ45" s="257">
        <v>1349.4067910000001</v>
      </c>
      <c r="AR45" s="257">
        <v>1329.998345</v>
      </c>
      <c r="AS45" s="257">
        <v>1318.9905450000001</v>
      </c>
      <c r="AT45" s="257">
        <v>1307.3825280000001</v>
      </c>
      <c r="AU45" s="257">
        <v>1304.7090020000001</v>
      </c>
      <c r="AV45" s="257">
        <v>1274.2749329999999</v>
      </c>
      <c r="AW45" s="257">
        <v>1261.2249420000001</v>
      </c>
      <c r="AX45" s="257">
        <v>1232.120641</v>
      </c>
      <c r="AY45" s="257">
        <v>1215.207733</v>
      </c>
      <c r="AZ45" s="257">
        <v>1210.0505049999999</v>
      </c>
      <c r="BA45" s="257">
        <v>1190.0724456999999</v>
      </c>
      <c r="BB45" s="257">
        <v>1191.5695545000001</v>
      </c>
      <c r="BC45" s="341">
        <v>1214.9670000000001</v>
      </c>
      <c r="BD45" s="341">
        <v>1226.67</v>
      </c>
      <c r="BE45" s="341">
        <v>1235.3699999999999</v>
      </c>
      <c r="BF45" s="341">
        <v>1245.1210000000001</v>
      </c>
      <c r="BG45" s="341">
        <v>1254.5889999999999</v>
      </c>
      <c r="BH45" s="341">
        <v>1246.0360000000001</v>
      </c>
      <c r="BI45" s="341">
        <v>1240.2429999999999</v>
      </c>
      <c r="BJ45" s="341">
        <v>1220.6469999999999</v>
      </c>
      <c r="BK45" s="341">
        <v>1230.761</v>
      </c>
      <c r="BL45" s="341">
        <v>1235.3209999999999</v>
      </c>
      <c r="BM45" s="341">
        <v>1250.3779999999999</v>
      </c>
      <c r="BN45" s="341">
        <v>1269.4760000000001</v>
      </c>
      <c r="BO45" s="341">
        <v>1292.577</v>
      </c>
      <c r="BP45" s="341">
        <v>1300.557</v>
      </c>
      <c r="BQ45" s="341">
        <v>1308.624</v>
      </c>
      <c r="BR45" s="341">
        <v>1317.71</v>
      </c>
      <c r="BS45" s="341">
        <v>1325.577</v>
      </c>
      <c r="BT45" s="341">
        <v>1320.4</v>
      </c>
      <c r="BU45" s="341">
        <v>1319.9570000000001</v>
      </c>
      <c r="BV45" s="341">
        <v>1300.2850000000001</v>
      </c>
    </row>
    <row r="46" spans="1:74" ht="11.1" customHeight="1" x14ac:dyDescent="0.2">
      <c r="A46" s="162" t="s">
        <v>322</v>
      </c>
      <c r="B46" s="256" t="s">
        <v>321</v>
      </c>
      <c r="C46" s="255">
        <v>2552.13231</v>
      </c>
      <c r="D46" s="255">
        <v>2556.0364669999999</v>
      </c>
      <c r="E46" s="255">
        <v>2561.8091880000002</v>
      </c>
      <c r="F46" s="255">
        <v>2576.4908620000001</v>
      </c>
      <c r="G46" s="255">
        <v>2641.6189140000001</v>
      </c>
      <c r="H46" s="255">
        <v>2633.547309</v>
      </c>
      <c r="I46" s="255">
        <v>2648.6531249999998</v>
      </c>
      <c r="J46" s="255">
        <v>2693.5615229999999</v>
      </c>
      <c r="K46" s="255">
        <v>2703.9232849999999</v>
      </c>
      <c r="L46" s="255">
        <v>2682.83752</v>
      </c>
      <c r="M46" s="255">
        <v>2687.7272210000001</v>
      </c>
      <c r="N46" s="255">
        <v>2688.0446179999999</v>
      </c>
      <c r="O46" s="255">
        <v>2721.848446</v>
      </c>
      <c r="P46" s="255">
        <v>2717.8565130000002</v>
      </c>
      <c r="Q46" s="255">
        <v>2772.599021</v>
      </c>
      <c r="R46" s="255">
        <v>2799.6476339999999</v>
      </c>
      <c r="S46" s="255">
        <v>2861.493258</v>
      </c>
      <c r="T46" s="255">
        <v>2859.9077910000001</v>
      </c>
      <c r="U46" s="255">
        <v>2867.711652</v>
      </c>
      <c r="V46" s="255">
        <v>2929.1160340000001</v>
      </c>
      <c r="W46" s="255">
        <v>2934.6414810000001</v>
      </c>
      <c r="X46" s="255">
        <v>2937.2256849999999</v>
      </c>
      <c r="Y46" s="255">
        <v>2954.9439699999998</v>
      </c>
      <c r="Z46" s="255">
        <v>2970.0282980000002</v>
      </c>
      <c r="AA46" s="255">
        <v>3027.385362</v>
      </c>
      <c r="AB46" s="255">
        <v>3030.5040330000002</v>
      </c>
      <c r="AC46" s="255">
        <v>3021.301559</v>
      </c>
      <c r="AD46" s="255">
        <v>3030.8244030000001</v>
      </c>
      <c r="AE46" s="255">
        <v>3056.0677019999998</v>
      </c>
      <c r="AF46" s="255">
        <v>3058.2550040000001</v>
      </c>
      <c r="AG46" s="255">
        <v>3109.7465269999998</v>
      </c>
      <c r="AH46" s="255">
        <v>3092.6471729999998</v>
      </c>
      <c r="AI46" s="255">
        <v>3066.2019129999999</v>
      </c>
      <c r="AJ46" s="255">
        <v>3054.0038719999998</v>
      </c>
      <c r="AK46" s="255">
        <v>3033.8732420000001</v>
      </c>
      <c r="AL46" s="255">
        <v>2984.9037400000002</v>
      </c>
      <c r="AM46" s="255">
        <v>3050.151809</v>
      </c>
      <c r="AN46" s="255">
        <v>3040.4041779999998</v>
      </c>
      <c r="AO46" s="255">
        <v>3012.11609</v>
      </c>
      <c r="AP46" s="255">
        <v>3035.5122299999998</v>
      </c>
      <c r="AQ46" s="255">
        <v>3037.4657910000001</v>
      </c>
      <c r="AR46" s="255">
        <v>3001.1253449999999</v>
      </c>
      <c r="AS46" s="255">
        <v>3007.648545</v>
      </c>
      <c r="AT46" s="255">
        <v>2989.3875280000002</v>
      </c>
      <c r="AU46" s="255">
        <v>2953.606002</v>
      </c>
      <c r="AV46" s="255">
        <v>2909.144933</v>
      </c>
      <c r="AW46" s="255">
        <v>2887.2699419999999</v>
      </c>
      <c r="AX46" s="255">
        <v>2838.754641</v>
      </c>
      <c r="AY46" s="255">
        <v>2852.4607329999999</v>
      </c>
      <c r="AZ46" s="255">
        <v>2831.4756352999998</v>
      </c>
      <c r="BA46" s="255">
        <v>2811.5932713000002</v>
      </c>
      <c r="BB46" s="255">
        <v>2816.3132304000001</v>
      </c>
      <c r="BC46" s="342">
        <v>2844.784795</v>
      </c>
      <c r="BD46" s="342">
        <v>2850.3363066000002</v>
      </c>
      <c r="BE46" s="342">
        <v>2862.3324271000001</v>
      </c>
      <c r="BF46" s="342">
        <v>2866.7167208999999</v>
      </c>
      <c r="BG46" s="342">
        <v>2880.0182436</v>
      </c>
      <c r="BH46" s="342">
        <v>2885.2929307999998</v>
      </c>
      <c r="BI46" s="342">
        <v>2894.3227304000002</v>
      </c>
      <c r="BJ46" s="342">
        <v>2880.8035236999999</v>
      </c>
      <c r="BK46" s="342">
        <v>2903.1221031</v>
      </c>
      <c r="BL46" s="342">
        <v>2894.2882075000002</v>
      </c>
      <c r="BM46" s="342">
        <v>2909.9058687000002</v>
      </c>
      <c r="BN46" s="342">
        <v>2939.8327229000001</v>
      </c>
      <c r="BO46" s="342">
        <v>2973.6356345999998</v>
      </c>
      <c r="BP46" s="342">
        <v>2979.3128667000001</v>
      </c>
      <c r="BQ46" s="342">
        <v>2994.5207513999999</v>
      </c>
      <c r="BR46" s="342">
        <v>3002.2995716</v>
      </c>
      <c r="BS46" s="342">
        <v>3013.6013751999999</v>
      </c>
      <c r="BT46" s="342">
        <v>3020.6827683000001</v>
      </c>
      <c r="BU46" s="342">
        <v>3031.859375</v>
      </c>
      <c r="BV46" s="342">
        <v>3015.3180173000001</v>
      </c>
    </row>
    <row r="47" spans="1:74" ht="11.1" customHeight="1" x14ac:dyDescent="0.2">
      <c r="BK47" s="411"/>
      <c r="BL47" s="411"/>
      <c r="BM47" s="411"/>
      <c r="BN47" s="411"/>
      <c r="BO47" s="411"/>
      <c r="BP47" s="411"/>
      <c r="BQ47" s="411"/>
      <c r="BR47" s="411"/>
      <c r="BS47" s="411"/>
      <c r="BT47" s="411"/>
      <c r="BU47" s="411"/>
      <c r="BV47" s="411"/>
    </row>
    <row r="48" spans="1:74" ht="12" customHeight="1" x14ac:dyDescent="0.2">
      <c r="B48" s="800" t="s">
        <v>1016</v>
      </c>
      <c r="C48" s="797"/>
      <c r="D48" s="797"/>
      <c r="E48" s="797"/>
      <c r="F48" s="797"/>
      <c r="G48" s="797"/>
      <c r="H48" s="797"/>
      <c r="I48" s="797"/>
      <c r="J48" s="797"/>
      <c r="K48" s="797"/>
      <c r="L48" s="797"/>
      <c r="M48" s="797"/>
      <c r="N48" s="797"/>
      <c r="O48" s="797"/>
      <c r="P48" s="797"/>
      <c r="Q48" s="797"/>
      <c r="BJ48" s="153"/>
    </row>
    <row r="49" spans="1:74" s="439" customFormat="1" ht="12" customHeight="1" x14ac:dyDescent="0.2">
      <c r="A49" s="438"/>
      <c r="B49" s="812" t="s">
        <v>809</v>
      </c>
      <c r="C49" s="787"/>
      <c r="D49" s="787"/>
      <c r="E49" s="787"/>
      <c r="F49" s="787"/>
      <c r="G49" s="787"/>
      <c r="H49" s="787"/>
      <c r="I49" s="787"/>
      <c r="J49" s="787"/>
      <c r="K49" s="787"/>
      <c r="L49" s="787"/>
      <c r="M49" s="787"/>
      <c r="N49" s="787"/>
      <c r="O49" s="787"/>
      <c r="P49" s="787"/>
      <c r="Q49" s="783"/>
      <c r="AY49" s="537"/>
      <c r="AZ49" s="537"/>
      <c r="BA49" s="537"/>
      <c r="BB49" s="537"/>
      <c r="BC49" s="537"/>
      <c r="BD49" s="651"/>
      <c r="BE49" s="651"/>
      <c r="BF49" s="651"/>
      <c r="BG49" s="537"/>
      <c r="BH49" s="537"/>
      <c r="BI49" s="537"/>
      <c r="BJ49" s="537"/>
    </row>
    <row r="50" spans="1:74" s="439" customFormat="1" ht="12" customHeight="1" x14ac:dyDescent="0.2">
      <c r="A50" s="438"/>
      <c r="B50" s="812" t="s">
        <v>1253</v>
      </c>
      <c r="C50" s="783"/>
      <c r="D50" s="783"/>
      <c r="E50" s="783"/>
      <c r="F50" s="783"/>
      <c r="G50" s="783"/>
      <c r="H50" s="783"/>
      <c r="I50" s="783"/>
      <c r="J50" s="783"/>
      <c r="K50" s="783"/>
      <c r="L50" s="783"/>
      <c r="M50" s="783"/>
      <c r="N50" s="783"/>
      <c r="O50" s="783"/>
      <c r="P50" s="783"/>
      <c r="Q50" s="783"/>
      <c r="AY50" s="537"/>
      <c r="AZ50" s="537"/>
      <c r="BA50" s="537"/>
      <c r="BB50" s="537"/>
      <c r="BC50" s="537"/>
      <c r="BD50" s="651"/>
      <c r="BE50" s="651"/>
      <c r="BF50" s="651"/>
      <c r="BG50" s="537"/>
      <c r="BH50" s="537"/>
      <c r="BI50" s="537"/>
      <c r="BJ50" s="537"/>
    </row>
    <row r="51" spans="1:74" s="439" customFormat="1" ht="12" customHeight="1" x14ac:dyDescent="0.2">
      <c r="A51" s="438"/>
      <c r="B51" s="812" t="s">
        <v>1254</v>
      </c>
      <c r="C51" s="783"/>
      <c r="D51" s="783"/>
      <c r="E51" s="783"/>
      <c r="F51" s="783"/>
      <c r="G51" s="783"/>
      <c r="H51" s="783"/>
      <c r="I51" s="783"/>
      <c r="J51" s="783"/>
      <c r="K51" s="783"/>
      <c r="L51" s="783"/>
      <c r="M51" s="783"/>
      <c r="N51" s="783"/>
      <c r="O51" s="783"/>
      <c r="P51" s="783"/>
      <c r="Q51" s="783"/>
      <c r="AY51" s="537"/>
      <c r="AZ51" s="537"/>
      <c r="BA51" s="537"/>
      <c r="BB51" s="537"/>
      <c r="BC51" s="537"/>
      <c r="BD51" s="651"/>
      <c r="BE51" s="651"/>
      <c r="BF51" s="651"/>
      <c r="BG51" s="537"/>
      <c r="BH51" s="537"/>
      <c r="BI51" s="537"/>
      <c r="BJ51" s="537"/>
    </row>
    <row r="52" spans="1:74" s="439" customFormat="1" ht="12" customHeight="1" x14ac:dyDescent="0.2">
      <c r="A52" s="438"/>
      <c r="B52" s="814" t="s">
        <v>1347</v>
      </c>
      <c r="C52" s="814"/>
      <c r="D52" s="814"/>
      <c r="E52" s="814"/>
      <c r="F52" s="814"/>
      <c r="G52" s="814"/>
      <c r="H52" s="814"/>
      <c r="I52" s="814"/>
      <c r="J52" s="814"/>
      <c r="K52" s="814"/>
      <c r="L52" s="814"/>
      <c r="M52" s="814"/>
      <c r="N52" s="814"/>
      <c r="O52" s="814"/>
      <c r="P52" s="814"/>
      <c r="Q52" s="814"/>
      <c r="R52" s="814"/>
      <c r="AY52" s="537"/>
      <c r="AZ52" s="537"/>
      <c r="BA52" s="537"/>
      <c r="BB52" s="537"/>
      <c r="BC52" s="537"/>
      <c r="BD52" s="651"/>
      <c r="BE52" s="651"/>
      <c r="BF52" s="651"/>
      <c r="BG52" s="537"/>
      <c r="BH52" s="537"/>
      <c r="BI52" s="537"/>
      <c r="BJ52" s="537"/>
    </row>
    <row r="53" spans="1:74" s="439" customFormat="1" ht="12" customHeight="1" x14ac:dyDescent="0.2">
      <c r="A53" s="438"/>
      <c r="B53" s="812" t="s">
        <v>1000</v>
      </c>
      <c r="C53" s="812"/>
      <c r="D53" s="812"/>
      <c r="E53" s="812"/>
      <c r="F53" s="812"/>
      <c r="G53" s="812"/>
      <c r="H53" s="812"/>
      <c r="I53" s="812"/>
      <c r="J53" s="812"/>
      <c r="K53" s="812"/>
      <c r="L53" s="812"/>
      <c r="M53" s="812"/>
      <c r="N53" s="812"/>
      <c r="O53" s="812"/>
      <c r="P53" s="812"/>
      <c r="Q53" s="783"/>
      <c r="AY53" s="537"/>
      <c r="AZ53" s="537"/>
      <c r="BA53" s="537"/>
      <c r="BB53" s="537"/>
      <c r="BC53" s="537"/>
      <c r="BD53" s="651"/>
      <c r="BE53" s="651"/>
      <c r="BF53" s="651"/>
      <c r="BG53" s="537"/>
      <c r="BH53" s="537"/>
      <c r="BI53" s="537"/>
      <c r="BJ53" s="537"/>
    </row>
    <row r="54" spans="1:74" s="734" customFormat="1" ht="12" customHeight="1" x14ac:dyDescent="0.2">
      <c r="A54" s="438"/>
      <c r="B54" s="741" t="s">
        <v>1260</v>
      </c>
      <c r="Q54" s="733"/>
      <c r="AY54" s="537"/>
      <c r="AZ54" s="537"/>
      <c r="BA54" s="537"/>
      <c r="BB54" s="537"/>
      <c r="BC54" s="537"/>
      <c r="BD54" s="651"/>
      <c r="BE54" s="651"/>
      <c r="BF54" s="651"/>
      <c r="BG54" s="537"/>
      <c r="BH54" s="537"/>
      <c r="BI54" s="537"/>
      <c r="BJ54" s="537"/>
    </row>
    <row r="55" spans="1:74" s="439" customFormat="1" ht="12" customHeight="1" x14ac:dyDescent="0.2">
      <c r="A55" s="438"/>
      <c r="B55" s="812" t="s">
        <v>1261</v>
      </c>
      <c r="C55" s="787"/>
      <c r="D55" s="787"/>
      <c r="E55" s="787"/>
      <c r="F55" s="787"/>
      <c r="G55" s="787"/>
      <c r="H55" s="787"/>
      <c r="I55" s="787"/>
      <c r="J55" s="787"/>
      <c r="K55" s="787"/>
      <c r="L55" s="787"/>
      <c r="M55" s="787"/>
      <c r="N55" s="787"/>
      <c r="O55" s="787"/>
      <c r="P55" s="787"/>
      <c r="Q55" s="783"/>
      <c r="AY55" s="537"/>
      <c r="AZ55" s="537"/>
      <c r="BA55" s="537"/>
      <c r="BB55" s="537"/>
      <c r="BC55" s="537"/>
      <c r="BD55" s="651"/>
      <c r="BE55" s="651"/>
      <c r="BF55" s="651"/>
      <c r="BG55" s="537"/>
      <c r="BH55" s="537"/>
      <c r="BI55" s="537"/>
      <c r="BJ55" s="537"/>
    </row>
    <row r="56" spans="1:74" s="439" customFormat="1" ht="12" customHeight="1" x14ac:dyDescent="0.2">
      <c r="A56" s="438"/>
      <c r="B56" s="812" t="s">
        <v>1053</v>
      </c>
      <c r="C56" s="787"/>
      <c r="D56" s="787"/>
      <c r="E56" s="787"/>
      <c r="F56" s="787"/>
      <c r="G56" s="787"/>
      <c r="H56" s="787"/>
      <c r="I56" s="787"/>
      <c r="J56" s="787"/>
      <c r="K56" s="787"/>
      <c r="L56" s="787"/>
      <c r="M56" s="787"/>
      <c r="N56" s="787"/>
      <c r="O56" s="787"/>
      <c r="P56" s="787"/>
      <c r="Q56" s="783"/>
      <c r="AY56" s="537"/>
      <c r="AZ56" s="537"/>
      <c r="BA56" s="537"/>
      <c r="BB56" s="537"/>
      <c r="BC56" s="537"/>
      <c r="BD56" s="651"/>
      <c r="BE56" s="651"/>
      <c r="BF56" s="651"/>
      <c r="BG56" s="537"/>
      <c r="BH56" s="537"/>
      <c r="BI56" s="537"/>
      <c r="BJ56" s="537"/>
    </row>
    <row r="57" spans="1:74" s="439" customFormat="1" ht="12" customHeight="1" x14ac:dyDescent="0.2">
      <c r="A57" s="438"/>
      <c r="B57" s="786" t="s">
        <v>1041</v>
      </c>
      <c r="C57" s="787"/>
      <c r="D57" s="787"/>
      <c r="E57" s="787"/>
      <c r="F57" s="787"/>
      <c r="G57" s="787"/>
      <c r="H57" s="787"/>
      <c r="I57" s="787"/>
      <c r="J57" s="787"/>
      <c r="K57" s="787"/>
      <c r="L57" s="787"/>
      <c r="M57" s="787"/>
      <c r="N57" s="787"/>
      <c r="O57" s="787"/>
      <c r="P57" s="787"/>
      <c r="Q57" s="783"/>
      <c r="AY57" s="537"/>
      <c r="AZ57" s="537"/>
      <c r="BA57" s="537"/>
      <c r="BB57" s="537"/>
      <c r="BC57" s="537"/>
      <c r="BD57" s="651"/>
      <c r="BE57" s="651"/>
      <c r="BF57" s="651"/>
      <c r="BG57" s="537"/>
      <c r="BH57" s="537"/>
      <c r="BI57" s="537"/>
      <c r="BJ57" s="537"/>
    </row>
    <row r="58" spans="1:74" s="439" customFormat="1" ht="12.75" x14ac:dyDescent="0.2">
      <c r="A58" s="438"/>
      <c r="B58" s="811" t="s">
        <v>1064</v>
      </c>
      <c r="C58" s="783"/>
      <c r="D58" s="783"/>
      <c r="E58" s="783"/>
      <c r="F58" s="783"/>
      <c r="G58" s="783"/>
      <c r="H58" s="783"/>
      <c r="I58" s="783"/>
      <c r="J58" s="783"/>
      <c r="K58" s="783"/>
      <c r="L58" s="783"/>
      <c r="M58" s="783"/>
      <c r="N58" s="783"/>
      <c r="O58" s="783"/>
      <c r="P58" s="783"/>
      <c r="Q58" s="783"/>
      <c r="AY58" s="537"/>
      <c r="AZ58" s="537"/>
      <c r="BA58" s="537"/>
      <c r="BB58" s="537"/>
      <c r="BC58" s="537"/>
      <c r="BD58" s="651"/>
      <c r="BE58" s="651"/>
      <c r="BF58" s="651"/>
      <c r="BG58" s="537"/>
      <c r="BH58" s="537"/>
      <c r="BI58" s="537"/>
      <c r="BJ58" s="537"/>
    </row>
    <row r="59" spans="1:74" s="439" customFormat="1" ht="12" customHeight="1" x14ac:dyDescent="0.2">
      <c r="A59" s="438"/>
      <c r="B59" s="781" t="s">
        <v>1045</v>
      </c>
      <c r="C59" s="782"/>
      <c r="D59" s="782"/>
      <c r="E59" s="782"/>
      <c r="F59" s="782"/>
      <c r="G59" s="782"/>
      <c r="H59" s="782"/>
      <c r="I59" s="782"/>
      <c r="J59" s="782"/>
      <c r="K59" s="782"/>
      <c r="L59" s="782"/>
      <c r="M59" s="782"/>
      <c r="N59" s="782"/>
      <c r="O59" s="782"/>
      <c r="P59" s="782"/>
      <c r="Q59" s="783"/>
      <c r="AY59" s="537"/>
      <c r="AZ59" s="537"/>
      <c r="BA59" s="537"/>
      <c r="BB59" s="537"/>
      <c r="BC59" s="537"/>
      <c r="BD59" s="651"/>
      <c r="BE59" s="651"/>
      <c r="BF59" s="651"/>
      <c r="BG59" s="537"/>
      <c r="BH59" s="537"/>
      <c r="BI59" s="537"/>
      <c r="BJ59" s="537"/>
    </row>
    <row r="60" spans="1:74" s="440" customFormat="1" ht="12" customHeight="1" x14ac:dyDescent="0.2">
      <c r="A60" s="436"/>
      <c r="B60" s="803" t="s">
        <v>1147</v>
      </c>
      <c r="C60" s="783"/>
      <c r="D60" s="783"/>
      <c r="E60" s="783"/>
      <c r="F60" s="783"/>
      <c r="G60" s="783"/>
      <c r="H60" s="783"/>
      <c r="I60" s="783"/>
      <c r="J60" s="783"/>
      <c r="K60" s="783"/>
      <c r="L60" s="783"/>
      <c r="M60" s="783"/>
      <c r="N60" s="783"/>
      <c r="O60" s="783"/>
      <c r="P60" s="783"/>
      <c r="Q60" s="783"/>
      <c r="AY60" s="536"/>
      <c r="AZ60" s="536"/>
      <c r="BA60" s="536"/>
      <c r="BB60" s="536"/>
      <c r="BC60" s="536"/>
      <c r="BD60" s="650"/>
      <c r="BE60" s="650"/>
      <c r="BF60" s="650"/>
      <c r="BG60" s="536"/>
      <c r="BH60" s="536"/>
      <c r="BI60" s="536"/>
      <c r="BJ60" s="536"/>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sheetData>
  <mergeCells count="20">
    <mergeCell ref="B53:Q53"/>
    <mergeCell ref="A1:A2"/>
    <mergeCell ref="B48:Q48"/>
    <mergeCell ref="B49:Q49"/>
    <mergeCell ref="B50:Q50"/>
    <mergeCell ref="B51:Q51"/>
    <mergeCell ref="B52:R52"/>
    <mergeCell ref="AM3:AX3"/>
    <mergeCell ref="AY3:BJ3"/>
    <mergeCell ref="BK3:BV3"/>
    <mergeCell ref="B1:AL1"/>
    <mergeCell ref="C3:N3"/>
    <mergeCell ref="O3:Z3"/>
    <mergeCell ref="AA3:AL3"/>
    <mergeCell ref="B58:Q58"/>
    <mergeCell ref="B59:Q59"/>
    <mergeCell ref="B60:Q60"/>
    <mergeCell ref="B55:Q55"/>
    <mergeCell ref="B56:Q56"/>
    <mergeCell ref="B57:Q5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3"/>
  <sheetViews>
    <sheetView workbookViewId="0">
      <pane xSplit="2" ySplit="4" topLeftCell="AU5" activePane="bottomRight" state="frozen"/>
      <selection activeCell="BF63" sqref="BF63"/>
      <selection pane="topRight" activeCell="BF63" sqref="BF63"/>
      <selection pane="bottomLeft" activeCell="BF63" sqref="BF63"/>
      <selection pane="bottomRight" activeCell="BB6" sqref="BB6:BB48"/>
    </sheetView>
  </sheetViews>
  <sheetFormatPr defaultColWidth="8.5703125" defaultRowHeight="11.25" x14ac:dyDescent="0.2"/>
  <cols>
    <col min="1" max="1" width="11.5703125" style="162" customWidth="1"/>
    <col min="2" max="2" width="35.4257812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3.35" customHeight="1" x14ac:dyDescent="0.2">
      <c r="A1" s="789" t="s">
        <v>995</v>
      </c>
      <c r="B1" s="813" t="s">
        <v>1122</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row>
    <row r="2" spans="1:74" ht="12.75" x14ac:dyDescent="0.2">
      <c r="A2" s="790"/>
      <c r="B2" s="541" t="str">
        <f>"U.S. Energy Information Administration  |  Short-Term Energy Outlook  - "&amp;Dates!D1</f>
        <v>U.S. Energy Information Administration  |  Short-Term Energy Outlook  - May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BG5" s="645"/>
      <c r="BK5" s="411"/>
      <c r="BL5" s="411"/>
      <c r="BM5" s="411"/>
      <c r="BN5" s="411"/>
      <c r="BO5" s="411"/>
      <c r="BP5" s="411"/>
      <c r="BQ5" s="411"/>
      <c r="BR5" s="411"/>
      <c r="BS5" s="411"/>
      <c r="BT5" s="411"/>
      <c r="BU5" s="411"/>
      <c r="BV5" s="411"/>
    </row>
    <row r="6" spans="1:74" ht="11.1" customHeight="1" x14ac:dyDescent="0.2">
      <c r="A6" s="162" t="s">
        <v>498</v>
      </c>
      <c r="B6" s="172" t="s">
        <v>512</v>
      </c>
      <c r="C6" s="252">
        <v>20.300517161999998</v>
      </c>
      <c r="D6" s="252">
        <v>20.389585176000001</v>
      </c>
      <c r="E6" s="252">
        <v>20.650014549000002</v>
      </c>
      <c r="F6" s="252">
        <v>21.100465032999999</v>
      </c>
      <c r="G6" s="252">
        <v>20.908585581000001</v>
      </c>
      <c r="H6" s="252">
        <v>21.381001033</v>
      </c>
      <c r="I6" s="252">
        <v>21.468717420000001</v>
      </c>
      <c r="J6" s="252">
        <v>21.536979065000001</v>
      </c>
      <c r="K6" s="252">
        <v>21.639996032999999</v>
      </c>
      <c r="L6" s="252">
        <v>21.990201806999998</v>
      </c>
      <c r="M6" s="252">
        <v>22.152457366</v>
      </c>
      <c r="N6" s="252">
        <v>22.460413258999999</v>
      </c>
      <c r="O6" s="252">
        <v>22.087171282</v>
      </c>
      <c r="P6" s="252">
        <v>22.424150037</v>
      </c>
      <c r="Q6" s="252">
        <v>22.385768314</v>
      </c>
      <c r="R6" s="252">
        <v>22.174076894999999</v>
      </c>
      <c r="S6" s="252">
        <v>21.758998184999999</v>
      </c>
      <c r="T6" s="252">
        <v>21.843735560999999</v>
      </c>
      <c r="U6" s="252">
        <v>22.453308572000001</v>
      </c>
      <c r="V6" s="252">
        <v>22.576156313999999</v>
      </c>
      <c r="W6" s="252">
        <v>22.116647561000001</v>
      </c>
      <c r="X6" s="252">
        <v>22.217736185</v>
      </c>
      <c r="Y6" s="252">
        <v>22.517631561000002</v>
      </c>
      <c r="Z6" s="252">
        <v>22.482160926999999</v>
      </c>
      <c r="AA6" s="252">
        <v>22.410664349000001</v>
      </c>
      <c r="AB6" s="252">
        <v>22.164873019000002</v>
      </c>
      <c r="AC6" s="252">
        <v>22.277596768999999</v>
      </c>
      <c r="AD6" s="252">
        <v>21.724188305999999</v>
      </c>
      <c r="AE6" s="252">
        <v>21.248623736999999</v>
      </c>
      <c r="AF6" s="252">
        <v>21.370222640000001</v>
      </c>
      <c r="AG6" s="252">
        <v>21.991441188</v>
      </c>
      <c r="AH6" s="252">
        <v>21.919605316999998</v>
      </c>
      <c r="AI6" s="252">
        <v>21.669359972999999</v>
      </c>
      <c r="AJ6" s="252">
        <v>21.998043543000001</v>
      </c>
      <c r="AK6" s="252">
        <v>22.506312973</v>
      </c>
      <c r="AL6" s="252">
        <v>21.982745027</v>
      </c>
      <c r="AM6" s="252">
        <v>22.160269800999998</v>
      </c>
      <c r="AN6" s="252">
        <v>22.573603782999999</v>
      </c>
      <c r="AO6" s="252">
        <v>22.558527640000001</v>
      </c>
      <c r="AP6" s="252">
        <v>22.064627973</v>
      </c>
      <c r="AQ6" s="252">
        <v>22.379789639999998</v>
      </c>
      <c r="AR6" s="252">
        <v>22.761430306000001</v>
      </c>
      <c r="AS6" s="252">
        <v>22.726408349</v>
      </c>
      <c r="AT6" s="252">
        <v>22.845755898</v>
      </c>
      <c r="AU6" s="252">
        <v>22.548457973000001</v>
      </c>
      <c r="AV6" s="252">
        <v>23.279970090999999</v>
      </c>
      <c r="AW6" s="252">
        <v>24.222268639999999</v>
      </c>
      <c r="AX6" s="252">
        <v>24.037185574999999</v>
      </c>
      <c r="AY6" s="252">
        <v>23.458926640000001</v>
      </c>
      <c r="AZ6" s="252">
        <v>23.874762059999998</v>
      </c>
      <c r="BA6" s="252">
        <v>24.119829136</v>
      </c>
      <c r="BB6" s="252">
        <v>24.630552418000001</v>
      </c>
      <c r="BC6" s="409">
        <v>24.928024643000001</v>
      </c>
      <c r="BD6" s="409">
        <v>25.106431202</v>
      </c>
      <c r="BE6" s="409">
        <v>25.203013443</v>
      </c>
      <c r="BF6" s="409">
        <v>25.410554899000001</v>
      </c>
      <c r="BG6" s="409">
        <v>25.497206532</v>
      </c>
      <c r="BH6" s="409">
        <v>25.764620447999999</v>
      </c>
      <c r="BI6" s="409">
        <v>26.163026235</v>
      </c>
      <c r="BJ6" s="409">
        <v>26.208572829000001</v>
      </c>
      <c r="BK6" s="409">
        <v>26.268255881999998</v>
      </c>
      <c r="BL6" s="409">
        <v>26.435893307000001</v>
      </c>
      <c r="BM6" s="409">
        <v>26.625949431999999</v>
      </c>
      <c r="BN6" s="409">
        <v>26.752607439999998</v>
      </c>
      <c r="BO6" s="409">
        <v>26.871056887000002</v>
      </c>
      <c r="BP6" s="409">
        <v>26.896003448999998</v>
      </c>
      <c r="BQ6" s="409">
        <v>26.874461410999999</v>
      </c>
      <c r="BR6" s="409">
        <v>26.896698616999998</v>
      </c>
      <c r="BS6" s="409">
        <v>26.851094188000001</v>
      </c>
      <c r="BT6" s="409">
        <v>27.013815220000001</v>
      </c>
      <c r="BU6" s="409">
        <v>27.202307461</v>
      </c>
      <c r="BV6" s="409">
        <v>27.157692855000001</v>
      </c>
    </row>
    <row r="7" spans="1:74" ht="11.1" customHeight="1" x14ac:dyDescent="0.2">
      <c r="A7" s="162" t="s">
        <v>262</v>
      </c>
      <c r="B7" s="173" t="s">
        <v>356</v>
      </c>
      <c r="C7" s="252">
        <v>4.3787635041000001</v>
      </c>
      <c r="D7" s="252">
        <v>4.4097635040999998</v>
      </c>
      <c r="E7" s="252">
        <v>4.4677635040999997</v>
      </c>
      <c r="F7" s="252">
        <v>4.3407635040999999</v>
      </c>
      <c r="G7" s="252">
        <v>4.1817635041000001</v>
      </c>
      <c r="H7" s="252">
        <v>4.3037635041</v>
      </c>
      <c r="I7" s="252">
        <v>4.3557635040999996</v>
      </c>
      <c r="J7" s="252">
        <v>4.2947635040999996</v>
      </c>
      <c r="K7" s="252">
        <v>4.3327635040999999</v>
      </c>
      <c r="L7" s="252">
        <v>4.5147635041000003</v>
      </c>
      <c r="M7" s="252">
        <v>4.5217635040999999</v>
      </c>
      <c r="N7" s="252">
        <v>4.6277635040999998</v>
      </c>
      <c r="O7" s="252">
        <v>4.7024868944999998</v>
      </c>
      <c r="P7" s="252">
        <v>4.7434868945000002</v>
      </c>
      <c r="Q7" s="252">
        <v>4.6324868945000004</v>
      </c>
      <c r="R7" s="252">
        <v>4.3004868944999997</v>
      </c>
      <c r="S7" s="252">
        <v>3.9994868944999999</v>
      </c>
      <c r="T7" s="252">
        <v>4.2044868944999996</v>
      </c>
      <c r="U7" s="252">
        <v>4.6184868945000002</v>
      </c>
      <c r="V7" s="252">
        <v>4.7594868945000002</v>
      </c>
      <c r="W7" s="252">
        <v>4.2994868945000002</v>
      </c>
      <c r="X7" s="252">
        <v>4.4194868945000003</v>
      </c>
      <c r="Y7" s="252">
        <v>4.6864868944999998</v>
      </c>
      <c r="Z7" s="252">
        <v>4.7734868945000004</v>
      </c>
      <c r="AA7" s="252">
        <v>4.8144868944999999</v>
      </c>
      <c r="AB7" s="252">
        <v>4.7344868944999998</v>
      </c>
      <c r="AC7" s="252">
        <v>4.6544868944999997</v>
      </c>
      <c r="AD7" s="252">
        <v>4.3164868944999997</v>
      </c>
      <c r="AE7" s="252">
        <v>3.6784868945000002</v>
      </c>
      <c r="AF7" s="252">
        <v>3.9794868944999999</v>
      </c>
      <c r="AG7" s="252">
        <v>4.6044868944999999</v>
      </c>
      <c r="AH7" s="252">
        <v>4.7424868944999998</v>
      </c>
      <c r="AI7" s="252">
        <v>4.7464868945000003</v>
      </c>
      <c r="AJ7" s="252">
        <v>4.8104868945000003</v>
      </c>
      <c r="AK7" s="252">
        <v>5.1324868945000004</v>
      </c>
      <c r="AL7" s="252">
        <v>4.9154868944999999</v>
      </c>
      <c r="AM7" s="252">
        <v>5.1144868944999997</v>
      </c>
      <c r="AN7" s="252">
        <v>5.1344868945000002</v>
      </c>
      <c r="AO7" s="252">
        <v>4.9144868945000004</v>
      </c>
      <c r="AP7" s="252">
        <v>4.4944868944999996</v>
      </c>
      <c r="AQ7" s="252">
        <v>4.6274868944999996</v>
      </c>
      <c r="AR7" s="252">
        <v>5.0164868944999998</v>
      </c>
      <c r="AS7" s="252">
        <v>4.9374868945000001</v>
      </c>
      <c r="AT7" s="252">
        <v>5.1114868944999996</v>
      </c>
      <c r="AU7" s="252">
        <v>4.9274868945000003</v>
      </c>
      <c r="AV7" s="252">
        <v>4.9274868945000003</v>
      </c>
      <c r="AW7" s="252">
        <v>5.2864868945000003</v>
      </c>
      <c r="AX7" s="252">
        <v>5.3644868944999997</v>
      </c>
      <c r="AY7" s="252">
        <v>4.8764868945000002</v>
      </c>
      <c r="AZ7" s="252">
        <v>4.9099762877000002</v>
      </c>
      <c r="BA7" s="252">
        <v>4.9085814697999997</v>
      </c>
      <c r="BB7" s="252">
        <v>5.2245803948000002</v>
      </c>
      <c r="BC7" s="409">
        <v>5.2457659265999999</v>
      </c>
      <c r="BD7" s="409">
        <v>5.3175150257999997</v>
      </c>
      <c r="BE7" s="409">
        <v>5.3003568152999998</v>
      </c>
      <c r="BF7" s="409">
        <v>5.3710254322999997</v>
      </c>
      <c r="BG7" s="409">
        <v>5.4411880836000002</v>
      </c>
      <c r="BH7" s="409">
        <v>5.4556748588000001</v>
      </c>
      <c r="BI7" s="409">
        <v>5.4973226944000002</v>
      </c>
      <c r="BJ7" s="409">
        <v>5.4716843189000004</v>
      </c>
      <c r="BK7" s="409">
        <v>5.4793710499000001</v>
      </c>
      <c r="BL7" s="409">
        <v>5.5190878307000002</v>
      </c>
      <c r="BM7" s="409">
        <v>5.4674966409000003</v>
      </c>
      <c r="BN7" s="409">
        <v>5.4793378659999998</v>
      </c>
      <c r="BO7" s="409">
        <v>5.4654746534000003</v>
      </c>
      <c r="BP7" s="409">
        <v>5.4912642686000002</v>
      </c>
      <c r="BQ7" s="409">
        <v>5.4759000548000003</v>
      </c>
      <c r="BR7" s="409">
        <v>5.5258421805999998</v>
      </c>
      <c r="BS7" s="409">
        <v>5.5721865068999996</v>
      </c>
      <c r="BT7" s="409">
        <v>5.5734045330999997</v>
      </c>
      <c r="BU7" s="409">
        <v>5.5958649516000003</v>
      </c>
      <c r="BV7" s="409">
        <v>5.5343570468000003</v>
      </c>
    </row>
    <row r="8" spans="1:74" ht="11.1" customHeight="1" x14ac:dyDescent="0.2">
      <c r="A8" s="162" t="s">
        <v>263</v>
      </c>
      <c r="B8" s="173" t="s">
        <v>357</v>
      </c>
      <c r="C8" s="252">
        <v>2.8895345288000001</v>
      </c>
      <c r="D8" s="252">
        <v>2.8985345288</v>
      </c>
      <c r="E8" s="252">
        <v>2.8795345287999998</v>
      </c>
      <c r="F8" s="252">
        <v>2.8725345288000002</v>
      </c>
      <c r="G8" s="252">
        <v>2.8885345288000002</v>
      </c>
      <c r="H8" s="252">
        <v>2.8285345288000001</v>
      </c>
      <c r="I8" s="252">
        <v>2.7745345287999998</v>
      </c>
      <c r="J8" s="252">
        <v>2.8085345288000001</v>
      </c>
      <c r="K8" s="252">
        <v>2.7825345287999999</v>
      </c>
      <c r="L8" s="252">
        <v>2.7515345288000002</v>
      </c>
      <c r="M8" s="252">
        <v>2.7435345288000001</v>
      </c>
      <c r="N8" s="252">
        <v>2.7375345287999999</v>
      </c>
      <c r="O8" s="252">
        <v>2.635643</v>
      </c>
      <c r="P8" s="252">
        <v>2.711643</v>
      </c>
      <c r="Q8" s="252">
        <v>2.6926429999999999</v>
      </c>
      <c r="R8" s="252">
        <v>2.5456430000000001</v>
      </c>
      <c r="S8" s="252">
        <v>2.5836429999999999</v>
      </c>
      <c r="T8" s="252">
        <v>2.6056430000000002</v>
      </c>
      <c r="U8" s="252">
        <v>2.6346430000000001</v>
      </c>
      <c r="V8" s="252">
        <v>2.6176430000000002</v>
      </c>
      <c r="W8" s="252">
        <v>2.6216430000000002</v>
      </c>
      <c r="X8" s="252">
        <v>2.6286429999999998</v>
      </c>
      <c r="Y8" s="252">
        <v>2.6116429999999999</v>
      </c>
      <c r="Z8" s="252">
        <v>2.6116429999999999</v>
      </c>
      <c r="AA8" s="252">
        <v>2.6093707452000001</v>
      </c>
      <c r="AB8" s="252">
        <v>2.5463707452</v>
      </c>
      <c r="AC8" s="252">
        <v>2.5383707451999999</v>
      </c>
      <c r="AD8" s="252">
        <v>2.5093707452</v>
      </c>
      <c r="AE8" s="252">
        <v>2.5073707451999998</v>
      </c>
      <c r="AF8" s="252">
        <v>2.5313707451999998</v>
      </c>
      <c r="AG8" s="252">
        <v>2.5073707451999998</v>
      </c>
      <c r="AH8" s="252">
        <v>2.4953707451999998</v>
      </c>
      <c r="AI8" s="252">
        <v>2.4463707451999999</v>
      </c>
      <c r="AJ8" s="252">
        <v>2.4233707452000002</v>
      </c>
      <c r="AK8" s="252">
        <v>2.4003707452</v>
      </c>
      <c r="AL8" s="252">
        <v>2.3603707452</v>
      </c>
      <c r="AM8" s="252">
        <v>2.3513707452000001</v>
      </c>
      <c r="AN8" s="252">
        <v>2.3583707451999998</v>
      </c>
      <c r="AO8" s="252">
        <v>2.3543707451999998</v>
      </c>
      <c r="AP8" s="252">
        <v>2.3393707452000001</v>
      </c>
      <c r="AQ8" s="252">
        <v>2.3443707452</v>
      </c>
      <c r="AR8" s="252">
        <v>2.3333707451999999</v>
      </c>
      <c r="AS8" s="252">
        <v>2.3053707451999998</v>
      </c>
      <c r="AT8" s="252">
        <v>2.2303707452000001</v>
      </c>
      <c r="AU8" s="252">
        <v>2.0263707451999999</v>
      </c>
      <c r="AV8" s="252">
        <v>2.1973707452000002</v>
      </c>
      <c r="AW8" s="252">
        <v>2.1433707451999999</v>
      </c>
      <c r="AX8" s="252">
        <v>2.1443707451999998</v>
      </c>
      <c r="AY8" s="252">
        <v>2.2103707452000001</v>
      </c>
      <c r="AZ8" s="252">
        <v>2.1756560579999999</v>
      </c>
      <c r="BA8" s="252">
        <v>2.2253325211999999</v>
      </c>
      <c r="BB8" s="252">
        <v>2.2207829771999998</v>
      </c>
      <c r="BC8" s="409">
        <v>2.2162766166000001</v>
      </c>
      <c r="BD8" s="409">
        <v>2.2124776760999998</v>
      </c>
      <c r="BE8" s="409">
        <v>2.2079330273000002</v>
      </c>
      <c r="BF8" s="409">
        <v>2.2036718667000001</v>
      </c>
      <c r="BG8" s="409">
        <v>2.1991930486000002</v>
      </c>
      <c r="BH8" s="409">
        <v>2.2005648887999998</v>
      </c>
      <c r="BI8" s="409">
        <v>2.1962288406999999</v>
      </c>
      <c r="BJ8" s="409">
        <v>2.1922464103000001</v>
      </c>
      <c r="BK8" s="409">
        <v>2.1908426321999999</v>
      </c>
      <c r="BL8" s="409">
        <v>2.1874781763</v>
      </c>
      <c r="BM8" s="409">
        <v>2.1828445909999998</v>
      </c>
      <c r="BN8" s="409">
        <v>2.1784086744</v>
      </c>
      <c r="BO8" s="409">
        <v>2.1743139333000001</v>
      </c>
      <c r="BP8" s="409">
        <v>2.1708046802999998</v>
      </c>
      <c r="BQ8" s="409">
        <v>2.1665630558000002</v>
      </c>
      <c r="BR8" s="409">
        <v>2.1625578363</v>
      </c>
      <c r="BS8" s="409">
        <v>2.1583568814</v>
      </c>
      <c r="BT8" s="409">
        <v>2.154321387</v>
      </c>
      <c r="BU8" s="409">
        <v>2.1502387090999999</v>
      </c>
      <c r="BV8" s="409">
        <v>2.1465442085999999</v>
      </c>
    </row>
    <row r="9" spans="1:74" ht="11.1" customHeight="1" x14ac:dyDescent="0.2">
      <c r="A9" s="162" t="s">
        <v>264</v>
      </c>
      <c r="B9" s="173" t="s">
        <v>358</v>
      </c>
      <c r="C9" s="252">
        <v>13.032219129</v>
      </c>
      <c r="D9" s="252">
        <v>13.081287143000001</v>
      </c>
      <c r="E9" s="252">
        <v>13.302716516</v>
      </c>
      <c r="F9" s="252">
        <v>13.887167</v>
      </c>
      <c r="G9" s="252">
        <v>13.838287548</v>
      </c>
      <c r="H9" s="252">
        <v>14.248703000000001</v>
      </c>
      <c r="I9" s="252">
        <v>14.338419387</v>
      </c>
      <c r="J9" s="252">
        <v>14.433681032000001</v>
      </c>
      <c r="K9" s="252">
        <v>14.524698000000001</v>
      </c>
      <c r="L9" s="252">
        <v>14.723903774</v>
      </c>
      <c r="M9" s="252">
        <v>14.887159333</v>
      </c>
      <c r="N9" s="252">
        <v>15.095115226000001</v>
      </c>
      <c r="O9" s="252">
        <v>14.749041387</v>
      </c>
      <c r="P9" s="252">
        <v>14.969020143</v>
      </c>
      <c r="Q9" s="252">
        <v>15.060638419</v>
      </c>
      <c r="R9" s="252">
        <v>15.327947</v>
      </c>
      <c r="S9" s="252">
        <v>15.17586829</v>
      </c>
      <c r="T9" s="252">
        <v>15.033605667</v>
      </c>
      <c r="U9" s="252">
        <v>15.200178677</v>
      </c>
      <c r="V9" s="252">
        <v>15.199026419000001</v>
      </c>
      <c r="W9" s="252">
        <v>15.195517667000001</v>
      </c>
      <c r="X9" s="252">
        <v>15.169606290000001</v>
      </c>
      <c r="Y9" s="252">
        <v>15.219501666999999</v>
      </c>
      <c r="Z9" s="252">
        <v>15.097031032</v>
      </c>
      <c r="AA9" s="252">
        <v>14.98680671</v>
      </c>
      <c r="AB9" s="252">
        <v>14.884015378999999</v>
      </c>
      <c r="AC9" s="252">
        <v>15.084739129000001</v>
      </c>
      <c r="AD9" s="252">
        <v>14.898330667</v>
      </c>
      <c r="AE9" s="252">
        <v>15.062766097000001</v>
      </c>
      <c r="AF9" s="252">
        <v>14.859365</v>
      </c>
      <c r="AG9" s="252">
        <v>14.879583547999999</v>
      </c>
      <c r="AH9" s="252">
        <v>14.681747677000001</v>
      </c>
      <c r="AI9" s="252">
        <v>14.476502332999999</v>
      </c>
      <c r="AJ9" s="252">
        <v>14.764185903</v>
      </c>
      <c r="AK9" s="252">
        <v>14.973455333</v>
      </c>
      <c r="AL9" s="252">
        <v>14.706887387</v>
      </c>
      <c r="AM9" s="252">
        <v>14.694412161000001</v>
      </c>
      <c r="AN9" s="252">
        <v>15.080746143000001</v>
      </c>
      <c r="AO9" s="252">
        <v>15.289669999999999</v>
      </c>
      <c r="AP9" s="252">
        <v>15.230770333000001</v>
      </c>
      <c r="AQ9" s="252">
        <v>15.407932000000001</v>
      </c>
      <c r="AR9" s="252">
        <v>15.411572667</v>
      </c>
      <c r="AS9" s="252">
        <v>15.483550709999999</v>
      </c>
      <c r="AT9" s="252">
        <v>15.503898258</v>
      </c>
      <c r="AU9" s="252">
        <v>15.594600333000001</v>
      </c>
      <c r="AV9" s="252">
        <v>16.155112452000001</v>
      </c>
      <c r="AW9" s="252">
        <v>16.792411000000001</v>
      </c>
      <c r="AX9" s="252">
        <v>16.528327935</v>
      </c>
      <c r="AY9" s="252">
        <v>16.372069</v>
      </c>
      <c r="AZ9" s="252">
        <v>16.789129714000001</v>
      </c>
      <c r="BA9" s="252">
        <v>16.985915145</v>
      </c>
      <c r="BB9" s="252">
        <v>17.185189046000001</v>
      </c>
      <c r="BC9" s="409">
        <v>17.465982100000002</v>
      </c>
      <c r="BD9" s="409">
        <v>17.576438499999998</v>
      </c>
      <c r="BE9" s="409">
        <v>17.6947236</v>
      </c>
      <c r="BF9" s="409">
        <v>17.835857600000001</v>
      </c>
      <c r="BG9" s="409">
        <v>17.856825400000002</v>
      </c>
      <c r="BH9" s="409">
        <v>18.108380700000001</v>
      </c>
      <c r="BI9" s="409">
        <v>18.469474699999999</v>
      </c>
      <c r="BJ9" s="409">
        <v>18.544642100000001</v>
      </c>
      <c r="BK9" s="409">
        <v>18.598042199999998</v>
      </c>
      <c r="BL9" s="409">
        <v>18.729327300000001</v>
      </c>
      <c r="BM9" s="409">
        <v>18.9756082</v>
      </c>
      <c r="BN9" s="409">
        <v>19.0948609</v>
      </c>
      <c r="BO9" s="409">
        <v>19.2312683</v>
      </c>
      <c r="BP9" s="409">
        <v>19.2339345</v>
      </c>
      <c r="BQ9" s="409">
        <v>19.231998300000001</v>
      </c>
      <c r="BR9" s="409">
        <v>19.208298599999999</v>
      </c>
      <c r="BS9" s="409">
        <v>19.1205508</v>
      </c>
      <c r="BT9" s="409">
        <v>19.2860893</v>
      </c>
      <c r="BU9" s="409">
        <v>19.456203800000001</v>
      </c>
      <c r="BV9" s="409">
        <v>19.476791599999999</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410"/>
      <c r="BD10" s="410"/>
      <c r="BE10" s="410"/>
      <c r="BF10" s="410"/>
      <c r="BG10" s="410"/>
      <c r="BH10" s="410"/>
      <c r="BI10" s="410"/>
      <c r="BJ10" s="410"/>
      <c r="BK10" s="410"/>
      <c r="BL10" s="410"/>
      <c r="BM10" s="410"/>
      <c r="BN10" s="410"/>
      <c r="BO10" s="410"/>
      <c r="BP10" s="410"/>
      <c r="BQ10" s="410"/>
      <c r="BR10" s="410"/>
      <c r="BS10" s="410"/>
      <c r="BT10" s="410"/>
      <c r="BU10" s="410"/>
      <c r="BV10" s="410"/>
    </row>
    <row r="11" spans="1:74" ht="11.1" customHeight="1" x14ac:dyDescent="0.2">
      <c r="A11" s="162" t="s">
        <v>497</v>
      </c>
      <c r="B11" s="172" t="s">
        <v>513</v>
      </c>
      <c r="C11" s="252">
        <v>4.5158262528000002</v>
      </c>
      <c r="D11" s="252">
        <v>4.5795730667000001</v>
      </c>
      <c r="E11" s="252">
        <v>4.5415685618000001</v>
      </c>
      <c r="F11" s="252">
        <v>4.8050133396000003</v>
      </c>
      <c r="G11" s="252">
        <v>5.2220821064000003</v>
      </c>
      <c r="H11" s="252">
        <v>5.4596900003000002</v>
      </c>
      <c r="I11" s="252">
        <v>5.4123555922</v>
      </c>
      <c r="J11" s="252">
        <v>5.6653307657000003</v>
      </c>
      <c r="K11" s="252">
        <v>5.5840341262999997</v>
      </c>
      <c r="L11" s="252">
        <v>5.7386347206000003</v>
      </c>
      <c r="M11" s="252">
        <v>5.2722338409000002</v>
      </c>
      <c r="N11" s="252">
        <v>5.1538914482999996</v>
      </c>
      <c r="O11" s="252">
        <v>5.0148018055000003</v>
      </c>
      <c r="P11" s="252">
        <v>4.9408958055000003</v>
      </c>
      <c r="Q11" s="252">
        <v>4.9056158055000001</v>
      </c>
      <c r="R11" s="252">
        <v>5.1896938055000001</v>
      </c>
      <c r="S11" s="252">
        <v>5.4175538054999999</v>
      </c>
      <c r="T11" s="252">
        <v>5.6592468054999996</v>
      </c>
      <c r="U11" s="252">
        <v>5.5570098054999999</v>
      </c>
      <c r="V11" s="252">
        <v>5.8222618055000002</v>
      </c>
      <c r="W11" s="252">
        <v>5.5856468054999997</v>
      </c>
      <c r="X11" s="252">
        <v>5.7236568055000001</v>
      </c>
      <c r="Y11" s="252">
        <v>5.3088998055000003</v>
      </c>
      <c r="Z11" s="252">
        <v>5.2497478055000002</v>
      </c>
      <c r="AA11" s="252">
        <v>4.8268378055000003</v>
      </c>
      <c r="AB11" s="252">
        <v>4.7228708055000004</v>
      </c>
      <c r="AC11" s="252">
        <v>4.6788088055000001</v>
      </c>
      <c r="AD11" s="252">
        <v>5.2024698054999998</v>
      </c>
      <c r="AE11" s="252">
        <v>5.5556168054999997</v>
      </c>
      <c r="AF11" s="252">
        <v>5.4728548054999999</v>
      </c>
      <c r="AG11" s="252">
        <v>5.6328118055000003</v>
      </c>
      <c r="AH11" s="252">
        <v>5.5902818055000001</v>
      </c>
      <c r="AI11" s="252">
        <v>5.7058108054999996</v>
      </c>
      <c r="AJ11" s="252">
        <v>5.4842968054999996</v>
      </c>
      <c r="AK11" s="252">
        <v>5.3594558054999997</v>
      </c>
      <c r="AL11" s="252">
        <v>5.1121658055000001</v>
      </c>
      <c r="AM11" s="252">
        <v>4.9688948054999997</v>
      </c>
      <c r="AN11" s="252">
        <v>4.9478948054999998</v>
      </c>
      <c r="AO11" s="252">
        <v>4.8188948055000003</v>
      </c>
      <c r="AP11" s="252">
        <v>5.0988948054999996</v>
      </c>
      <c r="AQ11" s="252">
        <v>5.4528948054999997</v>
      </c>
      <c r="AR11" s="252">
        <v>5.6428948055000001</v>
      </c>
      <c r="AS11" s="252">
        <v>5.7178948055000003</v>
      </c>
      <c r="AT11" s="252">
        <v>5.5918948055</v>
      </c>
      <c r="AU11" s="252">
        <v>5.7968948055</v>
      </c>
      <c r="AV11" s="252">
        <v>5.5808948054999998</v>
      </c>
      <c r="AW11" s="252">
        <v>5.2898948055000004</v>
      </c>
      <c r="AX11" s="252">
        <v>5.0118948054999999</v>
      </c>
      <c r="AY11" s="252">
        <v>4.8888948054999997</v>
      </c>
      <c r="AZ11" s="252">
        <v>4.8312156042999996</v>
      </c>
      <c r="BA11" s="252">
        <v>4.9128412299999997</v>
      </c>
      <c r="BB11" s="252">
        <v>5.1993861746999999</v>
      </c>
      <c r="BC11" s="409">
        <v>5.5625913971000003</v>
      </c>
      <c r="BD11" s="409">
        <v>5.7524553643000003</v>
      </c>
      <c r="BE11" s="409">
        <v>5.8380569172000003</v>
      </c>
      <c r="BF11" s="409">
        <v>5.7298272627999998</v>
      </c>
      <c r="BG11" s="409">
        <v>5.9204350051999999</v>
      </c>
      <c r="BH11" s="409">
        <v>5.7093430146999999</v>
      </c>
      <c r="BI11" s="409">
        <v>5.4216210165999996</v>
      </c>
      <c r="BJ11" s="409">
        <v>5.1984471838999999</v>
      </c>
      <c r="BK11" s="409">
        <v>5.0058170544999996</v>
      </c>
      <c r="BL11" s="409">
        <v>4.9213001193999997</v>
      </c>
      <c r="BM11" s="409">
        <v>5.1043717110999998</v>
      </c>
      <c r="BN11" s="409">
        <v>5.3157796792000003</v>
      </c>
      <c r="BO11" s="409">
        <v>5.6928351560000001</v>
      </c>
      <c r="BP11" s="409">
        <v>5.8859018906999996</v>
      </c>
      <c r="BQ11" s="409">
        <v>5.9627808851999999</v>
      </c>
      <c r="BR11" s="409">
        <v>5.8452830714999999</v>
      </c>
      <c r="BS11" s="409">
        <v>6.0547724056999996</v>
      </c>
      <c r="BT11" s="409">
        <v>5.8372265509999997</v>
      </c>
      <c r="BU11" s="409">
        <v>5.5524201170999996</v>
      </c>
      <c r="BV11" s="409">
        <v>5.3263578526000002</v>
      </c>
    </row>
    <row r="12" spans="1:74" ht="11.1" customHeight="1" x14ac:dyDescent="0.2">
      <c r="A12" s="162" t="s">
        <v>265</v>
      </c>
      <c r="B12" s="173" t="s">
        <v>359</v>
      </c>
      <c r="C12" s="252">
        <v>0.70273391613000002</v>
      </c>
      <c r="D12" s="252">
        <v>0.70419141928999995</v>
      </c>
      <c r="E12" s="252">
        <v>0.69369665225999999</v>
      </c>
      <c r="F12" s="252">
        <v>0.68198243000000003</v>
      </c>
      <c r="G12" s="252">
        <v>0.71514619677000002</v>
      </c>
      <c r="H12" s="252">
        <v>0.72609709066999994</v>
      </c>
      <c r="I12" s="252">
        <v>0.72428668257999995</v>
      </c>
      <c r="J12" s="252">
        <v>0.72947885612999996</v>
      </c>
      <c r="K12" s="252">
        <v>0.74607421666999996</v>
      </c>
      <c r="L12" s="252">
        <v>0.74864181097000004</v>
      </c>
      <c r="M12" s="252">
        <v>0.73086793133000005</v>
      </c>
      <c r="N12" s="252">
        <v>0.70862953871000001</v>
      </c>
      <c r="O12" s="252">
        <v>0.70062800000000003</v>
      </c>
      <c r="P12" s="252">
        <v>0.69121500000000002</v>
      </c>
      <c r="Q12" s="252">
        <v>0.69386899999999996</v>
      </c>
      <c r="R12" s="252">
        <v>0.70366499999999998</v>
      </c>
      <c r="S12" s="252">
        <v>0.70474300000000001</v>
      </c>
      <c r="T12" s="252">
        <v>0.723001</v>
      </c>
      <c r="U12" s="252">
        <v>0.71855999999999998</v>
      </c>
      <c r="V12" s="252">
        <v>0.72160400000000002</v>
      </c>
      <c r="W12" s="252">
        <v>0.71865100000000004</v>
      </c>
      <c r="X12" s="252">
        <v>0.72899899999999995</v>
      </c>
      <c r="Y12" s="252">
        <v>0.72254399999999996</v>
      </c>
      <c r="Z12" s="252">
        <v>0.69659700000000002</v>
      </c>
      <c r="AA12" s="252">
        <v>0.69238</v>
      </c>
      <c r="AB12" s="252">
        <v>0.70038</v>
      </c>
      <c r="AC12" s="252">
        <v>0.70038</v>
      </c>
      <c r="AD12" s="252">
        <v>0.71138000000000001</v>
      </c>
      <c r="AE12" s="252">
        <v>0.70138</v>
      </c>
      <c r="AF12" s="252">
        <v>0.70638000000000001</v>
      </c>
      <c r="AG12" s="252">
        <v>0.71638000000000002</v>
      </c>
      <c r="AH12" s="252">
        <v>0.72738000000000003</v>
      </c>
      <c r="AI12" s="252">
        <v>0.73638000000000003</v>
      </c>
      <c r="AJ12" s="252">
        <v>0.73038000000000003</v>
      </c>
      <c r="AK12" s="252">
        <v>0.72138000000000002</v>
      </c>
      <c r="AL12" s="252">
        <v>0.68237999999999999</v>
      </c>
      <c r="AM12" s="252">
        <v>0.67937999999999998</v>
      </c>
      <c r="AN12" s="252">
        <v>0.66737999999999997</v>
      </c>
      <c r="AO12" s="252">
        <v>0.66437999999999997</v>
      </c>
      <c r="AP12" s="252">
        <v>0.65337999999999996</v>
      </c>
      <c r="AQ12" s="252">
        <v>0.67837999999999998</v>
      </c>
      <c r="AR12" s="252">
        <v>0.67237999999999998</v>
      </c>
      <c r="AS12" s="252">
        <v>0.67937999999999998</v>
      </c>
      <c r="AT12" s="252">
        <v>0.66337999999999997</v>
      </c>
      <c r="AU12" s="252">
        <v>0.68037999999999998</v>
      </c>
      <c r="AV12" s="252">
        <v>0.69338</v>
      </c>
      <c r="AW12" s="252">
        <v>0.69338</v>
      </c>
      <c r="AX12" s="252">
        <v>0.66037999999999997</v>
      </c>
      <c r="AY12" s="252">
        <v>0.66237999999999997</v>
      </c>
      <c r="AZ12" s="252">
        <v>0.66329332935999996</v>
      </c>
      <c r="BA12" s="252">
        <v>0.66456494530999999</v>
      </c>
      <c r="BB12" s="252">
        <v>0.64551277098000004</v>
      </c>
      <c r="BC12" s="409">
        <v>0.67006228129000001</v>
      </c>
      <c r="BD12" s="409">
        <v>0.66422609581000003</v>
      </c>
      <c r="BE12" s="409">
        <v>0.67204903186999998</v>
      </c>
      <c r="BF12" s="409">
        <v>0.65666451483999999</v>
      </c>
      <c r="BG12" s="409">
        <v>0.67332805377000005</v>
      </c>
      <c r="BH12" s="409">
        <v>0.69519328294000005</v>
      </c>
      <c r="BI12" s="409">
        <v>0.69591750106000005</v>
      </c>
      <c r="BJ12" s="409">
        <v>0.68076648484000002</v>
      </c>
      <c r="BK12" s="409">
        <v>0.65581639508</v>
      </c>
      <c r="BL12" s="409">
        <v>0.63840613351999997</v>
      </c>
      <c r="BM12" s="409">
        <v>0.65818758334000005</v>
      </c>
      <c r="BN12" s="409">
        <v>0.63849140041999997</v>
      </c>
      <c r="BO12" s="409">
        <v>0.66253101700000006</v>
      </c>
      <c r="BP12" s="409">
        <v>0.65684933423000003</v>
      </c>
      <c r="BQ12" s="409">
        <v>0.6647827717</v>
      </c>
      <c r="BR12" s="409">
        <v>0.65047390905000002</v>
      </c>
      <c r="BS12" s="409">
        <v>0.66653329381000004</v>
      </c>
      <c r="BT12" s="409">
        <v>0.68756528880000001</v>
      </c>
      <c r="BU12" s="409">
        <v>0.68806287215999995</v>
      </c>
      <c r="BV12" s="409">
        <v>0.67344513880000001</v>
      </c>
    </row>
    <row r="13" spans="1:74" ht="11.1" customHeight="1" x14ac:dyDescent="0.2">
      <c r="A13" s="162" t="s">
        <v>266</v>
      </c>
      <c r="B13" s="173" t="s">
        <v>360</v>
      </c>
      <c r="C13" s="252">
        <v>2.3283934271</v>
      </c>
      <c r="D13" s="252">
        <v>2.3706317378000001</v>
      </c>
      <c r="E13" s="252">
        <v>2.3639019999999999</v>
      </c>
      <c r="F13" s="252">
        <v>2.6888619999999999</v>
      </c>
      <c r="G13" s="252">
        <v>3.062214</v>
      </c>
      <c r="H13" s="252">
        <v>3.2368549999999998</v>
      </c>
      <c r="I13" s="252">
        <v>3.2198690000000001</v>
      </c>
      <c r="J13" s="252">
        <v>3.448747</v>
      </c>
      <c r="K13" s="252">
        <v>3.3522150000000002</v>
      </c>
      <c r="L13" s="252">
        <v>3.4905330000000001</v>
      </c>
      <c r="M13" s="252">
        <v>3.0489190000000002</v>
      </c>
      <c r="N13" s="252">
        <v>2.943378</v>
      </c>
      <c r="O13" s="252">
        <v>2.791712</v>
      </c>
      <c r="P13" s="252">
        <v>2.7408380000000001</v>
      </c>
      <c r="Q13" s="252">
        <v>2.710658</v>
      </c>
      <c r="R13" s="252">
        <v>3.0023369999999998</v>
      </c>
      <c r="S13" s="252">
        <v>3.2437930000000001</v>
      </c>
      <c r="T13" s="252">
        <v>3.4571529999999999</v>
      </c>
      <c r="U13" s="252">
        <v>3.422231</v>
      </c>
      <c r="V13" s="252">
        <v>3.674566</v>
      </c>
      <c r="W13" s="252">
        <v>3.3986170000000002</v>
      </c>
      <c r="X13" s="252">
        <v>3.5206840000000001</v>
      </c>
      <c r="Y13" s="252">
        <v>3.1207880000000001</v>
      </c>
      <c r="Z13" s="252">
        <v>3.079615</v>
      </c>
      <c r="AA13" s="252">
        <v>2.718216</v>
      </c>
      <c r="AB13" s="252">
        <v>2.6182159999999999</v>
      </c>
      <c r="AC13" s="252">
        <v>2.6112160000000002</v>
      </c>
      <c r="AD13" s="252">
        <v>3.125216</v>
      </c>
      <c r="AE13" s="252">
        <v>3.492216</v>
      </c>
      <c r="AF13" s="252">
        <v>3.4452159999999998</v>
      </c>
      <c r="AG13" s="252">
        <v>3.6312160000000002</v>
      </c>
      <c r="AH13" s="252">
        <v>3.5902159999999999</v>
      </c>
      <c r="AI13" s="252">
        <v>3.673216</v>
      </c>
      <c r="AJ13" s="252">
        <v>3.4702160000000002</v>
      </c>
      <c r="AK13" s="252">
        <v>3.3402159999999999</v>
      </c>
      <c r="AL13" s="252">
        <v>3.1402160000000001</v>
      </c>
      <c r="AM13" s="252">
        <v>2.984216</v>
      </c>
      <c r="AN13" s="252">
        <v>2.9672160000000001</v>
      </c>
      <c r="AO13" s="252">
        <v>2.9132159999999998</v>
      </c>
      <c r="AP13" s="252">
        <v>3.1512159999999998</v>
      </c>
      <c r="AQ13" s="252">
        <v>3.4902160000000002</v>
      </c>
      <c r="AR13" s="252">
        <v>3.669216</v>
      </c>
      <c r="AS13" s="252">
        <v>3.7402160000000002</v>
      </c>
      <c r="AT13" s="252">
        <v>3.617216</v>
      </c>
      <c r="AU13" s="252">
        <v>3.835216</v>
      </c>
      <c r="AV13" s="252">
        <v>3.5922160000000001</v>
      </c>
      <c r="AW13" s="252">
        <v>3.3072159999999999</v>
      </c>
      <c r="AX13" s="252">
        <v>3.0682160000000001</v>
      </c>
      <c r="AY13" s="252">
        <v>2.927216</v>
      </c>
      <c r="AZ13" s="252">
        <v>2.9323423072999999</v>
      </c>
      <c r="BA13" s="252">
        <v>3.0322122667000002</v>
      </c>
      <c r="BB13" s="252">
        <v>3.2631385624</v>
      </c>
      <c r="BC13" s="409">
        <v>3.6083874300000001</v>
      </c>
      <c r="BD13" s="409">
        <v>3.7883488895999999</v>
      </c>
      <c r="BE13" s="409">
        <v>3.8680310681000001</v>
      </c>
      <c r="BF13" s="409">
        <v>3.7592510109999999</v>
      </c>
      <c r="BG13" s="409">
        <v>3.9623267501999999</v>
      </c>
      <c r="BH13" s="409">
        <v>3.7154289988000002</v>
      </c>
      <c r="BI13" s="409">
        <v>3.426325845</v>
      </c>
      <c r="BJ13" s="409">
        <v>3.1881352903</v>
      </c>
      <c r="BK13" s="409">
        <v>3.0443218228000002</v>
      </c>
      <c r="BL13" s="409">
        <v>3.0454633277999998</v>
      </c>
      <c r="BM13" s="409">
        <v>3.1446632858000001</v>
      </c>
      <c r="BN13" s="409">
        <v>3.3848545536999999</v>
      </c>
      <c r="BO13" s="409">
        <v>3.7442035162999998</v>
      </c>
      <c r="BP13" s="409">
        <v>3.9272787473999999</v>
      </c>
      <c r="BQ13" s="409">
        <v>3.9982599154999998</v>
      </c>
      <c r="BR13" s="409">
        <v>3.8790855891999998</v>
      </c>
      <c r="BS13" s="409">
        <v>4.1014698391</v>
      </c>
      <c r="BT13" s="409">
        <v>3.8488120525</v>
      </c>
      <c r="BU13" s="409">
        <v>3.5630824920999999</v>
      </c>
      <c r="BV13" s="409">
        <v>3.3218015392</v>
      </c>
    </row>
    <row r="14" spans="1:74" ht="11.1" customHeight="1" x14ac:dyDescent="0.2">
      <c r="A14" s="162" t="s">
        <v>267</v>
      </c>
      <c r="B14" s="173" t="s">
        <v>361</v>
      </c>
      <c r="C14" s="252">
        <v>1.0394410000000001</v>
      </c>
      <c r="D14" s="252">
        <v>1.0284279999999999</v>
      </c>
      <c r="E14" s="252">
        <v>1.003039</v>
      </c>
      <c r="F14" s="252">
        <v>0.96050899999999995</v>
      </c>
      <c r="G14" s="252">
        <v>0.97455099999999995</v>
      </c>
      <c r="H14" s="252">
        <v>1.0342610000000001</v>
      </c>
      <c r="I14" s="252">
        <v>0.99405100000000002</v>
      </c>
      <c r="J14" s="252">
        <v>1.0249509999999999</v>
      </c>
      <c r="K14" s="252">
        <v>1.0189509999999999</v>
      </c>
      <c r="L14" s="252">
        <v>1.0279510000000001</v>
      </c>
      <c r="M14" s="252">
        <v>1.0274529999999999</v>
      </c>
      <c r="N14" s="252">
        <v>1.0334840000000001</v>
      </c>
      <c r="O14" s="252">
        <v>1.0609109999999999</v>
      </c>
      <c r="P14" s="252">
        <v>1.052951</v>
      </c>
      <c r="Q14" s="252">
        <v>1.046951</v>
      </c>
      <c r="R14" s="252">
        <v>1.050951</v>
      </c>
      <c r="S14" s="252">
        <v>1.050951</v>
      </c>
      <c r="T14" s="252">
        <v>1.032951</v>
      </c>
      <c r="U14" s="252">
        <v>0.97095100000000001</v>
      </c>
      <c r="V14" s="252">
        <v>0.99195100000000003</v>
      </c>
      <c r="W14" s="252">
        <v>1.032951</v>
      </c>
      <c r="X14" s="252">
        <v>1.0249509999999999</v>
      </c>
      <c r="Y14" s="252">
        <v>1.013951</v>
      </c>
      <c r="Z14" s="252">
        <v>1.0199510000000001</v>
      </c>
      <c r="AA14" s="252">
        <v>1.0109509999999999</v>
      </c>
      <c r="AB14" s="252">
        <v>0.97995100000000002</v>
      </c>
      <c r="AC14" s="252">
        <v>0.94195099999999998</v>
      </c>
      <c r="AD14" s="252">
        <v>0.93995099999999998</v>
      </c>
      <c r="AE14" s="252">
        <v>0.93095099999999997</v>
      </c>
      <c r="AF14" s="252">
        <v>0.91295099999999996</v>
      </c>
      <c r="AG14" s="252">
        <v>0.86795100000000003</v>
      </c>
      <c r="AH14" s="252">
        <v>0.85195100000000001</v>
      </c>
      <c r="AI14" s="252">
        <v>0.88395100000000004</v>
      </c>
      <c r="AJ14" s="252">
        <v>0.87195100000000003</v>
      </c>
      <c r="AK14" s="252">
        <v>0.87995100000000004</v>
      </c>
      <c r="AL14" s="252">
        <v>0.86195100000000002</v>
      </c>
      <c r="AM14" s="252">
        <v>0.88495100000000004</v>
      </c>
      <c r="AN14" s="252">
        <v>0.88895100000000005</v>
      </c>
      <c r="AO14" s="252">
        <v>0.82895099999999999</v>
      </c>
      <c r="AP14" s="252">
        <v>0.88295100000000004</v>
      </c>
      <c r="AQ14" s="252">
        <v>0.87595100000000004</v>
      </c>
      <c r="AR14" s="252">
        <v>0.88195100000000004</v>
      </c>
      <c r="AS14" s="252">
        <v>0.88095100000000004</v>
      </c>
      <c r="AT14" s="252">
        <v>0.88295100000000004</v>
      </c>
      <c r="AU14" s="252">
        <v>0.87595100000000004</v>
      </c>
      <c r="AV14" s="252">
        <v>0.88895100000000005</v>
      </c>
      <c r="AW14" s="252">
        <v>0.87195100000000003</v>
      </c>
      <c r="AX14" s="252">
        <v>0.85395100000000002</v>
      </c>
      <c r="AY14" s="252">
        <v>0.87895100000000004</v>
      </c>
      <c r="AZ14" s="252">
        <v>0.84957207108999999</v>
      </c>
      <c r="BA14" s="252">
        <v>0.79470192159999997</v>
      </c>
      <c r="BB14" s="252">
        <v>0.87841896053000001</v>
      </c>
      <c r="BC14" s="409">
        <v>0.87252777300999995</v>
      </c>
      <c r="BD14" s="409">
        <v>0.87711132838999994</v>
      </c>
      <c r="BE14" s="409">
        <v>0.87647720668999995</v>
      </c>
      <c r="BF14" s="409">
        <v>0.87852105347999998</v>
      </c>
      <c r="BG14" s="409">
        <v>0.87081926571000001</v>
      </c>
      <c r="BH14" s="409">
        <v>0.88388220811999996</v>
      </c>
      <c r="BI14" s="409">
        <v>0.87118222830000003</v>
      </c>
      <c r="BJ14" s="409">
        <v>0.89036446238</v>
      </c>
      <c r="BK14" s="409">
        <v>0.87450419210999997</v>
      </c>
      <c r="BL14" s="409">
        <v>0.84393789650999995</v>
      </c>
      <c r="BM14" s="409">
        <v>0.87257381652999999</v>
      </c>
      <c r="BN14" s="409">
        <v>0.87252640659000003</v>
      </c>
      <c r="BO14" s="409">
        <v>0.86670336707999995</v>
      </c>
      <c r="BP14" s="409">
        <v>0.87125908750000003</v>
      </c>
      <c r="BQ14" s="409">
        <v>0.87063550502999998</v>
      </c>
      <c r="BR14" s="409">
        <v>0.87266256658999997</v>
      </c>
      <c r="BS14" s="409">
        <v>0.86501646635999996</v>
      </c>
      <c r="BT14" s="409">
        <v>0.87798703436000003</v>
      </c>
      <c r="BU14" s="409">
        <v>0.86537363323000005</v>
      </c>
      <c r="BV14" s="409">
        <v>0.88442677830000005</v>
      </c>
    </row>
    <row r="15" spans="1:74" ht="11.1" customHeight="1" x14ac:dyDescent="0.2">
      <c r="A15" s="162" t="s">
        <v>268</v>
      </c>
      <c r="B15" s="173" t="s">
        <v>362</v>
      </c>
      <c r="C15" s="252">
        <v>0.44525790959</v>
      </c>
      <c r="D15" s="252">
        <v>0.47632190958999998</v>
      </c>
      <c r="E15" s="252">
        <v>0.48093090959000001</v>
      </c>
      <c r="F15" s="252">
        <v>0.47365990958999998</v>
      </c>
      <c r="G15" s="252">
        <v>0.47017090959000002</v>
      </c>
      <c r="H15" s="252">
        <v>0.46247690958999998</v>
      </c>
      <c r="I15" s="252">
        <v>0.47414890959</v>
      </c>
      <c r="J15" s="252">
        <v>0.46215390959000002</v>
      </c>
      <c r="K15" s="252">
        <v>0.46679390959</v>
      </c>
      <c r="L15" s="252">
        <v>0.47150890959000002</v>
      </c>
      <c r="M15" s="252">
        <v>0.46499390958999998</v>
      </c>
      <c r="N15" s="252">
        <v>0.46839990959</v>
      </c>
      <c r="O15" s="252">
        <v>0.46155080547999999</v>
      </c>
      <c r="P15" s="252">
        <v>0.45589180548000002</v>
      </c>
      <c r="Q15" s="252">
        <v>0.45413780547999999</v>
      </c>
      <c r="R15" s="252">
        <v>0.43274080547999999</v>
      </c>
      <c r="S15" s="252">
        <v>0.41806680548000003</v>
      </c>
      <c r="T15" s="252">
        <v>0.44614180547999999</v>
      </c>
      <c r="U15" s="252">
        <v>0.44526780548</v>
      </c>
      <c r="V15" s="252">
        <v>0.43414080548</v>
      </c>
      <c r="W15" s="252">
        <v>0.43542780547999999</v>
      </c>
      <c r="X15" s="252">
        <v>0.44902280548000001</v>
      </c>
      <c r="Y15" s="252">
        <v>0.45161680547999999</v>
      </c>
      <c r="Z15" s="252">
        <v>0.45358480548000002</v>
      </c>
      <c r="AA15" s="252">
        <v>0.40529080548000002</v>
      </c>
      <c r="AB15" s="252">
        <v>0.42432380547999998</v>
      </c>
      <c r="AC15" s="252">
        <v>0.42526180547999998</v>
      </c>
      <c r="AD15" s="252">
        <v>0.42592280548</v>
      </c>
      <c r="AE15" s="252">
        <v>0.43106980548000001</v>
      </c>
      <c r="AF15" s="252">
        <v>0.40830780548000001</v>
      </c>
      <c r="AG15" s="252">
        <v>0.41726480548</v>
      </c>
      <c r="AH15" s="252">
        <v>0.42073480547999997</v>
      </c>
      <c r="AI15" s="252">
        <v>0.41226380548000002</v>
      </c>
      <c r="AJ15" s="252">
        <v>0.41174980548000001</v>
      </c>
      <c r="AK15" s="252">
        <v>0.41790880547999998</v>
      </c>
      <c r="AL15" s="252">
        <v>0.42761880547999997</v>
      </c>
      <c r="AM15" s="252">
        <v>0.42034780548</v>
      </c>
      <c r="AN15" s="252">
        <v>0.42434780548000001</v>
      </c>
      <c r="AO15" s="252">
        <v>0.41234780548</v>
      </c>
      <c r="AP15" s="252">
        <v>0.41134780548</v>
      </c>
      <c r="AQ15" s="252">
        <v>0.40834780547999999</v>
      </c>
      <c r="AR15" s="252">
        <v>0.41934780548</v>
      </c>
      <c r="AS15" s="252">
        <v>0.41734780548</v>
      </c>
      <c r="AT15" s="252">
        <v>0.42834780548000001</v>
      </c>
      <c r="AU15" s="252">
        <v>0.40534780547999999</v>
      </c>
      <c r="AV15" s="252">
        <v>0.40634780547999999</v>
      </c>
      <c r="AW15" s="252">
        <v>0.41734780548</v>
      </c>
      <c r="AX15" s="252">
        <v>0.42934780548000001</v>
      </c>
      <c r="AY15" s="252">
        <v>0.42034780548</v>
      </c>
      <c r="AZ15" s="252">
        <v>0.38600789665000002</v>
      </c>
      <c r="BA15" s="252">
        <v>0.42136209631999999</v>
      </c>
      <c r="BB15" s="252">
        <v>0.41231588080999998</v>
      </c>
      <c r="BC15" s="409">
        <v>0.41161391275999998</v>
      </c>
      <c r="BD15" s="409">
        <v>0.42276905051000002</v>
      </c>
      <c r="BE15" s="409">
        <v>0.42149961055000001</v>
      </c>
      <c r="BF15" s="409">
        <v>0.43539068355999999</v>
      </c>
      <c r="BG15" s="409">
        <v>0.41396093550000002</v>
      </c>
      <c r="BH15" s="409">
        <v>0.41483852491000001</v>
      </c>
      <c r="BI15" s="409">
        <v>0.42819544227</v>
      </c>
      <c r="BJ15" s="409">
        <v>0.43918094630999999</v>
      </c>
      <c r="BK15" s="409">
        <v>0.43117464455999999</v>
      </c>
      <c r="BL15" s="409">
        <v>0.39349276154000001</v>
      </c>
      <c r="BM15" s="409">
        <v>0.42894702547000002</v>
      </c>
      <c r="BN15" s="409">
        <v>0.41990731848000001</v>
      </c>
      <c r="BO15" s="409">
        <v>0.41939725567000002</v>
      </c>
      <c r="BP15" s="409">
        <v>0.43051472155999998</v>
      </c>
      <c r="BQ15" s="409">
        <v>0.42910269299999998</v>
      </c>
      <c r="BR15" s="409">
        <v>0.44306100665999998</v>
      </c>
      <c r="BS15" s="409">
        <v>0.42175280642000001</v>
      </c>
      <c r="BT15" s="409">
        <v>0.42286217533999998</v>
      </c>
      <c r="BU15" s="409">
        <v>0.43590111955999999</v>
      </c>
      <c r="BV15" s="409">
        <v>0.44668439631000001</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223"/>
      <c r="BC16" s="410"/>
      <c r="BD16" s="410"/>
      <c r="BE16" s="410"/>
      <c r="BF16" s="410"/>
      <c r="BG16" s="410"/>
      <c r="BH16" s="410"/>
      <c r="BI16" s="410"/>
      <c r="BJ16" s="410"/>
      <c r="BK16" s="410"/>
      <c r="BL16" s="410"/>
      <c r="BM16" s="410"/>
      <c r="BN16" s="410"/>
      <c r="BO16" s="410"/>
      <c r="BP16" s="410"/>
      <c r="BQ16" s="410"/>
      <c r="BR16" s="410"/>
      <c r="BS16" s="410"/>
      <c r="BT16" s="410"/>
      <c r="BU16" s="410"/>
      <c r="BV16" s="410"/>
    </row>
    <row r="17" spans="1:74" ht="11.1" customHeight="1" x14ac:dyDescent="0.2">
      <c r="A17" s="162" t="s">
        <v>364</v>
      </c>
      <c r="B17" s="172" t="s">
        <v>514</v>
      </c>
      <c r="C17" s="252">
        <v>3.9724566253</v>
      </c>
      <c r="D17" s="252">
        <v>4.0840726253000001</v>
      </c>
      <c r="E17" s="252">
        <v>4.0676796253000003</v>
      </c>
      <c r="F17" s="252">
        <v>3.9681746253000001</v>
      </c>
      <c r="G17" s="252">
        <v>3.7311286252999998</v>
      </c>
      <c r="H17" s="252">
        <v>3.6499136253</v>
      </c>
      <c r="I17" s="252">
        <v>3.8042546253</v>
      </c>
      <c r="J17" s="252">
        <v>3.4955856252999999</v>
      </c>
      <c r="K17" s="252">
        <v>3.7209966253000002</v>
      </c>
      <c r="L17" s="252">
        <v>3.9463226253000001</v>
      </c>
      <c r="M17" s="252">
        <v>3.9832916253000001</v>
      </c>
      <c r="N17" s="252">
        <v>4.0551276252999999</v>
      </c>
      <c r="O17" s="252">
        <v>3.9922911348999999</v>
      </c>
      <c r="P17" s="252">
        <v>3.9236461348999998</v>
      </c>
      <c r="Q17" s="252">
        <v>4.0086421348999997</v>
      </c>
      <c r="R17" s="252">
        <v>4.0719001348999999</v>
      </c>
      <c r="S17" s="252">
        <v>4.1262861349</v>
      </c>
      <c r="T17" s="252">
        <v>4.0172171349000001</v>
      </c>
      <c r="U17" s="252">
        <v>3.9907341348999998</v>
      </c>
      <c r="V17" s="252">
        <v>3.8999111349</v>
      </c>
      <c r="W17" s="252">
        <v>3.8979401348999998</v>
      </c>
      <c r="X17" s="252">
        <v>4.1231531348999999</v>
      </c>
      <c r="Y17" s="252">
        <v>4.1748501348999998</v>
      </c>
      <c r="Z17" s="252">
        <v>4.2240551349000004</v>
      </c>
      <c r="AA17" s="252">
        <v>4.2264048509999999</v>
      </c>
      <c r="AB17" s="252">
        <v>4.2177741511000004</v>
      </c>
      <c r="AC17" s="252">
        <v>4.1846161705</v>
      </c>
      <c r="AD17" s="252">
        <v>4.1455560873000001</v>
      </c>
      <c r="AE17" s="252">
        <v>4.0753490818999998</v>
      </c>
      <c r="AF17" s="252">
        <v>3.8208101340999998</v>
      </c>
      <c r="AG17" s="252">
        <v>4.2187177868000001</v>
      </c>
      <c r="AH17" s="252">
        <v>3.9187980767999999</v>
      </c>
      <c r="AI17" s="252">
        <v>3.5781869812</v>
      </c>
      <c r="AJ17" s="252">
        <v>4.0704348775000003</v>
      </c>
      <c r="AK17" s="252">
        <v>4.2996024342999997</v>
      </c>
      <c r="AL17" s="252">
        <v>4.2017264098</v>
      </c>
      <c r="AM17" s="252">
        <v>4.1743971349000004</v>
      </c>
      <c r="AN17" s="252">
        <v>4.2043971348999998</v>
      </c>
      <c r="AO17" s="252">
        <v>4.2613971349000002</v>
      </c>
      <c r="AP17" s="252">
        <v>4.1973971349000001</v>
      </c>
      <c r="AQ17" s="252">
        <v>4.0283971348999996</v>
      </c>
      <c r="AR17" s="252">
        <v>3.9233971349000001</v>
      </c>
      <c r="AS17" s="252">
        <v>4.0573971349000004</v>
      </c>
      <c r="AT17" s="252">
        <v>3.8853971348999998</v>
      </c>
      <c r="AU17" s="252">
        <v>3.8233971349</v>
      </c>
      <c r="AV17" s="252">
        <v>4.0583971348999999</v>
      </c>
      <c r="AW17" s="252">
        <v>4.0033971349000002</v>
      </c>
      <c r="AX17" s="252">
        <v>3.8103971349000001</v>
      </c>
      <c r="AY17" s="252">
        <v>4.2153971348999999</v>
      </c>
      <c r="AZ17" s="252">
        <v>4.0363569844000002</v>
      </c>
      <c r="BA17" s="252">
        <v>4.1629743297999999</v>
      </c>
      <c r="BB17" s="252">
        <v>4.1799258009000004</v>
      </c>
      <c r="BC17" s="409">
        <v>4.0952452305999998</v>
      </c>
      <c r="BD17" s="409">
        <v>4.1166500616999997</v>
      </c>
      <c r="BE17" s="409">
        <v>4.1651099421</v>
      </c>
      <c r="BF17" s="409">
        <v>3.8961740454</v>
      </c>
      <c r="BG17" s="409">
        <v>3.9099801764</v>
      </c>
      <c r="BH17" s="409">
        <v>4.1554156223999996</v>
      </c>
      <c r="BI17" s="409">
        <v>4.1581818136999997</v>
      </c>
      <c r="BJ17" s="409">
        <v>4.1623592279999997</v>
      </c>
      <c r="BK17" s="409">
        <v>4.1507846393000003</v>
      </c>
      <c r="BL17" s="409">
        <v>4.1544136052000002</v>
      </c>
      <c r="BM17" s="409">
        <v>4.1438618387000004</v>
      </c>
      <c r="BN17" s="409">
        <v>4.1331285674</v>
      </c>
      <c r="BO17" s="409">
        <v>4.0239121854000004</v>
      </c>
      <c r="BP17" s="409">
        <v>4.0361880773000003</v>
      </c>
      <c r="BQ17" s="409">
        <v>4.1381259874999996</v>
      </c>
      <c r="BR17" s="409">
        <v>3.9445810835000001</v>
      </c>
      <c r="BS17" s="409">
        <v>3.7567693217000002</v>
      </c>
      <c r="BT17" s="409">
        <v>4.1454822696000004</v>
      </c>
      <c r="BU17" s="409">
        <v>4.1301940424000003</v>
      </c>
      <c r="BV17" s="409">
        <v>4.1194545976999999</v>
      </c>
    </row>
    <row r="18" spans="1:74" ht="11.1" customHeight="1" x14ac:dyDescent="0.2">
      <c r="A18" s="162" t="s">
        <v>269</v>
      </c>
      <c r="B18" s="173" t="s">
        <v>363</v>
      </c>
      <c r="C18" s="252">
        <v>1.9742995862999999</v>
      </c>
      <c r="D18" s="252">
        <v>1.9602995862999999</v>
      </c>
      <c r="E18" s="252">
        <v>1.9632995863</v>
      </c>
      <c r="F18" s="252">
        <v>1.9522995862999999</v>
      </c>
      <c r="G18" s="252">
        <v>1.6522995863000001</v>
      </c>
      <c r="H18" s="252">
        <v>1.7832995863000001</v>
      </c>
      <c r="I18" s="252">
        <v>1.9232995863</v>
      </c>
      <c r="J18" s="252">
        <v>1.8492995862999999</v>
      </c>
      <c r="K18" s="252">
        <v>1.8032995863000001</v>
      </c>
      <c r="L18" s="252">
        <v>1.9552995863</v>
      </c>
      <c r="M18" s="252">
        <v>1.9602995862999999</v>
      </c>
      <c r="N18" s="252">
        <v>1.9902995862999999</v>
      </c>
      <c r="O18" s="252">
        <v>1.9318426603000001</v>
      </c>
      <c r="P18" s="252">
        <v>1.9318426603000001</v>
      </c>
      <c r="Q18" s="252">
        <v>1.9548426603</v>
      </c>
      <c r="R18" s="252">
        <v>1.9518426603000001</v>
      </c>
      <c r="S18" s="252">
        <v>1.9088426602999999</v>
      </c>
      <c r="T18" s="252">
        <v>1.9588426603</v>
      </c>
      <c r="U18" s="252">
        <v>1.9628426603</v>
      </c>
      <c r="V18" s="252">
        <v>1.9318426603000001</v>
      </c>
      <c r="W18" s="252">
        <v>1.8718426603</v>
      </c>
      <c r="X18" s="252">
        <v>2.0328426603</v>
      </c>
      <c r="Y18" s="252">
        <v>1.9958426602999999</v>
      </c>
      <c r="Z18" s="252">
        <v>2.0568426603000001</v>
      </c>
      <c r="AA18" s="252">
        <v>2.0428426602999998</v>
      </c>
      <c r="AB18" s="252">
        <v>2.0728426603000001</v>
      </c>
      <c r="AC18" s="252">
        <v>2.0178426602999999</v>
      </c>
      <c r="AD18" s="252">
        <v>2.0428426602999998</v>
      </c>
      <c r="AE18" s="252">
        <v>1.9708426603</v>
      </c>
      <c r="AF18" s="252">
        <v>1.8238426603</v>
      </c>
      <c r="AG18" s="252">
        <v>2.1398426602999998</v>
      </c>
      <c r="AH18" s="252">
        <v>1.9448426603</v>
      </c>
      <c r="AI18" s="252">
        <v>1.6218426603</v>
      </c>
      <c r="AJ18" s="252">
        <v>2.1248426603000001</v>
      </c>
      <c r="AK18" s="252">
        <v>2.1648426603000002</v>
      </c>
      <c r="AL18" s="252">
        <v>2.0738426603</v>
      </c>
      <c r="AM18" s="252">
        <v>2.0388426602999998</v>
      </c>
      <c r="AN18" s="252">
        <v>2.0748426602999999</v>
      </c>
      <c r="AO18" s="252">
        <v>2.1348426602999999</v>
      </c>
      <c r="AP18" s="252">
        <v>2.1248426603000001</v>
      </c>
      <c r="AQ18" s="252">
        <v>1.9938426602999999</v>
      </c>
      <c r="AR18" s="252">
        <v>1.8928426602999999</v>
      </c>
      <c r="AS18" s="252">
        <v>2.0088426603</v>
      </c>
      <c r="AT18" s="252">
        <v>1.9338426603000001</v>
      </c>
      <c r="AU18" s="252">
        <v>1.7838426602999999</v>
      </c>
      <c r="AV18" s="252">
        <v>1.9478426603000001</v>
      </c>
      <c r="AW18" s="252">
        <v>1.8758426603</v>
      </c>
      <c r="AX18" s="252">
        <v>1.9398426603000001</v>
      </c>
      <c r="AY18" s="252">
        <v>2.0358426603000002</v>
      </c>
      <c r="AZ18" s="252">
        <v>1.9568746802999999</v>
      </c>
      <c r="BA18" s="252">
        <v>2.0227066970999998</v>
      </c>
      <c r="BB18" s="252">
        <v>2.0197751023000001</v>
      </c>
      <c r="BC18" s="409">
        <v>1.9569256789</v>
      </c>
      <c r="BD18" s="409">
        <v>1.9543731011000001</v>
      </c>
      <c r="BE18" s="409">
        <v>2.0076201157</v>
      </c>
      <c r="BF18" s="409">
        <v>2.0010154290000002</v>
      </c>
      <c r="BG18" s="409">
        <v>1.8984063501999999</v>
      </c>
      <c r="BH18" s="409">
        <v>1.9959217923000001</v>
      </c>
      <c r="BI18" s="409">
        <v>1.9934896139</v>
      </c>
      <c r="BJ18" s="409">
        <v>1.9912365324000001</v>
      </c>
      <c r="BK18" s="409">
        <v>1.9867050659000001</v>
      </c>
      <c r="BL18" s="409">
        <v>1.9826875907999999</v>
      </c>
      <c r="BM18" s="409">
        <v>1.9783057263999999</v>
      </c>
      <c r="BN18" s="409">
        <v>1.9780343077</v>
      </c>
      <c r="BO18" s="409">
        <v>1.878669363</v>
      </c>
      <c r="BP18" s="409">
        <v>1.8790695935999999</v>
      </c>
      <c r="BQ18" s="409">
        <v>1.975279834</v>
      </c>
      <c r="BR18" s="409">
        <v>1.9716135493</v>
      </c>
      <c r="BS18" s="409">
        <v>1.7179302430000001</v>
      </c>
      <c r="BT18" s="409">
        <v>1.965221506</v>
      </c>
      <c r="BU18" s="409">
        <v>1.9625429818</v>
      </c>
      <c r="BV18" s="409">
        <v>1.9609103067</v>
      </c>
    </row>
    <row r="19" spans="1:74" ht="11.1" customHeight="1" x14ac:dyDescent="0.2">
      <c r="A19" s="162" t="s">
        <v>1262</v>
      </c>
      <c r="B19" s="173" t="s">
        <v>1263</v>
      </c>
      <c r="C19" s="252">
        <v>0.94449696233000002</v>
      </c>
      <c r="D19" s="252">
        <v>1.0567319623</v>
      </c>
      <c r="E19" s="252">
        <v>1.0281559623000001</v>
      </c>
      <c r="F19" s="252">
        <v>0.94703296233000001</v>
      </c>
      <c r="G19" s="252">
        <v>0.98911296233000001</v>
      </c>
      <c r="H19" s="252">
        <v>0.86029696232999997</v>
      </c>
      <c r="I19" s="252">
        <v>0.81862396233000001</v>
      </c>
      <c r="J19" s="252">
        <v>0.56387796232999998</v>
      </c>
      <c r="K19" s="252">
        <v>0.84071296233000004</v>
      </c>
      <c r="L19" s="252">
        <v>0.89283596232999995</v>
      </c>
      <c r="M19" s="252">
        <v>0.91533096233</v>
      </c>
      <c r="N19" s="252">
        <v>0.96395196233000002</v>
      </c>
      <c r="O19" s="252">
        <v>0.98750640478999996</v>
      </c>
      <c r="P19" s="252">
        <v>0.91904340479000002</v>
      </c>
      <c r="Q19" s="252">
        <v>0.97072740478999997</v>
      </c>
      <c r="R19" s="252">
        <v>1.0356814048</v>
      </c>
      <c r="S19" s="252">
        <v>1.1397834048</v>
      </c>
      <c r="T19" s="252">
        <v>0.98911440479000001</v>
      </c>
      <c r="U19" s="252">
        <v>0.95674440479</v>
      </c>
      <c r="V19" s="252">
        <v>0.88699940478999995</v>
      </c>
      <c r="W19" s="252">
        <v>0.95191940479000003</v>
      </c>
      <c r="X19" s="252">
        <v>1.0107684048000001</v>
      </c>
      <c r="Y19" s="252">
        <v>1.0977854048</v>
      </c>
      <c r="Z19" s="252">
        <v>1.1040094048</v>
      </c>
      <c r="AA19" s="252">
        <v>1.1297991209</v>
      </c>
      <c r="AB19" s="252">
        <v>1.1431684209999999</v>
      </c>
      <c r="AC19" s="252">
        <v>1.1130104404000001</v>
      </c>
      <c r="AD19" s="252">
        <v>1.1179503572</v>
      </c>
      <c r="AE19" s="252">
        <v>1.1227433518000001</v>
      </c>
      <c r="AF19" s="252">
        <v>1.0192044039999999</v>
      </c>
      <c r="AG19" s="252">
        <v>1.1141120567</v>
      </c>
      <c r="AH19" s="252">
        <v>0.96019234666999997</v>
      </c>
      <c r="AI19" s="252">
        <v>0.94258125110000002</v>
      </c>
      <c r="AJ19" s="252">
        <v>0.89682914735999997</v>
      </c>
      <c r="AK19" s="252">
        <v>1.0889967041999999</v>
      </c>
      <c r="AL19" s="252">
        <v>1.0971206795999999</v>
      </c>
      <c r="AM19" s="252">
        <v>1.1057914047999999</v>
      </c>
      <c r="AN19" s="252">
        <v>1.0877914047999999</v>
      </c>
      <c r="AO19" s="252">
        <v>1.0897914047999999</v>
      </c>
      <c r="AP19" s="252">
        <v>1.0557914048000001</v>
      </c>
      <c r="AQ19" s="252">
        <v>1.0817914047999999</v>
      </c>
      <c r="AR19" s="252">
        <v>1.0787914048</v>
      </c>
      <c r="AS19" s="252">
        <v>1.0567914048</v>
      </c>
      <c r="AT19" s="252">
        <v>0.94779140479000001</v>
      </c>
      <c r="AU19" s="252">
        <v>1.0087914048</v>
      </c>
      <c r="AV19" s="252">
        <v>1.0917914047999999</v>
      </c>
      <c r="AW19" s="252">
        <v>1.1137914047999999</v>
      </c>
      <c r="AX19" s="252">
        <v>0.85579140479000004</v>
      </c>
      <c r="AY19" s="252">
        <v>1.1597914048</v>
      </c>
      <c r="AZ19" s="252">
        <v>1.0824155392000001</v>
      </c>
      <c r="BA19" s="252">
        <v>1.1408044561999999</v>
      </c>
      <c r="BB19" s="252">
        <v>1.1696714157999999</v>
      </c>
      <c r="BC19" s="409">
        <v>1.1580709215</v>
      </c>
      <c r="BD19" s="409">
        <v>1.174994747</v>
      </c>
      <c r="BE19" s="409">
        <v>1.1711176029000001</v>
      </c>
      <c r="BF19" s="409">
        <v>0.92548771798999996</v>
      </c>
      <c r="BG19" s="409">
        <v>1.0208175339000001</v>
      </c>
      <c r="BH19" s="409">
        <v>1.1669761643000001</v>
      </c>
      <c r="BI19" s="409">
        <v>1.1711781099</v>
      </c>
      <c r="BJ19" s="409">
        <v>1.1757384851999999</v>
      </c>
      <c r="BK19" s="409">
        <v>1.1760040973000001</v>
      </c>
      <c r="BL19" s="409">
        <v>1.1773765920000001</v>
      </c>
      <c r="BM19" s="409">
        <v>1.1755191051</v>
      </c>
      <c r="BN19" s="409">
        <v>1.1756494231000001</v>
      </c>
      <c r="BO19" s="409">
        <v>1.1745551865999999</v>
      </c>
      <c r="BP19" s="409">
        <v>1.1790814209</v>
      </c>
      <c r="BQ19" s="409">
        <v>1.1852791235</v>
      </c>
      <c r="BR19" s="409">
        <v>1.0100558516</v>
      </c>
      <c r="BS19" s="409">
        <v>1.0567533359000001</v>
      </c>
      <c r="BT19" s="409">
        <v>1.1963683071</v>
      </c>
      <c r="BU19" s="409">
        <v>1.1828543894000001</v>
      </c>
      <c r="BV19" s="409">
        <v>1.1715755999999999</v>
      </c>
    </row>
    <row r="20" spans="1:74" ht="11.1" customHeight="1" x14ac:dyDescent="0.2">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410"/>
      <c r="BD20" s="410"/>
      <c r="BE20" s="410"/>
      <c r="BF20" s="410"/>
      <c r="BG20" s="410"/>
      <c r="BH20" s="410"/>
      <c r="BI20" s="410"/>
      <c r="BJ20" s="410"/>
      <c r="BK20" s="410"/>
      <c r="BL20" s="410"/>
      <c r="BM20" s="410"/>
      <c r="BN20" s="410"/>
      <c r="BO20" s="410"/>
      <c r="BP20" s="410"/>
      <c r="BQ20" s="410"/>
      <c r="BR20" s="410"/>
      <c r="BS20" s="410"/>
      <c r="BT20" s="410"/>
      <c r="BU20" s="410"/>
      <c r="BV20" s="410"/>
    </row>
    <row r="21" spans="1:74" ht="11.1" customHeight="1" x14ac:dyDescent="0.2">
      <c r="A21" s="162" t="s">
        <v>503</v>
      </c>
      <c r="B21" s="172" t="s">
        <v>1145</v>
      </c>
      <c r="C21" s="252">
        <v>13.920486</v>
      </c>
      <c r="D21" s="252">
        <v>13.941578</v>
      </c>
      <c r="E21" s="252">
        <v>13.813513</v>
      </c>
      <c r="F21" s="252">
        <v>13.837903000000001</v>
      </c>
      <c r="G21" s="252">
        <v>13.798977000000001</v>
      </c>
      <c r="H21" s="252">
        <v>13.848309</v>
      </c>
      <c r="I21" s="252">
        <v>13.825581</v>
      </c>
      <c r="J21" s="252">
        <v>13.915139999999999</v>
      </c>
      <c r="K21" s="252">
        <v>13.79387</v>
      </c>
      <c r="L21" s="252">
        <v>13.86734</v>
      </c>
      <c r="M21" s="252">
        <v>13.961658999999999</v>
      </c>
      <c r="N21" s="252">
        <v>14.123135</v>
      </c>
      <c r="O21" s="252">
        <v>14.172548000000001</v>
      </c>
      <c r="P21" s="252">
        <v>14.090426000000001</v>
      </c>
      <c r="Q21" s="252">
        <v>14.273539</v>
      </c>
      <c r="R21" s="252">
        <v>13.963346</v>
      </c>
      <c r="S21" s="252">
        <v>14.128092000000001</v>
      </c>
      <c r="T21" s="252">
        <v>13.938679</v>
      </c>
      <c r="U21" s="252">
        <v>14.061621000000001</v>
      </c>
      <c r="V21" s="252">
        <v>14.027115</v>
      </c>
      <c r="W21" s="252">
        <v>13.936457000000001</v>
      </c>
      <c r="X21" s="252">
        <v>14.055749</v>
      </c>
      <c r="Y21" s="252">
        <v>14.195058</v>
      </c>
      <c r="Z21" s="252">
        <v>14.249176</v>
      </c>
      <c r="AA21" s="252">
        <v>14.310528</v>
      </c>
      <c r="AB21" s="252">
        <v>14.327527999999999</v>
      </c>
      <c r="AC21" s="252">
        <v>14.370528</v>
      </c>
      <c r="AD21" s="252">
        <v>14.123528</v>
      </c>
      <c r="AE21" s="252">
        <v>14.016527999999999</v>
      </c>
      <c r="AF21" s="252">
        <v>14.158528</v>
      </c>
      <c r="AG21" s="252">
        <v>13.931528</v>
      </c>
      <c r="AH21" s="252">
        <v>13.608528</v>
      </c>
      <c r="AI21" s="252">
        <v>14.215528000000001</v>
      </c>
      <c r="AJ21" s="252">
        <v>14.510528000000001</v>
      </c>
      <c r="AK21" s="252">
        <v>14.491528000000001</v>
      </c>
      <c r="AL21" s="252">
        <v>14.560528</v>
      </c>
      <c r="AM21" s="252">
        <v>14.459528000000001</v>
      </c>
      <c r="AN21" s="252">
        <v>14.449528000000001</v>
      </c>
      <c r="AO21" s="252">
        <v>14.383528</v>
      </c>
      <c r="AP21" s="252">
        <v>14.351528</v>
      </c>
      <c r="AQ21" s="252">
        <v>14.263528000000001</v>
      </c>
      <c r="AR21" s="252">
        <v>14.295527999999999</v>
      </c>
      <c r="AS21" s="252">
        <v>14.311527999999999</v>
      </c>
      <c r="AT21" s="252">
        <v>14.125527999999999</v>
      </c>
      <c r="AU21" s="252">
        <v>14.229528</v>
      </c>
      <c r="AV21" s="252">
        <v>14.223528</v>
      </c>
      <c r="AW21" s="252">
        <v>14.359527999999999</v>
      </c>
      <c r="AX21" s="252">
        <v>14.387528</v>
      </c>
      <c r="AY21" s="252">
        <v>14.366528000000001</v>
      </c>
      <c r="AZ21" s="252">
        <v>14.469586708</v>
      </c>
      <c r="BA21" s="252">
        <v>14.453894035999999</v>
      </c>
      <c r="BB21" s="252">
        <v>14.388138208000001</v>
      </c>
      <c r="BC21" s="409">
        <v>14.44445112</v>
      </c>
      <c r="BD21" s="409">
        <v>14.455507447</v>
      </c>
      <c r="BE21" s="409">
        <v>14.375941775999999</v>
      </c>
      <c r="BF21" s="409">
        <v>14.287745837999999</v>
      </c>
      <c r="BG21" s="409">
        <v>14.457656696000001</v>
      </c>
      <c r="BH21" s="409">
        <v>14.471898527</v>
      </c>
      <c r="BI21" s="409">
        <v>14.495451446000001</v>
      </c>
      <c r="BJ21" s="409">
        <v>14.539348387</v>
      </c>
      <c r="BK21" s="409">
        <v>14.519010215</v>
      </c>
      <c r="BL21" s="409">
        <v>14.521495546000001</v>
      </c>
      <c r="BM21" s="409">
        <v>14.520841871</v>
      </c>
      <c r="BN21" s="409">
        <v>14.531987393</v>
      </c>
      <c r="BO21" s="409">
        <v>14.395043519</v>
      </c>
      <c r="BP21" s="409">
        <v>14.342069801999999</v>
      </c>
      <c r="BQ21" s="409">
        <v>14.489070946</v>
      </c>
      <c r="BR21" s="409">
        <v>14.388370842</v>
      </c>
      <c r="BS21" s="409">
        <v>14.452967809</v>
      </c>
      <c r="BT21" s="409">
        <v>14.475160296</v>
      </c>
      <c r="BU21" s="409">
        <v>14.537082766999999</v>
      </c>
      <c r="BV21" s="409">
        <v>14.570962224000001</v>
      </c>
    </row>
    <row r="22" spans="1:74" ht="11.1" customHeight="1" x14ac:dyDescent="0.2">
      <c r="A22" s="162" t="s">
        <v>270</v>
      </c>
      <c r="B22" s="173" t="s">
        <v>499</v>
      </c>
      <c r="C22" s="252">
        <v>0.85687400000000002</v>
      </c>
      <c r="D22" s="252">
        <v>0.93387399999999998</v>
      </c>
      <c r="E22" s="252">
        <v>0.75387400000000004</v>
      </c>
      <c r="F22" s="252">
        <v>0.84687400000000002</v>
      </c>
      <c r="G22" s="252">
        <v>0.88187400000000005</v>
      </c>
      <c r="H22" s="252">
        <v>0.86187400000000003</v>
      </c>
      <c r="I22" s="252">
        <v>0.88075099999999995</v>
      </c>
      <c r="J22" s="252">
        <v>0.92275099999999999</v>
      </c>
      <c r="K22" s="252">
        <v>0.83275100000000002</v>
      </c>
      <c r="L22" s="252">
        <v>0.85275100000000004</v>
      </c>
      <c r="M22" s="252">
        <v>0.80475099999999999</v>
      </c>
      <c r="N22" s="252">
        <v>0.85475100000000004</v>
      </c>
      <c r="O22" s="252">
        <v>0.89175099999999996</v>
      </c>
      <c r="P22" s="252">
        <v>0.88475099999999995</v>
      </c>
      <c r="Q22" s="252">
        <v>0.90475099999999997</v>
      </c>
      <c r="R22" s="252">
        <v>0.89075099999999996</v>
      </c>
      <c r="S22" s="252">
        <v>0.83275100000000002</v>
      </c>
      <c r="T22" s="252">
        <v>0.83275100000000002</v>
      </c>
      <c r="U22" s="252">
        <v>0.85775100000000004</v>
      </c>
      <c r="V22" s="252">
        <v>0.82375100000000001</v>
      </c>
      <c r="W22" s="252">
        <v>0.87875099999999995</v>
      </c>
      <c r="X22" s="252">
        <v>0.86375100000000005</v>
      </c>
      <c r="Y22" s="252">
        <v>0.82273300000000005</v>
      </c>
      <c r="Z22" s="252">
        <v>0.81672400000000001</v>
      </c>
      <c r="AA22" s="252">
        <v>0.85205200000000003</v>
      </c>
      <c r="AB22" s="252">
        <v>0.86405200000000004</v>
      </c>
      <c r="AC22" s="252">
        <v>0.88305199999999995</v>
      </c>
      <c r="AD22" s="252">
        <v>0.86805200000000005</v>
      </c>
      <c r="AE22" s="252">
        <v>0.86405200000000004</v>
      </c>
      <c r="AF22" s="252">
        <v>0.88405199999999995</v>
      </c>
      <c r="AG22" s="252">
        <v>0.88405199999999995</v>
      </c>
      <c r="AH22" s="252">
        <v>0.84905200000000003</v>
      </c>
      <c r="AI22" s="252">
        <v>0.78205199999999997</v>
      </c>
      <c r="AJ22" s="252">
        <v>0.83105200000000001</v>
      </c>
      <c r="AK22" s="252">
        <v>0.75405199999999994</v>
      </c>
      <c r="AL22" s="252">
        <v>0.80605199999999999</v>
      </c>
      <c r="AM22" s="252">
        <v>0.819052</v>
      </c>
      <c r="AN22" s="252">
        <v>0.80205199999999999</v>
      </c>
      <c r="AO22" s="252">
        <v>0.75805199999999995</v>
      </c>
      <c r="AP22" s="252">
        <v>0.80105199999999999</v>
      </c>
      <c r="AQ22" s="252">
        <v>0.80105199999999999</v>
      </c>
      <c r="AR22" s="252">
        <v>0.811052</v>
      </c>
      <c r="AS22" s="252">
        <v>0.812052</v>
      </c>
      <c r="AT22" s="252">
        <v>0.75405199999999994</v>
      </c>
      <c r="AU22" s="252">
        <v>0.80905199999999999</v>
      </c>
      <c r="AV22" s="252">
        <v>0.81005199999999999</v>
      </c>
      <c r="AW22" s="252">
        <v>0.79805199999999998</v>
      </c>
      <c r="AX22" s="252">
        <v>0.817052</v>
      </c>
      <c r="AY22" s="252">
        <v>0.822052</v>
      </c>
      <c r="AZ22" s="252">
        <v>0.81826830743000001</v>
      </c>
      <c r="BA22" s="252">
        <v>0.81455664106000003</v>
      </c>
      <c r="BB22" s="252">
        <v>0.81091821711000001</v>
      </c>
      <c r="BC22" s="409">
        <v>0.80730995694999996</v>
      </c>
      <c r="BD22" s="409">
        <v>0.80385111218000005</v>
      </c>
      <c r="BE22" s="409">
        <v>0.80016074531000003</v>
      </c>
      <c r="BF22" s="409">
        <v>0.79663953056000003</v>
      </c>
      <c r="BG22" s="409">
        <v>0.76308753816999997</v>
      </c>
      <c r="BH22" s="409">
        <v>0.76208431414</v>
      </c>
      <c r="BI22" s="409">
        <v>0.76108498317999995</v>
      </c>
      <c r="BJ22" s="409">
        <v>0.79016890921000005</v>
      </c>
      <c r="BK22" s="409">
        <v>0.78910665624999998</v>
      </c>
      <c r="BL22" s="409">
        <v>0.78829693370999998</v>
      </c>
      <c r="BM22" s="409">
        <v>0.78726818919999997</v>
      </c>
      <c r="BN22" s="409">
        <v>0.78630395736000003</v>
      </c>
      <c r="BO22" s="409">
        <v>0.78542842777999999</v>
      </c>
      <c r="BP22" s="409">
        <v>0.78467718243999995</v>
      </c>
      <c r="BQ22" s="409">
        <v>0.78369624755</v>
      </c>
      <c r="BR22" s="409">
        <v>0.78287426579999997</v>
      </c>
      <c r="BS22" s="409">
        <v>0.75202506629999999</v>
      </c>
      <c r="BT22" s="409">
        <v>0.75122056719999997</v>
      </c>
      <c r="BU22" s="409">
        <v>0.75041755484999995</v>
      </c>
      <c r="BV22" s="409">
        <v>0.77970390080999996</v>
      </c>
    </row>
    <row r="23" spans="1:74" ht="11.1" customHeight="1" x14ac:dyDescent="0.2">
      <c r="A23" s="162" t="s">
        <v>271</v>
      </c>
      <c r="B23" s="173" t="s">
        <v>500</v>
      </c>
      <c r="C23" s="252">
        <v>1.7381329999999999</v>
      </c>
      <c r="D23" s="252">
        <v>1.7261329999999999</v>
      </c>
      <c r="E23" s="252">
        <v>1.725133</v>
      </c>
      <c r="F23" s="252">
        <v>1.727133</v>
      </c>
      <c r="G23" s="252">
        <v>1.6521330000000001</v>
      </c>
      <c r="H23" s="252">
        <v>1.6051329999999999</v>
      </c>
      <c r="I23" s="252">
        <v>1.729133</v>
      </c>
      <c r="J23" s="252">
        <v>1.737133</v>
      </c>
      <c r="K23" s="252">
        <v>1.6501330000000001</v>
      </c>
      <c r="L23" s="252">
        <v>1.671133</v>
      </c>
      <c r="M23" s="252">
        <v>1.804133</v>
      </c>
      <c r="N23" s="252">
        <v>1.8611329999999999</v>
      </c>
      <c r="O23" s="252">
        <v>1.7871330000000001</v>
      </c>
      <c r="P23" s="252">
        <v>1.7871330000000001</v>
      </c>
      <c r="Q23" s="252">
        <v>1.834133</v>
      </c>
      <c r="R23" s="252">
        <v>1.7571330000000001</v>
      </c>
      <c r="S23" s="252">
        <v>1.8051330000000001</v>
      </c>
      <c r="T23" s="252">
        <v>1.701133</v>
      </c>
      <c r="U23" s="252">
        <v>1.7571330000000001</v>
      </c>
      <c r="V23" s="252">
        <v>1.705133</v>
      </c>
      <c r="W23" s="252">
        <v>1.624133</v>
      </c>
      <c r="X23" s="252">
        <v>1.6401330000000001</v>
      </c>
      <c r="Y23" s="252">
        <v>1.8011330000000001</v>
      </c>
      <c r="Z23" s="252">
        <v>1.8171330000000001</v>
      </c>
      <c r="AA23" s="252">
        <v>1.7611330000000001</v>
      </c>
      <c r="AB23" s="252">
        <v>1.7651330000000001</v>
      </c>
      <c r="AC23" s="252">
        <v>1.7531330000000001</v>
      </c>
      <c r="AD23" s="252">
        <v>1.6171329999999999</v>
      </c>
      <c r="AE23" s="252">
        <v>1.570133</v>
      </c>
      <c r="AF23" s="252">
        <v>1.7061329999999999</v>
      </c>
      <c r="AG23" s="252">
        <v>1.7021329999999999</v>
      </c>
      <c r="AH23" s="252">
        <v>1.3781330000000001</v>
      </c>
      <c r="AI23" s="252">
        <v>1.6361330000000001</v>
      </c>
      <c r="AJ23" s="252">
        <v>1.794133</v>
      </c>
      <c r="AK23" s="252">
        <v>1.8431329999999999</v>
      </c>
      <c r="AL23" s="252">
        <v>1.858133</v>
      </c>
      <c r="AM23" s="252">
        <v>1.844133</v>
      </c>
      <c r="AN23" s="252">
        <v>1.870133</v>
      </c>
      <c r="AO23" s="252">
        <v>1.9081330000000001</v>
      </c>
      <c r="AP23" s="252">
        <v>1.8831329999999999</v>
      </c>
      <c r="AQ23" s="252">
        <v>1.854133</v>
      </c>
      <c r="AR23" s="252">
        <v>1.8771329999999999</v>
      </c>
      <c r="AS23" s="252">
        <v>1.897133</v>
      </c>
      <c r="AT23" s="252">
        <v>1.8111330000000001</v>
      </c>
      <c r="AU23" s="252">
        <v>1.862133</v>
      </c>
      <c r="AV23" s="252">
        <v>1.830133</v>
      </c>
      <c r="AW23" s="252">
        <v>1.9641329999999999</v>
      </c>
      <c r="AX23" s="252">
        <v>1.959133</v>
      </c>
      <c r="AY23" s="252">
        <v>1.9501329999999999</v>
      </c>
      <c r="AZ23" s="252">
        <v>2.0158091882</v>
      </c>
      <c r="BA23" s="252">
        <v>1.9933402737999999</v>
      </c>
      <c r="BB23" s="252">
        <v>1.9336564843999999</v>
      </c>
      <c r="BC23" s="409">
        <v>2.0057125098999999</v>
      </c>
      <c r="BD23" s="409">
        <v>2.0293608888999999</v>
      </c>
      <c r="BE23" s="409">
        <v>2.0375820420999999</v>
      </c>
      <c r="BF23" s="409">
        <v>1.9710486411000001</v>
      </c>
      <c r="BG23" s="409">
        <v>2.0841859487000001</v>
      </c>
      <c r="BH23" s="409">
        <v>2.0925164701000001</v>
      </c>
      <c r="BI23" s="409">
        <v>2.1006247119000001</v>
      </c>
      <c r="BJ23" s="409">
        <v>2.1087685190999998</v>
      </c>
      <c r="BK23" s="409">
        <v>2.1099994432</v>
      </c>
      <c r="BL23" s="409">
        <v>2.1078028228000001</v>
      </c>
      <c r="BM23" s="409">
        <v>2.1057408830000002</v>
      </c>
      <c r="BN23" s="409">
        <v>2.1032253713000002</v>
      </c>
      <c r="BO23" s="409">
        <v>1.9610971777999999</v>
      </c>
      <c r="BP23" s="409">
        <v>1.9291656221</v>
      </c>
      <c r="BQ23" s="409">
        <v>2.0668138853000002</v>
      </c>
      <c r="BR23" s="409">
        <v>1.9647083886000001</v>
      </c>
      <c r="BS23" s="409">
        <v>2.092281453</v>
      </c>
      <c r="BT23" s="409">
        <v>2.1000516067000001</v>
      </c>
      <c r="BU23" s="409">
        <v>2.1076041733999999</v>
      </c>
      <c r="BV23" s="409">
        <v>2.1152013482999998</v>
      </c>
    </row>
    <row r="24" spans="1:74" ht="11.1" customHeight="1" x14ac:dyDescent="0.2">
      <c r="A24" s="162" t="s">
        <v>272</v>
      </c>
      <c r="B24" s="173" t="s">
        <v>501</v>
      </c>
      <c r="C24" s="252">
        <v>10.872185</v>
      </c>
      <c r="D24" s="252">
        <v>10.845185000000001</v>
      </c>
      <c r="E24" s="252">
        <v>10.842185000000001</v>
      </c>
      <c r="F24" s="252">
        <v>10.821185</v>
      </c>
      <c r="G24" s="252">
        <v>10.821185</v>
      </c>
      <c r="H24" s="252">
        <v>10.834185</v>
      </c>
      <c r="I24" s="252">
        <v>10.725185</v>
      </c>
      <c r="J24" s="252">
        <v>10.798185</v>
      </c>
      <c r="K24" s="252">
        <v>10.820185</v>
      </c>
      <c r="L24" s="252">
        <v>10.922185000000001</v>
      </c>
      <c r="M24" s="252">
        <v>10.919185000000001</v>
      </c>
      <c r="N24" s="252">
        <v>10.944184999999999</v>
      </c>
      <c r="O24" s="252">
        <v>11.015185000000001</v>
      </c>
      <c r="P24" s="252">
        <v>10.954185000000001</v>
      </c>
      <c r="Q24" s="252">
        <v>11.037184999999999</v>
      </c>
      <c r="R24" s="252">
        <v>10.884185</v>
      </c>
      <c r="S24" s="252">
        <v>11.045185</v>
      </c>
      <c r="T24" s="252">
        <v>10.956185</v>
      </c>
      <c r="U24" s="252">
        <v>10.993185</v>
      </c>
      <c r="V24" s="252">
        <v>11.043184999999999</v>
      </c>
      <c r="W24" s="252">
        <v>10.984185</v>
      </c>
      <c r="X24" s="252">
        <v>11.115185</v>
      </c>
      <c r="Y24" s="252">
        <v>11.135185</v>
      </c>
      <c r="Z24" s="252">
        <v>11.181184999999999</v>
      </c>
      <c r="AA24" s="252">
        <v>11.255185000000001</v>
      </c>
      <c r="AB24" s="252">
        <v>11.255185000000001</v>
      </c>
      <c r="AC24" s="252">
        <v>11.292185</v>
      </c>
      <c r="AD24" s="252">
        <v>11.195185</v>
      </c>
      <c r="AE24" s="252">
        <v>11.160185</v>
      </c>
      <c r="AF24" s="252">
        <v>11.148185</v>
      </c>
      <c r="AG24" s="252">
        <v>10.924185</v>
      </c>
      <c r="AH24" s="252">
        <v>10.961185</v>
      </c>
      <c r="AI24" s="252">
        <v>11.349185</v>
      </c>
      <c r="AJ24" s="252">
        <v>11.446185</v>
      </c>
      <c r="AK24" s="252">
        <v>11.452185</v>
      </c>
      <c r="AL24" s="252">
        <v>11.450184999999999</v>
      </c>
      <c r="AM24" s="252">
        <v>11.353185</v>
      </c>
      <c r="AN24" s="252">
        <v>11.333185</v>
      </c>
      <c r="AO24" s="252">
        <v>11.274184999999999</v>
      </c>
      <c r="AP24" s="252">
        <v>11.223185000000001</v>
      </c>
      <c r="AQ24" s="252">
        <v>11.163185</v>
      </c>
      <c r="AR24" s="252">
        <v>11.163185</v>
      </c>
      <c r="AS24" s="252">
        <v>11.166185</v>
      </c>
      <c r="AT24" s="252">
        <v>11.127185000000001</v>
      </c>
      <c r="AU24" s="252">
        <v>11.123184999999999</v>
      </c>
      <c r="AV24" s="252">
        <v>11.150185</v>
      </c>
      <c r="AW24" s="252">
        <v>11.163185</v>
      </c>
      <c r="AX24" s="252">
        <v>11.173185</v>
      </c>
      <c r="AY24" s="252">
        <v>11.170185</v>
      </c>
      <c r="AZ24" s="252">
        <v>11.172441121</v>
      </c>
      <c r="BA24" s="252">
        <v>11.185559038999999</v>
      </c>
      <c r="BB24" s="252">
        <v>11.183505731</v>
      </c>
      <c r="BC24" s="409">
        <v>11.169857231</v>
      </c>
      <c r="BD24" s="409">
        <v>11.161049454</v>
      </c>
      <c r="BE24" s="409">
        <v>11.076603686</v>
      </c>
      <c r="BF24" s="409">
        <v>11.059509258</v>
      </c>
      <c r="BG24" s="409">
        <v>11.150432266999999</v>
      </c>
      <c r="BH24" s="409">
        <v>11.159637412</v>
      </c>
      <c r="BI24" s="409">
        <v>11.174977027000001</v>
      </c>
      <c r="BJ24" s="409">
        <v>11.182711297000001</v>
      </c>
      <c r="BK24" s="409">
        <v>11.176690357</v>
      </c>
      <c r="BL24" s="409">
        <v>11.180797793</v>
      </c>
      <c r="BM24" s="409">
        <v>11.185840937</v>
      </c>
      <c r="BN24" s="409">
        <v>11.200846433000001</v>
      </c>
      <c r="BO24" s="409">
        <v>11.205260631</v>
      </c>
      <c r="BP24" s="409">
        <v>11.185223883000001</v>
      </c>
      <c r="BQ24" s="409">
        <v>11.195135233</v>
      </c>
      <c r="BR24" s="409">
        <v>11.198361858</v>
      </c>
      <c r="BS24" s="409">
        <v>11.166778201</v>
      </c>
      <c r="BT24" s="409">
        <v>11.184252130000001</v>
      </c>
      <c r="BU24" s="409">
        <v>11.238283735</v>
      </c>
      <c r="BV24" s="409">
        <v>11.236294515000001</v>
      </c>
    </row>
    <row r="25" spans="1:74" ht="11.1" customHeight="1" x14ac:dyDescent="0.2">
      <c r="A25" s="162" t="s">
        <v>1073</v>
      </c>
      <c r="B25" s="173" t="s">
        <v>1074</v>
      </c>
      <c r="C25" s="252">
        <v>0.27367799999999998</v>
      </c>
      <c r="D25" s="252">
        <v>0.233678</v>
      </c>
      <c r="E25" s="252">
        <v>0.31367800000000001</v>
      </c>
      <c r="F25" s="252">
        <v>0.25367800000000001</v>
      </c>
      <c r="G25" s="252">
        <v>0.24567800000000001</v>
      </c>
      <c r="H25" s="252">
        <v>0.34967799999999999</v>
      </c>
      <c r="I25" s="252">
        <v>0.28367799999999999</v>
      </c>
      <c r="J25" s="252">
        <v>0.27667799999999998</v>
      </c>
      <c r="K25" s="252">
        <v>0.29367799999999999</v>
      </c>
      <c r="L25" s="252">
        <v>0.24567800000000001</v>
      </c>
      <c r="M25" s="252">
        <v>0.233678</v>
      </c>
      <c r="N25" s="252">
        <v>0.26867799999999997</v>
      </c>
      <c r="O25" s="252">
        <v>0.29367799999999999</v>
      </c>
      <c r="P25" s="252">
        <v>0.26867799999999997</v>
      </c>
      <c r="Q25" s="252">
        <v>0.31367800000000001</v>
      </c>
      <c r="R25" s="252">
        <v>0.25367800000000001</v>
      </c>
      <c r="S25" s="252">
        <v>0.26867799999999997</v>
      </c>
      <c r="T25" s="252">
        <v>0.27367799999999998</v>
      </c>
      <c r="U25" s="252">
        <v>0.27867799999999998</v>
      </c>
      <c r="V25" s="252">
        <v>0.28367799999999999</v>
      </c>
      <c r="W25" s="252">
        <v>0.27867799999999998</v>
      </c>
      <c r="X25" s="252">
        <v>0.26867799999999997</v>
      </c>
      <c r="Y25" s="252">
        <v>0.26867799999999997</v>
      </c>
      <c r="Z25" s="252">
        <v>0.26867799999999997</v>
      </c>
      <c r="AA25" s="252">
        <v>0.26867799999999997</v>
      </c>
      <c r="AB25" s="252">
        <v>0.26867799999999997</v>
      </c>
      <c r="AC25" s="252">
        <v>0.26867799999999997</v>
      </c>
      <c r="AD25" s="252">
        <v>0.26867799999999997</v>
      </c>
      <c r="AE25" s="252">
        <v>0.24867800000000001</v>
      </c>
      <c r="AF25" s="252">
        <v>0.24867800000000001</v>
      </c>
      <c r="AG25" s="252">
        <v>0.24867800000000001</v>
      </c>
      <c r="AH25" s="252">
        <v>0.24867800000000001</v>
      </c>
      <c r="AI25" s="252">
        <v>0.27867799999999998</v>
      </c>
      <c r="AJ25" s="252">
        <v>0.27367799999999998</v>
      </c>
      <c r="AK25" s="252">
        <v>0.27367799999999998</v>
      </c>
      <c r="AL25" s="252">
        <v>0.27867799999999998</v>
      </c>
      <c r="AM25" s="252">
        <v>0.27867799999999998</v>
      </c>
      <c r="AN25" s="252">
        <v>0.27867799999999998</v>
      </c>
      <c r="AO25" s="252">
        <v>0.27867799999999998</v>
      </c>
      <c r="AP25" s="252">
        <v>0.27867799999999998</v>
      </c>
      <c r="AQ25" s="252">
        <v>0.27867799999999998</v>
      </c>
      <c r="AR25" s="252">
        <v>0.27867799999999998</v>
      </c>
      <c r="AS25" s="252">
        <v>0.27867799999999998</v>
      </c>
      <c r="AT25" s="252">
        <v>0.27867799999999998</v>
      </c>
      <c r="AU25" s="252">
        <v>0.27867799999999998</v>
      </c>
      <c r="AV25" s="252">
        <v>0.27867799999999998</v>
      </c>
      <c r="AW25" s="252">
        <v>0.27867799999999998</v>
      </c>
      <c r="AX25" s="252">
        <v>0.27867799999999998</v>
      </c>
      <c r="AY25" s="252">
        <v>0.26867799999999997</v>
      </c>
      <c r="AZ25" s="252">
        <v>0.28577789434</v>
      </c>
      <c r="BA25" s="252">
        <v>0.28576167116000001</v>
      </c>
      <c r="BB25" s="252">
        <v>0.28575723955999999</v>
      </c>
      <c r="BC25" s="409">
        <v>0.28575388712999999</v>
      </c>
      <c r="BD25" s="409">
        <v>0.28578832053999997</v>
      </c>
      <c r="BE25" s="409">
        <v>0.28578026085000002</v>
      </c>
      <c r="BF25" s="409">
        <v>0.28578657883000003</v>
      </c>
      <c r="BG25" s="409">
        <v>0.285779593</v>
      </c>
      <c r="BH25" s="409">
        <v>0.28578138378000001</v>
      </c>
      <c r="BI25" s="409">
        <v>0.28577975089000002</v>
      </c>
      <c r="BJ25" s="409">
        <v>0.28579639838999998</v>
      </c>
      <c r="BK25" s="409">
        <v>0.27724437224999998</v>
      </c>
      <c r="BL25" s="409">
        <v>0.27729266944999997</v>
      </c>
      <c r="BM25" s="409">
        <v>0.27726960989999999</v>
      </c>
      <c r="BN25" s="409">
        <v>0.27725624175000002</v>
      </c>
      <c r="BO25" s="409">
        <v>0.27726050050000001</v>
      </c>
      <c r="BP25" s="409">
        <v>0.27729589122999998</v>
      </c>
      <c r="BQ25" s="409">
        <v>0.27728960807000003</v>
      </c>
      <c r="BR25" s="409">
        <v>0.27729518302</v>
      </c>
      <c r="BS25" s="409">
        <v>0.27728874660000002</v>
      </c>
      <c r="BT25" s="409">
        <v>0.27729026154000003</v>
      </c>
      <c r="BU25" s="409">
        <v>0.27728798558000001</v>
      </c>
      <c r="BV25" s="409">
        <v>0.27730597900999998</v>
      </c>
    </row>
    <row r="26" spans="1:74" ht="11.1" customHeight="1" x14ac:dyDescent="0.2">
      <c r="A26" s="162" t="s">
        <v>502</v>
      </c>
      <c r="B26" s="173" t="s">
        <v>1146</v>
      </c>
      <c r="C26" s="252">
        <v>0.179616</v>
      </c>
      <c r="D26" s="252">
        <v>0.202708</v>
      </c>
      <c r="E26" s="252">
        <v>0.178643</v>
      </c>
      <c r="F26" s="252">
        <v>0.18903300000000001</v>
      </c>
      <c r="G26" s="252">
        <v>0.19810700000000001</v>
      </c>
      <c r="H26" s="252">
        <v>0.197439</v>
      </c>
      <c r="I26" s="252">
        <v>0.20683399999999999</v>
      </c>
      <c r="J26" s="252">
        <v>0.180393</v>
      </c>
      <c r="K26" s="252">
        <v>0.19712299999999999</v>
      </c>
      <c r="L26" s="252">
        <v>0.175593</v>
      </c>
      <c r="M26" s="252">
        <v>0.19991200000000001</v>
      </c>
      <c r="N26" s="252">
        <v>0.19438800000000001</v>
      </c>
      <c r="O26" s="252">
        <v>0.18480099999999999</v>
      </c>
      <c r="P26" s="252">
        <v>0.19567899999999999</v>
      </c>
      <c r="Q26" s="252">
        <v>0.18379200000000001</v>
      </c>
      <c r="R26" s="252">
        <v>0.17759900000000001</v>
      </c>
      <c r="S26" s="252">
        <v>0.176345</v>
      </c>
      <c r="T26" s="252">
        <v>0.174932</v>
      </c>
      <c r="U26" s="252">
        <v>0.174874</v>
      </c>
      <c r="V26" s="252">
        <v>0.17136799999999999</v>
      </c>
      <c r="W26" s="252">
        <v>0.17071</v>
      </c>
      <c r="X26" s="252">
        <v>0.16800200000000001</v>
      </c>
      <c r="Y26" s="252">
        <v>0.16732900000000001</v>
      </c>
      <c r="Z26" s="252">
        <v>0.16545599999999999</v>
      </c>
      <c r="AA26" s="252">
        <v>0.17348</v>
      </c>
      <c r="AB26" s="252">
        <v>0.17448</v>
      </c>
      <c r="AC26" s="252">
        <v>0.17348</v>
      </c>
      <c r="AD26" s="252">
        <v>0.17448</v>
      </c>
      <c r="AE26" s="252">
        <v>0.17348</v>
      </c>
      <c r="AF26" s="252">
        <v>0.17147999999999999</v>
      </c>
      <c r="AG26" s="252">
        <v>0.17247999999999999</v>
      </c>
      <c r="AH26" s="252">
        <v>0.17147999999999999</v>
      </c>
      <c r="AI26" s="252">
        <v>0.16947999999999999</v>
      </c>
      <c r="AJ26" s="252">
        <v>0.16547999999999999</v>
      </c>
      <c r="AK26" s="252">
        <v>0.16847999999999999</v>
      </c>
      <c r="AL26" s="252">
        <v>0.16747999999999999</v>
      </c>
      <c r="AM26" s="252">
        <v>0.16447999999999999</v>
      </c>
      <c r="AN26" s="252">
        <v>0.16547999999999999</v>
      </c>
      <c r="AO26" s="252">
        <v>0.16447999999999999</v>
      </c>
      <c r="AP26" s="252">
        <v>0.16547999999999999</v>
      </c>
      <c r="AQ26" s="252">
        <v>0.16647999999999999</v>
      </c>
      <c r="AR26" s="252">
        <v>0.16547999999999999</v>
      </c>
      <c r="AS26" s="252">
        <v>0.15748000000000001</v>
      </c>
      <c r="AT26" s="252">
        <v>0.15448000000000001</v>
      </c>
      <c r="AU26" s="252">
        <v>0.15648000000000001</v>
      </c>
      <c r="AV26" s="252">
        <v>0.15448000000000001</v>
      </c>
      <c r="AW26" s="252">
        <v>0.15548000000000001</v>
      </c>
      <c r="AX26" s="252">
        <v>0.15948000000000001</v>
      </c>
      <c r="AY26" s="252">
        <v>0.15548000000000001</v>
      </c>
      <c r="AZ26" s="252">
        <v>0.17729019709999999</v>
      </c>
      <c r="BA26" s="252">
        <v>0.17467641092</v>
      </c>
      <c r="BB26" s="252">
        <v>0.17430053641000001</v>
      </c>
      <c r="BC26" s="409">
        <v>0.17581753522999999</v>
      </c>
      <c r="BD26" s="409">
        <v>0.17545767065000001</v>
      </c>
      <c r="BE26" s="409">
        <v>0.17581504244000001</v>
      </c>
      <c r="BF26" s="409">
        <v>0.17476182986</v>
      </c>
      <c r="BG26" s="409">
        <v>0.17417134936000001</v>
      </c>
      <c r="BH26" s="409">
        <v>0.17187894769000001</v>
      </c>
      <c r="BI26" s="409">
        <v>0.17298497282</v>
      </c>
      <c r="BJ26" s="409">
        <v>0.17190326321999999</v>
      </c>
      <c r="BK26" s="409">
        <v>0.16596938639</v>
      </c>
      <c r="BL26" s="409">
        <v>0.16730532716999999</v>
      </c>
      <c r="BM26" s="409">
        <v>0.16472225196000001</v>
      </c>
      <c r="BN26" s="409">
        <v>0.16435538941</v>
      </c>
      <c r="BO26" s="409">
        <v>0.16599678245999999</v>
      </c>
      <c r="BP26" s="409">
        <v>0.16570722329000001</v>
      </c>
      <c r="BQ26" s="409">
        <v>0.16613597193999999</v>
      </c>
      <c r="BR26" s="409">
        <v>0.16513114604000001</v>
      </c>
      <c r="BS26" s="409">
        <v>0.16459434297</v>
      </c>
      <c r="BT26" s="409">
        <v>0.16234573120000001</v>
      </c>
      <c r="BU26" s="409">
        <v>0.16348931848000001</v>
      </c>
      <c r="BV26" s="409">
        <v>0.16245648116</v>
      </c>
    </row>
    <row r="27" spans="1:74" ht="11.1" customHeight="1" x14ac:dyDescent="0.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410"/>
      <c r="BD27" s="410"/>
      <c r="BE27" s="410"/>
      <c r="BF27" s="410"/>
      <c r="BG27" s="410"/>
      <c r="BH27" s="410"/>
      <c r="BI27" s="410"/>
      <c r="BJ27" s="410"/>
      <c r="BK27" s="410"/>
      <c r="BL27" s="410"/>
      <c r="BM27" s="410"/>
      <c r="BN27" s="410"/>
      <c r="BO27" s="410"/>
      <c r="BP27" s="410"/>
      <c r="BQ27" s="410"/>
      <c r="BR27" s="410"/>
      <c r="BS27" s="410"/>
      <c r="BT27" s="410"/>
      <c r="BU27" s="410"/>
      <c r="BV27" s="410"/>
    </row>
    <row r="28" spans="1:74" ht="11.1" customHeight="1" x14ac:dyDescent="0.2">
      <c r="A28" s="162" t="s">
        <v>505</v>
      </c>
      <c r="B28" s="172" t="s">
        <v>515</v>
      </c>
      <c r="C28" s="252">
        <v>1.1904136685</v>
      </c>
      <c r="D28" s="252">
        <v>1.1895776684999999</v>
      </c>
      <c r="E28" s="252">
        <v>1.1792646684999999</v>
      </c>
      <c r="F28" s="252">
        <v>1.1560126685000001</v>
      </c>
      <c r="G28" s="252">
        <v>1.1656406685</v>
      </c>
      <c r="H28" s="252">
        <v>1.1925106685</v>
      </c>
      <c r="I28" s="252">
        <v>1.1955196685</v>
      </c>
      <c r="J28" s="252">
        <v>1.1911916684999999</v>
      </c>
      <c r="K28" s="252">
        <v>1.1929596684999999</v>
      </c>
      <c r="L28" s="252">
        <v>1.1692976685000001</v>
      </c>
      <c r="M28" s="252">
        <v>1.1532426684999999</v>
      </c>
      <c r="N28" s="252">
        <v>1.1508396685</v>
      </c>
      <c r="O28" s="252">
        <v>1.1875266411000001</v>
      </c>
      <c r="P28" s="252">
        <v>1.1847766411</v>
      </c>
      <c r="Q28" s="252">
        <v>1.1828426410999999</v>
      </c>
      <c r="R28" s="252">
        <v>1.1505166411000001</v>
      </c>
      <c r="S28" s="252">
        <v>1.1172046411000001</v>
      </c>
      <c r="T28" s="252">
        <v>1.1349406411</v>
      </c>
      <c r="U28" s="252">
        <v>1.1382986411</v>
      </c>
      <c r="V28" s="252">
        <v>1.1270306411</v>
      </c>
      <c r="W28" s="252">
        <v>1.1227106411000001</v>
      </c>
      <c r="X28" s="252">
        <v>1.1172166411</v>
      </c>
      <c r="Y28" s="252">
        <v>1.1329246411</v>
      </c>
      <c r="Z28" s="252">
        <v>1.1441216410999999</v>
      </c>
      <c r="AA28" s="252">
        <v>1.1416246410999999</v>
      </c>
      <c r="AB28" s="252">
        <v>1.1482166411000001</v>
      </c>
      <c r="AC28" s="252">
        <v>1.1422166411000001</v>
      </c>
      <c r="AD28" s="252">
        <v>1.1292166411</v>
      </c>
      <c r="AE28" s="252">
        <v>1.1352166411</v>
      </c>
      <c r="AF28" s="252">
        <v>1.1482166411000001</v>
      </c>
      <c r="AG28" s="252">
        <v>1.1462166411000001</v>
      </c>
      <c r="AH28" s="252">
        <v>1.1482166411000001</v>
      </c>
      <c r="AI28" s="252">
        <v>1.1332166411</v>
      </c>
      <c r="AJ28" s="252">
        <v>1.1422166411000001</v>
      </c>
      <c r="AK28" s="252">
        <v>1.1452166411</v>
      </c>
      <c r="AL28" s="252">
        <v>1.1252166411</v>
      </c>
      <c r="AM28" s="252">
        <v>1.0712166410999999</v>
      </c>
      <c r="AN28" s="252">
        <v>1.0752166410999999</v>
      </c>
      <c r="AO28" s="252">
        <v>1.0732166410999999</v>
      </c>
      <c r="AP28" s="252">
        <v>1.0732166410999999</v>
      </c>
      <c r="AQ28" s="252">
        <v>1.0762166411</v>
      </c>
      <c r="AR28" s="252">
        <v>1.0742166411</v>
      </c>
      <c r="AS28" s="252">
        <v>1.0722166411</v>
      </c>
      <c r="AT28" s="252">
        <v>1.0702166411</v>
      </c>
      <c r="AU28" s="252">
        <v>1.0772166410999999</v>
      </c>
      <c r="AV28" s="252">
        <v>1.0832166410999999</v>
      </c>
      <c r="AW28" s="252">
        <v>1.0692166410999999</v>
      </c>
      <c r="AX28" s="252">
        <v>1.0912166410999999</v>
      </c>
      <c r="AY28" s="252">
        <v>1.0692166410999999</v>
      </c>
      <c r="AZ28" s="252">
        <v>1.1077640885</v>
      </c>
      <c r="BA28" s="252">
        <v>1.1007713971999999</v>
      </c>
      <c r="BB28" s="252">
        <v>1.0938920149</v>
      </c>
      <c r="BC28" s="409">
        <v>1.0873202368999999</v>
      </c>
      <c r="BD28" s="409">
        <v>1.0812550377000001</v>
      </c>
      <c r="BE28" s="409">
        <v>1.0748799796999999</v>
      </c>
      <c r="BF28" s="409">
        <v>1.0689127007999999</v>
      </c>
      <c r="BG28" s="409">
        <v>1.0626478258000001</v>
      </c>
      <c r="BH28" s="409">
        <v>1.0559780264</v>
      </c>
      <c r="BI28" s="409">
        <v>1.0499037872999999</v>
      </c>
      <c r="BJ28" s="409">
        <v>1.0437203951</v>
      </c>
      <c r="BK28" s="409">
        <v>1.0606891369</v>
      </c>
      <c r="BL28" s="409">
        <v>1.0540922017000001</v>
      </c>
      <c r="BM28" s="409">
        <v>1.0470570002999999</v>
      </c>
      <c r="BN28" s="409">
        <v>1.0401252766</v>
      </c>
      <c r="BO28" s="409">
        <v>1.0335769782999999</v>
      </c>
      <c r="BP28" s="409">
        <v>1.0275045748</v>
      </c>
      <c r="BQ28" s="409">
        <v>1.0211279431</v>
      </c>
      <c r="BR28" s="409">
        <v>1.0153803415</v>
      </c>
      <c r="BS28" s="409">
        <v>1.0093382649</v>
      </c>
      <c r="BT28" s="409">
        <v>1.0031455818999999</v>
      </c>
      <c r="BU28" s="409">
        <v>0.99728318951999995</v>
      </c>
      <c r="BV28" s="409">
        <v>0.99531810937999998</v>
      </c>
    </row>
    <row r="29" spans="1:74" ht="11.1" customHeight="1" x14ac:dyDescent="0.2">
      <c r="A29" s="162" t="s">
        <v>273</v>
      </c>
      <c r="B29" s="173" t="s">
        <v>504</v>
      </c>
      <c r="C29" s="252">
        <v>0.96695600000000004</v>
      </c>
      <c r="D29" s="252">
        <v>0.95411999999999997</v>
      </c>
      <c r="E29" s="252">
        <v>0.94880699999999996</v>
      </c>
      <c r="F29" s="252">
        <v>0.93255500000000002</v>
      </c>
      <c r="G29" s="252">
        <v>0.94418299999999999</v>
      </c>
      <c r="H29" s="252">
        <v>0.96505300000000005</v>
      </c>
      <c r="I29" s="252">
        <v>0.96506199999999998</v>
      </c>
      <c r="J29" s="252">
        <v>0.96173399999999998</v>
      </c>
      <c r="K29" s="252">
        <v>0.96650199999999997</v>
      </c>
      <c r="L29" s="252">
        <v>0.94584000000000001</v>
      </c>
      <c r="M29" s="252">
        <v>0.92978499999999997</v>
      </c>
      <c r="N29" s="252">
        <v>0.94038200000000005</v>
      </c>
      <c r="O29" s="252">
        <v>0.96859499999999998</v>
      </c>
      <c r="P29" s="252">
        <v>0.96584499999999995</v>
      </c>
      <c r="Q29" s="252">
        <v>0.98491099999999998</v>
      </c>
      <c r="R29" s="252">
        <v>0.96858500000000003</v>
      </c>
      <c r="S29" s="252">
        <v>0.98327299999999995</v>
      </c>
      <c r="T29" s="252">
        <v>1.001009</v>
      </c>
      <c r="U29" s="252">
        <v>1.0093669999999999</v>
      </c>
      <c r="V29" s="252">
        <v>0.99809899999999996</v>
      </c>
      <c r="W29" s="252">
        <v>0.99377899999999997</v>
      </c>
      <c r="X29" s="252">
        <v>0.98828499999999997</v>
      </c>
      <c r="Y29" s="252">
        <v>1.0039929999999999</v>
      </c>
      <c r="Z29" s="252">
        <v>1.01519</v>
      </c>
      <c r="AA29" s="252">
        <v>1.0146930000000001</v>
      </c>
      <c r="AB29" s="252">
        <v>1.021285</v>
      </c>
      <c r="AC29" s="252">
        <v>1.015285</v>
      </c>
      <c r="AD29" s="252">
        <v>1.0022850000000001</v>
      </c>
      <c r="AE29" s="252">
        <v>1.0082850000000001</v>
      </c>
      <c r="AF29" s="252">
        <v>1.021285</v>
      </c>
      <c r="AG29" s="252">
        <v>1.019285</v>
      </c>
      <c r="AH29" s="252">
        <v>1.021285</v>
      </c>
      <c r="AI29" s="252">
        <v>1.011285</v>
      </c>
      <c r="AJ29" s="252">
        <v>1.0202850000000001</v>
      </c>
      <c r="AK29" s="252">
        <v>1.023285</v>
      </c>
      <c r="AL29" s="252">
        <v>1.003285</v>
      </c>
      <c r="AM29" s="252">
        <v>0.97528499999999996</v>
      </c>
      <c r="AN29" s="252">
        <v>0.97928499999999996</v>
      </c>
      <c r="AO29" s="252">
        <v>0.97728499999999996</v>
      </c>
      <c r="AP29" s="252">
        <v>0.97728499999999996</v>
      </c>
      <c r="AQ29" s="252">
        <v>0.98028499999999996</v>
      </c>
      <c r="AR29" s="252">
        <v>0.97828499999999996</v>
      </c>
      <c r="AS29" s="252">
        <v>0.97628499999999996</v>
      </c>
      <c r="AT29" s="252">
        <v>0.97728499999999996</v>
      </c>
      <c r="AU29" s="252">
        <v>0.98428499999999997</v>
      </c>
      <c r="AV29" s="252">
        <v>0.98528499999999997</v>
      </c>
      <c r="AW29" s="252">
        <v>0.97128499999999995</v>
      </c>
      <c r="AX29" s="252">
        <v>0.99328499999999997</v>
      </c>
      <c r="AY29" s="252">
        <v>0.97628499999999996</v>
      </c>
      <c r="AZ29" s="252">
        <v>0.99069318250000005</v>
      </c>
      <c r="BA29" s="252">
        <v>0.98464127809000002</v>
      </c>
      <c r="BB29" s="252">
        <v>0.97856916909000002</v>
      </c>
      <c r="BC29" s="409">
        <v>0.97253817046000002</v>
      </c>
      <c r="BD29" s="409">
        <v>0.96651982515000001</v>
      </c>
      <c r="BE29" s="409">
        <v>0.96048304772000004</v>
      </c>
      <c r="BF29" s="409">
        <v>0.95444960871999995</v>
      </c>
      <c r="BG29" s="409">
        <v>0.94847218300000002</v>
      </c>
      <c r="BH29" s="409">
        <v>0.94244590210000001</v>
      </c>
      <c r="BI29" s="409">
        <v>0.93641790800000002</v>
      </c>
      <c r="BJ29" s="409">
        <v>0.93051348174000004</v>
      </c>
      <c r="BK29" s="409">
        <v>0.92451756594000001</v>
      </c>
      <c r="BL29" s="409">
        <v>0.91846164156999999</v>
      </c>
      <c r="BM29" s="409">
        <v>0.91241285251000004</v>
      </c>
      <c r="BN29" s="409">
        <v>0.90634192497999999</v>
      </c>
      <c r="BO29" s="409">
        <v>0.90032446703000002</v>
      </c>
      <c r="BP29" s="409">
        <v>0.89431426624999999</v>
      </c>
      <c r="BQ29" s="409">
        <v>0.88828597174000001</v>
      </c>
      <c r="BR29" s="409">
        <v>0.88225880848000005</v>
      </c>
      <c r="BS29" s="409">
        <v>0.87628838137999998</v>
      </c>
      <c r="BT29" s="409">
        <v>0.87026821065000004</v>
      </c>
      <c r="BU29" s="409">
        <v>0.86424579903999998</v>
      </c>
      <c r="BV29" s="409">
        <v>0.86234824157000001</v>
      </c>
    </row>
    <row r="30" spans="1:74" ht="11.1" customHeight="1" x14ac:dyDescent="0.2">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410"/>
      <c r="BD30" s="410"/>
      <c r="BE30" s="410"/>
      <c r="BF30" s="410"/>
      <c r="BG30" s="410"/>
      <c r="BH30" s="410"/>
      <c r="BI30" s="410"/>
      <c r="BJ30" s="410"/>
      <c r="BK30" s="410"/>
      <c r="BL30" s="410"/>
      <c r="BM30" s="410"/>
      <c r="BN30" s="410"/>
      <c r="BO30" s="410"/>
      <c r="BP30" s="410"/>
      <c r="BQ30" s="410"/>
      <c r="BR30" s="410"/>
      <c r="BS30" s="410"/>
      <c r="BT30" s="410"/>
      <c r="BU30" s="410"/>
      <c r="BV30" s="410"/>
    </row>
    <row r="31" spans="1:74" ht="11.1" customHeight="1" x14ac:dyDescent="0.2">
      <c r="A31" s="162" t="s">
        <v>506</v>
      </c>
      <c r="B31" s="172" t="s">
        <v>516</v>
      </c>
      <c r="C31" s="252">
        <v>9.5618706075999995</v>
      </c>
      <c r="D31" s="252">
        <v>9.6850462646000004</v>
      </c>
      <c r="E31" s="252">
        <v>9.5742099430999996</v>
      </c>
      <c r="F31" s="252">
        <v>9.5405629639999994</v>
      </c>
      <c r="G31" s="252">
        <v>9.5830687792999996</v>
      </c>
      <c r="H31" s="252">
        <v>9.7356885880000004</v>
      </c>
      <c r="I31" s="252">
        <v>9.4535704811999999</v>
      </c>
      <c r="J31" s="252">
        <v>9.4748649533999991</v>
      </c>
      <c r="K31" s="252">
        <v>9.5866063320000006</v>
      </c>
      <c r="L31" s="252">
        <v>9.6538468515000009</v>
      </c>
      <c r="M31" s="252">
        <v>9.8765845586999994</v>
      </c>
      <c r="N31" s="252">
        <v>9.8714337108999999</v>
      </c>
      <c r="O31" s="252">
        <v>9.7431871698000005</v>
      </c>
      <c r="P31" s="252">
        <v>9.6946791805999997</v>
      </c>
      <c r="Q31" s="252">
        <v>9.6911063982000005</v>
      </c>
      <c r="R31" s="252">
        <v>9.7468935145</v>
      </c>
      <c r="S31" s="252">
        <v>9.6960799478999995</v>
      </c>
      <c r="T31" s="252">
        <v>9.9201401491999999</v>
      </c>
      <c r="U31" s="252">
        <v>9.7535158176000003</v>
      </c>
      <c r="V31" s="252">
        <v>9.6962536317999994</v>
      </c>
      <c r="W31" s="252">
        <v>9.8510623198000005</v>
      </c>
      <c r="X31" s="252">
        <v>9.7256880330000008</v>
      </c>
      <c r="Y31" s="252">
        <v>9.8641130692000001</v>
      </c>
      <c r="Z31" s="252">
        <v>9.8157760692</v>
      </c>
      <c r="AA31" s="252">
        <v>9.7540848548000003</v>
      </c>
      <c r="AB31" s="252">
        <v>9.7420848547999999</v>
      </c>
      <c r="AC31" s="252">
        <v>9.6360848548</v>
      </c>
      <c r="AD31" s="252">
        <v>9.5170848548000002</v>
      </c>
      <c r="AE31" s="252">
        <v>9.4290848547999992</v>
      </c>
      <c r="AF31" s="252">
        <v>9.5660848547999997</v>
      </c>
      <c r="AG31" s="252">
        <v>9.4790848548</v>
      </c>
      <c r="AH31" s="252">
        <v>9.3240848548000006</v>
      </c>
      <c r="AI31" s="252">
        <v>9.3430848548000007</v>
      </c>
      <c r="AJ31" s="252">
        <v>9.2810848547999996</v>
      </c>
      <c r="AK31" s="252">
        <v>9.3940848548000009</v>
      </c>
      <c r="AL31" s="252">
        <v>9.3830848547999999</v>
      </c>
      <c r="AM31" s="252">
        <v>9.3020848548000004</v>
      </c>
      <c r="AN31" s="252">
        <v>9.3700848548</v>
      </c>
      <c r="AO31" s="252">
        <v>9.3520848547999993</v>
      </c>
      <c r="AP31" s="252">
        <v>9.2290848548</v>
      </c>
      <c r="AQ31" s="252">
        <v>9.2000848548</v>
      </c>
      <c r="AR31" s="252">
        <v>9.3850848548000005</v>
      </c>
      <c r="AS31" s="252">
        <v>9.2700848548000003</v>
      </c>
      <c r="AT31" s="252">
        <v>9.1370848547999994</v>
      </c>
      <c r="AU31" s="252">
        <v>9.1290848548000003</v>
      </c>
      <c r="AV31" s="252">
        <v>9.1660848547999993</v>
      </c>
      <c r="AW31" s="252">
        <v>9.2290848548</v>
      </c>
      <c r="AX31" s="252">
        <v>9.1200848548</v>
      </c>
      <c r="AY31" s="252">
        <v>9.1620848547999998</v>
      </c>
      <c r="AZ31" s="252">
        <v>9.3678101916000003</v>
      </c>
      <c r="BA31" s="252">
        <v>9.2963366827999998</v>
      </c>
      <c r="BB31" s="252">
        <v>9.2706448158000008</v>
      </c>
      <c r="BC31" s="409">
        <v>9.3184355430999997</v>
      </c>
      <c r="BD31" s="409">
        <v>9.3636802495999998</v>
      </c>
      <c r="BE31" s="409">
        <v>9.2902239660999992</v>
      </c>
      <c r="BF31" s="409">
        <v>9.3183221731000003</v>
      </c>
      <c r="BG31" s="409">
        <v>9.3282008793000006</v>
      </c>
      <c r="BH31" s="409">
        <v>9.3528624449999995</v>
      </c>
      <c r="BI31" s="409">
        <v>9.3617488363000003</v>
      </c>
      <c r="BJ31" s="409">
        <v>9.3230656350000007</v>
      </c>
      <c r="BK31" s="409">
        <v>9.3252232828999997</v>
      </c>
      <c r="BL31" s="409">
        <v>9.3369592466999993</v>
      </c>
      <c r="BM31" s="409">
        <v>9.3206623697000008</v>
      </c>
      <c r="BN31" s="409">
        <v>9.3249389621999992</v>
      </c>
      <c r="BO31" s="409">
        <v>9.3599026561999992</v>
      </c>
      <c r="BP31" s="409">
        <v>9.4051080188</v>
      </c>
      <c r="BQ31" s="409">
        <v>9.3370156148000003</v>
      </c>
      <c r="BR31" s="409">
        <v>9.3673608983999994</v>
      </c>
      <c r="BS31" s="409">
        <v>9.3783357328000001</v>
      </c>
      <c r="BT31" s="409">
        <v>9.3968042653000001</v>
      </c>
      <c r="BU31" s="409">
        <v>9.4016593893000007</v>
      </c>
      <c r="BV31" s="409">
        <v>9.3616391251</v>
      </c>
    </row>
    <row r="32" spans="1:74" ht="11.1" customHeight="1" x14ac:dyDescent="0.2">
      <c r="A32" s="162" t="s">
        <v>274</v>
      </c>
      <c r="B32" s="173" t="s">
        <v>351</v>
      </c>
      <c r="C32" s="252">
        <v>0.43538127602999999</v>
      </c>
      <c r="D32" s="252">
        <v>0.46838127603000002</v>
      </c>
      <c r="E32" s="252">
        <v>0.44838127603</v>
      </c>
      <c r="F32" s="252">
        <v>0.45638127603</v>
      </c>
      <c r="G32" s="252">
        <v>0.45138127603</v>
      </c>
      <c r="H32" s="252">
        <v>0.49338127602999998</v>
      </c>
      <c r="I32" s="252">
        <v>0.47938127603000003</v>
      </c>
      <c r="J32" s="252">
        <v>0.48038127603000003</v>
      </c>
      <c r="K32" s="252">
        <v>0.47538127603000002</v>
      </c>
      <c r="L32" s="252">
        <v>0.46538127603000001</v>
      </c>
      <c r="M32" s="252">
        <v>0.45038127603</v>
      </c>
      <c r="N32" s="252">
        <v>0.44838127603</v>
      </c>
      <c r="O32" s="252">
        <v>0.42216627329</v>
      </c>
      <c r="P32" s="252">
        <v>0.39016627328999998</v>
      </c>
      <c r="Q32" s="252">
        <v>0.31716627329000002</v>
      </c>
      <c r="R32" s="252">
        <v>0.38816627328999997</v>
      </c>
      <c r="S32" s="252">
        <v>0.33816627328999999</v>
      </c>
      <c r="T32" s="252">
        <v>0.43216627329000001</v>
      </c>
      <c r="U32" s="252">
        <v>0.45816627328999998</v>
      </c>
      <c r="V32" s="252">
        <v>0.45216627328999998</v>
      </c>
      <c r="W32" s="252">
        <v>0.42616627329000001</v>
      </c>
      <c r="X32" s="252">
        <v>0.40916627328999999</v>
      </c>
      <c r="Y32" s="252">
        <v>0.42916627329000001</v>
      </c>
      <c r="Z32" s="252">
        <v>0.42216627329</v>
      </c>
      <c r="AA32" s="252">
        <v>0.39900000000000002</v>
      </c>
      <c r="AB32" s="252">
        <v>0.39300000000000002</v>
      </c>
      <c r="AC32" s="252">
        <v>0.38200000000000001</v>
      </c>
      <c r="AD32" s="252">
        <v>0.373</v>
      </c>
      <c r="AE32" s="252">
        <v>0.35799999999999998</v>
      </c>
      <c r="AF32" s="252">
        <v>0.38300000000000001</v>
      </c>
      <c r="AG32" s="252">
        <v>0.40799999999999997</v>
      </c>
      <c r="AH32" s="252">
        <v>0.41</v>
      </c>
      <c r="AI32" s="252">
        <v>0.39700000000000002</v>
      </c>
      <c r="AJ32" s="252">
        <v>0.39200000000000002</v>
      </c>
      <c r="AK32" s="252">
        <v>0.38200000000000001</v>
      </c>
      <c r="AL32" s="252">
        <v>0.35099999999999998</v>
      </c>
      <c r="AM32" s="252">
        <v>0.34399999999999997</v>
      </c>
      <c r="AN32" s="252">
        <v>0.34100000000000003</v>
      </c>
      <c r="AO32" s="252">
        <v>0.35799999999999998</v>
      </c>
      <c r="AP32" s="252">
        <v>0.34300000000000003</v>
      </c>
      <c r="AQ32" s="252">
        <v>0.36599999999999999</v>
      </c>
      <c r="AR32" s="252">
        <v>0.36799999999999999</v>
      </c>
      <c r="AS32" s="252">
        <v>0.378</v>
      </c>
      <c r="AT32" s="252">
        <v>0.38</v>
      </c>
      <c r="AU32" s="252">
        <v>0.34599999999999997</v>
      </c>
      <c r="AV32" s="252">
        <v>0.36099999999999999</v>
      </c>
      <c r="AW32" s="252">
        <v>0.34899999999999998</v>
      </c>
      <c r="AX32" s="252">
        <v>0.33600000000000002</v>
      </c>
      <c r="AY32" s="252">
        <v>0.33600000000000002</v>
      </c>
      <c r="AZ32" s="252">
        <v>0.36022800864999999</v>
      </c>
      <c r="BA32" s="252">
        <v>0.36002827667999998</v>
      </c>
      <c r="BB32" s="252">
        <v>0.36003853928000001</v>
      </c>
      <c r="BC32" s="409">
        <v>0.36006729663999998</v>
      </c>
      <c r="BD32" s="409">
        <v>0.36077082650999998</v>
      </c>
      <c r="BE32" s="409">
        <v>0.35871388780000002</v>
      </c>
      <c r="BF32" s="409">
        <v>0.35891325997000001</v>
      </c>
      <c r="BG32" s="409">
        <v>0.35887406064999999</v>
      </c>
      <c r="BH32" s="409">
        <v>0.36399107141999998</v>
      </c>
      <c r="BI32" s="409">
        <v>0.36904618837999997</v>
      </c>
      <c r="BJ32" s="409">
        <v>0.37142746364000001</v>
      </c>
      <c r="BK32" s="409">
        <v>0.37814482847000003</v>
      </c>
      <c r="BL32" s="409">
        <v>0.38409555177999999</v>
      </c>
      <c r="BM32" s="409">
        <v>0.38876978729</v>
      </c>
      <c r="BN32" s="409">
        <v>0.39361656699000003</v>
      </c>
      <c r="BO32" s="409">
        <v>0.39877778401000002</v>
      </c>
      <c r="BP32" s="409">
        <v>0.40449490574000002</v>
      </c>
      <c r="BQ32" s="409">
        <v>0.40946629564999998</v>
      </c>
      <c r="BR32" s="409">
        <v>0.41464903855000002</v>
      </c>
      <c r="BS32" s="409">
        <v>0.41961640244999998</v>
      </c>
      <c r="BT32" s="409">
        <v>0.42472530601000003</v>
      </c>
      <c r="BU32" s="409">
        <v>0.42776583173999999</v>
      </c>
      <c r="BV32" s="409">
        <v>0.43316815541999998</v>
      </c>
    </row>
    <row r="33" spans="1:74" ht="11.1" customHeight="1" x14ac:dyDescent="0.2">
      <c r="A33" s="162" t="s">
        <v>275</v>
      </c>
      <c r="B33" s="173" t="s">
        <v>352</v>
      </c>
      <c r="C33" s="252">
        <v>4.9856999999999996</v>
      </c>
      <c r="D33" s="252">
        <v>5.0190000000000001</v>
      </c>
      <c r="E33" s="252">
        <v>4.9709000000000003</v>
      </c>
      <c r="F33" s="252">
        <v>4.9459999999999997</v>
      </c>
      <c r="G33" s="252">
        <v>4.9927999999999999</v>
      </c>
      <c r="H33" s="252">
        <v>5.0759999999999996</v>
      </c>
      <c r="I33" s="252">
        <v>4.8945999999999996</v>
      </c>
      <c r="J33" s="252">
        <v>4.9329999999999998</v>
      </c>
      <c r="K33" s="252">
        <v>5.0060000000000002</v>
      </c>
      <c r="L33" s="252">
        <v>5.056</v>
      </c>
      <c r="M33" s="252">
        <v>5.1230000000000002</v>
      </c>
      <c r="N33" s="252">
        <v>5.1479999999999997</v>
      </c>
      <c r="O33" s="252">
        <v>5.0999999999999996</v>
      </c>
      <c r="P33" s="252">
        <v>5.0860000000000003</v>
      </c>
      <c r="Q33" s="252">
        <v>5.1239999999999997</v>
      </c>
      <c r="R33" s="252">
        <v>5.1260000000000003</v>
      </c>
      <c r="S33" s="252">
        <v>5.1390000000000002</v>
      </c>
      <c r="T33" s="252">
        <v>5.2759999999999998</v>
      </c>
      <c r="U33" s="252">
        <v>5.1310000000000002</v>
      </c>
      <c r="V33" s="252">
        <v>5.1459999999999999</v>
      </c>
      <c r="W33" s="252">
        <v>5.1849999999999996</v>
      </c>
      <c r="X33" s="252">
        <v>5.1269999999999998</v>
      </c>
      <c r="Y33" s="252">
        <v>5.165</v>
      </c>
      <c r="Z33" s="252">
        <v>5.1429999999999998</v>
      </c>
      <c r="AA33" s="252">
        <v>5.048</v>
      </c>
      <c r="AB33" s="252">
        <v>5.0149999999999997</v>
      </c>
      <c r="AC33" s="252">
        <v>4.9729999999999999</v>
      </c>
      <c r="AD33" s="252">
        <v>4.9180000000000001</v>
      </c>
      <c r="AE33" s="252">
        <v>4.8550000000000004</v>
      </c>
      <c r="AF33" s="252">
        <v>4.9160000000000004</v>
      </c>
      <c r="AG33" s="252">
        <v>4.82</v>
      </c>
      <c r="AH33" s="252">
        <v>4.7560000000000002</v>
      </c>
      <c r="AI33" s="252">
        <v>4.7690000000000001</v>
      </c>
      <c r="AJ33" s="252">
        <v>4.6619999999999999</v>
      </c>
      <c r="AK33" s="252">
        <v>4.7969999999999997</v>
      </c>
      <c r="AL33" s="252">
        <v>4.8310000000000004</v>
      </c>
      <c r="AM33" s="252">
        <v>4.7679999999999998</v>
      </c>
      <c r="AN33" s="252">
        <v>4.8470000000000004</v>
      </c>
      <c r="AO33" s="252">
        <v>4.8259999999999996</v>
      </c>
      <c r="AP33" s="252">
        <v>4.819</v>
      </c>
      <c r="AQ33" s="252">
        <v>4.7619999999999996</v>
      </c>
      <c r="AR33" s="252">
        <v>4.8819999999999997</v>
      </c>
      <c r="AS33" s="252">
        <v>4.7699999999999996</v>
      </c>
      <c r="AT33" s="252">
        <v>4.7060000000000004</v>
      </c>
      <c r="AU33" s="252">
        <v>4.7320000000000002</v>
      </c>
      <c r="AV33" s="252">
        <v>4.7279999999999998</v>
      </c>
      <c r="AW33" s="252">
        <v>4.7830000000000004</v>
      </c>
      <c r="AX33" s="252">
        <v>4.7309999999999999</v>
      </c>
      <c r="AY33" s="252">
        <v>4.7300000000000004</v>
      </c>
      <c r="AZ33" s="252">
        <v>4.7987137387000001</v>
      </c>
      <c r="BA33" s="252">
        <v>4.7675232439000004</v>
      </c>
      <c r="BB33" s="252">
        <v>4.7564832166000004</v>
      </c>
      <c r="BC33" s="409">
        <v>4.7771640246000002</v>
      </c>
      <c r="BD33" s="409">
        <v>4.8131280889000001</v>
      </c>
      <c r="BE33" s="409">
        <v>4.7515632531999996</v>
      </c>
      <c r="BF33" s="409">
        <v>4.7872967205999997</v>
      </c>
      <c r="BG33" s="409">
        <v>4.8059400242999999</v>
      </c>
      <c r="BH33" s="409">
        <v>4.8273441674999997</v>
      </c>
      <c r="BI33" s="409">
        <v>4.8414912319000001</v>
      </c>
      <c r="BJ33" s="409">
        <v>4.8021003168999998</v>
      </c>
      <c r="BK33" s="409">
        <v>4.7736070472999996</v>
      </c>
      <c r="BL33" s="409">
        <v>4.7694098147000004</v>
      </c>
      <c r="BM33" s="409">
        <v>4.7640038546000003</v>
      </c>
      <c r="BN33" s="409">
        <v>4.7707259192000002</v>
      </c>
      <c r="BO33" s="409">
        <v>4.7926977558999999</v>
      </c>
      <c r="BP33" s="409">
        <v>4.8285607238999999</v>
      </c>
      <c r="BQ33" s="409">
        <v>4.7689941789999999</v>
      </c>
      <c r="BR33" s="409">
        <v>4.8042357696</v>
      </c>
      <c r="BS33" s="409">
        <v>4.8227953922999998</v>
      </c>
      <c r="BT33" s="409">
        <v>4.8439425479000002</v>
      </c>
      <c r="BU33" s="409">
        <v>4.8588198240000002</v>
      </c>
      <c r="BV33" s="409">
        <v>4.8201689020999998</v>
      </c>
    </row>
    <row r="34" spans="1:74" ht="11.1" customHeight="1" x14ac:dyDescent="0.2">
      <c r="A34" s="162" t="s">
        <v>276</v>
      </c>
      <c r="B34" s="173" t="s">
        <v>353</v>
      </c>
      <c r="C34" s="252">
        <v>1.0333212316</v>
      </c>
      <c r="D34" s="252">
        <v>1.0356898886000001</v>
      </c>
      <c r="E34" s="252">
        <v>1.0055955671000001</v>
      </c>
      <c r="F34" s="252">
        <v>1.013725588</v>
      </c>
      <c r="G34" s="252">
        <v>1.0078584032</v>
      </c>
      <c r="H34" s="252">
        <v>1.0258882119999999</v>
      </c>
      <c r="I34" s="252">
        <v>1.0006311052000001</v>
      </c>
      <c r="J34" s="252">
        <v>0.97124157741999995</v>
      </c>
      <c r="K34" s="252">
        <v>0.99860595600000002</v>
      </c>
      <c r="L34" s="252">
        <v>1.0196744755</v>
      </c>
      <c r="M34" s="252">
        <v>1.0290641827</v>
      </c>
      <c r="N34" s="252">
        <v>1.0179193348</v>
      </c>
      <c r="O34" s="252">
        <v>1.0103626005999999</v>
      </c>
      <c r="P34" s="252">
        <v>1.0029996113999999</v>
      </c>
      <c r="Q34" s="252">
        <v>1.0205338289999999</v>
      </c>
      <c r="R34" s="252">
        <v>0.99127994532999997</v>
      </c>
      <c r="S34" s="252">
        <v>1.0065203787000001</v>
      </c>
      <c r="T34" s="252">
        <v>1.0032865799999999</v>
      </c>
      <c r="U34" s="252">
        <v>0.98185924839000005</v>
      </c>
      <c r="V34" s="252">
        <v>1.0265130626000001</v>
      </c>
      <c r="W34" s="252">
        <v>1.0076957506999999</v>
      </c>
      <c r="X34" s="252">
        <v>1.0195764639</v>
      </c>
      <c r="Y34" s="252">
        <v>1.0233625</v>
      </c>
      <c r="Z34" s="252">
        <v>1.0002804999999999</v>
      </c>
      <c r="AA34" s="252">
        <v>0.99199999999999999</v>
      </c>
      <c r="AB34" s="252">
        <v>1.016</v>
      </c>
      <c r="AC34" s="252">
        <v>0.98299999999999998</v>
      </c>
      <c r="AD34" s="252">
        <v>0.98099999999999998</v>
      </c>
      <c r="AE34" s="252">
        <v>0.997</v>
      </c>
      <c r="AF34" s="252">
        <v>0.99099999999999999</v>
      </c>
      <c r="AG34" s="252">
        <v>0.999</v>
      </c>
      <c r="AH34" s="252">
        <v>0.996</v>
      </c>
      <c r="AI34" s="252">
        <v>0.98099999999999998</v>
      </c>
      <c r="AJ34" s="252">
        <v>0.99099999999999999</v>
      </c>
      <c r="AK34" s="252">
        <v>0.97499999999999998</v>
      </c>
      <c r="AL34" s="252">
        <v>1.0069999999999999</v>
      </c>
      <c r="AM34" s="252">
        <v>1.0109999999999999</v>
      </c>
      <c r="AN34" s="252">
        <v>1.0129999999999999</v>
      </c>
      <c r="AO34" s="252">
        <v>1.0109999999999999</v>
      </c>
      <c r="AP34" s="252">
        <v>0.98899999999999999</v>
      </c>
      <c r="AQ34" s="252">
        <v>0.999</v>
      </c>
      <c r="AR34" s="252">
        <v>1.016</v>
      </c>
      <c r="AS34" s="252">
        <v>1.016</v>
      </c>
      <c r="AT34" s="252">
        <v>0.998</v>
      </c>
      <c r="AU34" s="252">
        <v>0.999</v>
      </c>
      <c r="AV34" s="252">
        <v>1.0069999999999999</v>
      </c>
      <c r="AW34" s="252">
        <v>0.99</v>
      </c>
      <c r="AX34" s="252">
        <v>0.99299999999999999</v>
      </c>
      <c r="AY34" s="252">
        <v>0.98699999999999999</v>
      </c>
      <c r="AZ34" s="252">
        <v>1.001613278</v>
      </c>
      <c r="BA34" s="252">
        <v>1.0029417598000001</v>
      </c>
      <c r="BB34" s="252">
        <v>1.0015206491999999</v>
      </c>
      <c r="BC34" s="409">
        <v>1.0129513698999999</v>
      </c>
      <c r="BD34" s="409">
        <v>1.0118017711</v>
      </c>
      <c r="BE34" s="409">
        <v>1.0089473929999999</v>
      </c>
      <c r="BF34" s="409">
        <v>1.0057437386999999</v>
      </c>
      <c r="BG34" s="409">
        <v>1.0038134973999999</v>
      </c>
      <c r="BH34" s="409">
        <v>1.0001169555</v>
      </c>
      <c r="BI34" s="409">
        <v>0.99545676532000005</v>
      </c>
      <c r="BJ34" s="409">
        <v>0.99591332654999998</v>
      </c>
      <c r="BK34" s="409">
        <v>0.99533447548999998</v>
      </c>
      <c r="BL34" s="409">
        <v>1.0043679139999999</v>
      </c>
      <c r="BM34" s="409">
        <v>1.0012599041000001</v>
      </c>
      <c r="BN34" s="409">
        <v>1.0060633102000001</v>
      </c>
      <c r="BO34" s="409">
        <v>1.0178929454000001</v>
      </c>
      <c r="BP34" s="409">
        <v>1.0167047384000001</v>
      </c>
      <c r="BQ34" s="409">
        <v>1.0148676576</v>
      </c>
      <c r="BR34" s="409">
        <v>1.0114925645999999</v>
      </c>
      <c r="BS34" s="409">
        <v>1.0094691008000001</v>
      </c>
      <c r="BT34" s="409">
        <v>1.0056320030999999</v>
      </c>
      <c r="BU34" s="409">
        <v>1.000803063</v>
      </c>
      <c r="BV34" s="409">
        <v>1.0012256358</v>
      </c>
    </row>
    <row r="35" spans="1:74" ht="11.1" customHeight="1" x14ac:dyDescent="0.2">
      <c r="A35" s="162" t="s">
        <v>1256</v>
      </c>
      <c r="B35" s="173" t="s">
        <v>1255</v>
      </c>
      <c r="C35" s="252">
        <v>0.90208109999999997</v>
      </c>
      <c r="D35" s="252">
        <v>0.90208109999999997</v>
      </c>
      <c r="E35" s="252">
        <v>0.90208109999999997</v>
      </c>
      <c r="F35" s="252">
        <v>0.90208109999999997</v>
      </c>
      <c r="G35" s="252">
        <v>0.90208109999999997</v>
      </c>
      <c r="H35" s="252">
        <v>0.90208109999999997</v>
      </c>
      <c r="I35" s="252">
        <v>0.90208109999999997</v>
      </c>
      <c r="J35" s="252">
        <v>0.90208109999999997</v>
      </c>
      <c r="K35" s="252">
        <v>0.90208109999999997</v>
      </c>
      <c r="L35" s="252">
        <v>0.90208109999999997</v>
      </c>
      <c r="M35" s="252">
        <v>0.90208109999999997</v>
      </c>
      <c r="N35" s="252">
        <v>0.90208109999999997</v>
      </c>
      <c r="O35" s="252">
        <v>0.84971819999999998</v>
      </c>
      <c r="P35" s="252">
        <v>0.84571819999999998</v>
      </c>
      <c r="Q35" s="252">
        <v>0.84571819999999998</v>
      </c>
      <c r="R35" s="252">
        <v>0.86671819999999999</v>
      </c>
      <c r="S35" s="252">
        <v>0.8727182</v>
      </c>
      <c r="T35" s="252">
        <v>0.88071820000000001</v>
      </c>
      <c r="U35" s="252">
        <v>0.8787182</v>
      </c>
      <c r="V35" s="252">
        <v>0.86071819999999999</v>
      </c>
      <c r="W35" s="252">
        <v>0.87971820000000001</v>
      </c>
      <c r="X35" s="252">
        <v>0.87971820000000001</v>
      </c>
      <c r="Y35" s="252">
        <v>0.8727182</v>
      </c>
      <c r="Z35" s="252">
        <v>0.8757182</v>
      </c>
      <c r="AA35" s="252">
        <v>0.942384</v>
      </c>
      <c r="AB35" s="252">
        <v>0.96438400000000002</v>
      </c>
      <c r="AC35" s="252">
        <v>0.97038400000000002</v>
      </c>
      <c r="AD35" s="252">
        <v>0.945384</v>
      </c>
      <c r="AE35" s="252">
        <v>0.96638400000000002</v>
      </c>
      <c r="AF35" s="252">
        <v>0.96438400000000002</v>
      </c>
      <c r="AG35" s="252">
        <v>0.95538400000000001</v>
      </c>
      <c r="AH35" s="252">
        <v>0.95638400000000001</v>
      </c>
      <c r="AI35" s="252">
        <v>0.95738400000000001</v>
      </c>
      <c r="AJ35" s="252">
        <v>0.95838400000000001</v>
      </c>
      <c r="AK35" s="252">
        <v>0.95738400000000001</v>
      </c>
      <c r="AL35" s="252">
        <v>0.93438399999999999</v>
      </c>
      <c r="AM35" s="252">
        <v>0.93438399999999999</v>
      </c>
      <c r="AN35" s="252">
        <v>0.91838399999999998</v>
      </c>
      <c r="AO35" s="252">
        <v>0.92638399999999999</v>
      </c>
      <c r="AP35" s="252">
        <v>0.92038399999999998</v>
      </c>
      <c r="AQ35" s="252">
        <v>0.90438399999999997</v>
      </c>
      <c r="AR35" s="252">
        <v>0.91438399999999997</v>
      </c>
      <c r="AS35" s="252">
        <v>0.91038399999999997</v>
      </c>
      <c r="AT35" s="252">
        <v>0.91838399999999998</v>
      </c>
      <c r="AU35" s="252">
        <v>0.90238399999999996</v>
      </c>
      <c r="AV35" s="252">
        <v>0.89938399999999996</v>
      </c>
      <c r="AW35" s="252">
        <v>0.90138399999999996</v>
      </c>
      <c r="AX35" s="252">
        <v>0.90138399999999996</v>
      </c>
      <c r="AY35" s="252">
        <v>0.90138399999999996</v>
      </c>
      <c r="AZ35" s="252">
        <v>0.90729698229</v>
      </c>
      <c r="BA35" s="252">
        <v>0.90639824722999995</v>
      </c>
      <c r="BB35" s="252">
        <v>0.90560761802</v>
      </c>
      <c r="BC35" s="409">
        <v>0.90482688279000001</v>
      </c>
      <c r="BD35" s="409">
        <v>0.90439257023999997</v>
      </c>
      <c r="BE35" s="409">
        <v>0.90356867851</v>
      </c>
      <c r="BF35" s="409">
        <v>0.90287660211999998</v>
      </c>
      <c r="BG35" s="409">
        <v>0.90206255566000004</v>
      </c>
      <c r="BH35" s="409">
        <v>0.90632897365999998</v>
      </c>
      <c r="BI35" s="409">
        <v>0.90556400320999997</v>
      </c>
      <c r="BJ35" s="409">
        <v>0.90296662841999997</v>
      </c>
      <c r="BK35" s="409">
        <v>0.90194109664</v>
      </c>
      <c r="BL35" s="409">
        <v>0.89963388807</v>
      </c>
      <c r="BM35" s="409">
        <v>0.89667247684999996</v>
      </c>
      <c r="BN35" s="409">
        <v>0.89379991684000004</v>
      </c>
      <c r="BO35" s="409">
        <v>0.89108896132000004</v>
      </c>
      <c r="BP35" s="409">
        <v>0.88866342551999999</v>
      </c>
      <c r="BQ35" s="409">
        <v>0.88585582118999995</v>
      </c>
      <c r="BR35" s="409">
        <v>0.88315693263999995</v>
      </c>
      <c r="BS35" s="409">
        <v>0.87834792314999999</v>
      </c>
      <c r="BT35" s="409">
        <v>0.87361181222999995</v>
      </c>
      <c r="BU35" s="409">
        <v>0.86884094607999995</v>
      </c>
      <c r="BV35" s="409">
        <v>0.86425591091999998</v>
      </c>
    </row>
    <row r="36" spans="1:74" ht="11.1" customHeight="1" x14ac:dyDescent="0.2">
      <c r="A36" s="162" t="s">
        <v>277</v>
      </c>
      <c r="B36" s="173" t="s">
        <v>354</v>
      </c>
      <c r="C36" s="252">
        <v>0.65100000000000002</v>
      </c>
      <c r="D36" s="252">
        <v>0.65800000000000003</v>
      </c>
      <c r="E36" s="252">
        <v>0.67100000000000004</v>
      </c>
      <c r="F36" s="252">
        <v>0.66800000000000004</v>
      </c>
      <c r="G36" s="252">
        <v>0.67400000000000004</v>
      </c>
      <c r="H36" s="252">
        <v>0.66100000000000003</v>
      </c>
      <c r="I36" s="252">
        <v>0.64</v>
      </c>
      <c r="J36" s="252">
        <v>0.64300000000000002</v>
      </c>
      <c r="K36" s="252">
        <v>0.65800000000000003</v>
      </c>
      <c r="L36" s="252">
        <v>0.69199999999999995</v>
      </c>
      <c r="M36" s="252">
        <v>0.75600000000000001</v>
      </c>
      <c r="N36" s="252">
        <v>0.751</v>
      </c>
      <c r="O36" s="252">
        <v>0.75600000000000001</v>
      </c>
      <c r="P36" s="252">
        <v>0.76900000000000002</v>
      </c>
      <c r="Q36" s="252">
        <v>0.77300000000000002</v>
      </c>
      <c r="R36" s="252">
        <v>0.752</v>
      </c>
      <c r="S36" s="252">
        <v>0.77</v>
      </c>
      <c r="T36" s="252">
        <v>0.69599999999999995</v>
      </c>
      <c r="U36" s="252">
        <v>0.67500000000000004</v>
      </c>
      <c r="V36" s="252">
        <v>0.66700000000000004</v>
      </c>
      <c r="W36" s="252">
        <v>0.72799999999999998</v>
      </c>
      <c r="X36" s="252">
        <v>0.69499999999999995</v>
      </c>
      <c r="Y36" s="252">
        <v>0.748</v>
      </c>
      <c r="Z36" s="252">
        <v>0.73699999999999999</v>
      </c>
      <c r="AA36" s="252">
        <v>0.75600000000000001</v>
      </c>
      <c r="AB36" s="252">
        <v>0.75600000000000001</v>
      </c>
      <c r="AC36" s="252">
        <v>0.749</v>
      </c>
      <c r="AD36" s="252">
        <v>0.73499999999999999</v>
      </c>
      <c r="AE36" s="252">
        <v>0.72099999999999997</v>
      </c>
      <c r="AF36" s="252">
        <v>0.76500000000000001</v>
      </c>
      <c r="AG36" s="252">
        <v>0.76600000000000001</v>
      </c>
      <c r="AH36" s="252">
        <v>0.71</v>
      </c>
      <c r="AI36" s="252">
        <v>0.71099999999999997</v>
      </c>
      <c r="AJ36" s="252">
        <v>0.72699999999999998</v>
      </c>
      <c r="AK36" s="252">
        <v>0.747</v>
      </c>
      <c r="AL36" s="252">
        <v>0.749</v>
      </c>
      <c r="AM36" s="252">
        <v>0.748</v>
      </c>
      <c r="AN36" s="252">
        <v>0.74</v>
      </c>
      <c r="AO36" s="252">
        <v>0.73399999999999999</v>
      </c>
      <c r="AP36" s="252">
        <v>0.69599999999999995</v>
      </c>
      <c r="AQ36" s="252">
        <v>0.69499999999999995</v>
      </c>
      <c r="AR36" s="252">
        <v>0.755</v>
      </c>
      <c r="AS36" s="252">
        <v>0.73199999999999998</v>
      </c>
      <c r="AT36" s="252">
        <v>0.69299999999999995</v>
      </c>
      <c r="AU36" s="252">
        <v>0.71699999999999997</v>
      </c>
      <c r="AV36" s="252">
        <v>0.71699999999999997</v>
      </c>
      <c r="AW36" s="252">
        <v>0.73499999999999999</v>
      </c>
      <c r="AX36" s="252">
        <v>0.71499999999999997</v>
      </c>
      <c r="AY36" s="252">
        <v>0.75600000000000001</v>
      </c>
      <c r="AZ36" s="252">
        <v>0.74424829679000004</v>
      </c>
      <c r="BA36" s="252">
        <v>0.74117501139999997</v>
      </c>
      <c r="BB36" s="252">
        <v>0.74065038489000001</v>
      </c>
      <c r="BC36" s="409">
        <v>0.74065698239</v>
      </c>
      <c r="BD36" s="409">
        <v>0.74111066745999998</v>
      </c>
      <c r="BE36" s="409">
        <v>0.74105469441000005</v>
      </c>
      <c r="BF36" s="409">
        <v>0.73816699549999998</v>
      </c>
      <c r="BG36" s="409">
        <v>0.73511772609000003</v>
      </c>
      <c r="BH36" s="409">
        <v>0.73217014857999996</v>
      </c>
      <c r="BI36" s="409">
        <v>0.72917893286000002</v>
      </c>
      <c r="BJ36" s="409">
        <v>0.72640285065999999</v>
      </c>
      <c r="BK36" s="409">
        <v>0.74119674337999997</v>
      </c>
      <c r="BL36" s="409">
        <v>0.73845892699000004</v>
      </c>
      <c r="BM36" s="409">
        <v>0.73521551261999996</v>
      </c>
      <c r="BN36" s="409">
        <v>0.73156302848999999</v>
      </c>
      <c r="BO36" s="409">
        <v>0.72763961825000001</v>
      </c>
      <c r="BP36" s="409">
        <v>0.72408458892000005</v>
      </c>
      <c r="BQ36" s="409">
        <v>0.72003024871999999</v>
      </c>
      <c r="BR36" s="409">
        <v>0.71611471812000005</v>
      </c>
      <c r="BS36" s="409">
        <v>0.71205357121000001</v>
      </c>
      <c r="BT36" s="409">
        <v>0.70908481395</v>
      </c>
      <c r="BU36" s="409">
        <v>0.70606855981000005</v>
      </c>
      <c r="BV36" s="409">
        <v>0.69829164933999999</v>
      </c>
    </row>
    <row r="37" spans="1:74" ht="11.1" customHeight="1" x14ac:dyDescent="0.2">
      <c r="A37" s="162" t="s">
        <v>278</v>
      </c>
      <c r="B37" s="173" t="s">
        <v>355</v>
      </c>
      <c r="C37" s="252">
        <v>0.31716899999999998</v>
      </c>
      <c r="D37" s="252">
        <v>0.346169</v>
      </c>
      <c r="E37" s="252">
        <v>0.32416899999999998</v>
      </c>
      <c r="F37" s="252">
        <v>0.31516899999999998</v>
      </c>
      <c r="G37" s="252">
        <v>0.31016899999999997</v>
      </c>
      <c r="H37" s="252">
        <v>0.31816899999999998</v>
      </c>
      <c r="I37" s="252">
        <v>0.30116900000000002</v>
      </c>
      <c r="J37" s="252">
        <v>0.31816899999999998</v>
      </c>
      <c r="K37" s="252">
        <v>0.30616900000000002</v>
      </c>
      <c r="L37" s="252">
        <v>0.282169</v>
      </c>
      <c r="M37" s="252">
        <v>0.36416900000000002</v>
      </c>
      <c r="N37" s="252">
        <v>0.35216900000000001</v>
      </c>
      <c r="O37" s="252">
        <v>0.35716900000000001</v>
      </c>
      <c r="P37" s="252">
        <v>0.35016900000000001</v>
      </c>
      <c r="Q37" s="252">
        <v>0.34716900000000001</v>
      </c>
      <c r="R37" s="252">
        <v>0.33416899999999999</v>
      </c>
      <c r="S37" s="252">
        <v>0.31116899999999997</v>
      </c>
      <c r="T37" s="252">
        <v>0.36516900000000002</v>
      </c>
      <c r="U37" s="252">
        <v>0.35416900000000001</v>
      </c>
      <c r="V37" s="252">
        <v>0.31816899999999998</v>
      </c>
      <c r="W37" s="252">
        <v>0.35916900000000002</v>
      </c>
      <c r="X37" s="252">
        <v>0.344169</v>
      </c>
      <c r="Y37" s="252">
        <v>0.35616900000000001</v>
      </c>
      <c r="Z37" s="252">
        <v>0.340169</v>
      </c>
      <c r="AA37" s="252">
        <v>0.32816899999999999</v>
      </c>
      <c r="AB37" s="252">
        <v>0.32416899999999998</v>
      </c>
      <c r="AC37" s="252">
        <v>0.32316899999999998</v>
      </c>
      <c r="AD37" s="252">
        <v>0.32916899999999999</v>
      </c>
      <c r="AE37" s="252">
        <v>0.31616899999999998</v>
      </c>
      <c r="AF37" s="252">
        <v>0.31916899999999998</v>
      </c>
      <c r="AG37" s="252">
        <v>0.30216900000000002</v>
      </c>
      <c r="AH37" s="252">
        <v>0.29516900000000001</v>
      </c>
      <c r="AI37" s="252">
        <v>0.29916900000000002</v>
      </c>
      <c r="AJ37" s="252">
        <v>0.30916900000000003</v>
      </c>
      <c r="AK37" s="252">
        <v>0.30716900000000003</v>
      </c>
      <c r="AL37" s="252">
        <v>0.30416900000000002</v>
      </c>
      <c r="AM37" s="252">
        <v>0.29116900000000001</v>
      </c>
      <c r="AN37" s="252">
        <v>0.29016900000000001</v>
      </c>
      <c r="AO37" s="252">
        <v>0.29016900000000001</v>
      </c>
      <c r="AP37" s="252">
        <v>0.29016900000000001</v>
      </c>
      <c r="AQ37" s="252">
        <v>0.29016900000000001</v>
      </c>
      <c r="AR37" s="252">
        <v>0.29016900000000001</v>
      </c>
      <c r="AS37" s="252">
        <v>0.28616900000000001</v>
      </c>
      <c r="AT37" s="252">
        <v>0.27016899999999999</v>
      </c>
      <c r="AU37" s="252">
        <v>0.27016899999999999</v>
      </c>
      <c r="AV37" s="252">
        <v>0.276169</v>
      </c>
      <c r="AW37" s="252">
        <v>0.280169</v>
      </c>
      <c r="AX37" s="252">
        <v>0.26616899999999999</v>
      </c>
      <c r="AY37" s="252">
        <v>0.26516899999999999</v>
      </c>
      <c r="AZ37" s="252">
        <v>0.28641610949000001</v>
      </c>
      <c r="BA37" s="252">
        <v>0.26636907414</v>
      </c>
      <c r="BB37" s="252">
        <v>0.25835831956999999</v>
      </c>
      <c r="BC37" s="409">
        <v>0.27393418070999997</v>
      </c>
      <c r="BD37" s="409">
        <v>0.27237639794000001</v>
      </c>
      <c r="BE37" s="409">
        <v>0.27068767640000002</v>
      </c>
      <c r="BF37" s="409">
        <v>0.26904320441000001</v>
      </c>
      <c r="BG37" s="409">
        <v>0.26735771105</v>
      </c>
      <c r="BH37" s="409">
        <v>0.26569921459000001</v>
      </c>
      <c r="BI37" s="409">
        <v>0.26403013320000002</v>
      </c>
      <c r="BJ37" s="409">
        <v>0.26241732576999999</v>
      </c>
      <c r="BK37" s="409">
        <v>0.26687286201999999</v>
      </c>
      <c r="BL37" s="409">
        <v>0.26714271687000002</v>
      </c>
      <c r="BM37" s="409">
        <v>0.26545255481000002</v>
      </c>
      <c r="BN37" s="409">
        <v>0.26532369456999999</v>
      </c>
      <c r="BO37" s="409">
        <v>0.26590820601999998</v>
      </c>
      <c r="BP37" s="409">
        <v>0.26533734000999998</v>
      </c>
      <c r="BQ37" s="409">
        <v>0.26472005247000002</v>
      </c>
      <c r="BR37" s="409">
        <v>0.26422807961</v>
      </c>
      <c r="BS37" s="409">
        <v>0.26379529546000002</v>
      </c>
      <c r="BT37" s="409">
        <v>0.26549121400999998</v>
      </c>
      <c r="BU37" s="409">
        <v>0.26545501834000002</v>
      </c>
      <c r="BV37" s="409">
        <v>0.26561745919000002</v>
      </c>
    </row>
    <row r="38" spans="1:74" ht="11.1" customHeight="1" x14ac:dyDescent="0.2">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410"/>
      <c r="BD38" s="410"/>
      <c r="BE38" s="410"/>
      <c r="BF38" s="410"/>
      <c r="BG38" s="410"/>
      <c r="BH38" s="410"/>
      <c r="BI38" s="410"/>
      <c r="BJ38" s="410"/>
      <c r="BK38" s="410"/>
      <c r="BL38" s="410"/>
      <c r="BM38" s="410"/>
      <c r="BN38" s="410"/>
      <c r="BO38" s="410"/>
      <c r="BP38" s="410"/>
      <c r="BQ38" s="410"/>
      <c r="BR38" s="410"/>
      <c r="BS38" s="410"/>
      <c r="BT38" s="410"/>
      <c r="BU38" s="410"/>
      <c r="BV38" s="410"/>
    </row>
    <row r="39" spans="1:74" ht="11.1" customHeight="1" x14ac:dyDescent="0.2">
      <c r="A39" s="162" t="s">
        <v>508</v>
      </c>
      <c r="B39" s="172" t="s">
        <v>517</v>
      </c>
      <c r="C39" s="252">
        <v>1.8410593900000001</v>
      </c>
      <c r="D39" s="252">
        <v>1.83309039</v>
      </c>
      <c r="E39" s="252">
        <v>1.8376843899999999</v>
      </c>
      <c r="F39" s="252">
        <v>1.8258143899999999</v>
      </c>
      <c r="G39" s="252">
        <v>1.83083939</v>
      </c>
      <c r="H39" s="252">
        <v>1.82688139</v>
      </c>
      <c r="I39" s="252">
        <v>1.8336233900000001</v>
      </c>
      <c r="J39" s="252">
        <v>1.82339439</v>
      </c>
      <c r="K39" s="252">
        <v>1.82932439</v>
      </c>
      <c r="L39" s="252">
        <v>1.8463943899999999</v>
      </c>
      <c r="M39" s="252">
        <v>1.8673943900000001</v>
      </c>
      <c r="N39" s="252">
        <v>1.8523943899999999</v>
      </c>
      <c r="O39" s="252">
        <v>1.8043723899999999</v>
      </c>
      <c r="P39" s="252">
        <v>1.8133723900000001</v>
      </c>
      <c r="Q39" s="252">
        <v>1.8273723900000001</v>
      </c>
      <c r="R39" s="252">
        <v>1.82437239</v>
      </c>
      <c r="S39" s="252">
        <v>1.7983723899999999</v>
      </c>
      <c r="T39" s="252">
        <v>1.8253723900000001</v>
      </c>
      <c r="U39" s="252">
        <v>1.7863723899999999</v>
      </c>
      <c r="V39" s="252">
        <v>1.8193723900000001</v>
      </c>
      <c r="W39" s="252">
        <v>1.8143723899999999</v>
      </c>
      <c r="X39" s="252">
        <v>1.8123723899999999</v>
      </c>
      <c r="Y39" s="252">
        <v>1.80337239</v>
      </c>
      <c r="Z39" s="252">
        <v>1.80137239</v>
      </c>
      <c r="AA39" s="252">
        <v>1.83599439</v>
      </c>
      <c r="AB39" s="252">
        <v>1.81999439</v>
      </c>
      <c r="AC39" s="252">
        <v>1.75299439</v>
      </c>
      <c r="AD39" s="252">
        <v>1.7899943899999999</v>
      </c>
      <c r="AE39" s="252">
        <v>1.8129943900000001</v>
      </c>
      <c r="AF39" s="252">
        <v>1.80799439</v>
      </c>
      <c r="AG39" s="252">
        <v>1.8089943900000001</v>
      </c>
      <c r="AH39" s="252">
        <v>1.81199439</v>
      </c>
      <c r="AI39" s="252">
        <v>1.8369943900000001</v>
      </c>
      <c r="AJ39" s="252">
        <v>1.8289943900000001</v>
      </c>
      <c r="AK39" s="252">
        <v>1.8169943900000001</v>
      </c>
      <c r="AL39" s="252">
        <v>1.80799439</v>
      </c>
      <c r="AM39" s="252">
        <v>1.86999439</v>
      </c>
      <c r="AN39" s="252">
        <v>1.8629943899999999</v>
      </c>
      <c r="AO39" s="252">
        <v>1.8509943900000001</v>
      </c>
      <c r="AP39" s="252">
        <v>1.85799439</v>
      </c>
      <c r="AQ39" s="252">
        <v>1.8549943900000001</v>
      </c>
      <c r="AR39" s="252">
        <v>1.85799439</v>
      </c>
      <c r="AS39" s="252">
        <v>1.8989943899999999</v>
      </c>
      <c r="AT39" s="252">
        <v>1.9069943899999999</v>
      </c>
      <c r="AU39" s="252">
        <v>1.9169943899999999</v>
      </c>
      <c r="AV39" s="252">
        <v>1.91199439</v>
      </c>
      <c r="AW39" s="252">
        <v>1.90199439</v>
      </c>
      <c r="AX39" s="252">
        <v>1.90199439</v>
      </c>
      <c r="AY39" s="252">
        <v>1.86199439</v>
      </c>
      <c r="AZ39" s="252">
        <v>1.8091194326</v>
      </c>
      <c r="BA39" s="252">
        <v>1.8231975345</v>
      </c>
      <c r="BB39" s="252">
        <v>1.8319697035</v>
      </c>
      <c r="BC39" s="409">
        <v>1.8537759432000001</v>
      </c>
      <c r="BD39" s="409">
        <v>1.8540855329000001</v>
      </c>
      <c r="BE39" s="409">
        <v>1.8542738108000001</v>
      </c>
      <c r="BF39" s="409">
        <v>1.854469954</v>
      </c>
      <c r="BG39" s="409">
        <v>1.8544353684999999</v>
      </c>
      <c r="BH39" s="409">
        <v>1.8544780553</v>
      </c>
      <c r="BI39" s="409">
        <v>1.8542081587000001</v>
      </c>
      <c r="BJ39" s="409">
        <v>1.8546746437999999</v>
      </c>
      <c r="BK39" s="409">
        <v>1.8282762011</v>
      </c>
      <c r="BL39" s="409">
        <v>1.8286510705000001</v>
      </c>
      <c r="BM39" s="409">
        <v>1.8284894438999999</v>
      </c>
      <c r="BN39" s="409">
        <v>1.8287929717</v>
      </c>
      <c r="BO39" s="409">
        <v>1.8287550347999999</v>
      </c>
      <c r="BP39" s="409">
        <v>1.8290460815</v>
      </c>
      <c r="BQ39" s="409">
        <v>1.8292052593000001</v>
      </c>
      <c r="BR39" s="409">
        <v>1.8293565182</v>
      </c>
      <c r="BS39" s="409">
        <v>1.8292866215000001</v>
      </c>
      <c r="BT39" s="409">
        <v>1.8292894411</v>
      </c>
      <c r="BU39" s="409">
        <v>1.8289781453</v>
      </c>
      <c r="BV39" s="409">
        <v>1.8294173650000001</v>
      </c>
    </row>
    <row r="40" spans="1:74" ht="11.1" customHeight="1" x14ac:dyDescent="0.2">
      <c r="A40" s="162" t="s">
        <v>279</v>
      </c>
      <c r="B40" s="173" t="s">
        <v>507</v>
      </c>
      <c r="C40" s="252">
        <v>0.70508499999999996</v>
      </c>
      <c r="D40" s="252">
        <v>0.69808499999999996</v>
      </c>
      <c r="E40" s="252">
        <v>0.69808499999999996</v>
      </c>
      <c r="F40" s="252">
        <v>0.68908499999999995</v>
      </c>
      <c r="G40" s="252">
        <v>0.70008499999999996</v>
      </c>
      <c r="H40" s="252">
        <v>0.69408499999999995</v>
      </c>
      <c r="I40" s="252">
        <v>0.70208499999999996</v>
      </c>
      <c r="J40" s="252">
        <v>0.69308499999999995</v>
      </c>
      <c r="K40" s="252">
        <v>0.70308499999999996</v>
      </c>
      <c r="L40" s="252">
        <v>0.70908499999999997</v>
      </c>
      <c r="M40" s="252">
        <v>0.73208499999999999</v>
      </c>
      <c r="N40" s="252">
        <v>0.71608499999999997</v>
      </c>
      <c r="O40" s="252">
        <v>0.70208499999999996</v>
      </c>
      <c r="P40" s="252">
        <v>0.71108499999999997</v>
      </c>
      <c r="Q40" s="252">
        <v>0.72508499999999998</v>
      </c>
      <c r="R40" s="252">
        <v>0.71808499999999997</v>
      </c>
      <c r="S40" s="252">
        <v>0.70708499999999996</v>
      </c>
      <c r="T40" s="252">
        <v>0.71908499999999997</v>
      </c>
      <c r="U40" s="252">
        <v>0.72308499999999998</v>
      </c>
      <c r="V40" s="252">
        <v>0.72108499999999998</v>
      </c>
      <c r="W40" s="252">
        <v>0.71308499999999997</v>
      </c>
      <c r="X40" s="252">
        <v>0.71308499999999997</v>
      </c>
      <c r="Y40" s="252">
        <v>0.70408499999999996</v>
      </c>
      <c r="Z40" s="252">
        <v>0.70208499999999996</v>
      </c>
      <c r="AA40" s="252">
        <v>0.69608499999999995</v>
      </c>
      <c r="AB40" s="252">
        <v>0.68608499999999994</v>
      </c>
      <c r="AC40" s="252">
        <v>0.68608499999999994</v>
      </c>
      <c r="AD40" s="252">
        <v>0.69008499999999995</v>
      </c>
      <c r="AE40" s="252">
        <v>0.68908499999999995</v>
      </c>
      <c r="AF40" s="252">
        <v>0.68408500000000005</v>
      </c>
      <c r="AG40" s="252">
        <v>0.68308500000000005</v>
      </c>
      <c r="AH40" s="252">
        <v>0.67708500000000005</v>
      </c>
      <c r="AI40" s="252">
        <v>0.67108500000000004</v>
      </c>
      <c r="AJ40" s="252">
        <v>0.67008500000000004</v>
      </c>
      <c r="AK40" s="252">
        <v>0.65908500000000003</v>
      </c>
      <c r="AL40" s="252">
        <v>0.65008500000000002</v>
      </c>
      <c r="AM40" s="252">
        <v>0.65308500000000003</v>
      </c>
      <c r="AN40" s="252">
        <v>0.64608500000000002</v>
      </c>
      <c r="AO40" s="252">
        <v>0.63508500000000001</v>
      </c>
      <c r="AP40" s="252">
        <v>0.64508500000000002</v>
      </c>
      <c r="AQ40" s="252">
        <v>0.65208500000000003</v>
      </c>
      <c r="AR40" s="252">
        <v>0.65408500000000003</v>
      </c>
      <c r="AS40" s="252">
        <v>0.65108500000000002</v>
      </c>
      <c r="AT40" s="252">
        <v>0.65908500000000003</v>
      </c>
      <c r="AU40" s="252">
        <v>0.66808500000000004</v>
      </c>
      <c r="AV40" s="252">
        <v>0.66208500000000003</v>
      </c>
      <c r="AW40" s="252">
        <v>0.65208500000000003</v>
      </c>
      <c r="AX40" s="252">
        <v>0.65208500000000003</v>
      </c>
      <c r="AY40" s="252">
        <v>0.628085</v>
      </c>
      <c r="AZ40" s="252">
        <v>0.62813807879000005</v>
      </c>
      <c r="BA40" s="252">
        <v>0.62818559782000005</v>
      </c>
      <c r="BB40" s="252">
        <v>0.62819857836000004</v>
      </c>
      <c r="BC40" s="409">
        <v>0.62820839789000005</v>
      </c>
      <c r="BD40" s="409">
        <v>0.62810753960999999</v>
      </c>
      <c r="BE40" s="409">
        <v>0.62813114710999995</v>
      </c>
      <c r="BF40" s="409">
        <v>0.62811264122999999</v>
      </c>
      <c r="BG40" s="409">
        <v>0.62813310329000005</v>
      </c>
      <c r="BH40" s="409">
        <v>0.62812785794000003</v>
      </c>
      <c r="BI40" s="409">
        <v>0.62813264080999998</v>
      </c>
      <c r="BJ40" s="409">
        <v>0.62808387891999995</v>
      </c>
      <c r="BK40" s="409">
        <v>0.58342968455999999</v>
      </c>
      <c r="BL40" s="409">
        <v>0.58328821810999998</v>
      </c>
      <c r="BM40" s="409">
        <v>0.58335576141000001</v>
      </c>
      <c r="BN40" s="409">
        <v>0.58339491783999997</v>
      </c>
      <c r="BO40" s="409">
        <v>0.58338244360000002</v>
      </c>
      <c r="BP40" s="409">
        <v>0.58327878125999999</v>
      </c>
      <c r="BQ40" s="409">
        <v>0.58329718512999995</v>
      </c>
      <c r="BR40" s="409">
        <v>0.58328085564999999</v>
      </c>
      <c r="BS40" s="409">
        <v>0.58329970846000001</v>
      </c>
      <c r="BT40" s="409">
        <v>0.58329527107000001</v>
      </c>
      <c r="BU40" s="409">
        <v>0.58330193755000004</v>
      </c>
      <c r="BV40" s="409">
        <v>0.5832492333</v>
      </c>
    </row>
    <row r="41" spans="1:74" ht="11.1" customHeight="1" x14ac:dyDescent="0.2">
      <c r="A41" s="162" t="s">
        <v>1265</v>
      </c>
      <c r="B41" s="173" t="s">
        <v>1264</v>
      </c>
      <c r="C41" s="252">
        <v>0.15004013841</v>
      </c>
      <c r="D41" s="252">
        <v>0.1513462069</v>
      </c>
      <c r="E41" s="252">
        <v>0.15029052632000001</v>
      </c>
      <c r="F41" s="252">
        <v>0.14944680851</v>
      </c>
      <c r="G41" s="252">
        <v>0.14900571429000001</v>
      </c>
      <c r="H41" s="252">
        <v>0.14774782609000001</v>
      </c>
      <c r="I41" s="252">
        <v>0.14689230769</v>
      </c>
      <c r="J41" s="252">
        <v>0.14645092251</v>
      </c>
      <c r="K41" s="252">
        <v>0.14615447761</v>
      </c>
      <c r="L41" s="252">
        <v>0.14585132075000001</v>
      </c>
      <c r="M41" s="252">
        <v>0.14554122137</v>
      </c>
      <c r="N41" s="252">
        <v>0.14466538462</v>
      </c>
      <c r="O41" s="252">
        <v>0.15430240148999999</v>
      </c>
      <c r="P41" s="252">
        <v>0.15405484961999999</v>
      </c>
      <c r="Q41" s="252">
        <v>0.15480688973000001</v>
      </c>
      <c r="R41" s="252">
        <v>0.15455944615</v>
      </c>
      <c r="S41" s="252">
        <v>0.14555136187000001</v>
      </c>
      <c r="T41" s="252">
        <v>0.15465590513999999</v>
      </c>
      <c r="U41" s="252">
        <v>0.15483492430000001</v>
      </c>
      <c r="V41" s="252">
        <v>0.15165245967999999</v>
      </c>
      <c r="W41" s="252">
        <v>0.15183102439000001</v>
      </c>
      <c r="X41" s="252">
        <v>0.15157068312999999</v>
      </c>
      <c r="Y41" s="252">
        <v>0.15193690376999999</v>
      </c>
      <c r="Z41" s="252">
        <v>0.15212464979000001</v>
      </c>
      <c r="AA41" s="252">
        <v>0.151</v>
      </c>
      <c r="AB41" s="252">
        <v>0.152</v>
      </c>
      <c r="AC41" s="252">
        <v>0.154</v>
      </c>
      <c r="AD41" s="252">
        <v>0.155</v>
      </c>
      <c r="AE41" s="252">
        <v>0.156</v>
      </c>
      <c r="AF41" s="252">
        <v>0.157</v>
      </c>
      <c r="AG41" s="252">
        <v>0.152</v>
      </c>
      <c r="AH41" s="252">
        <v>0.14699999999999999</v>
      </c>
      <c r="AI41" s="252">
        <v>0.14099999999999999</v>
      </c>
      <c r="AJ41" s="252">
        <v>0.14899999999999999</v>
      </c>
      <c r="AK41" s="252">
        <v>0.17299999999999999</v>
      </c>
      <c r="AL41" s="252">
        <v>0.14299999999999999</v>
      </c>
      <c r="AM41" s="252">
        <v>0.13900000000000001</v>
      </c>
      <c r="AN41" s="252">
        <v>0.16200000000000001</v>
      </c>
      <c r="AO41" s="252">
        <v>0.152</v>
      </c>
      <c r="AP41" s="252">
        <v>0.152</v>
      </c>
      <c r="AQ41" s="252">
        <v>0.14799999999999999</v>
      </c>
      <c r="AR41" s="252">
        <v>0.14799999999999999</v>
      </c>
      <c r="AS41" s="252">
        <v>0.14799999999999999</v>
      </c>
      <c r="AT41" s="252">
        <v>0.14899999999999999</v>
      </c>
      <c r="AU41" s="252">
        <v>0.15</v>
      </c>
      <c r="AV41" s="252">
        <v>0.151</v>
      </c>
      <c r="AW41" s="252">
        <v>0.152</v>
      </c>
      <c r="AX41" s="252">
        <v>0.153</v>
      </c>
      <c r="AY41" s="252">
        <v>0.12</v>
      </c>
      <c r="AZ41" s="252">
        <v>0.1204658</v>
      </c>
      <c r="BA41" s="252">
        <v>0.1204658</v>
      </c>
      <c r="BB41" s="252">
        <v>0.1204658</v>
      </c>
      <c r="BC41" s="409">
        <v>0.1204658</v>
      </c>
      <c r="BD41" s="409">
        <v>0.1204658</v>
      </c>
      <c r="BE41" s="409">
        <v>0.1204658</v>
      </c>
      <c r="BF41" s="409">
        <v>0.1204658</v>
      </c>
      <c r="BG41" s="409">
        <v>0.1204658</v>
      </c>
      <c r="BH41" s="409">
        <v>0.1204658</v>
      </c>
      <c r="BI41" s="409">
        <v>0.1204658</v>
      </c>
      <c r="BJ41" s="409">
        <v>0.1204658</v>
      </c>
      <c r="BK41" s="409">
        <v>0.12247404011</v>
      </c>
      <c r="BL41" s="409">
        <v>0.12247404011</v>
      </c>
      <c r="BM41" s="409">
        <v>0.12247404011</v>
      </c>
      <c r="BN41" s="409">
        <v>0.12247404011</v>
      </c>
      <c r="BO41" s="409">
        <v>0.12247404011</v>
      </c>
      <c r="BP41" s="409">
        <v>0.12247404011</v>
      </c>
      <c r="BQ41" s="409">
        <v>0.12247404011</v>
      </c>
      <c r="BR41" s="409">
        <v>0.12247404011</v>
      </c>
      <c r="BS41" s="409">
        <v>0.12247404011</v>
      </c>
      <c r="BT41" s="409">
        <v>0.12247404011</v>
      </c>
      <c r="BU41" s="409">
        <v>0.12247404011</v>
      </c>
      <c r="BV41" s="409">
        <v>0.12247404011</v>
      </c>
    </row>
    <row r="42" spans="1:74" ht="11.1" customHeight="1" x14ac:dyDescent="0.2">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410"/>
      <c r="BD42" s="410"/>
      <c r="BE42" s="410"/>
      <c r="BF42" s="410"/>
      <c r="BG42" s="410"/>
      <c r="BH42" s="410"/>
      <c r="BI42" s="410"/>
      <c r="BJ42" s="410"/>
      <c r="BK42" s="410"/>
      <c r="BL42" s="410"/>
      <c r="BM42" s="410"/>
      <c r="BN42" s="410"/>
      <c r="BO42" s="410"/>
      <c r="BP42" s="410"/>
      <c r="BQ42" s="410"/>
      <c r="BR42" s="410"/>
      <c r="BS42" s="410"/>
      <c r="BT42" s="410"/>
      <c r="BU42" s="410"/>
      <c r="BV42" s="410"/>
    </row>
    <row r="43" spans="1:74" ht="11.1" customHeight="1" x14ac:dyDescent="0.2">
      <c r="A43" s="162" t="s">
        <v>510</v>
      </c>
      <c r="B43" s="172" t="s">
        <v>85</v>
      </c>
      <c r="C43" s="252">
        <v>55.302629705999998</v>
      </c>
      <c r="D43" s="252">
        <v>55.702523190999997</v>
      </c>
      <c r="E43" s="252">
        <v>55.663934738000002</v>
      </c>
      <c r="F43" s="252">
        <v>56.233946019999998</v>
      </c>
      <c r="G43" s="252">
        <v>56.240322151000001</v>
      </c>
      <c r="H43" s="252">
        <v>57.093994305000002</v>
      </c>
      <c r="I43" s="252">
        <v>56.993622176999999</v>
      </c>
      <c r="J43" s="252">
        <v>57.102486468000002</v>
      </c>
      <c r="K43" s="252">
        <v>57.347787175000001</v>
      </c>
      <c r="L43" s="252">
        <v>58.212038063000001</v>
      </c>
      <c r="M43" s="252">
        <v>58.266863450000002</v>
      </c>
      <c r="N43" s="252">
        <v>58.667235101999999</v>
      </c>
      <c r="O43" s="252">
        <v>58.001898423</v>
      </c>
      <c r="P43" s="252">
        <v>58.071946189000002</v>
      </c>
      <c r="Q43" s="252">
        <v>58.274886684000002</v>
      </c>
      <c r="R43" s="252">
        <v>58.120799380999998</v>
      </c>
      <c r="S43" s="252">
        <v>58.042587103999999</v>
      </c>
      <c r="T43" s="252">
        <v>58.339331682000001</v>
      </c>
      <c r="U43" s="252">
        <v>58.740860361000003</v>
      </c>
      <c r="V43" s="252">
        <v>58.968100917000001</v>
      </c>
      <c r="W43" s="252">
        <v>58.324836853000001</v>
      </c>
      <c r="X43" s="252">
        <v>58.775572189000002</v>
      </c>
      <c r="Y43" s="252">
        <v>58.996849601999998</v>
      </c>
      <c r="Z43" s="252">
        <v>58.966409966999997</v>
      </c>
      <c r="AA43" s="252">
        <v>58.506138892000003</v>
      </c>
      <c r="AB43" s="252">
        <v>58.143341861000003</v>
      </c>
      <c r="AC43" s="252">
        <v>58.042845630999999</v>
      </c>
      <c r="AD43" s="252">
        <v>57.632038084999998</v>
      </c>
      <c r="AE43" s="252">
        <v>57.273413509999997</v>
      </c>
      <c r="AF43" s="252">
        <v>57.344711465000003</v>
      </c>
      <c r="AG43" s="252">
        <v>58.208794666000003</v>
      </c>
      <c r="AH43" s="252">
        <v>57.321509085000002</v>
      </c>
      <c r="AI43" s="252">
        <v>57.482181646000001</v>
      </c>
      <c r="AJ43" s="252">
        <v>58.315599112000001</v>
      </c>
      <c r="AK43" s="252">
        <v>59.013195099000001</v>
      </c>
      <c r="AL43" s="252">
        <v>58.173461128</v>
      </c>
      <c r="AM43" s="252">
        <v>58.006385627</v>
      </c>
      <c r="AN43" s="252">
        <v>58.483719608999998</v>
      </c>
      <c r="AO43" s="252">
        <v>58.298643466000001</v>
      </c>
      <c r="AP43" s="252">
        <v>57.872743798999998</v>
      </c>
      <c r="AQ43" s="252">
        <v>58.255905466000002</v>
      </c>
      <c r="AR43" s="252">
        <v>58.940546132999998</v>
      </c>
      <c r="AS43" s="252">
        <v>59.054524176000001</v>
      </c>
      <c r="AT43" s="252">
        <v>58.562871723999997</v>
      </c>
      <c r="AU43" s="252">
        <v>58.521573799000002</v>
      </c>
      <c r="AV43" s="252">
        <v>59.304085917999998</v>
      </c>
      <c r="AW43" s="252">
        <v>60.075384466000003</v>
      </c>
      <c r="AX43" s="252">
        <v>59.360301401999997</v>
      </c>
      <c r="AY43" s="252">
        <v>59.023042466</v>
      </c>
      <c r="AZ43" s="252">
        <v>59.496615069000001</v>
      </c>
      <c r="BA43" s="252">
        <v>59.869844346999997</v>
      </c>
      <c r="BB43" s="252">
        <v>60.594509135999999</v>
      </c>
      <c r="BC43" s="409">
        <v>61.289844113999997</v>
      </c>
      <c r="BD43" s="409">
        <v>61.730064894999998</v>
      </c>
      <c r="BE43" s="409">
        <v>61.801499835000001</v>
      </c>
      <c r="BF43" s="409">
        <v>61.566006872999999</v>
      </c>
      <c r="BG43" s="409">
        <v>62.030562482999997</v>
      </c>
      <c r="BH43" s="409">
        <v>62.364596139</v>
      </c>
      <c r="BI43" s="409">
        <v>62.504141294</v>
      </c>
      <c r="BJ43" s="409">
        <v>62.330188302000003</v>
      </c>
      <c r="BK43" s="409">
        <v>62.158056412000001</v>
      </c>
      <c r="BL43" s="409">
        <v>62.252805097</v>
      </c>
      <c r="BM43" s="409">
        <v>62.591233666000001</v>
      </c>
      <c r="BN43" s="409">
        <v>62.927360290000003</v>
      </c>
      <c r="BO43" s="409">
        <v>63.205082417</v>
      </c>
      <c r="BP43" s="409">
        <v>63.421821893999997</v>
      </c>
      <c r="BQ43" s="409">
        <v>63.651788046</v>
      </c>
      <c r="BR43" s="409">
        <v>63.287031372000001</v>
      </c>
      <c r="BS43" s="409">
        <v>63.332564343999998</v>
      </c>
      <c r="BT43" s="409">
        <v>63.700923625000001</v>
      </c>
      <c r="BU43" s="409">
        <v>63.649925111000002</v>
      </c>
      <c r="BV43" s="409">
        <v>63.360842128999998</v>
      </c>
    </row>
    <row r="44" spans="1:74" ht="11.1" customHeight="1" x14ac:dyDescent="0.2">
      <c r="B44" s="17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409"/>
      <c r="BD44" s="409"/>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509</v>
      </c>
      <c r="B45" s="172" t="s">
        <v>518</v>
      </c>
      <c r="C45" s="252">
        <v>6.4171969999999998</v>
      </c>
      <c r="D45" s="252">
        <v>6.4181970000000002</v>
      </c>
      <c r="E45" s="252">
        <v>6.4171969999999998</v>
      </c>
      <c r="F45" s="252">
        <v>6.391197</v>
      </c>
      <c r="G45" s="252">
        <v>6.3851969999999998</v>
      </c>
      <c r="H45" s="252">
        <v>6.3531969999999998</v>
      </c>
      <c r="I45" s="252">
        <v>6.3651970000000002</v>
      </c>
      <c r="J45" s="252">
        <v>6.3841970000000003</v>
      </c>
      <c r="K45" s="252">
        <v>6.4781969999999998</v>
      </c>
      <c r="L45" s="252">
        <v>6.5151969999999997</v>
      </c>
      <c r="M45" s="252">
        <v>6.4941969999999998</v>
      </c>
      <c r="N45" s="252">
        <v>6.4771970000000003</v>
      </c>
      <c r="O45" s="252">
        <v>6.6221969999999999</v>
      </c>
      <c r="P45" s="252">
        <v>6.5991970000000002</v>
      </c>
      <c r="Q45" s="252">
        <v>6.5421969999999998</v>
      </c>
      <c r="R45" s="252">
        <v>6.5711969999999997</v>
      </c>
      <c r="S45" s="252">
        <v>6.5651970000000004</v>
      </c>
      <c r="T45" s="252">
        <v>6.5621970000000003</v>
      </c>
      <c r="U45" s="252">
        <v>6.4901970000000002</v>
      </c>
      <c r="V45" s="252">
        <v>6.4991969999999997</v>
      </c>
      <c r="W45" s="252">
        <v>6.6141969999999999</v>
      </c>
      <c r="X45" s="252">
        <v>6.5621970000000003</v>
      </c>
      <c r="Y45" s="252">
        <v>6.5621970000000003</v>
      </c>
      <c r="Z45" s="252">
        <v>6.5921969999999996</v>
      </c>
      <c r="AA45" s="252">
        <v>6.5341969999999998</v>
      </c>
      <c r="AB45" s="252">
        <v>6.4881970000000004</v>
      </c>
      <c r="AC45" s="252">
        <v>6.5451969999999999</v>
      </c>
      <c r="AD45" s="252">
        <v>6.569197</v>
      </c>
      <c r="AE45" s="252">
        <v>6.4981970000000002</v>
      </c>
      <c r="AF45" s="252">
        <v>6.532197</v>
      </c>
      <c r="AG45" s="252">
        <v>6.569197</v>
      </c>
      <c r="AH45" s="252">
        <v>6.6121970000000001</v>
      </c>
      <c r="AI45" s="252">
        <v>6.5951969999999998</v>
      </c>
      <c r="AJ45" s="252">
        <v>6.593197</v>
      </c>
      <c r="AK45" s="252">
        <v>6.625197</v>
      </c>
      <c r="AL45" s="252">
        <v>6.476197</v>
      </c>
      <c r="AM45" s="252">
        <v>6.6541969999999999</v>
      </c>
      <c r="AN45" s="252">
        <v>6.6371969999999996</v>
      </c>
      <c r="AO45" s="252">
        <v>6.9981970000000002</v>
      </c>
      <c r="AP45" s="252">
        <v>7.0091970000000003</v>
      </c>
      <c r="AQ45" s="252">
        <v>7.0101969999999998</v>
      </c>
      <c r="AR45" s="252">
        <v>6.9811969999999999</v>
      </c>
      <c r="AS45" s="252">
        <v>6.8001969999999998</v>
      </c>
      <c r="AT45" s="252">
        <v>6.8051969999999997</v>
      </c>
      <c r="AU45" s="252">
        <v>6.7631969999999999</v>
      </c>
      <c r="AV45" s="252">
        <v>6.7631969999999999</v>
      </c>
      <c r="AW45" s="252">
        <v>6.8061970000000001</v>
      </c>
      <c r="AX45" s="252">
        <v>6.8501969999999996</v>
      </c>
      <c r="AY45" s="252">
        <v>6.883197</v>
      </c>
      <c r="AZ45" s="252">
        <v>6.8862369258999996</v>
      </c>
      <c r="BA45" s="252">
        <v>6.9157553755999999</v>
      </c>
      <c r="BB45" s="252">
        <v>6.9287036140999998</v>
      </c>
      <c r="BC45" s="409">
        <v>6.9416180180999998</v>
      </c>
      <c r="BD45" s="409">
        <v>6.9552945748999999</v>
      </c>
      <c r="BE45" s="409">
        <v>6.9684846975000001</v>
      </c>
      <c r="BF45" s="409">
        <v>6.9816780711000002</v>
      </c>
      <c r="BG45" s="409">
        <v>6.9946647727000002</v>
      </c>
      <c r="BH45" s="409">
        <v>7.0074482669</v>
      </c>
      <c r="BI45" s="409">
        <v>7.0208736292999996</v>
      </c>
      <c r="BJ45" s="409">
        <v>7.0345311389000003</v>
      </c>
      <c r="BK45" s="409">
        <v>7.0275749019999996</v>
      </c>
      <c r="BL45" s="409">
        <v>7.0531508943999999</v>
      </c>
      <c r="BM45" s="409">
        <v>7.0778240936000003</v>
      </c>
      <c r="BN45" s="409">
        <v>7.0976520801999996</v>
      </c>
      <c r="BO45" s="409">
        <v>7.1176428759999997</v>
      </c>
      <c r="BP45" s="409">
        <v>7.1383146915999998</v>
      </c>
      <c r="BQ45" s="409">
        <v>7.1585085395999997</v>
      </c>
      <c r="BR45" s="409">
        <v>7.1786742077000003</v>
      </c>
      <c r="BS45" s="409">
        <v>7.2286475129000003</v>
      </c>
      <c r="BT45" s="409">
        <v>7.2484066358000003</v>
      </c>
      <c r="BU45" s="409">
        <v>7.2688022117999997</v>
      </c>
      <c r="BV45" s="409">
        <v>7.2894528091000002</v>
      </c>
    </row>
    <row r="46" spans="1:74" ht="11.1" customHeight="1" x14ac:dyDescent="0.2">
      <c r="A46" s="162" t="s">
        <v>511</v>
      </c>
      <c r="B46" s="172" t="s">
        <v>519</v>
      </c>
      <c r="C46" s="252">
        <v>61.719826705999999</v>
      </c>
      <c r="D46" s="252">
        <v>62.120720190999997</v>
      </c>
      <c r="E46" s="252">
        <v>62.081131738000003</v>
      </c>
      <c r="F46" s="252">
        <v>62.625143020000003</v>
      </c>
      <c r="G46" s="252">
        <v>62.625519150999999</v>
      </c>
      <c r="H46" s="252">
        <v>63.447191304999997</v>
      </c>
      <c r="I46" s="252">
        <v>63.358819177000001</v>
      </c>
      <c r="J46" s="252">
        <v>63.486683468000003</v>
      </c>
      <c r="K46" s="252">
        <v>63.825984175000002</v>
      </c>
      <c r="L46" s="252">
        <v>64.727235062999995</v>
      </c>
      <c r="M46" s="252">
        <v>64.761060450000002</v>
      </c>
      <c r="N46" s="252">
        <v>65.144432101999996</v>
      </c>
      <c r="O46" s="252">
        <v>64.624095423</v>
      </c>
      <c r="P46" s="252">
        <v>64.671143189000006</v>
      </c>
      <c r="Q46" s="252">
        <v>64.817083683999996</v>
      </c>
      <c r="R46" s="252">
        <v>64.691996380999996</v>
      </c>
      <c r="S46" s="252">
        <v>64.607784104000004</v>
      </c>
      <c r="T46" s="252">
        <v>64.901528682000006</v>
      </c>
      <c r="U46" s="252">
        <v>65.231057360999998</v>
      </c>
      <c r="V46" s="252">
        <v>65.467297916999996</v>
      </c>
      <c r="W46" s="252">
        <v>64.939033852999998</v>
      </c>
      <c r="X46" s="252">
        <v>65.337769188999999</v>
      </c>
      <c r="Y46" s="252">
        <v>65.559046601999995</v>
      </c>
      <c r="Z46" s="252">
        <v>65.558606967000003</v>
      </c>
      <c r="AA46" s="252">
        <v>65.040335892000002</v>
      </c>
      <c r="AB46" s="252">
        <v>64.631538860999996</v>
      </c>
      <c r="AC46" s="252">
        <v>64.588042630999993</v>
      </c>
      <c r="AD46" s="252">
        <v>64.201235084999993</v>
      </c>
      <c r="AE46" s="252">
        <v>63.771610510000002</v>
      </c>
      <c r="AF46" s="252">
        <v>63.876908465</v>
      </c>
      <c r="AG46" s="252">
        <v>64.777991666000005</v>
      </c>
      <c r="AH46" s="252">
        <v>63.933706084999997</v>
      </c>
      <c r="AI46" s="252">
        <v>64.077378646</v>
      </c>
      <c r="AJ46" s="252">
        <v>64.908796112000005</v>
      </c>
      <c r="AK46" s="252">
        <v>65.638392099000001</v>
      </c>
      <c r="AL46" s="252">
        <v>64.649658127999999</v>
      </c>
      <c r="AM46" s="252">
        <v>64.660582626999997</v>
      </c>
      <c r="AN46" s="252">
        <v>65.120916609000005</v>
      </c>
      <c r="AO46" s="252">
        <v>65.296840466000006</v>
      </c>
      <c r="AP46" s="252">
        <v>64.881940799000006</v>
      </c>
      <c r="AQ46" s="252">
        <v>65.266102466000007</v>
      </c>
      <c r="AR46" s="252">
        <v>65.921743133000007</v>
      </c>
      <c r="AS46" s="252">
        <v>65.854721175999998</v>
      </c>
      <c r="AT46" s="252">
        <v>65.368068723999997</v>
      </c>
      <c r="AU46" s="252">
        <v>65.284770799</v>
      </c>
      <c r="AV46" s="252">
        <v>66.067282918000004</v>
      </c>
      <c r="AW46" s="252">
        <v>66.881581466</v>
      </c>
      <c r="AX46" s="252">
        <v>66.210498401999999</v>
      </c>
      <c r="AY46" s="252">
        <v>65.906239466000002</v>
      </c>
      <c r="AZ46" s="252">
        <v>66.382851994999996</v>
      </c>
      <c r="BA46" s="252">
        <v>66.785599722000001</v>
      </c>
      <c r="BB46" s="252">
        <v>67.523212749999999</v>
      </c>
      <c r="BC46" s="409">
        <v>68.231462132000004</v>
      </c>
      <c r="BD46" s="409">
        <v>68.685359469999995</v>
      </c>
      <c r="BE46" s="409">
        <v>68.769984531999995</v>
      </c>
      <c r="BF46" s="409">
        <v>68.547684943999997</v>
      </c>
      <c r="BG46" s="409">
        <v>69.025227255999994</v>
      </c>
      <c r="BH46" s="409">
        <v>69.372044404999997</v>
      </c>
      <c r="BI46" s="409">
        <v>69.525014923000001</v>
      </c>
      <c r="BJ46" s="409">
        <v>69.364719441000005</v>
      </c>
      <c r="BK46" s="409">
        <v>69.185631314000005</v>
      </c>
      <c r="BL46" s="409">
        <v>69.305955991000005</v>
      </c>
      <c r="BM46" s="409">
        <v>69.669057760000001</v>
      </c>
      <c r="BN46" s="409">
        <v>70.025012369999999</v>
      </c>
      <c r="BO46" s="409">
        <v>70.322725293000005</v>
      </c>
      <c r="BP46" s="409">
        <v>70.560136585999999</v>
      </c>
      <c r="BQ46" s="409">
        <v>70.810296586000007</v>
      </c>
      <c r="BR46" s="409">
        <v>70.465705579000002</v>
      </c>
      <c r="BS46" s="409">
        <v>70.561211857000004</v>
      </c>
      <c r="BT46" s="409">
        <v>70.949330261</v>
      </c>
      <c r="BU46" s="409">
        <v>70.918727322999999</v>
      </c>
      <c r="BV46" s="409">
        <v>70.650294938000002</v>
      </c>
    </row>
    <row r="47" spans="1:74" ht="11.1" customHeight="1" x14ac:dyDescent="0.2">
      <c r="B47" s="17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409"/>
      <c r="BD47" s="409"/>
      <c r="BE47" s="409"/>
      <c r="BF47" s="409"/>
      <c r="BG47" s="409"/>
      <c r="BH47" s="409"/>
      <c r="BI47" s="409"/>
      <c r="BJ47" s="409"/>
      <c r="BK47" s="409"/>
      <c r="BL47" s="409"/>
      <c r="BM47" s="409"/>
      <c r="BN47" s="409"/>
      <c r="BO47" s="409"/>
      <c r="BP47" s="409"/>
      <c r="BQ47" s="409"/>
      <c r="BR47" s="409"/>
      <c r="BS47" s="409"/>
      <c r="BT47" s="409"/>
      <c r="BU47" s="409"/>
      <c r="BV47" s="409"/>
    </row>
    <row r="48" spans="1:74" ht="11.1" customHeight="1" x14ac:dyDescent="0.2">
      <c r="A48" s="162" t="s">
        <v>1125</v>
      </c>
      <c r="B48" s="174" t="s">
        <v>1126</v>
      </c>
      <c r="C48" s="253">
        <v>0.67980099999999999</v>
      </c>
      <c r="D48" s="253">
        <v>0.60880100000000004</v>
      </c>
      <c r="E48" s="253">
        <v>0.54800000000000004</v>
      </c>
      <c r="F48" s="253">
        <v>0.61199999999999999</v>
      </c>
      <c r="G48" s="253">
        <v>0.65700000000000003</v>
      </c>
      <c r="H48" s="253">
        <v>0.57999999999999996</v>
      </c>
      <c r="I48" s="253">
        <v>0.63200000000000001</v>
      </c>
      <c r="J48" s="253">
        <v>0.52</v>
      </c>
      <c r="K48" s="253">
        <v>0.437</v>
      </c>
      <c r="L48" s="253">
        <v>0.40100000000000002</v>
      </c>
      <c r="M48" s="253">
        <v>0.36499999999999999</v>
      </c>
      <c r="N48" s="253">
        <v>0.314</v>
      </c>
      <c r="O48" s="253">
        <v>0.253</v>
      </c>
      <c r="P48" s="253">
        <v>0.25900000000000001</v>
      </c>
      <c r="Q48" s="253">
        <v>0.30099999999999999</v>
      </c>
      <c r="R48" s="253">
        <v>0.505</v>
      </c>
      <c r="S48" s="253">
        <v>0.46300000000000002</v>
      </c>
      <c r="T48" s="253">
        <v>0.41599999999999998</v>
      </c>
      <c r="U48" s="253">
        <v>0.39129032258000002</v>
      </c>
      <c r="V48" s="253">
        <v>0.32</v>
      </c>
      <c r="W48" s="253">
        <v>0.5</v>
      </c>
      <c r="X48" s="253">
        <v>0.31467741934999999</v>
      </c>
      <c r="Y48" s="253">
        <v>0.36199999999999999</v>
      </c>
      <c r="Z48" s="253">
        <v>0.34699999999999998</v>
      </c>
      <c r="AA48" s="253">
        <v>0.37</v>
      </c>
      <c r="AB48" s="253">
        <v>0.3775</v>
      </c>
      <c r="AC48" s="253">
        <v>0.39400000000000002</v>
      </c>
      <c r="AD48" s="253">
        <v>0.374</v>
      </c>
      <c r="AE48" s="253">
        <v>1.089</v>
      </c>
      <c r="AF48" s="253">
        <v>0.79400000000000004</v>
      </c>
      <c r="AG48" s="253">
        <v>0.45500000000000002</v>
      </c>
      <c r="AH48" s="253">
        <v>0.35713632258</v>
      </c>
      <c r="AI48" s="253">
        <v>0.437</v>
      </c>
      <c r="AJ48" s="253">
        <v>0.32500000000000001</v>
      </c>
      <c r="AK48" s="253">
        <v>0.375</v>
      </c>
      <c r="AL48" s="253">
        <v>0.33500000000000002</v>
      </c>
      <c r="AM48" s="253">
        <v>0.43887096774000001</v>
      </c>
      <c r="AN48" s="253">
        <v>0.33714285713999997</v>
      </c>
      <c r="AO48" s="253">
        <v>0.50700000000000001</v>
      </c>
      <c r="AP48" s="253">
        <v>0.75133333332999996</v>
      </c>
      <c r="AQ48" s="253">
        <v>0.68</v>
      </c>
      <c r="AR48" s="253">
        <v>0.60333333333000005</v>
      </c>
      <c r="AS48" s="253">
        <v>0.54241935484000003</v>
      </c>
      <c r="AT48" s="253">
        <v>0.71399999999999997</v>
      </c>
      <c r="AU48" s="253">
        <v>0.63300000000000001</v>
      </c>
      <c r="AV48" s="253">
        <v>0.61632258065000001</v>
      </c>
      <c r="AW48" s="253">
        <v>0.35499999999999998</v>
      </c>
      <c r="AX48" s="253">
        <v>0.64798387096999999</v>
      </c>
      <c r="AY48" s="253">
        <v>0.52077419354999999</v>
      </c>
      <c r="AZ48" s="253">
        <v>0.55012499999999998</v>
      </c>
      <c r="BA48" s="253">
        <v>0.58350000000000002</v>
      </c>
      <c r="BB48" s="253">
        <v>0.29549999999999998</v>
      </c>
      <c r="BC48" s="632" t="s">
        <v>1370</v>
      </c>
      <c r="BD48" s="632" t="s">
        <v>1370</v>
      </c>
      <c r="BE48" s="632" t="s">
        <v>1370</v>
      </c>
      <c r="BF48" s="632" t="s">
        <v>1370</v>
      </c>
      <c r="BG48" s="632" t="s">
        <v>1370</v>
      </c>
      <c r="BH48" s="632" t="s">
        <v>1370</v>
      </c>
      <c r="BI48" s="632" t="s">
        <v>1370</v>
      </c>
      <c r="BJ48" s="632" t="s">
        <v>1370</v>
      </c>
      <c r="BK48" s="632" t="s">
        <v>1370</v>
      </c>
      <c r="BL48" s="632" t="s">
        <v>1370</v>
      </c>
      <c r="BM48" s="632" t="s">
        <v>1370</v>
      </c>
      <c r="BN48" s="632" t="s">
        <v>1370</v>
      </c>
      <c r="BO48" s="632" t="s">
        <v>1370</v>
      </c>
      <c r="BP48" s="632" t="s">
        <v>1370</v>
      </c>
      <c r="BQ48" s="632" t="s">
        <v>1370</v>
      </c>
      <c r="BR48" s="632" t="s">
        <v>1370</v>
      </c>
      <c r="BS48" s="632" t="s">
        <v>1370</v>
      </c>
      <c r="BT48" s="632" t="s">
        <v>1370</v>
      </c>
      <c r="BU48" s="632" t="s">
        <v>1370</v>
      </c>
      <c r="BV48" s="632" t="s">
        <v>1370</v>
      </c>
    </row>
    <row r="49" spans="1:74" ht="11.1" customHeight="1" x14ac:dyDescent="0.2">
      <c r="B49" s="17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409"/>
      <c r="BC49" s="409"/>
      <c r="BD49" s="252"/>
      <c r="BE49" s="252"/>
      <c r="BF49" s="252"/>
      <c r="BG49" s="409"/>
      <c r="BH49" s="409"/>
      <c r="BI49" s="409"/>
      <c r="BJ49" s="409"/>
      <c r="BK49" s="409"/>
      <c r="BL49" s="409"/>
      <c r="BM49" s="409"/>
      <c r="BN49" s="409"/>
      <c r="BO49" s="409"/>
      <c r="BP49" s="409"/>
      <c r="BQ49" s="409"/>
      <c r="BR49" s="409"/>
      <c r="BS49" s="409"/>
      <c r="BT49" s="409"/>
      <c r="BU49" s="409"/>
      <c r="BV49" s="409"/>
    </row>
    <row r="50" spans="1:74" ht="11.1" customHeight="1" x14ac:dyDescent="0.2">
      <c r="BK50" s="411"/>
      <c r="BL50" s="411"/>
      <c r="BM50" s="411"/>
      <c r="BN50" s="411"/>
      <c r="BO50" s="411"/>
      <c r="BP50" s="411"/>
      <c r="BQ50" s="411"/>
      <c r="BR50" s="411"/>
      <c r="BS50" s="411"/>
      <c r="BT50" s="411"/>
      <c r="BU50" s="411"/>
      <c r="BV50" s="411"/>
    </row>
    <row r="51" spans="1:74" ht="12" customHeight="1" x14ac:dyDescent="0.2">
      <c r="B51" s="800" t="s">
        <v>1016</v>
      </c>
      <c r="C51" s="797"/>
      <c r="D51" s="797"/>
      <c r="E51" s="797"/>
      <c r="F51" s="797"/>
      <c r="G51" s="797"/>
      <c r="H51" s="797"/>
      <c r="I51" s="797"/>
      <c r="J51" s="797"/>
      <c r="K51" s="797"/>
      <c r="L51" s="797"/>
      <c r="M51" s="797"/>
      <c r="N51" s="797"/>
      <c r="O51" s="797"/>
      <c r="P51" s="797"/>
      <c r="Q51" s="797"/>
    </row>
    <row r="52" spans="1:74" ht="12" customHeight="1" x14ac:dyDescent="0.2">
      <c r="B52" s="812" t="s">
        <v>1347</v>
      </c>
      <c r="C52" s="787"/>
      <c r="D52" s="787"/>
      <c r="E52" s="787"/>
      <c r="F52" s="787"/>
      <c r="G52" s="787"/>
      <c r="H52" s="787"/>
      <c r="I52" s="787"/>
      <c r="J52" s="787"/>
      <c r="K52" s="787"/>
      <c r="L52" s="787"/>
      <c r="M52" s="787"/>
      <c r="N52" s="787"/>
      <c r="O52" s="787"/>
      <c r="P52" s="787"/>
      <c r="Q52" s="783"/>
    </row>
    <row r="53" spans="1:74" s="440" customFormat="1" ht="12" customHeight="1" x14ac:dyDescent="0.2">
      <c r="A53" s="441"/>
      <c r="B53" s="786" t="s">
        <v>1041</v>
      </c>
      <c r="C53" s="787"/>
      <c r="D53" s="787"/>
      <c r="E53" s="787"/>
      <c r="F53" s="787"/>
      <c r="G53" s="787"/>
      <c r="H53" s="787"/>
      <c r="I53" s="787"/>
      <c r="J53" s="787"/>
      <c r="K53" s="787"/>
      <c r="L53" s="787"/>
      <c r="M53" s="787"/>
      <c r="N53" s="787"/>
      <c r="O53" s="787"/>
      <c r="P53" s="787"/>
      <c r="Q53" s="783"/>
      <c r="AY53" s="536"/>
      <c r="AZ53" s="536"/>
      <c r="BA53" s="536"/>
      <c r="BB53" s="536"/>
      <c r="BC53" s="536"/>
      <c r="BD53" s="650"/>
      <c r="BE53" s="650"/>
      <c r="BF53" s="650"/>
      <c r="BG53" s="536"/>
      <c r="BH53" s="536"/>
      <c r="BI53" s="536"/>
      <c r="BJ53" s="536"/>
    </row>
    <row r="54" spans="1:74" s="440" customFormat="1" ht="12" customHeight="1" x14ac:dyDescent="0.2">
      <c r="A54" s="441"/>
      <c r="B54" s="812" t="s">
        <v>999</v>
      </c>
      <c r="C54" s="812"/>
      <c r="D54" s="812"/>
      <c r="E54" s="812"/>
      <c r="F54" s="812"/>
      <c r="G54" s="812"/>
      <c r="H54" s="812"/>
      <c r="I54" s="812"/>
      <c r="J54" s="812"/>
      <c r="K54" s="812"/>
      <c r="L54" s="812"/>
      <c r="M54" s="812"/>
      <c r="N54" s="812"/>
      <c r="O54" s="812"/>
      <c r="P54" s="812"/>
      <c r="Q54" s="783"/>
      <c r="AY54" s="536"/>
      <c r="AZ54" s="536"/>
      <c r="BA54" s="536"/>
      <c r="BB54" s="536"/>
      <c r="BC54" s="536"/>
      <c r="BD54" s="650"/>
      <c r="BE54" s="650"/>
      <c r="BF54" s="650"/>
      <c r="BG54" s="536"/>
      <c r="BH54" s="536"/>
      <c r="BI54" s="536"/>
      <c r="BJ54" s="536"/>
    </row>
    <row r="55" spans="1:74" s="440" customFormat="1" ht="12" customHeight="1" x14ac:dyDescent="0.2">
      <c r="A55" s="441"/>
      <c r="B55" s="812" t="s">
        <v>1075</v>
      </c>
      <c r="C55" s="783"/>
      <c r="D55" s="783"/>
      <c r="E55" s="783"/>
      <c r="F55" s="783"/>
      <c r="G55" s="783"/>
      <c r="H55" s="783"/>
      <c r="I55" s="783"/>
      <c r="J55" s="783"/>
      <c r="K55" s="783"/>
      <c r="L55" s="783"/>
      <c r="M55" s="783"/>
      <c r="N55" s="783"/>
      <c r="O55" s="783"/>
      <c r="P55" s="783"/>
      <c r="Q55" s="783"/>
      <c r="AY55" s="536"/>
      <c r="AZ55" s="536"/>
      <c r="BA55" s="536"/>
      <c r="BB55" s="536"/>
      <c r="BC55" s="536"/>
      <c r="BD55" s="650"/>
      <c r="BE55" s="650"/>
      <c r="BF55" s="650"/>
      <c r="BG55" s="536"/>
      <c r="BH55" s="536"/>
      <c r="BI55" s="536"/>
      <c r="BJ55" s="536"/>
    </row>
    <row r="56" spans="1:74" s="440" customFormat="1" ht="12.75" x14ac:dyDescent="0.2">
      <c r="A56" s="441"/>
      <c r="B56" s="811" t="s">
        <v>1064</v>
      </c>
      <c r="C56" s="783"/>
      <c r="D56" s="783"/>
      <c r="E56" s="783"/>
      <c r="F56" s="783"/>
      <c r="G56" s="783"/>
      <c r="H56" s="783"/>
      <c r="I56" s="783"/>
      <c r="J56" s="783"/>
      <c r="K56" s="783"/>
      <c r="L56" s="783"/>
      <c r="M56" s="783"/>
      <c r="N56" s="783"/>
      <c r="O56" s="783"/>
      <c r="P56" s="783"/>
      <c r="Q56" s="783"/>
      <c r="AY56" s="536"/>
      <c r="AZ56" s="536"/>
      <c r="BA56" s="536"/>
      <c r="BB56" s="536"/>
      <c r="BC56" s="536"/>
      <c r="BD56" s="650"/>
      <c r="BE56" s="650"/>
      <c r="BF56" s="650"/>
      <c r="BG56" s="536"/>
      <c r="BH56" s="536"/>
      <c r="BI56" s="536"/>
      <c r="BJ56" s="536"/>
    </row>
    <row r="57" spans="1:74" s="440" customFormat="1" ht="12" customHeight="1" x14ac:dyDescent="0.2">
      <c r="A57" s="441"/>
      <c r="B57" s="781" t="s">
        <v>1045</v>
      </c>
      <c r="C57" s="782"/>
      <c r="D57" s="782"/>
      <c r="E57" s="782"/>
      <c r="F57" s="782"/>
      <c r="G57" s="782"/>
      <c r="H57" s="782"/>
      <c r="I57" s="782"/>
      <c r="J57" s="782"/>
      <c r="K57" s="782"/>
      <c r="L57" s="782"/>
      <c r="M57" s="782"/>
      <c r="N57" s="782"/>
      <c r="O57" s="782"/>
      <c r="P57" s="782"/>
      <c r="Q57" s="783"/>
      <c r="AY57" s="536"/>
      <c r="AZ57" s="536"/>
      <c r="BA57" s="536"/>
      <c r="BB57" s="536"/>
      <c r="BC57" s="536"/>
      <c r="BD57" s="650"/>
      <c r="BE57" s="650"/>
      <c r="BF57" s="650"/>
      <c r="BG57" s="536"/>
      <c r="BH57" s="536"/>
      <c r="BI57" s="536"/>
      <c r="BJ57" s="536"/>
    </row>
    <row r="58" spans="1:74" s="440" customFormat="1" ht="12" customHeight="1" x14ac:dyDescent="0.2">
      <c r="A58" s="436"/>
      <c r="B58" s="803" t="s">
        <v>1147</v>
      </c>
      <c r="C58" s="783"/>
      <c r="D58" s="783"/>
      <c r="E58" s="783"/>
      <c r="F58" s="783"/>
      <c r="G58" s="783"/>
      <c r="H58" s="783"/>
      <c r="I58" s="783"/>
      <c r="J58" s="783"/>
      <c r="K58" s="783"/>
      <c r="L58" s="783"/>
      <c r="M58" s="783"/>
      <c r="N58" s="783"/>
      <c r="O58" s="783"/>
      <c r="P58" s="783"/>
      <c r="Q58" s="783"/>
      <c r="AY58" s="536"/>
      <c r="AZ58" s="536"/>
      <c r="BA58" s="536"/>
      <c r="BB58" s="536"/>
      <c r="BC58" s="536"/>
      <c r="BD58" s="650"/>
      <c r="BE58" s="650"/>
      <c r="BF58" s="650"/>
      <c r="BG58" s="536"/>
      <c r="BH58" s="536"/>
      <c r="BI58" s="536"/>
      <c r="BJ58" s="536"/>
    </row>
    <row r="59" spans="1:74" x14ac:dyDescent="0.2">
      <c r="BK59" s="411"/>
      <c r="BL59" s="411"/>
      <c r="BM59" s="411"/>
      <c r="BN59" s="411"/>
      <c r="BO59" s="411"/>
      <c r="BP59" s="411"/>
      <c r="BQ59" s="411"/>
      <c r="BR59" s="411"/>
      <c r="BS59" s="411"/>
      <c r="BT59" s="411"/>
      <c r="BU59" s="411"/>
      <c r="BV59" s="411"/>
    </row>
    <row r="60" spans="1:74" x14ac:dyDescent="0.2">
      <c r="BK60" s="411"/>
      <c r="BL60" s="411"/>
      <c r="BM60" s="411"/>
      <c r="BN60" s="411"/>
      <c r="BO60" s="411"/>
      <c r="BP60" s="411"/>
      <c r="BQ60" s="411"/>
      <c r="BR60" s="411"/>
      <c r="BS60" s="411"/>
      <c r="BT60" s="411"/>
      <c r="BU60" s="411"/>
      <c r="BV60" s="411"/>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sheetData>
  <mergeCells count="16">
    <mergeCell ref="A1:A2"/>
    <mergeCell ref="AM3:AX3"/>
    <mergeCell ref="AY3:BJ3"/>
    <mergeCell ref="BK3:BV3"/>
    <mergeCell ref="B1:AL1"/>
    <mergeCell ref="C3:N3"/>
    <mergeCell ref="O3:Z3"/>
    <mergeCell ref="AA3:AL3"/>
    <mergeCell ref="B56:Q56"/>
    <mergeCell ref="B57:Q57"/>
    <mergeCell ref="B58:Q58"/>
    <mergeCell ref="B51:Q51"/>
    <mergeCell ref="B53:Q53"/>
    <mergeCell ref="B54:Q54"/>
    <mergeCell ref="B55:Q55"/>
    <mergeCell ref="B52:Q52"/>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8"/>
  <sheetViews>
    <sheetView zoomScaleNormal="100" workbookViewId="0">
      <pane xSplit="2" ySplit="4" topLeftCell="AM5" activePane="bottomRight" state="frozen"/>
      <selection activeCell="BF63" sqref="BF63"/>
      <selection pane="topRight" activeCell="BF63" sqref="BF63"/>
      <selection pane="bottomLeft" activeCell="BF63" sqref="BF63"/>
      <selection pane="bottomRight" activeCell="BA21" sqref="BA21"/>
    </sheetView>
  </sheetViews>
  <sheetFormatPr defaultColWidth="8.5703125" defaultRowHeight="11.25" x14ac:dyDescent="0.2"/>
  <cols>
    <col min="1" max="1" width="12.42578125" style="162" customWidth="1"/>
    <col min="2" max="2" width="32"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3.35" customHeight="1" x14ac:dyDescent="0.2">
      <c r="A1" s="789" t="s">
        <v>995</v>
      </c>
      <c r="B1" s="813" t="s">
        <v>882</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row>
    <row r="2" spans="1:74" ht="12.75" x14ac:dyDescent="0.2">
      <c r="A2" s="790"/>
      <c r="B2" s="541" t="str">
        <f>"U.S. Energy Information Administration  |  Short-Term Energy Outlook  - "&amp;Dates!D1</f>
        <v>U.S. Energy Information Administration  |  Short-Term Energy Outlook  - May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B5" s="254" t="s">
        <v>327</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39"/>
      <c r="AZ5" s="739"/>
      <c r="BA5" s="252"/>
      <c r="BB5" s="739"/>
      <c r="BC5" s="739"/>
      <c r="BD5" s="252"/>
      <c r="BE5" s="252"/>
      <c r="BF5" s="252"/>
      <c r="BG5" s="252"/>
      <c r="BH5" s="252"/>
      <c r="BI5" s="252"/>
      <c r="BJ5" s="739"/>
      <c r="BK5" s="409"/>
      <c r="BL5" s="409"/>
      <c r="BM5" s="409"/>
      <c r="BN5" s="409"/>
      <c r="BO5" s="409"/>
      <c r="BP5" s="409"/>
      <c r="BQ5" s="409"/>
      <c r="BR5" s="409"/>
      <c r="BS5" s="409"/>
      <c r="BT5" s="409"/>
      <c r="BU5" s="409"/>
      <c r="BV5" s="409"/>
    </row>
    <row r="6" spans="1:74" ht="11.1" customHeight="1" x14ac:dyDescent="0.2">
      <c r="A6" s="162" t="s">
        <v>1239</v>
      </c>
      <c r="B6" s="173" t="s">
        <v>328</v>
      </c>
      <c r="C6" s="252">
        <v>1.1499999999999999</v>
      </c>
      <c r="D6" s="252">
        <v>1.1499999999999999</v>
      </c>
      <c r="E6" s="252">
        <v>1.1499999999999999</v>
      </c>
      <c r="F6" s="252">
        <v>1.1499999999999999</v>
      </c>
      <c r="G6" s="252">
        <v>1.1499999999999999</v>
      </c>
      <c r="H6" s="252">
        <v>1.1499999999999999</v>
      </c>
      <c r="I6" s="252">
        <v>1.1499999999999999</v>
      </c>
      <c r="J6" s="252">
        <v>1.1499999999999999</v>
      </c>
      <c r="K6" s="252">
        <v>1.1499999999999999</v>
      </c>
      <c r="L6" s="252">
        <v>1.1499999999999999</v>
      </c>
      <c r="M6" s="252">
        <v>1.1499999999999999</v>
      </c>
      <c r="N6" s="252">
        <v>1.1499999999999999</v>
      </c>
      <c r="O6" s="252">
        <v>1.1000000000000001</v>
      </c>
      <c r="P6" s="252">
        <v>1.1000000000000001</v>
      </c>
      <c r="Q6" s="252">
        <v>1.1000000000000001</v>
      </c>
      <c r="R6" s="252">
        <v>1.1000000000000001</v>
      </c>
      <c r="S6" s="252">
        <v>1.1000000000000001</v>
      </c>
      <c r="T6" s="252">
        <v>1.1000000000000001</v>
      </c>
      <c r="U6" s="252">
        <v>1.1000000000000001</v>
      </c>
      <c r="V6" s="252">
        <v>1.1000000000000001</v>
      </c>
      <c r="W6" s="252">
        <v>1.1000000000000001</v>
      </c>
      <c r="X6" s="252">
        <v>1.1000000000000001</v>
      </c>
      <c r="Y6" s="252">
        <v>1.1000000000000001</v>
      </c>
      <c r="Z6" s="252">
        <v>1.1000000000000001</v>
      </c>
      <c r="AA6" s="252">
        <v>1.05</v>
      </c>
      <c r="AB6" s="252">
        <v>1.05</v>
      </c>
      <c r="AC6" s="252">
        <v>1.05</v>
      </c>
      <c r="AD6" s="252">
        <v>1.05</v>
      </c>
      <c r="AE6" s="252">
        <v>1.05</v>
      </c>
      <c r="AF6" s="252">
        <v>1.03</v>
      </c>
      <c r="AG6" s="252">
        <v>1.05</v>
      </c>
      <c r="AH6" s="252">
        <v>1.05</v>
      </c>
      <c r="AI6" s="252">
        <v>1.05</v>
      </c>
      <c r="AJ6" s="252">
        <v>1.05</v>
      </c>
      <c r="AK6" s="252">
        <v>1.05</v>
      </c>
      <c r="AL6" s="252">
        <v>1.05</v>
      </c>
      <c r="AM6" s="252">
        <v>1.04</v>
      </c>
      <c r="AN6" s="252">
        <v>1.04</v>
      </c>
      <c r="AO6" s="252">
        <v>1.04</v>
      </c>
      <c r="AP6" s="252">
        <v>1.03</v>
      </c>
      <c r="AQ6" s="252">
        <v>1.03</v>
      </c>
      <c r="AR6" s="252">
        <v>1.03</v>
      </c>
      <c r="AS6" s="252">
        <v>1.03</v>
      </c>
      <c r="AT6" s="252">
        <v>1.03</v>
      </c>
      <c r="AU6" s="252">
        <v>1.03</v>
      </c>
      <c r="AV6" s="252">
        <v>0.98</v>
      </c>
      <c r="AW6" s="252">
        <v>1</v>
      </c>
      <c r="AX6" s="252">
        <v>1.03</v>
      </c>
      <c r="AY6" s="252">
        <v>1.04</v>
      </c>
      <c r="AZ6" s="252">
        <v>1.03</v>
      </c>
      <c r="BA6" s="252">
        <v>0.99</v>
      </c>
      <c r="BB6" s="252">
        <v>1</v>
      </c>
      <c r="BC6" s="252" t="s">
        <v>1371</v>
      </c>
      <c r="BD6" s="252" t="s">
        <v>1371</v>
      </c>
      <c r="BE6" s="252" t="s">
        <v>1371</v>
      </c>
      <c r="BF6" s="252" t="s">
        <v>1371</v>
      </c>
      <c r="BG6" s="252" t="s">
        <v>1371</v>
      </c>
      <c r="BH6" s="252" t="s">
        <v>1371</v>
      </c>
      <c r="BI6" s="252" t="s">
        <v>1371</v>
      </c>
      <c r="BJ6" s="252" t="s">
        <v>1371</v>
      </c>
      <c r="BK6" s="252" t="s">
        <v>1371</v>
      </c>
      <c r="BL6" s="252" t="s">
        <v>1371</v>
      </c>
      <c r="BM6" s="252" t="s">
        <v>1371</v>
      </c>
      <c r="BN6" s="252" t="s">
        <v>1371</v>
      </c>
      <c r="BO6" s="252" t="s">
        <v>1371</v>
      </c>
      <c r="BP6" s="252" t="s">
        <v>1371</v>
      </c>
      <c r="BQ6" s="252" t="s">
        <v>1371</v>
      </c>
      <c r="BR6" s="252" t="s">
        <v>1371</v>
      </c>
      <c r="BS6" s="252" t="s">
        <v>1371</v>
      </c>
      <c r="BT6" s="252" t="s">
        <v>1371</v>
      </c>
      <c r="BU6" s="252" t="s">
        <v>1371</v>
      </c>
      <c r="BV6" s="252" t="s">
        <v>1371</v>
      </c>
    </row>
    <row r="7" spans="1:74" ht="11.1" customHeight="1" x14ac:dyDescent="0.2">
      <c r="A7" s="162" t="s">
        <v>347</v>
      </c>
      <c r="B7" s="173" t="s">
        <v>337</v>
      </c>
      <c r="C7" s="252">
        <v>1.6</v>
      </c>
      <c r="D7" s="252">
        <v>1.67</v>
      </c>
      <c r="E7" s="252">
        <v>1.61</v>
      </c>
      <c r="F7" s="252">
        <v>1.68</v>
      </c>
      <c r="G7" s="252">
        <v>1.62</v>
      </c>
      <c r="H7" s="252">
        <v>1.6</v>
      </c>
      <c r="I7" s="252">
        <v>1.65</v>
      </c>
      <c r="J7" s="252">
        <v>1.75</v>
      </c>
      <c r="K7" s="252">
        <v>1.76</v>
      </c>
      <c r="L7" s="252">
        <v>1.7849999999999999</v>
      </c>
      <c r="M7" s="252">
        <v>1.75</v>
      </c>
      <c r="N7" s="252">
        <v>1.67</v>
      </c>
      <c r="O7" s="252">
        <v>1.8</v>
      </c>
      <c r="P7" s="252">
        <v>1.75</v>
      </c>
      <c r="Q7" s="252">
        <v>1.7</v>
      </c>
      <c r="R7" s="252">
        <v>1.77</v>
      </c>
      <c r="S7" s="252">
        <v>1.75</v>
      </c>
      <c r="T7" s="252">
        <v>1.8</v>
      </c>
      <c r="U7" s="252">
        <v>1.83</v>
      </c>
      <c r="V7" s="252">
        <v>1.85</v>
      </c>
      <c r="W7" s="252">
        <v>1.78</v>
      </c>
      <c r="X7" s="252">
        <v>1.75</v>
      </c>
      <c r="Y7" s="252">
        <v>1.8</v>
      </c>
      <c r="Z7" s="252">
        <v>1.8</v>
      </c>
      <c r="AA7" s="252">
        <v>1.78</v>
      </c>
      <c r="AB7" s="252">
        <v>1.7749999999999999</v>
      </c>
      <c r="AC7" s="252">
        <v>1.78</v>
      </c>
      <c r="AD7" s="252">
        <v>1.7749999999999999</v>
      </c>
      <c r="AE7" s="252">
        <v>1.8</v>
      </c>
      <c r="AF7" s="252">
        <v>1.8049999999999999</v>
      </c>
      <c r="AG7" s="252">
        <v>1.8109999999999999</v>
      </c>
      <c r="AH7" s="252">
        <v>1.8149999999999999</v>
      </c>
      <c r="AI7" s="252">
        <v>1.75</v>
      </c>
      <c r="AJ7" s="252">
        <v>1.6</v>
      </c>
      <c r="AK7" s="252">
        <v>1.68</v>
      </c>
      <c r="AL7" s="252">
        <v>1.65</v>
      </c>
      <c r="AM7" s="252">
        <v>1.64</v>
      </c>
      <c r="AN7" s="252">
        <v>1.67</v>
      </c>
      <c r="AO7" s="252">
        <v>1.61</v>
      </c>
      <c r="AP7" s="252">
        <v>1.68</v>
      </c>
      <c r="AQ7" s="252">
        <v>1.64</v>
      </c>
      <c r="AR7" s="252">
        <v>1.67</v>
      </c>
      <c r="AS7" s="252">
        <v>1.65</v>
      </c>
      <c r="AT7" s="252">
        <v>1.67</v>
      </c>
      <c r="AU7" s="252">
        <v>1.65</v>
      </c>
      <c r="AV7" s="252">
        <v>1.675</v>
      </c>
      <c r="AW7" s="252">
        <v>1.58</v>
      </c>
      <c r="AX7" s="252">
        <v>1.62</v>
      </c>
      <c r="AY7" s="252">
        <v>1.61</v>
      </c>
      <c r="AZ7" s="252">
        <v>1.6</v>
      </c>
      <c r="BA7" s="252">
        <v>1.57</v>
      </c>
      <c r="BB7" s="252">
        <v>1.5649999999999999</v>
      </c>
      <c r="BC7" s="252" t="s">
        <v>1371</v>
      </c>
      <c r="BD7" s="252" t="s">
        <v>1371</v>
      </c>
      <c r="BE7" s="252" t="s">
        <v>1371</v>
      </c>
      <c r="BF7" s="252" t="s">
        <v>1371</v>
      </c>
      <c r="BG7" s="252" t="s">
        <v>1371</v>
      </c>
      <c r="BH7" s="252" t="s">
        <v>1371</v>
      </c>
      <c r="BI7" s="252" t="s">
        <v>1371</v>
      </c>
      <c r="BJ7" s="252" t="s">
        <v>1371</v>
      </c>
      <c r="BK7" s="252" t="s">
        <v>1371</v>
      </c>
      <c r="BL7" s="252" t="s">
        <v>1371</v>
      </c>
      <c r="BM7" s="252" t="s">
        <v>1371</v>
      </c>
      <c r="BN7" s="252" t="s">
        <v>1371</v>
      </c>
      <c r="BO7" s="252" t="s">
        <v>1371</v>
      </c>
      <c r="BP7" s="252" t="s">
        <v>1371</v>
      </c>
      <c r="BQ7" s="252" t="s">
        <v>1371</v>
      </c>
      <c r="BR7" s="252" t="s">
        <v>1371</v>
      </c>
      <c r="BS7" s="252" t="s">
        <v>1371</v>
      </c>
      <c r="BT7" s="252" t="s">
        <v>1371</v>
      </c>
      <c r="BU7" s="252" t="s">
        <v>1371</v>
      </c>
      <c r="BV7" s="252" t="s">
        <v>1371</v>
      </c>
    </row>
    <row r="8" spans="1:74" ht="11.1" customHeight="1" x14ac:dyDescent="0.2">
      <c r="A8" s="162" t="s">
        <v>87</v>
      </c>
      <c r="B8" s="173" t="s">
        <v>86</v>
      </c>
      <c r="C8" s="252">
        <v>0.55013800000000002</v>
      </c>
      <c r="D8" s="252">
        <v>0.55079400000000001</v>
      </c>
      <c r="E8" s="252">
        <v>0.55661499999999997</v>
      </c>
      <c r="F8" s="252">
        <v>0.560195</v>
      </c>
      <c r="G8" s="252">
        <v>0.55428200000000005</v>
      </c>
      <c r="H8" s="252">
        <v>0.55527400000000005</v>
      </c>
      <c r="I8" s="252">
        <v>0.55830999000000003</v>
      </c>
      <c r="J8" s="252">
        <v>0.558334</v>
      </c>
      <c r="K8" s="252">
        <v>0.55085899999999999</v>
      </c>
      <c r="L8" s="252">
        <v>0.55718500000000004</v>
      </c>
      <c r="M8" s="252">
        <v>0.56281678999999996</v>
      </c>
      <c r="N8" s="252">
        <v>0.56107499999999999</v>
      </c>
      <c r="O8" s="252">
        <v>0.55771499999999996</v>
      </c>
      <c r="P8" s="252">
        <v>0.55312600000000001</v>
      </c>
      <c r="Q8" s="252">
        <v>0.55272200000000005</v>
      </c>
      <c r="R8" s="252">
        <v>0.54789299999999996</v>
      </c>
      <c r="S8" s="252">
        <v>0.54319300000000004</v>
      </c>
      <c r="T8" s="252">
        <v>0.54103699999999999</v>
      </c>
      <c r="U8" s="252">
        <v>0.53779699999999997</v>
      </c>
      <c r="V8" s="252">
        <v>0.53713200000000005</v>
      </c>
      <c r="W8" s="252">
        <v>0.53897499999999998</v>
      </c>
      <c r="X8" s="252">
        <v>0.53798500000000005</v>
      </c>
      <c r="Y8" s="252">
        <v>0.53700099999999995</v>
      </c>
      <c r="Z8" s="252">
        <v>0.53327599999999997</v>
      </c>
      <c r="AA8" s="252">
        <v>0.53400000000000003</v>
      </c>
      <c r="AB8" s="252">
        <v>0.54</v>
      </c>
      <c r="AC8" s="252">
        <v>0.55200000000000005</v>
      </c>
      <c r="AD8" s="252">
        <v>0.55500000000000005</v>
      </c>
      <c r="AE8" s="252">
        <v>0.55600000000000005</v>
      </c>
      <c r="AF8" s="252">
        <v>0.55000000000000004</v>
      </c>
      <c r="AG8" s="252">
        <v>0.54500000000000004</v>
      </c>
      <c r="AH8" s="252">
        <v>0.54900000000000004</v>
      </c>
      <c r="AI8" s="252">
        <v>0.56000000000000005</v>
      </c>
      <c r="AJ8" s="252">
        <v>0.55200000000000005</v>
      </c>
      <c r="AK8" s="252">
        <v>0.54400000000000004</v>
      </c>
      <c r="AL8" s="252">
        <v>0.54400000000000004</v>
      </c>
      <c r="AM8" s="252">
        <v>0.53600000000000003</v>
      </c>
      <c r="AN8" s="252">
        <v>0.53500000000000003</v>
      </c>
      <c r="AO8" s="252">
        <v>0.53100000000000003</v>
      </c>
      <c r="AP8" s="252">
        <v>0.52800000000000002</v>
      </c>
      <c r="AQ8" s="252">
        <v>0.53300000000000003</v>
      </c>
      <c r="AR8" s="252">
        <v>0.54</v>
      </c>
      <c r="AS8" s="252">
        <v>0.54100000000000004</v>
      </c>
      <c r="AT8" s="252">
        <v>0.53600000000000003</v>
      </c>
      <c r="AU8" s="252">
        <v>0.52900000000000003</v>
      </c>
      <c r="AV8" s="252">
        <v>0.52600000000000002</v>
      </c>
      <c r="AW8" s="252">
        <v>0.52100000000000002</v>
      </c>
      <c r="AX8" s="252">
        <v>0.52</v>
      </c>
      <c r="AY8" s="252">
        <v>0.51300000000000001</v>
      </c>
      <c r="AZ8" s="252">
        <v>0.52</v>
      </c>
      <c r="BA8" s="252">
        <v>0.52</v>
      </c>
      <c r="BB8" s="252">
        <v>0.52500000000000002</v>
      </c>
      <c r="BC8" s="252" t="s">
        <v>1371</v>
      </c>
      <c r="BD8" s="252" t="s">
        <v>1371</v>
      </c>
      <c r="BE8" s="252" t="s">
        <v>1371</v>
      </c>
      <c r="BF8" s="252" t="s">
        <v>1371</v>
      </c>
      <c r="BG8" s="252" t="s">
        <v>1371</v>
      </c>
      <c r="BH8" s="252" t="s">
        <v>1371</v>
      </c>
      <c r="BI8" s="252" t="s">
        <v>1371</v>
      </c>
      <c r="BJ8" s="252" t="s">
        <v>1371</v>
      </c>
      <c r="BK8" s="252" t="s">
        <v>1371</v>
      </c>
      <c r="BL8" s="252" t="s">
        <v>1371</v>
      </c>
      <c r="BM8" s="252" t="s">
        <v>1371</v>
      </c>
      <c r="BN8" s="252" t="s">
        <v>1371</v>
      </c>
      <c r="BO8" s="252" t="s">
        <v>1371</v>
      </c>
      <c r="BP8" s="252" t="s">
        <v>1371</v>
      </c>
      <c r="BQ8" s="252" t="s">
        <v>1371</v>
      </c>
      <c r="BR8" s="252" t="s">
        <v>1371</v>
      </c>
      <c r="BS8" s="252" t="s">
        <v>1371</v>
      </c>
      <c r="BT8" s="252" t="s">
        <v>1371</v>
      </c>
      <c r="BU8" s="252" t="s">
        <v>1371</v>
      </c>
      <c r="BV8" s="252" t="s">
        <v>1371</v>
      </c>
    </row>
    <row r="9" spans="1:74" ht="11.1" customHeight="1" x14ac:dyDescent="0.2">
      <c r="A9" s="162" t="s">
        <v>1349</v>
      </c>
      <c r="B9" s="173" t="s">
        <v>1350</v>
      </c>
      <c r="C9" s="252">
        <v>0.19800000000000001</v>
      </c>
      <c r="D9" s="252">
        <v>0.19800000000000001</v>
      </c>
      <c r="E9" s="252">
        <v>0.19800000000000001</v>
      </c>
      <c r="F9" s="252">
        <v>0.19800000000000001</v>
      </c>
      <c r="G9" s="252">
        <v>0.19800000000000001</v>
      </c>
      <c r="H9" s="252">
        <v>0.19800000000000001</v>
      </c>
      <c r="I9" s="252">
        <v>0.19800000000000001</v>
      </c>
      <c r="J9" s="252">
        <v>0.19800000000000001</v>
      </c>
      <c r="K9" s="252">
        <v>0.19800000000000001</v>
      </c>
      <c r="L9" s="252">
        <v>0.19800000000000001</v>
      </c>
      <c r="M9" s="252">
        <v>0.19800000000000001</v>
      </c>
      <c r="N9" s="252">
        <v>0.19800000000000001</v>
      </c>
      <c r="O9" s="252">
        <v>0.17899999999999999</v>
      </c>
      <c r="P9" s="252">
        <v>0.17899999999999999</v>
      </c>
      <c r="Q9" s="252">
        <v>0.17899999999999999</v>
      </c>
      <c r="R9" s="252">
        <v>0.17899999999999999</v>
      </c>
      <c r="S9" s="252">
        <v>0.17899999999999999</v>
      </c>
      <c r="T9" s="252">
        <v>0.17899999999999999</v>
      </c>
      <c r="U9" s="252">
        <v>0.17899999999999999</v>
      </c>
      <c r="V9" s="252">
        <v>0.17899999999999999</v>
      </c>
      <c r="W9" s="252">
        <v>0.17899999999999999</v>
      </c>
      <c r="X9" s="252">
        <v>0.17899999999999999</v>
      </c>
      <c r="Y9" s="252">
        <v>0.17899999999999999</v>
      </c>
      <c r="Z9" s="252">
        <v>0.17899999999999999</v>
      </c>
      <c r="AA9" s="252">
        <v>0.16</v>
      </c>
      <c r="AB9" s="252">
        <v>0.16</v>
      </c>
      <c r="AC9" s="252">
        <v>0.16</v>
      </c>
      <c r="AD9" s="252">
        <v>0.16</v>
      </c>
      <c r="AE9" s="252">
        <v>0.16</v>
      </c>
      <c r="AF9" s="252">
        <v>0.16</v>
      </c>
      <c r="AG9" s="252">
        <v>0.16</v>
      </c>
      <c r="AH9" s="252">
        <v>0.16</v>
      </c>
      <c r="AI9" s="252">
        <v>0.16</v>
      </c>
      <c r="AJ9" s="252">
        <v>0.16</v>
      </c>
      <c r="AK9" s="252">
        <v>0.16</v>
      </c>
      <c r="AL9" s="252">
        <v>0.16</v>
      </c>
      <c r="AM9" s="252">
        <v>0.13500000000000001</v>
      </c>
      <c r="AN9" s="252">
        <v>0.13500000000000001</v>
      </c>
      <c r="AO9" s="252">
        <v>0.13500000000000001</v>
      </c>
      <c r="AP9" s="252">
        <v>0.13500000000000001</v>
      </c>
      <c r="AQ9" s="252">
        <v>0.13500000000000001</v>
      </c>
      <c r="AR9" s="252">
        <v>0.13500000000000001</v>
      </c>
      <c r="AS9" s="252">
        <v>0.13500000000000001</v>
      </c>
      <c r="AT9" s="252">
        <v>0.13</v>
      </c>
      <c r="AU9" s="252">
        <v>0.13</v>
      </c>
      <c r="AV9" s="252">
        <v>0.13500000000000001</v>
      </c>
      <c r="AW9" s="252">
        <v>0.13</v>
      </c>
      <c r="AX9" s="252">
        <v>0.13</v>
      </c>
      <c r="AY9" s="252">
        <v>0.13500000000000001</v>
      </c>
      <c r="AZ9" s="252">
        <v>0.13500000000000001</v>
      </c>
      <c r="BA9" s="252">
        <v>0.13500000000000001</v>
      </c>
      <c r="BB9" s="252">
        <v>0.13500000000000001</v>
      </c>
      <c r="BC9" s="252" t="s">
        <v>1371</v>
      </c>
      <c r="BD9" s="252" t="s">
        <v>1371</v>
      </c>
      <c r="BE9" s="252" t="s">
        <v>1371</v>
      </c>
      <c r="BF9" s="252" t="s">
        <v>1371</v>
      </c>
      <c r="BG9" s="252" t="s">
        <v>1371</v>
      </c>
      <c r="BH9" s="252" t="s">
        <v>1371</v>
      </c>
      <c r="BI9" s="252" t="s">
        <v>1371</v>
      </c>
      <c r="BJ9" s="252" t="s">
        <v>1371</v>
      </c>
      <c r="BK9" s="252" t="s">
        <v>1371</v>
      </c>
      <c r="BL9" s="252" t="s">
        <v>1371</v>
      </c>
      <c r="BM9" s="252" t="s">
        <v>1371</v>
      </c>
      <c r="BN9" s="252" t="s">
        <v>1371</v>
      </c>
      <c r="BO9" s="252" t="s">
        <v>1371</v>
      </c>
      <c r="BP9" s="252" t="s">
        <v>1371</v>
      </c>
      <c r="BQ9" s="252" t="s">
        <v>1371</v>
      </c>
      <c r="BR9" s="252" t="s">
        <v>1371</v>
      </c>
      <c r="BS9" s="252" t="s">
        <v>1371</v>
      </c>
      <c r="BT9" s="252" t="s">
        <v>1371</v>
      </c>
      <c r="BU9" s="252" t="s">
        <v>1371</v>
      </c>
      <c r="BV9" s="252" t="s">
        <v>1371</v>
      </c>
    </row>
    <row r="10" spans="1:74" ht="11.1" customHeight="1" x14ac:dyDescent="0.2">
      <c r="A10" s="162" t="s">
        <v>1248</v>
      </c>
      <c r="B10" s="173" t="s">
        <v>1249</v>
      </c>
      <c r="C10" s="252">
        <v>0.22</v>
      </c>
      <c r="D10" s="252">
        <v>0.22</v>
      </c>
      <c r="E10" s="252">
        <v>0.22</v>
      </c>
      <c r="F10" s="252">
        <v>0.22</v>
      </c>
      <c r="G10" s="252">
        <v>0.22</v>
      </c>
      <c r="H10" s="252">
        <v>0.22</v>
      </c>
      <c r="I10" s="252">
        <v>0.22</v>
      </c>
      <c r="J10" s="252">
        <v>0.22</v>
      </c>
      <c r="K10" s="252">
        <v>0.22</v>
      </c>
      <c r="L10" s="252">
        <v>0.22</v>
      </c>
      <c r="M10" s="252">
        <v>0.22</v>
      </c>
      <c r="N10" s="252">
        <v>0.22</v>
      </c>
      <c r="O10" s="252">
        <v>0.215</v>
      </c>
      <c r="P10" s="252">
        <v>0.215</v>
      </c>
      <c r="Q10" s="252">
        <v>0.215</v>
      </c>
      <c r="R10" s="252">
        <v>0.20499999999999999</v>
      </c>
      <c r="S10" s="252">
        <v>0.20499999999999999</v>
      </c>
      <c r="T10" s="252">
        <v>0.215</v>
      </c>
      <c r="U10" s="252">
        <v>0.215</v>
      </c>
      <c r="V10" s="252">
        <v>0.215</v>
      </c>
      <c r="W10" s="252">
        <v>0.215</v>
      </c>
      <c r="X10" s="252">
        <v>0.215</v>
      </c>
      <c r="Y10" s="252">
        <v>0.215</v>
      </c>
      <c r="Z10" s="252">
        <v>0.215</v>
      </c>
      <c r="AA10" s="252">
        <v>0.21</v>
      </c>
      <c r="AB10" s="252">
        <v>0.21</v>
      </c>
      <c r="AC10" s="252">
        <v>0.21</v>
      </c>
      <c r="AD10" s="252">
        <v>0.21</v>
      </c>
      <c r="AE10" s="252">
        <v>0.21</v>
      </c>
      <c r="AF10" s="252">
        <v>0.21</v>
      </c>
      <c r="AG10" s="252">
        <v>0.21</v>
      </c>
      <c r="AH10" s="252">
        <v>0.21</v>
      </c>
      <c r="AI10" s="252">
        <v>0.21</v>
      </c>
      <c r="AJ10" s="252">
        <v>0.2</v>
      </c>
      <c r="AK10" s="252">
        <v>0.22</v>
      </c>
      <c r="AL10" s="252">
        <v>0.22</v>
      </c>
      <c r="AM10" s="252">
        <v>0.2</v>
      </c>
      <c r="AN10" s="252">
        <v>0.185</v>
      </c>
      <c r="AO10" s="252">
        <v>0.19</v>
      </c>
      <c r="AP10" s="252">
        <v>0.21</v>
      </c>
      <c r="AQ10" s="252">
        <v>0.2</v>
      </c>
      <c r="AR10" s="252">
        <v>0.2</v>
      </c>
      <c r="AS10" s="252">
        <v>0.21</v>
      </c>
      <c r="AT10" s="252">
        <v>0.2</v>
      </c>
      <c r="AU10" s="252">
        <v>0.2</v>
      </c>
      <c r="AV10" s="252">
        <v>0.2</v>
      </c>
      <c r="AW10" s="252">
        <v>0.19</v>
      </c>
      <c r="AX10" s="252">
        <v>0.2</v>
      </c>
      <c r="AY10" s="252">
        <v>0.2</v>
      </c>
      <c r="AZ10" s="252">
        <v>0.2</v>
      </c>
      <c r="BA10" s="252">
        <v>0.2</v>
      </c>
      <c r="BB10" s="252">
        <v>0.19</v>
      </c>
      <c r="BC10" s="252" t="s">
        <v>1371</v>
      </c>
      <c r="BD10" s="252" t="s">
        <v>1371</v>
      </c>
      <c r="BE10" s="252" t="s">
        <v>1371</v>
      </c>
      <c r="BF10" s="252" t="s">
        <v>1371</v>
      </c>
      <c r="BG10" s="252" t="s">
        <v>1371</v>
      </c>
      <c r="BH10" s="252" t="s">
        <v>1371</v>
      </c>
      <c r="BI10" s="252" t="s">
        <v>1371</v>
      </c>
      <c r="BJ10" s="252" t="s">
        <v>1371</v>
      </c>
      <c r="BK10" s="252" t="s">
        <v>1371</v>
      </c>
      <c r="BL10" s="252" t="s">
        <v>1371</v>
      </c>
      <c r="BM10" s="252" t="s">
        <v>1371</v>
      </c>
      <c r="BN10" s="252" t="s">
        <v>1371</v>
      </c>
      <c r="BO10" s="252" t="s">
        <v>1371</v>
      </c>
      <c r="BP10" s="252" t="s">
        <v>1371</v>
      </c>
      <c r="BQ10" s="252" t="s">
        <v>1371</v>
      </c>
      <c r="BR10" s="252" t="s">
        <v>1371</v>
      </c>
      <c r="BS10" s="252" t="s">
        <v>1371</v>
      </c>
      <c r="BT10" s="252" t="s">
        <v>1371</v>
      </c>
      <c r="BU10" s="252" t="s">
        <v>1371</v>
      </c>
      <c r="BV10" s="252" t="s">
        <v>1371</v>
      </c>
    </row>
    <row r="11" spans="1:74" ht="11.1" customHeight="1" x14ac:dyDescent="0.2">
      <c r="A11" s="162" t="s">
        <v>1238</v>
      </c>
      <c r="B11" s="173" t="s">
        <v>329</v>
      </c>
      <c r="C11" s="252">
        <v>2.8</v>
      </c>
      <c r="D11" s="252">
        <v>2.8</v>
      </c>
      <c r="E11" s="252">
        <v>2.8</v>
      </c>
      <c r="F11" s="252">
        <v>2.8</v>
      </c>
      <c r="G11" s="252">
        <v>2.8</v>
      </c>
      <c r="H11" s="252">
        <v>2.8</v>
      </c>
      <c r="I11" s="252">
        <v>2.8</v>
      </c>
      <c r="J11" s="252">
        <v>2.8</v>
      </c>
      <c r="K11" s="252">
        <v>2.8</v>
      </c>
      <c r="L11" s="252">
        <v>2.8</v>
      </c>
      <c r="M11" s="252">
        <v>2.8</v>
      </c>
      <c r="N11" s="252">
        <v>2.8</v>
      </c>
      <c r="O11" s="252">
        <v>2.8</v>
      </c>
      <c r="P11" s="252">
        <v>2.8</v>
      </c>
      <c r="Q11" s="252">
        <v>2.8</v>
      </c>
      <c r="R11" s="252">
        <v>2.8</v>
      </c>
      <c r="S11" s="252">
        <v>2.8</v>
      </c>
      <c r="T11" s="252">
        <v>2.8</v>
      </c>
      <c r="U11" s="252">
        <v>2.8</v>
      </c>
      <c r="V11" s="252">
        <v>2.8</v>
      </c>
      <c r="W11" s="252">
        <v>2.8</v>
      </c>
      <c r="X11" s="252">
        <v>2.8</v>
      </c>
      <c r="Y11" s="252">
        <v>2.8</v>
      </c>
      <c r="Z11" s="252">
        <v>2.8</v>
      </c>
      <c r="AA11" s="252">
        <v>3.05</v>
      </c>
      <c r="AB11" s="252">
        <v>3.2</v>
      </c>
      <c r="AC11" s="252">
        <v>3.5</v>
      </c>
      <c r="AD11" s="252">
        <v>3.59</v>
      </c>
      <c r="AE11" s="252">
        <v>3.62</v>
      </c>
      <c r="AF11" s="252">
        <v>3.63</v>
      </c>
      <c r="AG11" s="252">
        <v>3.65</v>
      </c>
      <c r="AH11" s="252">
        <v>3.67</v>
      </c>
      <c r="AI11" s="252">
        <v>3.69</v>
      </c>
      <c r="AJ11" s="252">
        <v>3.7</v>
      </c>
      <c r="AK11" s="252">
        <v>3.72</v>
      </c>
      <c r="AL11" s="252">
        <v>3.78</v>
      </c>
      <c r="AM11" s="252">
        <v>3.8</v>
      </c>
      <c r="AN11" s="252">
        <v>3.8</v>
      </c>
      <c r="AO11" s="252">
        <v>3.81</v>
      </c>
      <c r="AP11" s="252">
        <v>3.81</v>
      </c>
      <c r="AQ11" s="252">
        <v>3.81</v>
      </c>
      <c r="AR11" s="252">
        <v>3.82</v>
      </c>
      <c r="AS11" s="252">
        <v>3.83</v>
      </c>
      <c r="AT11" s="252">
        <v>3.83</v>
      </c>
      <c r="AU11" s="252">
        <v>3.84</v>
      </c>
      <c r="AV11" s="252">
        <v>3.85</v>
      </c>
      <c r="AW11" s="252">
        <v>3.84</v>
      </c>
      <c r="AX11" s="252">
        <v>3.83</v>
      </c>
      <c r="AY11" s="252">
        <v>3.84</v>
      </c>
      <c r="AZ11" s="252">
        <v>3.835</v>
      </c>
      <c r="BA11" s="252">
        <v>3.8149999999999999</v>
      </c>
      <c r="BB11" s="252">
        <v>3.8250000000000002</v>
      </c>
      <c r="BC11" s="252" t="s">
        <v>1371</v>
      </c>
      <c r="BD11" s="252" t="s">
        <v>1371</v>
      </c>
      <c r="BE11" s="252" t="s">
        <v>1371</v>
      </c>
      <c r="BF11" s="252" t="s">
        <v>1371</v>
      </c>
      <c r="BG11" s="252" t="s">
        <v>1371</v>
      </c>
      <c r="BH11" s="252" t="s">
        <v>1371</v>
      </c>
      <c r="BI11" s="252" t="s">
        <v>1371</v>
      </c>
      <c r="BJ11" s="252" t="s">
        <v>1371</v>
      </c>
      <c r="BK11" s="252" t="s">
        <v>1371</v>
      </c>
      <c r="BL11" s="252" t="s">
        <v>1371</v>
      </c>
      <c r="BM11" s="252" t="s">
        <v>1371</v>
      </c>
      <c r="BN11" s="252" t="s">
        <v>1371</v>
      </c>
      <c r="BO11" s="252" t="s">
        <v>1371</v>
      </c>
      <c r="BP11" s="252" t="s">
        <v>1371</v>
      </c>
      <c r="BQ11" s="252" t="s">
        <v>1371</v>
      </c>
      <c r="BR11" s="252" t="s">
        <v>1371</v>
      </c>
      <c r="BS11" s="252" t="s">
        <v>1371</v>
      </c>
      <c r="BT11" s="252" t="s">
        <v>1371</v>
      </c>
      <c r="BU11" s="252" t="s">
        <v>1371</v>
      </c>
      <c r="BV11" s="252" t="s">
        <v>1371</v>
      </c>
    </row>
    <row r="12" spans="1:74" ht="11.1" customHeight="1" x14ac:dyDescent="0.2">
      <c r="A12" s="162" t="s">
        <v>348</v>
      </c>
      <c r="B12" s="173" t="s">
        <v>338</v>
      </c>
      <c r="C12" s="252">
        <v>3.1</v>
      </c>
      <c r="D12" s="252">
        <v>3.4</v>
      </c>
      <c r="E12" s="252">
        <v>3.3</v>
      </c>
      <c r="F12" s="252">
        <v>3.2749999999999999</v>
      </c>
      <c r="G12" s="252">
        <v>3.3</v>
      </c>
      <c r="H12" s="252">
        <v>3.3</v>
      </c>
      <c r="I12" s="252">
        <v>3.17</v>
      </c>
      <c r="J12" s="252">
        <v>3.2</v>
      </c>
      <c r="K12" s="252">
        <v>3.49</v>
      </c>
      <c r="L12" s="252">
        <v>3.44</v>
      </c>
      <c r="M12" s="252">
        <v>3.4</v>
      </c>
      <c r="N12" s="252">
        <v>3.75</v>
      </c>
      <c r="O12" s="252">
        <v>3.45</v>
      </c>
      <c r="P12" s="252">
        <v>3.3</v>
      </c>
      <c r="Q12" s="252">
        <v>3.7</v>
      </c>
      <c r="R12" s="252">
        <v>3.75</v>
      </c>
      <c r="S12" s="252">
        <v>3.9</v>
      </c>
      <c r="T12" s="252">
        <v>4.25</v>
      </c>
      <c r="U12" s="252">
        <v>4.3</v>
      </c>
      <c r="V12" s="252">
        <v>4.2</v>
      </c>
      <c r="W12" s="252">
        <v>4.4000000000000004</v>
      </c>
      <c r="X12" s="252">
        <v>4.25</v>
      </c>
      <c r="Y12" s="252">
        <v>4.4000000000000004</v>
      </c>
      <c r="Z12" s="252">
        <v>4.4000000000000004</v>
      </c>
      <c r="AA12" s="252">
        <v>4.45</v>
      </c>
      <c r="AB12" s="252">
        <v>4.2</v>
      </c>
      <c r="AC12" s="252">
        <v>4.2</v>
      </c>
      <c r="AD12" s="252">
        <v>4.45</v>
      </c>
      <c r="AE12" s="252">
        <v>4.33</v>
      </c>
      <c r="AF12" s="252">
        <v>4.38</v>
      </c>
      <c r="AG12" s="252">
        <v>4.3899999999999997</v>
      </c>
      <c r="AH12" s="252">
        <v>4.4349999999999996</v>
      </c>
      <c r="AI12" s="252">
        <v>4.4550000000000001</v>
      </c>
      <c r="AJ12" s="252">
        <v>4.54</v>
      </c>
      <c r="AK12" s="252">
        <v>4.62</v>
      </c>
      <c r="AL12" s="252">
        <v>4.66</v>
      </c>
      <c r="AM12" s="252">
        <v>4.54</v>
      </c>
      <c r="AN12" s="252">
        <v>4.42</v>
      </c>
      <c r="AO12" s="252">
        <v>4.4050000000000002</v>
      </c>
      <c r="AP12" s="252">
        <v>4.4000000000000004</v>
      </c>
      <c r="AQ12" s="252">
        <v>4.45</v>
      </c>
      <c r="AR12" s="252">
        <v>4.4649999999999999</v>
      </c>
      <c r="AS12" s="252">
        <v>4.4749999999999996</v>
      </c>
      <c r="AT12" s="252">
        <v>4.5</v>
      </c>
      <c r="AU12" s="252">
        <v>4.54</v>
      </c>
      <c r="AV12" s="252">
        <v>4.3899999999999997</v>
      </c>
      <c r="AW12" s="252">
        <v>4.32</v>
      </c>
      <c r="AX12" s="252">
        <v>4.38</v>
      </c>
      <c r="AY12" s="252">
        <v>4.43</v>
      </c>
      <c r="AZ12" s="252">
        <v>4.47</v>
      </c>
      <c r="BA12" s="252">
        <v>4.4800000000000004</v>
      </c>
      <c r="BB12" s="252">
        <v>4.45</v>
      </c>
      <c r="BC12" s="252" t="s">
        <v>1371</v>
      </c>
      <c r="BD12" s="252" t="s">
        <v>1371</v>
      </c>
      <c r="BE12" s="252" t="s">
        <v>1371</v>
      </c>
      <c r="BF12" s="252" t="s">
        <v>1371</v>
      </c>
      <c r="BG12" s="252" t="s">
        <v>1371</v>
      </c>
      <c r="BH12" s="252" t="s">
        <v>1371</v>
      </c>
      <c r="BI12" s="252" t="s">
        <v>1371</v>
      </c>
      <c r="BJ12" s="252" t="s">
        <v>1371</v>
      </c>
      <c r="BK12" s="252" t="s">
        <v>1371</v>
      </c>
      <c r="BL12" s="252" t="s">
        <v>1371</v>
      </c>
      <c r="BM12" s="252" t="s">
        <v>1371</v>
      </c>
      <c r="BN12" s="252" t="s">
        <v>1371</v>
      </c>
      <c r="BO12" s="252" t="s">
        <v>1371</v>
      </c>
      <c r="BP12" s="252" t="s">
        <v>1371</v>
      </c>
      <c r="BQ12" s="252" t="s">
        <v>1371</v>
      </c>
      <c r="BR12" s="252" t="s">
        <v>1371</v>
      </c>
      <c r="BS12" s="252" t="s">
        <v>1371</v>
      </c>
      <c r="BT12" s="252" t="s">
        <v>1371</v>
      </c>
      <c r="BU12" s="252" t="s">
        <v>1371</v>
      </c>
      <c r="BV12" s="252" t="s">
        <v>1371</v>
      </c>
    </row>
    <row r="13" spans="1:74" ht="11.1" customHeight="1" x14ac:dyDescent="0.2">
      <c r="A13" s="162" t="s">
        <v>340</v>
      </c>
      <c r="B13" s="173" t="s">
        <v>330</v>
      </c>
      <c r="C13" s="252">
        <v>2.5499999999999998</v>
      </c>
      <c r="D13" s="252">
        <v>2.5499999999999998</v>
      </c>
      <c r="E13" s="252">
        <v>2.5</v>
      </c>
      <c r="F13" s="252">
        <v>2.5</v>
      </c>
      <c r="G13" s="252">
        <v>2.6</v>
      </c>
      <c r="H13" s="252">
        <v>2.5499999999999998</v>
      </c>
      <c r="I13" s="252">
        <v>2.6</v>
      </c>
      <c r="J13" s="252">
        <v>2.65</v>
      </c>
      <c r="K13" s="252">
        <v>2.65</v>
      </c>
      <c r="L13" s="252">
        <v>2.65</v>
      </c>
      <c r="M13" s="252">
        <v>2.65</v>
      </c>
      <c r="N13" s="252">
        <v>2.65</v>
      </c>
      <c r="O13" s="252">
        <v>2.7</v>
      </c>
      <c r="P13" s="252">
        <v>2.7</v>
      </c>
      <c r="Q13" s="252">
        <v>2.7</v>
      </c>
      <c r="R13" s="252">
        <v>2.72</v>
      </c>
      <c r="S13" s="252">
        <v>2.73</v>
      </c>
      <c r="T13" s="252">
        <v>2.73</v>
      </c>
      <c r="U13" s="252">
        <v>2.76</v>
      </c>
      <c r="V13" s="252">
        <v>2.8</v>
      </c>
      <c r="W13" s="252">
        <v>2.8</v>
      </c>
      <c r="X13" s="252">
        <v>2.75</v>
      </c>
      <c r="Y13" s="252">
        <v>2.8</v>
      </c>
      <c r="Z13" s="252">
        <v>2.85</v>
      </c>
      <c r="AA13" s="252">
        <v>2.9</v>
      </c>
      <c r="AB13" s="252">
        <v>2.86</v>
      </c>
      <c r="AC13" s="252">
        <v>2.88</v>
      </c>
      <c r="AD13" s="252">
        <v>2.65</v>
      </c>
      <c r="AE13" s="252">
        <v>2.86</v>
      </c>
      <c r="AF13" s="252">
        <v>2.86</v>
      </c>
      <c r="AG13" s="252">
        <v>2.9</v>
      </c>
      <c r="AH13" s="252">
        <v>2.91</v>
      </c>
      <c r="AI13" s="252">
        <v>2.91</v>
      </c>
      <c r="AJ13" s="252">
        <v>2.91</v>
      </c>
      <c r="AK13" s="252">
        <v>2.92</v>
      </c>
      <c r="AL13" s="252">
        <v>2.92</v>
      </c>
      <c r="AM13" s="252">
        <v>2.78</v>
      </c>
      <c r="AN13" s="252">
        <v>2.72</v>
      </c>
      <c r="AO13" s="252">
        <v>2.71</v>
      </c>
      <c r="AP13" s="252">
        <v>2.71</v>
      </c>
      <c r="AQ13" s="252">
        <v>2.71</v>
      </c>
      <c r="AR13" s="252">
        <v>2.72</v>
      </c>
      <c r="AS13" s="252">
        <v>2.71</v>
      </c>
      <c r="AT13" s="252">
        <v>2.71</v>
      </c>
      <c r="AU13" s="252">
        <v>2.73</v>
      </c>
      <c r="AV13" s="252">
        <v>2.74</v>
      </c>
      <c r="AW13" s="252">
        <v>2.71</v>
      </c>
      <c r="AX13" s="252">
        <v>2.7</v>
      </c>
      <c r="AY13" s="252">
        <v>2.71</v>
      </c>
      <c r="AZ13" s="252">
        <v>2.71</v>
      </c>
      <c r="BA13" s="252">
        <v>2.72</v>
      </c>
      <c r="BB13" s="252">
        <v>2.71</v>
      </c>
      <c r="BC13" s="252" t="s">
        <v>1371</v>
      </c>
      <c r="BD13" s="252" t="s">
        <v>1371</v>
      </c>
      <c r="BE13" s="252" t="s">
        <v>1371</v>
      </c>
      <c r="BF13" s="252" t="s">
        <v>1371</v>
      </c>
      <c r="BG13" s="252" t="s">
        <v>1371</v>
      </c>
      <c r="BH13" s="252" t="s">
        <v>1371</v>
      </c>
      <c r="BI13" s="252" t="s">
        <v>1371</v>
      </c>
      <c r="BJ13" s="252" t="s">
        <v>1371</v>
      </c>
      <c r="BK13" s="252" t="s">
        <v>1371</v>
      </c>
      <c r="BL13" s="252" t="s">
        <v>1371</v>
      </c>
      <c r="BM13" s="252" t="s">
        <v>1371</v>
      </c>
      <c r="BN13" s="252" t="s">
        <v>1371</v>
      </c>
      <c r="BO13" s="252" t="s">
        <v>1371</v>
      </c>
      <c r="BP13" s="252" t="s">
        <v>1371</v>
      </c>
      <c r="BQ13" s="252" t="s">
        <v>1371</v>
      </c>
      <c r="BR13" s="252" t="s">
        <v>1371</v>
      </c>
      <c r="BS13" s="252" t="s">
        <v>1371</v>
      </c>
      <c r="BT13" s="252" t="s">
        <v>1371</v>
      </c>
      <c r="BU13" s="252" t="s">
        <v>1371</v>
      </c>
      <c r="BV13" s="252" t="s">
        <v>1371</v>
      </c>
    </row>
    <row r="14" spans="1:74" ht="11.1" customHeight="1" x14ac:dyDescent="0.2">
      <c r="A14" s="162" t="s">
        <v>341</v>
      </c>
      <c r="B14" s="173" t="s">
        <v>331</v>
      </c>
      <c r="C14" s="252">
        <v>0.51</v>
      </c>
      <c r="D14" s="252">
        <v>0.38</v>
      </c>
      <c r="E14" s="252">
        <v>0.25</v>
      </c>
      <c r="F14" s="252">
        <v>0.21</v>
      </c>
      <c r="G14" s="252">
        <v>0.23</v>
      </c>
      <c r="H14" s="252">
        <v>0.23499999999999999</v>
      </c>
      <c r="I14" s="252">
        <v>0.435</v>
      </c>
      <c r="J14" s="252">
        <v>0.53</v>
      </c>
      <c r="K14" s="252">
        <v>0.78500000000000003</v>
      </c>
      <c r="L14" s="252">
        <v>0.95</v>
      </c>
      <c r="M14" s="252">
        <v>0.61499999999999999</v>
      </c>
      <c r="N14" s="252">
        <v>0.51</v>
      </c>
      <c r="O14" s="252">
        <v>0.37</v>
      </c>
      <c r="P14" s="252">
        <v>0.36</v>
      </c>
      <c r="Q14" s="252">
        <v>0.47499999999999998</v>
      </c>
      <c r="R14" s="252">
        <v>0.505</v>
      </c>
      <c r="S14" s="252">
        <v>0.43</v>
      </c>
      <c r="T14" s="252">
        <v>0.41</v>
      </c>
      <c r="U14" s="252">
        <v>0.4</v>
      </c>
      <c r="V14" s="252">
        <v>0.36</v>
      </c>
      <c r="W14" s="252">
        <v>0.375</v>
      </c>
      <c r="X14" s="252">
        <v>0.41499999999999998</v>
      </c>
      <c r="Y14" s="252">
        <v>0.375</v>
      </c>
      <c r="Z14" s="252">
        <v>0.37</v>
      </c>
      <c r="AA14" s="252">
        <v>0.37</v>
      </c>
      <c r="AB14" s="252">
        <v>0.36</v>
      </c>
      <c r="AC14" s="252">
        <v>0.32</v>
      </c>
      <c r="AD14" s="252">
        <v>0.33</v>
      </c>
      <c r="AE14" s="252">
        <v>0.28499999999999998</v>
      </c>
      <c r="AF14" s="252">
        <v>0.33</v>
      </c>
      <c r="AG14" s="252">
        <v>0.31</v>
      </c>
      <c r="AH14" s="252">
        <v>0.25</v>
      </c>
      <c r="AI14" s="252">
        <v>0.31</v>
      </c>
      <c r="AJ14" s="252">
        <v>0.55000000000000004</v>
      </c>
      <c r="AK14" s="252">
        <v>0.57999999999999996</v>
      </c>
      <c r="AL14" s="252">
        <v>0.62</v>
      </c>
      <c r="AM14" s="252">
        <v>0.68</v>
      </c>
      <c r="AN14" s="252">
        <v>0.69</v>
      </c>
      <c r="AO14" s="252">
        <v>0.59</v>
      </c>
      <c r="AP14" s="252">
        <v>0.53500000000000003</v>
      </c>
      <c r="AQ14" s="252">
        <v>0.78</v>
      </c>
      <c r="AR14" s="252">
        <v>0.85</v>
      </c>
      <c r="AS14" s="252">
        <v>1.0049999999999999</v>
      </c>
      <c r="AT14" s="252">
        <v>0.89</v>
      </c>
      <c r="AU14" s="252">
        <v>0.92500000000000004</v>
      </c>
      <c r="AV14" s="252">
        <v>0.96</v>
      </c>
      <c r="AW14" s="252">
        <v>0.98</v>
      </c>
      <c r="AX14" s="252">
        <v>0.92</v>
      </c>
      <c r="AY14" s="252">
        <v>1.0149999999999999</v>
      </c>
      <c r="AZ14" s="252">
        <v>0.99</v>
      </c>
      <c r="BA14" s="252">
        <v>0.98499999999999999</v>
      </c>
      <c r="BB14" s="252">
        <v>1.0049999999999999</v>
      </c>
      <c r="BC14" s="252" t="s">
        <v>1371</v>
      </c>
      <c r="BD14" s="252" t="s">
        <v>1371</v>
      </c>
      <c r="BE14" s="252" t="s">
        <v>1371</v>
      </c>
      <c r="BF14" s="252" t="s">
        <v>1371</v>
      </c>
      <c r="BG14" s="252" t="s">
        <v>1371</v>
      </c>
      <c r="BH14" s="252" t="s">
        <v>1371</v>
      </c>
      <c r="BI14" s="252" t="s">
        <v>1371</v>
      </c>
      <c r="BJ14" s="252" t="s">
        <v>1371</v>
      </c>
      <c r="BK14" s="252" t="s">
        <v>1371</v>
      </c>
      <c r="BL14" s="252" t="s">
        <v>1371</v>
      </c>
      <c r="BM14" s="252" t="s">
        <v>1371</v>
      </c>
      <c r="BN14" s="252" t="s">
        <v>1371</v>
      </c>
      <c r="BO14" s="252" t="s">
        <v>1371</v>
      </c>
      <c r="BP14" s="252" t="s">
        <v>1371</v>
      </c>
      <c r="BQ14" s="252" t="s">
        <v>1371</v>
      </c>
      <c r="BR14" s="252" t="s">
        <v>1371</v>
      </c>
      <c r="BS14" s="252" t="s">
        <v>1371</v>
      </c>
      <c r="BT14" s="252" t="s">
        <v>1371</v>
      </c>
      <c r="BU14" s="252" t="s">
        <v>1371</v>
      </c>
      <c r="BV14" s="252" t="s">
        <v>1371</v>
      </c>
    </row>
    <row r="15" spans="1:74" ht="11.1" customHeight="1" x14ac:dyDescent="0.2">
      <c r="A15" s="162" t="s">
        <v>342</v>
      </c>
      <c r="B15" s="173" t="s">
        <v>332</v>
      </c>
      <c r="C15" s="252">
        <v>1.929</v>
      </c>
      <c r="D15" s="252">
        <v>1.883</v>
      </c>
      <c r="E15" s="252">
        <v>1.859</v>
      </c>
      <c r="F15" s="252">
        <v>1.875</v>
      </c>
      <c r="G15" s="252">
        <v>1.9</v>
      </c>
      <c r="H15" s="252">
        <v>1.8979999999999999</v>
      </c>
      <c r="I15" s="252">
        <v>1.8069999999999999</v>
      </c>
      <c r="J15" s="252">
        <v>1.8879999999999999</v>
      </c>
      <c r="K15" s="252">
        <v>1.7989999999999999</v>
      </c>
      <c r="L15" s="252">
        <v>1.9</v>
      </c>
      <c r="M15" s="252">
        <v>1.8320000000000001</v>
      </c>
      <c r="N15" s="252">
        <v>1.9139999999999999</v>
      </c>
      <c r="O15" s="252">
        <v>1.8</v>
      </c>
      <c r="P15" s="252">
        <v>1.79</v>
      </c>
      <c r="Q15" s="252">
        <v>1.738</v>
      </c>
      <c r="R15" s="252">
        <v>1.74</v>
      </c>
      <c r="S15" s="252">
        <v>1.7250000000000001</v>
      </c>
      <c r="T15" s="252">
        <v>1.62</v>
      </c>
      <c r="U15" s="252">
        <v>1.79</v>
      </c>
      <c r="V15" s="252">
        <v>1.754</v>
      </c>
      <c r="W15" s="252">
        <v>1.77</v>
      </c>
      <c r="X15" s="252">
        <v>1.804</v>
      </c>
      <c r="Y15" s="252">
        <v>1.831</v>
      </c>
      <c r="Z15" s="252">
        <v>1.744</v>
      </c>
      <c r="AA15" s="252">
        <v>1.825</v>
      </c>
      <c r="AB15" s="252">
        <v>1.78</v>
      </c>
      <c r="AC15" s="252">
        <v>1.579</v>
      </c>
      <c r="AD15" s="252">
        <v>1.57</v>
      </c>
      <c r="AE15" s="252">
        <v>1.3089999999999999</v>
      </c>
      <c r="AF15" s="252">
        <v>1.4350000000000001</v>
      </c>
      <c r="AG15" s="252">
        <v>1.34</v>
      </c>
      <c r="AH15" s="252">
        <v>1.21</v>
      </c>
      <c r="AI15" s="252">
        <v>1.27</v>
      </c>
      <c r="AJ15" s="252">
        <v>1.41</v>
      </c>
      <c r="AK15" s="252">
        <v>1.5</v>
      </c>
      <c r="AL15" s="252">
        <v>1.35</v>
      </c>
      <c r="AM15" s="252">
        <v>1.39</v>
      </c>
      <c r="AN15" s="252">
        <v>1.43</v>
      </c>
      <c r="AO15" s="252">
        <v>1.33</v>
      </c>
      <c r="AP15" s="252">
        <v>1.38</v>
      </c>
      <c r="AQ15" s="252">
        <v>1.52</v>
      </c>
      <c r="AR15" s="252">
        <v>1.56</v>
      </c>
      <c r="AS15" s="252">
        <v>1.655</v>
      </c>
      <c r="AT15" s="252">
        <v>1.68</v>
      </c>
      <c r="AU15" s="252">
        <v>1.7050000000000001</v>
      </c>
      <c r="AV15" s="252">
        <v>1.69</v>
      </c>
      <c r="AW15" s="252">
        <v>1.73</v>
      </c>
      <c r="AX15" s="252">
        <v>1.7549999999999999</v>
      </c>
      <c r="AY15" s="252">
        <v>1.75</v>
      </c>
      <c r="AZ15" s="252">
        <v>1.72</v>
      </c>
      <c r="BA15" s="252">
        <v>1.69</v>
      </c>
      <c r="BB15" s="252">
        <v>1.67</v>
      </c>
      <c r="BC15" s="252" t="s">
        <v>1371</v>
      </c>
      <c r="BD15" s="252" t="s">
        <v>1371</v>
      </c>
      <c r="BE15" s="252" t="s">
        <v>1371</v>
      </c>
      <c r="BF15" s="252" t="s">
        <v>1371</v>
      </c>
      <c r="BG15" s="252" t="s">
        <v>1371</v>
      </c>
      <c r="BH15" s="252" t="s">
        <v>1371</v>
      </c>
      <c r="BI15" s="252" t="s">
        <v>1371</v>
      </c>
      <c r="BJ15" s="252" t="s">
        <v>1371</v>
      </c>
      <c r="BK15" s="252" t="s">
        <v>1371</v>
      </c>
      <c r="BL15" s="252" t="s">
        <v>1371</v>
      </c>
      <c r="BM15" s="252" t="s">
        <v>1371</v>
      </c>
      <c r="BN15" s="252" t="s">
        <v>1371</v>
      </c>
      <c r="BO15" s="252" t="s">
        <v>1371</v>
      </c>
      <c r="BP15" s="252" t="s">
        <v>1371</v>
      </c>
      <c r="BQ15" s="252" t="s">
        <v>1371</v>
      </c>
      <c r="BR15" s="252" t="s">
        <v>1371</v>
      </c>
      <c r="BS15" s="252" t="s">
        <v>1371</v>
      </c>
      <c r="BT15" s="252" t="s">
        <v>1371</v>
      </c>
      <c r="BU15" s="252" t="s">
        <v>1371</v>
      </c>
      <c r="BV15" s="252" t="s">
        <v>1371</v>
      </c>
    </row>
    <row r="16" spans="1:74" ht="11.1" customHeight="1" x14ac:dyDescent="0.2">
      <c r="A16" s="162" t="s">
        <v>343</v>
      </c>
      <c r="B16" s="173" t="s">
        <v>333</v>
      </c>
      <c r="C16" s="252">
        <v>0.74</v>
      </c>
      <c r="D16" s="252">
        <v>0.74</v>
      </c>
      <c r="E16" s="252">
        <v>0.74</v>
      </c>
      <c r="F16" s="252">
        <v>0.73</v>
      </c>
      <c r="G16" s="252">
        <v>0.73</v>
      </c>
      <c r="H16" s="252">
        <v>0.73</v>
      </c>
      <c r="I16" s="252">
        <v>0.73</v>
      </c>
      <c r="J16" s="252">
        <v>0.73</v>
      </c>
      <c r="K16" s="252">
        <v>0.69</v>
      </c>
      <c r="L16" s="252">
        <v>0.69</v>
      </c>
      <c r="M16" s="252">
        <v>0.68</v>
      </c>
      <c r="N16" s="252">
        <v>0.68</v>
      </c>
      <c r="O16" s="252">
        <v>0.68</v>
      </c>
      <c r="P16" s="252">
        <v>0.68</v>
      </c>
      <c r="Q16" s="252">
        <v>0.68</v>
      </c>
      <c r="R16" s="252">
        <v>0.68</v>
      </c>
      <c r="S16" s="252">
        <v>0.68</v>
      </c>
      <c r="T16" s="252">
        <v>0.68</v>
      </c>
      <c r="U16" s="252">
        <v>0.68</v>
      </c>
      <c r="V16" s="252">
        <v>0.68</v>
      </c>
      <c r="W16" s="252">
        <v>0.68</v>
      </c>
      <c r="X16" s="252">
        <v>0.68</v>
      </c>
      <c r="Y16" s="252">
        <v>0.68</v>
      </c>
      <c r="Z16" s="252">
        <v>0.68</v>
      </c>
      <c r="AA16" s="252">
        <v>0.64</v>
      </c>
      <c r="AB16" s="252">
        <v>0.66</v>
      </c>
      <c r="AC16" s="252">
        <v>0.68</v>
      </c>
      <c r="AD16" s="252">
        <v>0.68</v>
      </c>
      <c r="AE16" s="252">
        <v>0.68</v>
      </c>
      <c r="AF16" s="252">
        <v>0.68</v>
      </c>
      <c r="AG16" s="252">
        <v>0.68</v>
      </c>
      <c r="AH16" s="252">
        <v>0.68</v>
      </c>
      <c r="AI16" s="252">
        <v>0.62</v>
      </c>
      <c r="AJ16" s="252">
        <v>0.65</v>
      </c>
      <c r="AK16" s="252">
        <v>0.67</v>
      </c>
      <c r="AL16" s="252">
        <v>0.67</v>
      </c>
      <c r="AM16" s="252">
        <v>0.63</v>
      </c>
      <c r="AN16" s="252">
        <v>0.61</v>
      </c>
      <c r="AO16" s="252">
        <v>0.61</v>
      </c>
      <c r="AP16" s="252">
        <v>0.61</v>
      </c>
      <c r="AQ16" s="252">
        <v>0.61</v>
      </c>
      <c r="AR16" s="252">
        <v>0.61</v>
      </c>
      <c r="AS16" s="252">
        <v>0.61</v>
      </c>
      <c r="AT16" s="252">
        <v>0.61</v>
      </c>
      <c r="AU16" s="252">
        <v>0.61</v>
      </c>
      <c r="AV16" s="252">
        <v>0.6</v>
      </c>
      <c r="AW16" s="252">
        <v>0.6</v>
      </c>
      <c r="AX16" s="252">
        <v>0.61</v>
      </c>
      <c r="AY16" s="252">
        <v>0.61</v>
      </c>
      <c r="AZ16" s="252">
        <v>0.61</v>
      </c>
      <c r="BA16" s="252">
        <v>0.62</v>
      </c>
      <c r="BB16" s="252">
        <v>0.61</v>
      </c>
      <c r="BC16" s="252" t="s">
        <v>1371</v>
      </c>
      <c r="BD16" s="252" t="s">
        <v>1371</v>
      </c>
      <c r="BE16" s="252" t="s">
        <v>1371</v>
      </c>
      <c r="BF16" s="252" t="s">
        <v>1371</v>
      </c>
      <c r="BG16" s="252" t="s">
        <v>1371</v>
      </c>
      <c r="BH16" s="252" t="s">
        <v>1371</v>
      </c>
      <c r="BI16" s="252" t="s">
        <v>1371</v>
      </c>
      <c r="BJ16" s="252" t="s">
        <v>1371</v>
      </c>
      <c r="BK16" s="252" t="s">
        <v>1371</v>
      </c>
      <c r="BL16" s="252" t="s">
        <v>1371</v>
      </c>
      <c r="BM16" s="252" t="s">
        <v>1371</v>
      </c>
      <c r="BN16" s="252" t="s">
        <v>1371</v>
      </c>
      <c r="BO16" s="252" t="s">
        <v>1371</v>
      </c>
      <c r="BP16" s="252" t="s">
        <v>1371</v>
      </c>
      <c r="BQ16" s="252" t="s">
        <v>1371</v>
      </c>
      <c r="BR16" s="252" t="s">
        <v>1371</v>
      </c>
      <c r="BS16" s="252" t="s">
        <v>1371</v>
      </c>
      <c r="BT16" s="252" t="s">
        <v>1371</v>
      </c>
      <c r="BU16" s="252" t="s">
        <v>1371</v>
      </c>
      <c r="BV16" s="252" t="s">
        <v>1371</v>
      </c>
    </row>
    <row r="17" spans="1:74" ht="11.1" customHeight="1" x14ac:dyDescent="0.2">
      <c r="A17" s="162" t="s">
        <v>344</v>
      </c>
      <c r="B17" s="173" t="s">
        <v>334</v>
      </c>
      <c r="C17" s="252">
        <v>9.9</v>
      </c>
      <c r="D17" s="252">
        <v>9.85</v>
      </c>
      <c r="E17" s="252">
        <v>9.65</v>
      </c>
      <c r="F17" s="252">
        <v>9.65</v>
      </c>
      <c r="G17" s="252">
        <v>9.65</v>
      </c>
      <c r="H17" s="252">
        <v>9.65</v>
      </c>
      <c r="I17" s="252">
        <v>9.8000000000000007</v>
      </c>
      <c r="J17" s="252">
        <v>9.6999999999999993</v>
      </c>
      <c r="K17" s="252">
        <v>9.6</v>
      </c>
      <c r="L17" s="252">
        <v>9.6999999999999993</v>
      </c>
      <c r="M17" s="252">
        <v>9.6</v>
      </c>
      <c r="N17" s="252">
        <v>9.6</v>
      </c>
      <c r="O17" s="252">
        <v>9.6</v>
      </c>
      <c r="P17" s="252">
        <v>9.6999999999999993</v>
      </c>
      <c r="Q17" s="252">
        <v>10.1</v>
      </c>
      <c r="R17" s="252">
        <v>10.1</v>
      </c>
      <c r="S17" s="252">
        <v>10.3</v>
      </c>
      <c r="T17" s="252">
        <v>10.45</v>
      </c>
      <c r="U17" s="252">
        <v>10.36</v>
      </c>
      <c r="V17" s="252">
        <v>10.25</v>
      </c>
      <c r="W17" s="252">
        <v>10.25</v>
      </c>
      <c r="X17" s="252">
        <v>10.199999999999999</v>
      </c>
      <c r="Y17" s="252">
        <v>10.1</v>
      </c>
      <c r="Z17" s="252">
        <v>10.1</v>
      </c>
      <c r="AA17" s="252">
        <v>10.199999999999999</v>
      </c>
      <c r="AB17" s="252">
        <v>10.199999999999999</v>
      </c>
      <c r="AC17" s="252">
        <v>10.199999999999999</v>
      </c>
      <c r="AD17" s="252">
        <v>10.199999999999999</v>
      </c>
      <c r="AE17" s="252">
        <v>10.3</v>
      </c>
      <c r="AF17" s="252">
        <v>10.5</v>
      </c>
      <c r="AG17" s="252">
        <v>10.63</v>
      </c>
      <c r="AH17" s="252">
        <v>10.6</v>
      </c>
      <c r="AI17" s="252">
        <v>10.56</v>
      </c>
      <c r="AJ17" s="252">
        <v>10.55</v>
      </c>
      <c r="AK17" s="252">
        <v>10.6</v>
      </c>
      <c r="AL17" s="252">
        <v>10.5</v>
      </c>
      <c r="AM17" s="252">
        <v>9.98</v>
      </c>
      <c r="AN17" s="252">
        <v>10</v>
      </c>
      <c r="AO17" s="252">
        <v>9.9499999999999993</v>
      </c>
      <c r="AP17" s="252">
        <v>9.98</v>
      </c>
      <c r="AQ17" s="252">
        <v>10.050000000000001</v>
      </c>
      <c r="AR17" s="252">
        <v>10.25</v>
      </c>
      <c r="AS17" s="252">
        <v>10.199999999999999</v>
      </c>
      <c r="AT17" s="252">
        <v>10.14</v>
      </c>
      <c r="AU17" s="252">
        <v>10.19</v>
      </c>
      <c r="AV17" s="252">
        <v>10.16</v>
      </c>
      <c r="AW17" s="252">
        <v>10.130000000000001</v>
      </c>
      <c r="AX17" s="252">
        <v>10.06</v>
      </c>
      <c r="AY17" s="252">
        <v>10.16</v>
      </c>
      <c r="AZ17" s="252">
        <v>10.1</v>
      </c>
      <c r="BA17" s="252">
        <v>10.06</v>
      </c>
      <c r="BB17" s="252">
        <v>10.08</v>
      </c>
      <c r="BC17" s="252" t="s">
        <v>1371</v>
      </c>
      <c r="BD17" s="252" t="s">
        <v>1371</v>
      </c>
      <c r="BE17" s="252" t="s">
        <v>1371</v>
      </c>
      <c r="BF17" s="252" t="s">
        <v>1371</v>
      </c>
      <c r="BG17" s="252" t="s">
        <v>1371</v>
      </c>
      <c r="BH17" s="252" t="s">
        <v>1371</v>
      </c>
      <c r="BI17" s="252" t="s">
        <v>1371</v>
      </c>
      <c r="BJ17" s="252" t="s">
        <v>1371</v>
      </c>
      <c r="BK17" s="252" t="s">
        <v>1371</v>
      </c>
      <c r="BL17" s="252" t="s">
        <v>1371</v>
      </c>
      <c r="BM17" s="252" t="s">
        <v>1371</v>
      </c>
      <c r="BN17" s="252" t="s">
        <v>1371</v>
      </c>
      <c r="BO17" s="252" t="s">
        <v>1371</v>
      </c>
      <c r="BP17" s="252" t="s">
        <v>1371</v>
      </c>
      <c r="BQ17" s="252" t="s">
        <v>1371</v>
      </c>
      <c r="BR17" s="252" t="s">
        <v>1371</v>
      </c>
      <c r="BS17" s="252" t="s">
        <v>1371</v>
      </c>
      <c r="BT17" s="252" t="s">
        <v>1371</v>
      </c>
      <c r="BU17" s="252" t="s">
        <v>1371</v>
      </c>
      <c r="BV17" s="252" t="s">
        <v>1371</v>
      </c>
    </row>
    <row r="18" spans="1:74" ht="11.1" customHeight="1" x14ac:dyDescent="0.2">
      <c r="A18" s="162" t="s">
        <v>345</v>
      </c>
      <c r="B18" s="173" t="s">
        <v>335</v>
      </c>
      <c r="C18" s="252">
        <v>2.7</v>
      </c>
      <c r="D18" s="252">
        <v>2.7</v>
      </c>
      <c r="E18" s="252">
        <v>2.8</v>
      </c>
      <c r="F18" s="252">
        <v>2.6</v>
      </c>
      <c r="G18" s="252">
        <v>2.8</v>
      </c>
      <c r="H18" s="252">
        <v>2.85</v>
      </c>
      <c r="I18" s="252">
        <v>2.85</v>
      </c>
      <c r="J18" s="252">
        <v>2.88</v>
      </c>
      <c r="K18" s="252">
        <v>2.78</v>
      </c>
      <c r="L18" s="252">
        <v>2.74</v>
      </c>
      <c r="M18" s="252">
        <v>2.77</v>
      </c>
      <c r="N18" s="252">
        <v>2.81</v>
      </c>
      <c r="O18" s="252">
        <v>2.84</v>
      </c>
      <c r="P18" s="252">
        <v>2.85</v>
      </c>
      <c r="Q18" s="252">
        <v>2.86</v>
      </c>
      <c r="R18" s="252">
        <v>2.89</v>
      </c>
      <c r="S18" s="252">
        <v>2.9</v>
      </c>
      <c r="T18" s="252">
        <v>2.91</v>
      </c>
      <c r="U18" s="252">
        <v>2.91</v>
      </c>
      <c r="V18" s="252">
        <v>2.92</v>
      </c>
      <c r="W18" s="252">
        <v>2.92</v>
      </c>
      <c r="X18" s="252">
        <v>2.93</v>
      </c>
      <c r="Y18" s="252">
        <v>2.92</v>
      </c>
      <c r="Z18" s="252">
        <v>2.94</v>
      </c>
      <c r="AA18" s="252">
        <v>2.9849999999999999</v>
      </c>
      <c r="AB18" s="252">
        <v>2.7650000000000001</v>
      </c>
      <c r="AC18" s="252">
        <v>2.79</v>
      </c>
      <c r="AD18" s="252">
        <v>2.8</v>
      </c>
      <c r="AE18" s="252">
        <v>2.98</v>
      </c>
      <c r="AF18" s="252">
        <v>3.01</v>
      </c>
      <c r="AG18" s="252">
        <v>3.03</v>
      </c>
      <c r="AH18" s="252">
        <v>3.06</v>
      </c>
      <c r="AI18" s="252">
        <v>3.09</v>
      </c>
      <c r="AJ18" s="252">
        <v>3.07</v>
      </c>
      <c r="AK18" s="252">
        <v>3.1</v>
      </c>
      <c r="AL18" s="252">
        <v>3.1</v>
      </c>
      <c r="AM18" s="252">
        <v>2.94</v>
      </c>
      <c r="AN18" s="252">
        <v>2.92</v>
      </c>
      <c r="AO18" s="252">
        <v>2.9</v>
      </c>
      <c r="AP18" s="252">
        <v>2.88</v>
      </c>
      <c r="AQ18" s="252">
        <v>2.9</v>
      </c>
      <c r="AR18" s="252">
        <v>2.92</v>
      </c>
      <c r="AS18" s="252">
        <v>2.92</v>
      </c>
      <c r="AT18" s="252">
        <v>2.92</v>
      </c>
      <c r="AU18" s="252">
        <v>2.92</v>
      </c>
      <c r="AV18" s="252">
        <v>2.91</v>
      </c>
      <c r="AW18" s="252">
        <v>2.88</v>
      </c>
      <c r="AX18" s="252">
        <v>2.9</v>
      </c>
      <c r="AY18" s="252">
        <v>2.91</v>
      </c>
      <c r="AZ18" s="252">
        <v>2.87</v>
      </c>
      <c r="BA18" s="252">
        <v>2.85</v>
      </c>
      <c r="BB18" s="252">
        <v>2.88</v>
      </c>
      <c r="BC18" s="252" t="s">
        <v>1371</v>
      </c>
      <c r="BD18" s="252" t="s">
        <v>1371</v>
      </c>
      <c r="BE18" s="252" t="s">
        <v>1371</v>
      </c>
      <c r="BF18" s="252" t="s">
        <v>1371</v>
      </c>
      <c r="BG18" s="252" t="s">
        <v>1371</v>
      </c>
      <c r="BH18" s="252" t="s">
        <v>1371</v>
      </c>
      <c r="BI18" s="252" t="s">
        <v>1371</v>
      </c>
      <c r="BJ18" s="252" t="s">
        <v>1371</v>
      </c>
      <c r="BK18" s="252" t="s">
        <v>1371</v>
      </c>
      <c r="BL18" s="252" t="s">
        <v>1371</v>
      </c>
      <c r="BM18" s="252" t="s">
        <v>1371</v>
      </c>
      <c r="BN18" s="252" t="s">
        <v>1371</v>
      </c>
      <c r="BO18" s="252" t="s">
        <v>1371</v>
      </c>
      <c r="BP18" s="252" t="s">
        <v>1371</v>
      </c>
      <c r="BQ18" s="252" t="s">
        <v>1371</v>
      </c>
      <c r="BR18" s="252" t="s">
        <v>1371</v>
      </c>
      <c r="BS18" s="252" t="s">
        <v>1371</v>
      </c>
      <c r="BT18" s="252" t="s">
        <v>1371</v>
      </c>
      <c r="BU18" s="252" t="s">
        <v>1371</v>
      </c>
      <c r="BV18" s="252" t="s">
        <v>1371</v>
      </c>
    </row>
    <row r="19" spans="1:74" ht="11.1" customHeight="1" x14ac:dyDescent="0.2">
      <c r="A19" s="162" t="s">
        <v>346</v>
      </c>
      <c r="B19" s="173" t="s">
        <v>336</v>
      </c>
      <c r="C19" s="252">
        <v>2.4</v>
      </c>
      <c r="D19" s="252">
        <v>2.4</v>
      </c>
      <c r="E19" s="252">
        <v>2.4</v>
      </c>
      <c r="F19" s="252">
        <v>2.4</v>
      </c>
      <c r="G19" s="252">
        <v>2.4</v>
      </c>
      <c r="H19" s="252">
        <v>2.4</v>
      </c>
      <c r="I19" s="252">
        <v>2.4</v>
      </c>
      <c r="J19" s="252">
        <v>2.4</v>
      </c>
      <c r="K19" s="252">
        <v>2.4</v>
      </c>
      <c r="L19" s="252">
        <v>2.4</v>
      </c>
      <c r="M19" s="252">
        <v>2.4</v>
      </c>
      <c r="N19" s="252">
        <v>2.4</v>
      </c>
      <c r="O19" s="252">
        <v>2.4</v>
      </c>
      <c r="P19" s="252">
        <v>2.4</v>
      </c>
      <c r="Q19" s="252">
        <v>2.4</v>
      </c>
      <c r="R19" s="252">
        <v>2.4</v>
      </c>
      <c r="S19" s="252">
        <v>2.4</v>
      </c>
      <c r="T19" s="252">
        <v>2.4</v>
      </c>
      <c r="U19" s="252">
        <v>2.4</v>
      </c>
      <c r="V19" s="252">
        <v>2.4</v>
      </c>
      <c r="W19" s="252">
        <v>2.4</v>
      </c>
      <c r="X19" s="252">
        <v>2.4</v>
      </c>
      <c r="Y19" s="252">
        <v>2.4</v>
      </c>
      <c r="Z19" s="252">
        <v>2.4</v>
      </c>
      <c r="AA19" s="252">
        <v>2.2999999999999998</v>
      </c>
      <c r="AB19" s="252">
        <v>2.2999999999999998</v>
      </c>
      <c r="AC19" s="252">
        <v>2.2999999999999998</v>
      </c>
      <c r="AD19" s="252">
        <v>2.2999999999999998</v>
      </c>
      <c r="AE19" s="252">
        <v>2.2000000000000002</v>
      </c>
      <c r="AF19" s="252">
        <v>2.1800000000000002</v>
      </c>
      <c r="AG19" s="252">
        <v>2.12</v>
      </c>
      <c r="AH19" s="252">
        <v>2.11</v>
      </c>
      <c r="AI19" s="252">
        <v>2.1</v>
      </c>
      <c r="AJ19" s="252">
        <v>2.09</v>
      </c>
      <c r="AK19" s="252">
        <v>2.08</v>
      </c>
      <c r="AL19" s="252">
        <v>2.0499999999999998</v>
      </c>
      <c r="AM19" s="252">
        <v>2</v>
      </c>
      <c r="AN19" s="252">
        <v>1.99</v>
      </c>
      <c r="AO19" s="252">
        <v>1.99</v>
      </c>
      <c r="AP19" s="252">
        <v>1.98</v>
      </c>
      <c r="AQ19" s="252">
        <v>1.98</v>
      </c>
      <c r="AR19" s="252">
        <v>1.96</v>
      </c>
      <c r="AS19" s="252">
        <v>1.96</v>
      </c>
      <c r="AT19" s="252">
        <v>1.9550000000000001</v>
      </c>
      <c r="AU19" s="252">
        <v>1.94</v>
      </c>
      <c r="AV19" s="252">
        <v>1.89</v>
      </c>
      <c r="AW19" s="252">
        <v>1.82</v>
      </c>
      <c r="AX19" s="252">
        <v>1.64</v>
      </c>
      <c r="AY19" s="252">
        <v>1.605</v>
      </c>
      <c r="AZ19" s="252">
        <v>1.59</v>
      </c>
      <c r="BA19" s="252">
        <v>1.51</v>
      </c>
      <c r="BB19" s="252">
        <v>1.4650000000000001</v>
      </c>
      <c r="BC19" s="252" t="s">
        <v>1371</v>
      </c>
      <c r="BD19" s="252" t="s">
        <v>1371</v>
      </c>
      <c r="BE19" s="252" t="s">
        <v>1371</v>
      </c>
      <c r="BF19" s="252" t="s">
        <v>1371</v>
      </c>
      <c r="BG19" s="252" t="s">
        <v>1371</v>
      </c>
      <c r="BH19" s="252" t="s">
        <v>1371</v>
      </c>
      <c r="BI19" s="252" t="s">
        <v>1371</v>
      </c>
      <c r="BJ19" s="252" t="s">
        <v>1371</v>
      </c>
      <c r="BK19" s="252" t="s">
        <v>1371</v>
      </c>
      <c r="BL19" s="252" t="s">
        <v>1371</v>
      </c>
      <c r="BM19" s="252" t="s">
        <v>1371</v>
      </c>
      <c r="BN19" s="252" t="s">
        <v>1371</v>
      </c>
      <c r="BO19" s="252" t="s">
        <v>1371</v>
      </c>
      <c r="BP19" s="252" t="s">
        <v>1371</v>
      </c>
      <c r="BQ19" s="252" t="s">
        <v>1371</v>
      </c>
      <c r="BR19" s="252" t="s">
        <v>1371</v>
      </c>
      <c r="BS19" s="252" t="s">
        <v>1371</v>
      </c>
      <c r="BT19" s="252" t="s">
        <v>1371</v>
      </c>
      <c r="BU19" s="252" t="s">
        <v>1371</v>
      </c>
      <c r="BV19" s="252" t="s">
        <v>1371</v>
      </c>
    </row>
    <row r="20" spans="1:74" ht="11.1" customHeight="1" x14ac:dyDescent="0.2">
      <c r="A20" s="162" t="s">
        <v>313</v>
      </c>
      <c r="B20" s="173" t="s">
        <v>88</v>
      </c>
      <c r="C20" s="252">
        <v>30.347138000000001</v>
      </c>
      <c r="D20" s="252">
        <v>30.491793999999999</v>
      </c>
      <c r="E20" s="252">
        <v>30.033615000000001</v>
      </c>
      <c r="F20" s="252">
        <v>29.848195</v>
      </c>
      <c r="G20" s="252">
        <v>30.152282</v>
      </c>
      <c r="H20" s="252">
        <v>30.136274</v>
      </c>
      <c r="I20" s="252">
        <v>30.36830999</v>
      </c>
      <c r="J20" s="252">
        <v>30.654333999999999</v>
      </c>
      <c r="K20" s="252">
        <v>30.872858999999998</v>
      </c>
      <c r="L20" s="252">
        <v>31.180185000000002</v>
      </c>
      <c r="M20" s="252">
        <v>30.627816790000001</v>
      </c>
      <c r="N20" s="252">
        <v>30.913074999999999</v>
      </c>
      <c r="O20" s="252">
        <v>30.491714999999999</v>
      </c>
      <c r="P20" s="252">
        <v>30.377126000000001</v>
      </c>
      <c r="Q20" s="252">
        <v>31.199722000000001</v>
      </c>
      <c r="R20" s="252">
        <v>31.386893000000001</v>
      </c>
      <c r="S20" s="252">
        <v>31.642192999999999</v>
      </c>
      <c r="T20" s="252">
        <v>32.085037</v>
      </c>
      <c r="U20" s="252">
        <v>32.261797000000001</v>
      </c>
      <c r="V20" s="252">
        <v>32.045132000000002</v>
      </c>
      <c r="W20" s="252">
        <v>32.207974999999998</v>
      </c>
      <c r="X20" s="252">
        <v>32.010984999999998</v>
      </c>
      <c r="Y20" s="252">
        <v>32.137000999999998</v>
      </c>
      <c r="Z20" s="252">
        <v>32.111275999999997</v>
      </c>
      <c r="AA20" s="252">
        <v>32.454000000000001</v>
      </c>
      <c r="AB20" s="252">
        <v>32.06</v>
      </c>
      <c r="AC20" s="252">
        <v>32.201000000000001</v>
      </c>
      <c r="AD20" s="252">
        <v>32.32</v>
      </c>
      <c r="AE20" s="252">
        <v>32.340000000000003</v>
      </c>
      <c r="AF20" s="252">
        <v>32.76</v>
      </c>
      <c r="AG20" s="252">
        <v>32.826000000000001</v>
      </c>
      <c r="AH20" s="252">
        <v>32.709000000000003</v>
      </c>
      <c r="AI20" s="252">
        <v>32.734999999999999</v>
      </c>
      <c r="AJ20" s="252">
        <v>33.031999999999996</v>
      </c>
      <c r="AK20" s="252">
        <v>33.444000000000003</v>
      </c>
      <c r="AL20" s="252">
        <v>33.274000000000001</v>
      </c>
      <c r="AM20" s="252">
        <v>32.290999999999997</v>
      </c>
      <c r="AN20" s="252">
        <v>32.145000000000003</v>
      </c>
      <c r="AO20" s="252">
        <v>31.800999999999998</v>
      </c>
      <c r="AP20" s="252">
        <v>31.867999999999999</v>
      </c>
      <c r="AQ20" s="252">
        <v>32.347999999999999</v>
      </c>
      <c r="AR20" s="252">
        <v>32.729999999999997</v>
      </c>
      <c r="AS20" s="252">
        <v>32.930999999999997</v>
      </c>
      <c r="AT20" s="252">
        <v>32.801000000000002</v>
      </c>
      <c r="AU20" s="252">
        <v>32.939</v>
      </c>
      <c r="AV20" s="252">
        <v>32.706000000000003</v>
      </c>
      <c r="AW20" s="252">
        <v>32.430999999999997</v>
      </c>
      <c r="AX20" s="252">
        <v>32.295000000000002</v>
      </c>
      <c r="AY20" s="252">
        <v>32.527999999999999</v>
      </c>
      <c r="AZ20" s="252">
        <v>32.380000000000003</v>
      </c>
      <c r="BA20" s="252">
        <v>32.145000000000003</v>
      </c>
      <c r="BB20" s="252">
        <v>32.11</v>
      </c>
      <c r="BC20" s="409">
        <v>32.085000000000001</v>
      </c>
      <c r="BD20" s="409">
        <v>32.185000000000002</v>
      </c>
      <c r="BE20" s="409">
        <v>32.440955000000002</v>
      </c>
      <c r="BF20" s="409">
        <v>32.251044999999998</v>
      </c>
      <c r="BG20" s="409">
        <v>32.280307000000001</v>
      </c>
      <c r="BH20" s="409">
        <v>32.334285999999999</v>
      </c>
      <c r="BI20" s="409">
        <v>32.303272999999997</v>
      </c>
      <c r="BJ20" s="409">
        <v>32.129435000000001</v>
      </c>
      <c r="BK20" s="409">
        <v>32.105713000000002</v>
      </c>
      <c r="BL20" s="409">
        <v>32.097437999999997</v>
      </c>
      <c r="BM20" s="409">
        <v>32.149175999999997</v>
      </c>
      <c r="BN20" s="409">
        <v>32.185927</v>
      </c>
      <c r="BO20" s="409">
        <v>32.217689999999997</v>
      </c>
      <c r="BP20" s="409">
        <v>32.294466</v>
      </c>
      <c r="BQ20" s="409">
        <v>32.586253999999997</v>
      </c>
      <c r="BR20" s="409">
        <v>32.483054000000003</v>
      </c>
      <c r="BS20" s="409">
        <v>32.439866000000002</v>
      </c>
      <c r="BT20" s="409">
        <v>32.571689999999997</v>
      </c>
      <c r="BU20" s="409">
        <v>32.593525999999997</v>
      </c>
      <c r="BV20" s="409">
        <v>32.450372999999999</v>
      </c>
    </row>
    <row r="21" spans="1:74" ht="11.1" customHeight="1" x14ac:dyDescent="0.2">
      <c r="C21" s="480"/>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492"/>
      <c r="BD21" s="492"/>
      <c r="BE21" s="492"/>
      <c r="BF21" s="492"/>
      <c r="BG21" s="492"/>
      <c r="BH21" s="492"/>
      <c r="BI21" s="492"/>
      <c r="BJ21" s="492"/>
      <c r="BK21" s="492"/>
      <c r="BL21" s="492"/>
      <c r="BM21" s="492"/>
      <c r="BN21" s="492"/>
      <c r="BO21" s="492"/>
      <c r="BP21" s="492"/>
      <c r="BQ21" s="492"/>
      <c r="BR21" s="492"/>
      <c r="BS21" s="492"/>
      <c r="BT21" s="492"/>
      <c r="BU21" s="492"/>
      <c r="BV21" s="492"/>
    </row>
    <row r="22" spans="1:74" ht="11.1" customHeight="1" x14ac:dyDescent="0.2">
      <c r="A22" s="162" t="s">
        <v>509</v>
      </c>
      <c r="B22" s="172" t="s">
        <v>1225</v>
      </c>
      <c r="C22" s="252">
        <v>6.4171969999999998</v>
      </c>
      <c r="D22" s="252">
        <v>6.4181970000000002</v>
      </c>
      <c r="E22" s="252">
        <v>6.4171969999999998</v>
      </c>
      <c r="F22" s="252">
        <v>6.391197</v>
      </c>
      <c r="G22" s="252">
        <v>6.3851969999999998</v>
      </c>
      <c r="H22" s="252">
        <v>6.3531969999999998</v>
      </c>
      <c r="I22" s="252">
        <v>6.3651970000000002</v>
      </c>
      <c r="J22" s="252">
        <v>6.3841970000000003</v>
      </c>
      <c r="K22" s="252">
        <v>6.4781969999999998</v>
      </c>
      <c r="L22" s="252">
        <v>6.5151969999999997</v>
      </c>
      <c r="M22" s="252">
        <v>6.4941969999999998</v>
      </c>
      <c r="N22" s="252">
        <v>6.4771970000000003</v>
      </c>
      <c r="O22" s="252">
        <v>6.6221969999999999</v>
      </c>
      <c r="P22" s="252">
        <v>6.5991970000000002</v>
      </c>
      <c r="Q22" s="252">
        <v>6.5421969999999998</v>
      </c>
      <c r="R22" s="252">
        <v>6.5711969999999997</v>
      </c>
      <c r="S22" s="252">
        <v>6.5651970000000004</v>
      </c>
      <c r="T22" s="252">
        <v>6.5621970000000003</v>
      </c>
      <c r="U22" s="252">
        <v>6.4901970000000002</v>
      </c>
      <c r="V22" s="252">
        <v>6.4991969999999997</v>
      </c>
      <c r="W22" s="252">
        <v>6.6141969999999999</v>
      </c>
      <c r="X22" s="252">
        <v>6.5621970000000003</v>
      </c>
      <c r="Y22" s="252">
        <v>6.5621970000000003</v>
      </c>
      <c r="Z22" s="252">
        <v>6.5921969999999996</v>
      </c>
      <c r="AA22" s="252">
        <v>6.5341969999999998</v>
      </c>
      <c r="AB22" s="252">
        <v>6.4881970000000004</v>
      </c>
      <c r="AC22" s="252">
        <v>6.5451969999999999</v>
      </c>
      <c r="AD22" s="252">
        <v>6.569197</v>
      </c>
      <c r="AE22" s="252">
        <v>6.4981970000000002</v>
      </c>
      <c r="AF22" s="252">
        <v>6.532197</v>
      </c>
      <c r="AG22" s="252">
        <v>6.569197</v>
      </c>
      <c r="AH22" s="252">
        <v>6.6121970000000001</v>
      </c>
      <c r="AI22" s="252">
        <v>6.5951969999999998</v>
      </c>
      <c r="AJ22" s="252">
        <v>6.593197</v>
      </c>
      <c r="AK22" s="252">
        <v>6.625197</v>
      </c>
      <c r="AL22" s="252">
        <v>6.476197</v>
      </c>
      <c r="AM22" s="252">
        <v>6.6541969999999999</v>
      </c>
      <c r="AN22" s="252">
        <v>6.6371969999999996</v>
      </c>
      <c r="AO22" s="252">
        <v>6.9981970000000002</v>
      </c>
      <c r="AP22" s="252">
        <v>7.0091970000000003</v>
      </c>
      <c r="AQ22" s="252">
        <v>7.0101969999999998</v>
      </c>
      <c r="AR22" s="252">
        <v>6.9811969999999999</v>
      </c>
      <c r="AS22" s="252">
        <v>6.8001969999999998</v>
      </c>
      <c r="AT22" s="252">
        <v>6.8051969999999997</v>
      </c>
      <c r="AU22" s="252">
        <v>6.7631969999999999</v>
      </c>
      <c r="AV22" s="252">
        <v>6.7631969999999999</v>
      </c>
      <c r="AW22" s="252">
        <v>6.8061970000000001</v>
      </c>
      <c r="AX22" s="252">
        <v>6.8501969999999996</v>
      </c>
      <c r="AY22" s="252">
        <v>6.883197</v>
      </c>
      <c r="AZ22" s="252">
        <v>6.8862369258999996</v>
      </c>
      <c r="BA22" s="252">
        <v>6.9157553755999999</v>
      </c>
      <c r="BB22" s="252">
        <v>6.9287036140999998</v>
      </c>
      <c r="BC22" s="409">
        <v>6.9416180180999998</v>
      </c>
      <c r="BD22" s="409">
        <v>6.9552945748999999</v>
      </c>
      <c r="BE22" s="409">
        <v>6.9684846975000001</v>
      </c>
      <c r="BF22" s="409">
        <v>6.9816780711000002</v>
      </c>
      <c r="BG22" s="409">
        <v>6.9946647727000002</v>
      </c>
      <c r="BH22" s="409">
        <v>7.0074482669</v>
      </c>
      <c r="BI22" s="409">
        <v>7.0208736292999996</v>
      </c>
      <c r="BJ22" s="409">
        <v>7.0345311389000003</v>
      </c>
      <c r="BK22" s="409">
        <v>7.0275749019999996</v>
      </c>
      <c r="BL22" s="409">
        <v>7.0531508943999999</v>
      </c>
      <c r="BM22" s="409">
        <v>7.0778240936000003</v>
      </c>
      <c r="BN22" s="409">
        <v>7.0976520801999996</v>
      </c>
      <c r="BO22" s="409">
        <v>7.1176428759999997</v>
      </c>
      <c r="BP22" s="409">
        <v>7.1383146915999998</v>
      </c>
      <c r="BQ22" s="409">
        <v>7.1585085395999997</v>
      </c>
      <c r="BR22" s="409">
        <v>7.1786742077000003</v>
      </c>
      <c r="BS22" s="409">
        <v>7.2286475129000003</v>
      </c>
      <c r="BT22" s="409">
        <v>7.2484066358000003</v>
      </c>
      <c r="BU22" s="409">
        <v>7.2688022117999997</v>
      </c>
      <c r="BV22" s="409">
        <v>7.2894528091000002</v>
      </c>
    </row>
    <row r="23" spans="1:74" ht="11.1" customHeight="1" x14ac:dyDescent="0.2">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c r="BB23" s="223"/>
      <c r="BC23" s="492"/>
      <c r="BD23" s="492"/>
      <c r="BE23" s="492"/>
      <c r="BF23" s="492"/>
      <c r="BG23" s="492"/>
      <c r="BH23" s="492"/>
      <c r="BI23" s="492"/>
      <c r="BJ23" s="492"/>
      <c r="BK23" s="492"/>
      <c r="BL23" s="492"/>
      <c r="BM23" s="492"/>
      <c r="BN23" s="492"/>
      <c r="BO23" s="492"/>
      <c r="BP23" s="492"/>
      <c r="BQ23" s="492"/>
      <c r="BR23" s="492"/>
      <c r="BS23" s="492"/>
      <c r="BT23" s="492"/>
      <c r="BU23" s="492"/>
      <c r="BV23" s="492"/>
    </row>
    <row r="24" spans="1:74" ht="11.1" customHeight="1" x14ac:dyDescent="0.2">
      <c r="A24" s="162" t="s">
        <v>312</v>
      </c>
      <c r="B24" s="172" t="s">
        <v>89</v>
      </c>
      <c r="C24" s="252">
        <v>36.764335000000003</v>
      </c>
      <c r="D24" s="252">
        <v>36.909990999999998</v>
      </c>
      <c r="E24" s="252">
        <v>36.450811999999999</v>
      </c>
      <c r="F24" s="252">
        <v>36.239392000000002</v>
      </c>
      <c r="G24" s="252">
        <v>36.537478999999998</v>
      </c>
      <c r="H24" s="252">
        <v>36.489471000000002</v>
      </c>
      <c r="I24" s="252">
        <v>36.733506990000002</v>
      </c>
      <c r="J24" s="252">
        <v>37.038530999999999</v>
      </c>
      <c r="K24" s="252">
        <v>37.351056</v>
      </c>
      <c r="L24" s="252">
        <v>37.695382000000002</v>
      </c>
      <c r="M24" s="252">
        <v>37.122013789999997</v>
      </c>
      <c r="N24" s="252">
        <v>37.390272000000003</v>
      </c>
      <c r="O24" s="252">
        <v>37.113911999999999</v>
      </c>
      <c r="P24" s="252">
        <v>36.976323000000001</v>
      </c>
      <c r="Q24" s="252">
        <v>37.741919000000003</v>
      </c>
      <c r="R24" s="252">
        <v>37.958089999999999</v>
      </c>
      <c r="S24" s="252">
        <v>38.207389999999997</v>
      </c>
      <c r="T24" s="252">
        <v>38.647233999999997</v>
      </c>
      <c r="U24" s="252">
        <v>38.751994000000003</v>
      </c>
      <c r="V24" s="252">
        <v>38.544328999999998</v>
      </c>
      <c r="W24" s="252">
        <v>38.822172000000002</v>
      </c>
      <c r="X24" s="252">
        <v>38.573182000000003</v>
      </c>
      <c r="Y24" s="252">
        <v>38.699198000000003</v>
      </c>
      <c r="Z24" s="252">
        <v>38.703473000000002</v>
      </c>
      <c r="AA24" s="252">
        <v>38.988197</v>
      </c>
      <c r="AB24" s="252">
        <v>38.548197000000002</v>
      </c>
      <c r="AC24" s="252">
        <v>38.746197000000002</v>
      </c>
      <c r="AD24" s="252">
        <v>38.889197000000003</v>
      </c>
      <c r="AE24" s="252">
        <v>38.838197000000001</v>
      </c>
      <c r="AF24" s="252">
        <v>39.292197000000002</v>
      </c>
      <c r="AG24" s="252">
        <v>39.395197000000003</v>
      </c>
      <c r="AH24" s="252">
        <v>39.321196999999998</v>
      </c>
      <c r="AI24" s="252">
        <v>39.330196999999998</v>
      </c>
      <c r="AJ24" s="252">
        <v>39.625197</v>
      </c>
      <c r="AK24" s="252">
        <v>40.069197000000003</v>
      </c>
      <c r="AL24" s="252">
        <v>39.750197</v>
      </c>
      <c r="AM24" s="252">
        <v>38.945197</v>
      </c>
      <c r="AN24" s="252">
        <v>38.782196999999996</v>
      </c>
      <c r="AO24" s="252">
        <v>38.799196999999999</v>
      </c>
      <c r="AP24" s="252">
        <v>38.877197000000002</v>
      </c>
      <c r="AQ24" s="252">
        <v>39.358196999999997</v>
      </c>
      <c r="AR24" s="252">
        <v>39.711196999999999</v>
      </c>
      <c r="AS24" s="252">
        <v>39.731197000000002</v>
      </c>
      <c r="AT24" s="252">
        <v>39.606197000000002</v>
      </c>
      <c r="AU24" s="252">
        <v>39.702196999999998</v>
      </c>
      <c r="AV24" s="252">
        <v>39.469197000000001</v>
      </c>
      <c r="AW24" s="252">
        <v>39.237197000000002</v>
      </c>
      <c r="AX24" s="252">
        <v>39.145197000000003</v>
      </c>
      <c r="AY24" s="252">
        <v>39.411197000000001</v>
      </c>
      <c r="AZ24" s="252">
        <v>39.266236925999998</v>
      </c>
      <c r="BA24" s="252">
        <v>39.060755376000003</v>
      </c>
      <c r="BB24" s="252">
        <v>39.038703613999999</v>
      </c>
      <c r="BC24" s="409">
        <v>39.026618018000001</v>
      </c>
      <c r="BD24" s="409">
        <v>39.140294574999999</v>
      </c>
      <c r="BE24" s="409">
        <v>39.409439698</v>
      </c>
      <c r="BF24" s="409">
        <v>39.232723071000002</v>
      </c>
      <c r="BG24" s="409">
        <v>39.274971772999997</v>
      </c>
      <c r="BH24" s="409">
        <v>39.341734267</v>
      </c>
      <c r="BI24" s="409">
        <v>39.324146628999998</v>
      </c>
      <c r="BJ24" s="409">
        <v>39.163966139000003</v>
      </c>
      <c r="BK24" s="409">
        <v>39.133287901999999</v>
      </c>
      <c r="BL24" s="409">
        <v>39.150588894000002</v>
      </c>
      <c r="BM24" s="409">
        <v>39.227000093999997</v>
      </c>
      <c r="BN24" s="409">
        <v>39.283579080000003</v>
      </c>
      <c r="BO24" s="409">
        <v>39.335332876000002</v>
      </c>
      <c r="BP24" s="409">
        <v>39.432780692000001</v>
      </c>
      <c r="BQ24" s="409">
        <v>39.744762540000004</v>
      </c>
      <c r="BR24" s="409">
        <v>39.661728208</v>
      </c>
      <c r="BS24" s="409">
        <v>39.668513513000001</v>
      </c>
      <c r="BT24" s="409">
        <v>39.820096636000002</v>
      </c>
      <c r="BU24" s="409">
        <v>39.862328212000001</v>
      </c>
      <c r="BV24" s="409">
        <v>39.739825809000003</v>
      </c>
    </row>
    <row r="25" spans="1:74" ht="11.1" customHeight="1" x14ac:dyDescent="0.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492"/>
      <c r="BD25" s="492"/>
      <c r="BE25" s="492"/>
      <c r="BF25" s="492"/>
      <c r="BG25" s="492"/>
      <c r="BH25" s="492"/>
      <c r="BI25" s="492"/>
      <c r="BJ25" s="492"/>
      <c r="BK25" s="492"/>
      <c r="BL25" s="492"/>
      <c r="BM25" s="492"/>
      <c r="BN25" s="492"/>
      <c r="BO25" s="492"/>
      <c r="BP25" s="492"/>
      <c r="BQ25" s="492"/>
      <c r="BR25" s="492"/>
      <c r="BS25" s="492"/>
      <c r="BT25" s="492"/>
      <c r="BU25" s="492"/>
      <c r="BV25" s="492"/>
    </row>
    <row r="26" spans="1:74" ht="11.1" customHeight="1" x14ac:dyDescent="0.2">
      <c r="B26" s="254" t="s">
        <v>339</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252"/>
      <c r="BA26" s="252"/>
      <c r="BB26" s="252"/>
      <c r="BC26" s="409"/>
      <c r="BD26" s="409"/>
      <c r="BE26" s="409"/>
      <c r="BF26" s="409"/>
      <c r="BG26" s="409"/>
      <c r="BH26" s="409"/>
      <c r="BI26" s="409"/>
      <c r="BJ26" s="409"/>
      <c r="BK26" s="409"/>
      <c r="BL26" s="409"/>
      <c r="BM26" s="409"/>
      <c r="BN26" s="409"/>
      <c r="BO26" s="409"/>
      <c r="BP26" s="409"/>
      <c r="BQ26" s="409"/>
      <c r="BR26" s="409"/>
      <c r="BS26" s="409"/>
      <c r="BT26" s="409"/>
      <c r="BU26" s="409"/>
      <c r="BV26" s="409"/>
    </row>
    <row r="27" spans="1:74" ht="11.1" customHeight="1" x14ac:dyDescent="0.2">
      <c r="A27" s="162" t="s">
        <v>686</v>
      </c>
      <c r="B27" s="173" t="s">
        <v>687</v>
      </c>
      <c r="C27" s="252">
        <v>5.6070000000000002</v>
      </c>
      <c r="D27" s="252">
        <v>5.5010000000000003</v>
      </c>
      <c r="E27" s="252">
        <v>5.2870419999999996</v>
      </c>
      <c r="F27" s="252">
        <v>5.3330000000000002</v>
      </c>
      <c r="G27" s="252">
        <v>5.3179999999999996</v>
      </c>
      <c r="H27" s="252">
        <v>5.3011780000000002</v>
      </c>
      <c r="I27" s="252">
        <v>5.460445</v>
      </c>
      <c r="J27" s="252">
        <v>5.7359999999999998</v>
      </c>
      <c r="K27" s="252">
        <v>5.9123599999999996</v>
      </c>
      <c r="L27" s="252">
        <v>6.2030000000000003</v>
      </c>
      <c r="M27" s="252">
        <v>5.7650199999999998</v>
      </c>
      <c r="N27" s="252">
        <v>5.6619999999999999</v>
      </c>
      <c r="O27" s="252">
        <v>5.4640000000000004</v>
      </c>
      <c r="P27" s="252">
        <v>5.3940000000000001</v>
      </c>
      <c r="Q27" s="252">
        <v>5.407</v>
      </c>
      <c r="R27" s="252">
        <v>5.4989999999999997</v>
      </c>
      <c r="S27" s="252">
        <v>5.3890000000000002</v>
      </c>
      <c r="T27" s="252">
        <v>5.3239999999999998</v>
      </c>
      <c r="U27" s="252">
        <v>5.5140000000000002</v>
      </c>
      <c r="V27" s="252">
        <v>5.4580000000000002</v>
      </c>
      <c r="W27" s="252">
        <v>5.4189999999999996</v>
      </c>
      <c r="X27" s="252">
        <v>5.4630000000000001</v>
      </c>
      <c r="Y27" s="252">
        <v>5.5000099999999996</v>
      </c>
      <c r="Z27" s="252">
        <v>5.4080000000000004</v>
      </c>
      <c r="AA27" s="252">
        <v>5.3949999999999996</v>
      </c>
      <c r="AB27" s="252">
        <v>5.335</v>
      </c>
      <c r="AC27" s="252">
        <v>5.0990000000000002</v>
      </c>
      <c r="AD27" s="252">
        <v>5.095345</v>
      </c>
      <c r="AE27" s="252">
        <v>4.8140000000000001</v>
      </c>
      <c r="AF27" s="252">
        <v>4.97</v>
      </c>
      <c r="AG27" s="252">
        <v>4.8810000000000002</v>
      </c>
      <c r="AH27" s="252">
        <v>4.6950000000000003</v>
      </c>
      <c r="AI27" s="252">
        <v>4.75</v>
      </c>
      <c r="AJ27" s="252">
        <v>4.97</v>
      </c>
      <c r="AK27" s="252">
        <v>5.1903449999999998</v>
      </c>
      <c r="AL27" s="252">
        <v>5.05</v>
      </c>
      <c r="AM27" s="252">
        <v>5.085</v>
      </c>
      <c r="AN27" s="252">
        <v>5.15</v>
      </c>
      <c r="AO27" s="252">
        <v>4.8949999999999996</v>
      </c>
      <c r="AP27" s="252">
        <v>4.97</v>
      </c>
      <c r="AQ27" s="252">
        <v>5.3049999999999997</v>
      </c>
      <c r="AR27" s="252">
        <v>5.4450000000000003</v>
      </c>
      <c r="AS27" s="252">
        <v>5.6849999999999996</v>
      </c>
      <c r="AT27" s="252">
        <v>5.6</v>
      </c>
      <c r="AU27" s="252">
        <v>5.64</v>
      </c>
      <c r="AV27" s="252">
        <v>5.64</v>
      </c>
      <c r="AW27" s="252">
        <v>5.61</v>
      </c>
      <c r="AX27" s="252">
        <v>5.6550000000000002</v>
      </c>
      <c r="AY27" s="252">
        <v>5.75</v>
      </c>
      <c r="AZ27" s="252">
        <v>5.6749999999999998</v>
      </c>
      <c r="BA27" s="252">
        <v>5.57</v>
      </c>
      <c r="BB27" s="252">
        <v>5.5650000000000004</v>
      </c>
      <c r="BC27" s="493">
        <v>5.57</v>
      </c>
      <c r="BD27" s="493">
        <v>5.5650000000000004</v>
      </c>
      <c r="BE27" s="493">
        <v>5.5549999999999997</v>
      </c>
      <c r="BF27" s="493">
        <v>5.5449999999999999</v>
      </c>
      <c r="BG27" s="493">
        <v>5.54</v>
      </c>
      <c r="BH27" s="493">
        <v>5.5350000000000001</v>
      </c>
      <c r="BI27" s="493">
        <v>5.54</v>
      </c>
      <c r="BJ27" s="493">
        <v>5.54</v>
      </c>
      <c r="BK27" s="493">
        <v>5.5017129999999996</v>
      </c>
      <c r="BL27" s="493">
        <v>5.5134379999999998</v>
      </c>
      <c r="BM27" s="493">
        <v>5.5151760000000003</v>
      </c>
      <c r="BN27" s="493">
        <v>5.5219269999999998</v>
      </c>
      <c r="BO27" s="493">
        <v>5.5236900000000002</v>
      </c>
      <c r="BP27" s="493">
        <v>5.5404660000000003</v>
      </c>
      <c r="BQ27" s="493">
        <v>5.5422539999999998</v>
      </c>
      <c r="BR27" s="493">
        <v>5.5590539999999997</v>
      </c>
      <c r="BS27" s="493">
        <v>5.5858660000000002</v>
      </c>
      <c r="BT27" s="493">
        <v>5.6126899999999997</v>
      </c>
      <c r="BU27" s="493">
        <v>5.639526</v>
      </c>
      <c r="BV27" s="493">
        <v>5.6513730000000004</v>
      </c>
    </row>
    <row r="28" spans="1:74" ht="11.1" customHeight="1" x14ac:dyDescent="0.2">
      <c r="A28" s="162" t="s">
        <v>688</v>
      </c>
      <c r="B28" s="173" t="s">
        <v>689</v>
      </c>
      <c r="C28" s="252">
        <v>23.69</v>
      </c>
      <c r="D28" s="252">
        <v>23.99</v>
      </c>
      <c r="E28" s="252">
        <v>23.94</v>
      </c>
      <c r="F28" s="252">
        <v>23.704999999999998</v>
      </c>
      <c r="G28" s="252">
        <v>24.03</v>
      </c>
      <c r="H28" s="252">
        <v>24.03</v>
      </c>
      <c r="I28" s="252">
        <v>23.95</v>
      </c>
      <c r="J28" s="252">
        <v>24.06</v>
      </c>
      <c r="K28" s="252">
        <v>24.21</v>
      </c>
      <c r="L28" s="252">
        <v>24.045000000000002</v>
      </c>
      <c r="M28" s="252">
        <v>23.95</v>
      </c>
      <c r="N28" s="252">
        <v>24.34</v>
      </c>
      <c r="O28" s="252">
        <v>24.12</v>
      </c>
      <c r="P28" s="252">
        <v>23.98</v>
      </c>
      <c r="Q28" s="252">
        <v>24.39</v>
      </c>
      <c r="R28" s="252">
        <v>24.49</v>
      </c>
      <c r="S28" s="252">
        <v>24.61</v>
      </c>
      <c r="T28" s="252">
        <v>24.92</v>
      </c>
      <c r="U28" s="252">
        <v>25</v>
      </c>
      <c r="V28" s="252">
        <v>24.95</v>
      </c>
      <c r="W28" s="252">
        <v>25.15</v>
      </c>
      <c r="X28" s="252">
        <v>24.96</v>
      </c>
      <c r="Y28" s="252">
        <v>25.15</v>
      </c>
      <c r="Z28" s="252">
        <v>25.22</v>
      </c>
      <c r="AA28" s="252">
        <v>25.574999999999999</v>
      </c>
      <c r="AB28" s="252">
        <v>25.335000000000001</v>
      </c>
      <c r="AC28" s="252">
        <v>25.7</v>
      </c>
      <c r="AD28" s="252">
        <v>25.73</v>
      </c>
      <c r="AE28" s="252">
        <v>26.02</v>
      </c>
      <c r="AF28" s="252">
        <v>26.11</v>
      </c>
      <c r="AG28" s="252">
        <v>26.2</v>
      </c>
      <c r="AH28" s="252">
        <v>26.305</v>
      </c>
      <c r="AI28" s="252">
        <v>26.315000000000001</v>
      </c>
      <c r="AJ28" s="252">
        <v>26.42</v>
      </c>
      <c r="AK28" s="252">
        <v>26.58</v>
      </c>
      <c r="AL28" s="252">
        <v>26.68</v>
      </c>
      <c r="AM28" s="252">
        <v>26.7</v>
      </c>
      <c r="AN28" s="252">
        <v>26.7</v>
      </c>
      <c r="AO28" s="252">
        <v>26.71</v>
      </c>
      <c r="AP28" s="252">
        <v>26.69</v>
      </c>
      <c r="AQ28" s="252">
        <v>26.69</v>
      </c>
      <c r="AR28" s="252">
        <v>26.7</v>
      </c>
      <c r="AS28" s="252">
        <v>26.71</v>
      </c>
      <c r="AT28" s="252">
        <v>26.71</v>
      </c>
      <c r="AU28" s="252">
        <v>26.72</v>
      </c>
      <c r="AV28" s="252">
        <v>26.73</v>
      </c>
      <c r="AW28" s="252">
        <v>26.6</v>
      </c>
      <c r="AX28" s="252">
        <v>26.59</v>
      </c>
      <c r="AY28" s="252">
        <v>26.49</v>
      </c>
      <c r="AZ28" s="252">
        <v>26.524999999999999</v>
      </c>
      <c r="BA28" s="252">
        <v>26.515000000000001</v>
      </c>
      <c r="BB28" s="252">
        <v>26.495000000000001</v>
      </c>
      <c r="BC28" s="493">
        <v>26.344999999999999</v>
      </c>
      <c r="BD28" s="493">
        <v>26.445</v>
      </c>
      <c r="BE28" s="493">
        <v>26.57</v>
      </c>
      <c r="BF28" s="493">
        <v>26.58</v>
      </c>
      <c r="BG28" s="493">
        <v>26.664999999999999</v>
      </c>
      <c r="BH28" s="493">
        <v>26.67</v>
      </c>
      <c r="BI28" s="493">
        <v>26.68</v>
      </c>
      <c r="BJ28" s="493">
        <v>26.695</v>
      </c>
      <c r="BK28" s="493">
        <v>26.428999999999998</v>
      </c>
      <c r="BL28" s="493">
        <v>26.423999999999999</v>
      </c>
      <c r="BM28" s="493">
        <v>26.439</v>
      </c>
      <c r="BN28" s="493">
        <v>26.484000000000002</v>
      </c>
      <c r="BO28" s="493">
        <v>26.529</v>
      </c>
      <c r="BP28" s="493">
        <v>26.553999999999998</v>
      </c>
      <c r="BQ28" s="493">
        <v>26.649000000000001</v>
      </c>
      <c r="BR28" s="493">
        <v>26.643999999999998</v>
      </c>
      <c r="BS28" s="493">
        <v>26.658999999999999</v>
      </c>
      <c r="BT28" s="493">
        <v>26.678999999999998</v>
      </c>
      <c r="BU28" s="493">
        <v>26.689</v>
      </c>
      <c r="BV28" s="493">
        <v>26.699000000000002</v>
      </c>
    </row>
    <row r="29" spans="1:74" ht="11.1" customHeight="1" x14ac:dyDescent="0.2">
      <c r="A29" s="162" t="s">
        <v>1251</v>
      </c>
      <c r="B29" s="173" t="s">
        <v>1257</v>
      </c>
      <c r="C29" s="252">
        <v>2.9501379999999999</v>
      </c>
      <c r="D29" s="252">
        <v>2.9507940000000001</v>
      </c>
      <c r="E29" s="252">
        <v>2.9566150000000002</v>
      </c>
      <c r="F29" s="252">
        <v>2.9601950000000001</v>
      </c>
      <c r="G29" s="252">
        <v>2.9542820000000001</v>
      </c>
      <c r="H29" s="252">
        <v>2.9552740000000002</v>
      </c>
      <c r="I29" s="252">
        <v>2.95831</v>
      </c>
      <c r="J29" s="252">
        <v>2.9583339999999998</v>
      </c>
      <c r="K29" s="252">
        <v>2.9508589999999999</v>
      </c>
      <c r="L29" s="252">
        <v>2.957185</v>
      </c>
      <c r="M29" s="252">
        <v>2.9628169999999998</v>
      </c>
      <c r="N29" s="252">
        <v>2.9610750000000001</v>
      </c>
      <c r="O29" s="252">
        <v>2.9577230000000001</v>
      </c>
      <c r="P29" s="252">
        <v>2.9531260000000001</v>
      </c>
      <c r="Q29" s="252">
        <v>2.9527239999999999</v>
      </c>
      <c r="R29" s="252">
        <v>2.9478930000000001</v>
      </c>
      <c r="S29" s="252">
        <v>2.9431929999999999</v>
      </c>
      <c r="T29" s="252">
        <v>2.9410440000000002</v>
      </c>
      <c r="U29" s="252">
        <v>2.9377970000000002</v>
      </c>
      <c r="V29" s="252">
        <v>2.9371320000000001</v>
      </c>
      <c r="W29" s="252">
        <v>2.9389750000000001</v>
      </c>
      <c r="X29" s="252">
        <v>2.9379849999999998</v>
      </c>
      <c r="Y29" s="252">
        <v>2.937001</v>
      </c>
      <c r="Z29" s="252">
        <v>2.9332760000000002</v>
      </c>
      <c r="AA29" s="252">
        <v>2.8340000000000001</v>
      </c>
      <c r="AB29" s="252">
        <v>2.84</v>
      </c>
      <c r="AC29" s="252">
        <v>2.8519999999999999</v>
      </c>
      <c r="AD29" s="252">
        <v>2.855</v>
      </c>
      <c r="AE29" s="252">
        <v>2.7559999999999998</v>
      </c>
      <c r="AF29" s="252">
        <v>2.73</v>
      </c>
      <c r="AG29" s="252">
        <v>2.665</v>
      </c>
      <c r="AH29" s="252">
        <v>2.6589999999999998</v>
      </c>
      <c r="AI29" s="252">
        <v>2.66</v>
      </c>
      <c r="AJ29" s="252">
        <v>2.6419999999999999</v>
      </c>
      <c r="AK29" s="252">
        <v>2.6240000000000001</v>
      </c>
      <c r="AL29" s="252">
        <v>2.5939999999999999</v>
      </c>
      <c r="AM29" s="252">
        <v>2.536</v>
      </c>
      <c r="AN29" s="252">
        <v>2.5249999999999999</v>
      </c>
      <c r="AO29" s="252">
        <v>2.5209999999999999</v>
      </c>
      <c r="AP29" s="252">
        <v>2.508</v>
      </c>
      <c r="AQ29" s="252">
        <v>2.5129999999999999</v>
      </c>
      <c r="AR29" s="252">
        <v>2.5</v>
      </c>
      <c r="AS29" s="252">
        <v>2.5009999999999999</v>
      </c>
      <c r="AT29" s="252">
        <v>2.4910000000000001</v>
      </c>
      <c r="AU29" s="252">
        <v>2.4689999999999999</v>
      </c>
      <c r="AV29" s="252">
        <v>2.4159999999999999</v>
      </c>
      <c r="AW29" s="252">
        <v>2.3410000000000002</v>
      </c>
      <c r="AX29" s="252">
        <v>2.16</v>
      </c>
      <c r="AY29" s="252">
        <v>2.12</v>
      </c>
      <c r="AZ29" s="252">
        <v>2.11</v>
      </c>
      <c r="BA29" s="252">
        <v>2.0299999999999998</v>
      </c>
      <c r="BB29" s="252">
        <v>1.99</v>
      </c>
      <c r="BC29" s="493">
        <v>1.94</v>
      </c>
      <c r="BD29" s="493">
        <v>1.895</v>
      </c>
      <c r="BE29" s="493">
        <v>1.885955</v>
      </c>
      <c r="BF29" s="493">
        <v>1.8460449999999999</v>
      </c>
      <c r="BG29" s="493">
        <v>1.795307</v>
      </c>
      <c r="BH29" s="493">
        <v>1.7492859999999999</v>
      </c>
      <c r="BI29" s="493">
        <v>1.703273</v>
      </c>
      <c r="BJ29" s="493">
        <v>1.6544350000000001</v>
      </c>
      <c r="BK29" s="493">
        <v>1.64</v>
      </c>
      <c r="BL29" s="493">
        <v>1.625</v>
      </c>
      <c r="BM29" s="493">
        <v>1.61</v>
      </c>
      <c r="BN29" s="493">
        <v>1.595</v>
      </c>
      <c r="BO29" s="493">
        <v>1.58</v>
      </c>
      <c r="BP29" s="493">
        <v>1.5649999999999999</v>
      </c>
      <c r="BQ29" s="493">
        <v>1.5449999999999999</v>
      </c>
      <c r="BR29" s="493">
        <v>1.53</v>
      </c>
      <c r="BS29" s="493">
        <v>1.5149999999999999</v>
      </c>
      <c r="BT29" s="493">
        <v>1.5</v>
      </c>
      <c r="BU29" s="493">
        <v>1.4850000000000001</v>
      </c>
      <c r="BV29" s="493">
        <v>1.47</v>
      </c>
    </row>
    <row r="30" spans="1:74" ht="11.1" customHeight="1" x14ac:dyDescent="0.2">
      <c r="A30" s="162" t="s">
        <v>702</v>
      </c>
      <c r="B30" s="173" t="s">
        <v>88</v>
      </c>
      <c r="C30" s="252">
        <v>32.247138</v>
      </c>
      <c r="D30" s="252">
        <v>32.441794000000002</v>
      </c>
      <c r="E30" s="252">
        <v>32.183656999999997</v>
      </c>
      <c r="F30" s="252">
        <v>31.998194999999999</v>
      </c>
      <c r="G30" s="252">
        <v>32.302281999999998</v>
      </c>
      <c r="H30" s="252">
        <v>32.286451999999997</v>
      </c>
      <c r="I30" s="252">
        <v>32.368755</v>
      </c>
      <c r="J30" s="252">
        <v>32.754334</v>
      </c>
      <c r="K30" s="252">
        <v>33.073219000000002</v>
      </c>
      <c r="L30" s="252">
        <v>33.205185</v>
      </c>
      <c r="M30" s="252">
        <v>32.677836999999997</v>
      </c>
      <c r="N30" s="252">
        <v>32.963075000000003</v>
      </c>
      <c r="O30" s="252">
        <v>32.541722999999998</v>
      </c>
      <c r="P30" s="252">
        <v>32.327126</v>
      </c>
      <c r="Q30" s="252">
        <v>32.749724000000001</v>
      </c>
      <c r="R30" s="252">
        <v>32.936892999999998</v>
      </c>
      <c r="S30" s="252">
        <v>32.942193000000003</v>
      </c>
      <c r="T30" s="252">
        <v>33.185043999999998</v>
      </c>
      <c r="U30" s="252">
        <v>33.451796999999999</v>
      </c>
      <c r="V30" s="252">
        <v>33.345132</v>
      </c>
      <c r="W30" s="252">
        <v>33.507975000000002</v>
      </c>
      <c r="X30" s="252">
        <v>33.360984999999999</v>
      </c>
      <c r="Y30" s="252">
        <v>33.587010999999997</v>
      </c>
      <c r="Z30" s="252">
        <v>33.561275999999999</v>
      </c>
      <c r="AA30" s="252">
        <v>33.804000000000002</v>
      </c>
      <c r="AB30" s="252">
        <v>33.51</v>
      </c>
      <c r="AC30" s="252">
        <v>33.651000000000003</v>
      </c>
      <c r="AD30" s="252">
        <v>33.680345000000003</v>
      </c>
      <c r="AE30" s="252">
        <v>33.590000000000003</v>
      </c>
      <c r="AF30" s="252">
        <v>33.81</v>
      </c>
      <c r="AG30" s="252">
        <v>33.746000000000002</v>
      </c>
      <c r="AH30" s="252">
        <v>33.658999999999999</v>
      </c>
      <c r="AI30" s="252">
        <v>33.725000000000001</v>
      </c>
      <c r="AJ30" s="252">
        <v>34.031999999999996</v>
      </c>
      <c r="AK30" s="252">
        <v>34.394345000000001</v>
      </c>
      <c r="AL30" s="252">
        <v>34.323999999999998</v>
      </c>
      <c r="AM30" s="252">
        <v>34.320999999999998</v>
      </c>
      <c r="AN30" s="252">
        <v>34.375</v>
      </c>
      <c r="AO30" s="252">
        <v>34.125999999999998</v>
      </c>
      <c r="AP30" s="252">
        <v>34.167999999999999</v>
      </c>
      <c r="AQ30" s="252">
        <v>34.508000000000003</v>
      </c>
      <c r="AR30" s="252">
        <v>34.645000000000003</v>
      </c>
      <c r="AS30" s="252">
        <v>34.896000000000001</v>
      </c>
      <c r="AT30" s="252">
        <v>34.801000000000002</v>
      </c>
      <c r="AU30" s="252">
        <v>34.829000000000001</v>
      </c>
      <c r="AV30" s="252">
        <v>34.786000000000001</v>
      </c>
      <c r="AW30" s="252">
        <v>34.551000000000002</v>
      </c>
      <c r="AX30" s="252">
        <v>34.405000000000001</v>
      </c>
      <c r="AY30" s="252">
        <v>34.36</v>
      </c>
      <c r="AZ30" s="252">
        <v>34.31</v>
      </c>
      <c r="BA30" s="252">
        <v>34.115000000000002</v>
      </c>
      <c r="BB30" s="252">
        <v>34.049999999999997</v>
      </c>
      <c r="BC30" s="409">
        <v>33.854999999999997</v>
      </c>
      <c r="BD30" s="409">
        <v>33.905000000000001</v>
      </c>
      <c r="BE30" s="409">
        <v>34.010955000000003</v>
      </c>
      <c r="BF30" s="409">
        <v>33.971044999999997</v>
      </c>
      <c r="BG30" s="409">
        <v>34.000306999999999</v>
      </c>
      <c r="BH30" s="409">
        <v>33.954286000000003</v>
      </c>
      <c r="BI30" s="409">
        <v>33.923273000000002</v>
      </c>
      <c r="BJ30" s="409">
        <v>33.889434999999999</v>
      </c>
      <c r="BK30" s="409">
        <v>33.570712999999998</v>
      </c>
      <c r="BL30" s="409">
        <v>33.562438</v>
      </c>
      <c r="BM30" s="409">
        <v>33.564176000000003</v>
      </c>
      <c r="BN30" s="409">
        <v>33.600926999999999</v>
      </c>
      <c r="BO30" s="409">
        <v>33.632689999999997</v>
      </c>
      <c r="BP30" s="409">
        <v>33.659466000000002</v>
      </c>
      <c r="BQ30" s="409">
        <v>33.736254000000002</v>
      </c>
      <c r="BR30" s="409">
        <v>33.733054000000003</v>
      </c>
      <c r="BS30" s="409">
        <v>33.759866000000002</v>
      </c>
      <c r="BT30" s="409">
        <v>33.791690000000003</v>
      </c>
      <c r="BU30" s="409">
        <v>33.813526000000003</v>
      </c>
      <c r="BV30" s="409">
        <v>33.820372999999996</v>
      </c>
    </row>
    <row r="31" spans="1:74" ht="11.1" customHeight="1" x14ac:dyDescent="0.2">
      <c r="B31" s="17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409"/>
      <c r="BD31" s="409"/>
      <c r="BE31" s="409"/>
      <c r="BF31" s="409"/>
      <c r="BG31" s="409"/>
      <c r="BH31" s="409"/>
      <c r="BI31" s="409"/>
      <c r="BJ31" s="409"/>
      <c r="BK31" s="409"/>
      <c r="BL31" s="409"/>
      <c r="BM31" s="409"/>
      <c r="BN31" s="409"/>
      <c r="BO31" s="409"/>
      <c r="BP31" s="409"/>
      <c r="BQ31" s="409"/>
      <c r="BR31" s="409"/>
      <c r="BS31" s="409"/>
      <c r="BT31" s="409"/>
      <c r="BU31" s="409"/>
      <c r="BV31" s="409"/>
    </row>
    <row r="32" spans="1:74" ht="11.1" customHeight="1" x14ac:dyDescent="0.2">
      <c r="B32" s="254" t="s">
        <v>17</v>
      </c>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A33" s="162" t="s">
        <v>690</v>
      </c>
      <c r="B33" s="173" t="s">
        <v>687</v>
      </c>
      <c r="C33" s="252">
        <v>0</v>
      </c>
      <c r="D33" s="252">
        <v>0</v>
      </c>
      <c r="E33" s="252">
        <v>4.1999999999999998E-5</v>
      </c>
      <c r="F33" s="252">
        <v>0</v>
      </c>
      <c r="G33" s="252">
        <v>0</v>
      </c>
      <c r="H33" s="252">
        <v>1.7799999999999999E-4</v>
      </c>
      <c r="I33" s="252">
        <v>4.4499999999999997E-4</v>
      </c>
      <c r="J33" s="252">
        <v>0</v>
      </c>
      <c r="K33" s="252">
        <v>3.6000000000000002E-4</v>
      </c>
      <c r="L33" s="252">
        <v>0</v>
      </c>
      <c r="M33" s="252">
        <v>2.0000000000000002E-5</v>
      </c>
      <c r="N33" s="252">
        <v>0</v>
      </c>
      <c r="O33" s="252">
        <v>0</v>
      </c>
      <c r="P33" s="252">
        <v>0</v>
      </c>
      <c r="Q33" s="252">
        <v>0</v>
      </c>
      <c r="R33" s="252">
        <v>0</v>
      </c>
      <c r="S33" s="252">
        <v>0</v>
      </c>
      <c r="T33" s="252">
        <v>0</v>
      </c>
      <c r="U33" s="252">
        <v>0</v>
      </c>
      <c r="V33" s="252">
        <v>0</v>
      </c>
      <c r="W33" s="252">
        <v>0</v>
      </c>
      <c r="X33" s="252">
        <v>0</v>
      </c>
      <c r="Y33" s="252">
        <v>1.0000000000000001E-5</v>
      </c>
      <c r="Z33" s="252">
        <v>0</v>
      </c>
      <c r="AA33" s="252">
        <v>0</v>
      </c>
      <c r="AB33" s="252">
        <v>0</v>
      </c>
      <c r="AC33" s="252">
        <v>0</v>
      </c>
      <c r="AD33" s="252">
        <v>3.4499999999999998E-4</v>
      </c>
      <c r="AE33" s="252">
        <v>0</v>
      </c>
      <c r="AF33" s="252">
        <v>0</v>
      </c>
      <c r="AG33" s="252">
        <v>0</v>
      </c>
      <c r="AH33" s="252">
        <v>0</v>
      </c>
      <c r="AI33" s="252">
        <v>0</v>
      </c>
      <c r="AJ33" s="252">
        <v>0</v>
      </c>
      <c r="AK33" s="252">
        <v>3.4499999999999998E-4</v>
      </c>
      <c r="AL33" s="252">
        <v>0</v>
      </c>
      <c r="AM33" s="252">
        <v>0</v>
      </c>
      <c r="AN33" s="252">
        <v>0</v>
      </c>
      <c r="AO33" s="252">
        <v>0</v>
      </c>
      <c r="AP33" s="252">
        <v>0</v>
      </c>
      <c r="AQ33" s="252">
        <v>0</v>
      </c>
      <c r="AR33" s="252">
        <v>0</v>
      </c>
      <c r="AS33" s="252">
        <v>0</v>
      </c>
      <c r="AT33" s="252">
        <v>0</v>
      </c>
      <c r="AU33" s="252">
        <v>0</v>
      </c>
      <c r="AV33" s="252">
        <v>0</v>
      </c>
      <c r="AW33" s="252">
        <v>0</v>
      </c>
      <c r="AX33" s="252">
        <v>0</v>
      </c>
      <c r="AY33" s="252">
        <v>0</v>
      </c>
      <c r="AZ33" s="252">
        <v>0</v>
      </c>
      <c r="BA33" s="252">
        <v>0</v>
      </c>
      <c r="BB33" s="252">
        <v>0</v>
      </c>
      <c r="BC33" s="493">
        <v>0</v>
      </c>
      <c r="BD33" s="493">
        <v>0</v>
      </c>
      <c r="BE33" s="493">
        <v>0</v>
      </c>
      <c r="BF33" s="493">
        <v>0</v>
      </c>
      <c r="BG33" s="493">
        <v>0</v>
      </c>
      <c r="BH33" s="493">
        <v>0</v>
      </c>
      <c r="BI33" s="493">
        <v>0</v>
      </c>
      <c r="BJ33" s="493">
        <v>0</v>
      </c>
      <c r="BK33" s="493">
        <v>1.4999999999999999E-2</v>
      </c>
      <c r="BL33" s="493">
        <v>1.4999999999999999E-2</v>
      </c>
      <c r="BM33" s="493">
        <v>1.4999999999999999E-2</v>
      </c>
      <c r="BN33" s="493">
        <v>1.4999999999999999E-2</v>
      </c>
      <c r="BO33" s="493">
        <v>1.4999999999999999E-2</v>
      </c>
      <c r="BP33" s="493">
        <v>1.4999999999999999E-2</v>
      </c>
      <c r="BQ33" s="493">
        <v>0</v>
      </c>
      <c r="BR33" s="493">
        <v>0</v>
      </c>
      <c r="BS33" s="493">
        <v>0</v>
      </c>
      <c r="BT33" s="493">
        <v>0</v>
      </c>
      <c r="BU33" s="493">
        <v>0</v>
      </c>
      <c r="BV33" s="493">
        <v>0</v>
      </c>
    </row>
    <row r="34" spans="1:74" ht="11.1" customHeight="1" x14ac:dyDescent="0.2">
      <c r="A34" s="162" t="s">
        <v>691</v>
      </c>
      <c r="B34" s="173" t="s">
        <v>689</v>
      </c>
      <c r="C34" s="252">
        <v>1.9</v>
      </c>
      <c r="D34" s="252">
        <v>1.95</v>
      </c>
      <c r="E34" s="252">
        <v>2.15</v>
      </c>
      <c r="F34" s="252">
        <v>2.15</v>
      </c>
      <c r="G34" s="252">
        <v>2.15</v>
      </c>
      <c r="H34" s="252">
        <v>2.15</v>
      </c>
      <c r="I34" s="252">
        <v>2</v>
      </c>
      <c r="J34" s="252">
        <v>2.1</v>
      </c>
      <c r="K34" s="252">
        <v>2.2000000000000002</v>
      </c>
      <c r="L34" s="252">
        <v>2.0249999999999999</v>
      </c>
      <c r="M34" s="252">
        <v>2.0499999999999998</v>
      </c>
      <c r="N34" s="252">
        <v>2.0499999999999998</v>
      </c>
      <c r="O34" s="252">
        <v>2.0499999999999998</v>
      </c>
      <c r="P34" s="252">
        <v>1.95</v>
      </c>
      <c r="Q34" s="252">
        <v>1.55</v>
      </c>
      <c r="R34" s="252">
        <v>1.55</v>
      </c>
      <c r="S34" s="252">
        <v>1.3</v>
      </c>
      <c r="T34" s="252">
        <v>1.1000000000000001</v>
      </c>
      <c r="U34" s="252">
        <v>1.19</v>
      </c>
      <c r="V34" s="252">
        <v>1.3</v>
      </c>
      <c r="W34" s="252">
        <v>1.3</v>
      </c>
      <c r="X34" s="252">
        <v>1.35</v>
      </c>
      <c r="Y34" s="252">
        <v>1.45</v>
      </c>
      <c r="Z34" s="252">
        <v>1.45</v>
      </c>
      <c r="AA34" s="252">
        <v>1.35</v>
      </c>
      <c r="AB34" s="252">
        <v>1.45</v>
      </c>
      <c r="AC34" s="252">
        <v>1.45</v>
      </c>
      <c r="AD34" s="252">
        <v>1.36</v>
      </c>
      <c r="AE34" s="252">
        <v>1.25</v>
      </c>
      <c r="AF34" s="252">
        <v>1.05</v>
      </c>
      <c r="AG34" s="252">
        <v>0.92</v>
      </c>
      <c r="AH34" s="252">
        <v>0.95</v>
      </c>
      <c r="AI34" s="252">
        <v>0.99</v>
      </c>
      <c r="AJ34" s="252">
        <v>1</v>
      </c>
      <c r="AK34" s="252">
        <v>0.95</v>
      </c>
      <c r="AL34" s="252">
        <v>1.05</v>
      </c>
      <c r="AM34" s="252">
        <v>2.0299999999999998</v>
      </c>
      <c r="AN34" s="252">
        <v>2.23</v>
      </c>
      <c r="AO34" s="252">
        <v>2.3250000000000002</v>
      </c>
      <c r="AP34" s="252">
        <v>2.2999999999999998</v>
      </c>
      <c r="AQ34" s="252">
        <v>2.16</v>
      </c>
      <c r="AR34" s="252">
        <v>1.915</v>
      </c>
      <c r="AS34" s="252">
        <v>1.9650000000000001</v>
      </c>
      <c r="AT34" s="252">
        <v>2</v>
      </c>
      <c r="AU34" s="252">
        <v>1.89</v>
      </c>
      <c r="AV34" s="252">
        <v>2.08</v>
      </c>
      <c r="AW34" s="252">
        <v>2.12</v>
      </c>
      <c r="AX34" s="252">
        <v>2.11</v>
      </c>
      <c r="AY34" s="252">
        <v>1.83</v>
      </c>
      <c r="AZ34" s="252">
        <v>1.93</v>
      </c>
      <c r="BA34" s="252">
        <v>1.97</v>
      </c>
      <c r="BB34" s="252">
        <v>1.94</v>
      </c>
      <c r="BC34" s="493">
        <v>1.77</v>
      </c>
      <c r="BD34" s="493">
        <v>1.72</v>
      </c>
      <c r="BE34" s="493">
        <v>1.57</v>
      </c>
      <c r="BF34" s="493">
        <v>1.72</v>
      </c>
      <c r="BG34" s="493">
        <v>1.72</v>
      </c>
      <c r="BH34" s="493">
        <v>1.62</v>
      </c>
      <c r="BI34" s="493">
        <v>1.62</v>
      </c>
      <c r="BJ34" s="493">
        <v>1.76</v>
      </c>
      <c r="BK34" s="493">
        <v>1.45</v>
      </c>
      <c r="BL34" s="493">
        <v>1.45</v>
      </c>
      <c r="BM34" s="493">
        <v>1.4</v>
      </c>
      <c r="BN34" s="493">
        <v>1.4</v>
      </c>
      <c r="BO34" s="493">
        <v>1.4</v>
      </c>
      <c r="BP34" s="493">
        <v>1.35</v>
      </c>
      <c r="BQ34" s="493">
        <v>1.1499999999999999</v>
      </c>
      <c r="BR34" s="493">
        <v>1.25</v>
      </c>
      <c r="BS34" s="493">
        <v>1.32</v>
      </c>
      <c r="BT34" s="493">
        <v>1.22</v>
      </c>
      <c r="BU34" s="493">
        <v>1.22</v>
      </c>
      <c r="BV34" s="493">
        <v>1.37</v>
      </c>
    </row>
    <row r="35" spans="1:74" ht="11.1" customHeight="1" x14ac:dyDescent="0.2">
      <c r="A35" s="162" t="s">
        <v>1252</v>
      </c>
      <c r="B35" s="173" t="s">
        <v>1257</v>
      </c>
      <c r="C35" s="252">
        <v>0</v>
      </c>
      <c r="D35" s="252">
        <v>0</v>
      </c>
      <c r="E35" s="252">
        <v>0</v>
      </c>
      <c r="F35" s="252">
        <v>0</v>
      </c>
      <c r="G35" s="252">
        <v>0</v>
      </c>
      <c r="H35" s="252">
        <v>0</v>
      </c>
      <c r="I35" s="252">
        <v>1.0000000049999999E-8</v>
      </c>
      <c r="J35" s="252">
        <v>0</v>
      </c>
      <c r="K35" s="252">
        <v>0</v>
      </c>
      <c r="L35" s="252">
        <v>1.1102230246E-16</v>
      </c>
      <c r="M35" s="252">
        <v>2.1000000006E-7</v>
      </c>
      <c r="N35" s="252">
        <v>0</v>
      </c>
      <c r="O35" s="252">
        <v>7.9999999999000006E-6</v>
      </c>
      <c r="P35" s="252">
        <v>0</v>
      </c>
      <c r="Q35" s="252">
        <v>2.0000000001000002E-6</v>
      </c>
      <c r="R35" s="252">
        <v>0</v>
      </c>
      <c r="S35" s="252">
        <v>0</v>
      </c>
      <c r="T35" s="252">
        <v>6.9999999999999999E-6</v>
      </c>
      <c r="U35" s="252">
        <v>0</v>
      </c>
      <c r="V35" s="252">
        <v>1.1102230246E-16</v>
      </c>
      <c r="W35" s="252">
        <v>0</v>
      </c>
      <c r="X35" s="252">
        <v>0</v>
      </c>
      <c r="Y35" s="252">
        <v>0</v>
      </c>
      <c r="Z35" s="252">
        <v>0</v>
      </c>
      <c r="AA35" s="252">
        <v>0</v>
      </c>
      <c r="AB35" s="252">
        <v>0</v>
      </c>
      <c r="AC35" s="252">
        <v>0</v>
      </c>
      <c r="AD35" s="252">
        <v>0</v>
      </c>
      <c r="AE35" s="252">
        <v>0</v>
      </c>
      <c r="AF35" s="252">
        <v>0</v>
      </c>
      <c r="AG35" s="252">
        <v>0</v>
      </c>
      <c r="AH35" s="252">
        <v>0</v>
      </c>
      <c r="AI35" s="252">
        <v>0</v>
      </c>
      <c r="AJ35" s="252">
        <v>0</v>
      </c>
      <c r="AK35" s="252">
        <v>0</v>
      </c>
      <c r="AL35" s="252">
        <v>0</v>
      </c>
      <c r="AM35" s="252">
        <v>0</v>
      </c>
      <c r="AN35" s="252">
        <v>0</v>
      </c>
      <c r="AO35" s="252">
        <v>0</v>
      </c>
      <c r="AP35" s="252">
        <v>0</v>
      </c>
      <c r="AQ35" s="252">
        <v>0</v>
      </c>
      <c r="AR35" s="252">
        <v>0</v>
      </c>
      <c r="AS35" s="252">
        <v>0</v>
      </c>
      <c r="AT35" s="252">
        <v>0</v>
      </c>
      <c r="AU35" s="252">
        <v>0</v>
      </c>
      <c r="AV35" s="252">
        <v>0</v>
      </c>
      <c r="AW35" s="252">
        <v>0</v>
      </c>
      <c r="AX35" s="252">
        <v>0</v>
      </c>
      <c r="AY35" s="252">
        <v>2E-3</v>
      </c>
      <c r="AZ35" s="252">
        <v>0</v>
      </c>
      <c r="BA35" s="252">
        <v>0</v>
      </c>
      <c r="BB35" s="252">
        <v>0</v>
      </c>
      <c r="BC35" s="493">
        <v>0</v>
      </c>
      <c r="BD35" s="493">
        <v>0</v>
      </c>
      <c r="BE35" s="493">
        <v>0</v>
      </c>
      <c r="BF35" s="493">
        <v>0</v>
      </c>
      <c r="BG35" s="493">
        <v>0</v>
      </c>
      <c r="BH35" s="493">
        <v>0</v>
      </c>
      <c r="BI35" s="493">
        <v>0</v>
      </c>
      <c r="BJ35" s="493">
        <v>0</v>
      </c>
      <c r="BK35" s="493">
        <v>0</v>
      </c>
      <c r="BL35" s="493">
        <v>0</v>
      </c>
      <c r="BM35" s="493">
        <v>0</v>
      </c>
      <c r="BN35" s="493">
        <v>0</v>
      </c>
      <c r="BO35" s="493">
        <v>0</v>
      </c>
      <c r="BP35" s="493">
        <v>0</v>
      </c>
      <c r="BQ35" s="493">
        <v>0</v>
      </c>
      <c r="BR35" s="493">
        <v>0</v>
      </c>
      <c r="BS35" s="493">
        <v>0</v>
      </c>
      <c r="BT35" s="493">
        <v>0</v>
      </c>
      <c r="BU35" s="493">
        <v>0</v>
      </c>
      <c r="BV35" s="493">
        <v>0</v>
      </c>
    </row>
    <row r="36" spans="1:74" ht="11.1" customHeight="1" x14ac:dyDescent="0.2">
      <c r="A36" s="162" t="s">
        <v>1014</v>
      </c>
      <c r="B36" s="173" t="s">
        <v>88</v>
      </c>
      <c r="C36" s="252">
        <v>1.9</v>
      </c>
      <c r="D36" s="252">
        <v>1.95</v>
      </c>
      <c r="E36" s="252">
        <v>2.150042</v>
      </c>
      <c r="F36" s="252">
        <v>2.15</v>
      </c>
      <c r="G36" s="252">
        <v>2.15</v>
      </c>
      <c r="H36" s="252">
        <v>2.1501779999999999</v>
      </c>
      <c r="I36" s="252">
        <v>2.00044501</v>
      </c>
      <c r="J36" s="252">
        <v>2.1</v>
      </c>
      <c r="K36" s="252">
        <v>2.2003599999999999</v>
      </c>
      <c r="L36" s="252">
        <v>2.0249999999999999</v>
      </c>
      <c r="M36" s="252">
        <v>2.05002021</v>
      </c>
      <c r="N36" s="252">
        <v>2.0499999999999998</v>
      </c>
      <c r="O36" s="252">
        <v>2.0500080000000001</v>
      </c>
      <c r="P36" s="252">
        <v>1.95</v>
      </c>
      <c r="Q36" s="252">
        <v>1.5500020000000001</v>
      </c>
      <c r="R36" s="252">
        <v>1.55</v>
      </c>
      <c r="S36" s="252">
        <v>1.3</v>
      </c>
      <c r="T36" s="252">
        <v>1.100007</v>
      </c>
      <c r="U36" s="252">
        <v>1.19</v>
      </c>
      <c r="V36" s="252">
        <v>1.3</v>
      </c>
      <c r="W36" s="252">
        <v>1.3</v>
      </c>
      <c r="X36" s="252">
        <v>1.35</v>
      </c>
      <c r="Y36" s="252">
        <v>1.45001</v>
      </c>
      <c r="Z36" s="252">
        <v>1.45</v>
      </c>
      <c r="AA36" s="252">
        <v>1.35</v>
      </c>
      <c r="AB36" s="252">
        <v>1.45</v>
      </c>
      <c r="AC36" s="252">
        <v>1.45</v>
      </c>
      <c r="AD36" s="252">
        <v>1.3603449999999999</v>
      </c>
      <c r="AE36" s="252">
        <v>1.25</v>
      </c>
      <c r="AF36" s="252">
        <v>1.05</v>
      </c>
      <c r="AG36" s="252">
        <v>0.92</v>
      </c>
      <c r="AH36" s="252">
        <v>0.95</v>
      </c>
      <c r="AI36" s="252">
        <v>0.99</v>
      </c>
      <c r="AJ36" s="252">
        <v>1</v>
      </c>
      <c r="AK36" s="252">
        <v>0.950345</v>
      </c>
      <c r="AL36" s="252">
        <v>1.05</v>
      </c>
      <c r="AM36" s="252">
        <v>2.0299999999999998</v>
      </c>
      <c r="AN36" s="252">
        <v>2.23</v>
      </c>
      <c r="AO36" s="252">
        <v>2.3250000000000002</v>
      </c>
      <c r="AP36" s="252">
        <v>2.2999999999999998</v>
      </c>
      <c r="AQ36" s="252">
        <v>2.16</v>
      </c>
      <c r="AR36" s="252">
        <v>1.915</v>
      </c>
      <c r="AS36" s="252">
        <v>1.9650000000000001</v>
      </c>
      <c r="AT36" s="252">
        <v>2</v>
      </c>
      <c r="AU36" s="252">
        <v>1.89</v>
      </c>
      <c r="AV36" s="252">
        <v>2.08</v>
      </c>
      <c r="AW36" s="252">
        <v>2.12</v>
      </c>
      <c r="AX36" s="252">
        <v>2.11</v>
      </c>
      <c r="AY36" s="252">
        <v>1.8320000000000001</v>
      </c>
      <c r="AZ36" s="252">
        <v>1.93</v>
      </c>
      <c r="BA36" s="252">
        <v>1.97</v>
      </c>
      <c r="BB36" s="252">
        <v>1.94</v>
      </c>
      <c r="BC36" s="409">
        <v>1.77</v>
      </c>
      <c r="BD36" s="409">
        <v>1.72</v>
      </c>
      <c r="BE36" s="409">
        <v>1.57</v>
      </c>
      <c r="BF36" s="409">
        <v>1.72</v>
      </c>
      <c r="BG36" s="409">
        <v>1.72</v>
      </c>
      <c r="BH36" s="409">
        <v>1.62</v>
      </c>
      <c r="BI36" s="409">
        <v>1.62</v>
      </c>
      <c r="BJ36" s="409">
        <v>1.76</v>
      </c>
      <c r="BK36" s="409">
        <v>1.4650000000000001</v>
      </c>
      <c r="BL36" s="409">
        <v>1.4650000000000001</v>
      </c>
      <c r="BM36" s="409">
        <v>1.415</v>
      </c>
      <c r="BN36" s="409">
        <v>1.415</v>
      </c>
      <c r="BO36" s="409">
        <v>1.415</v>
      </c>
      <c r="BP36" s="409">
        <v>1.365</v>
      </c>
      <c r="BQ36" s="409">
        <v>1.1499999999999999</v>
      </c>
      <c r="BR36" s="409">
        <v>1.25</v>
      </c>
      <c r="BS36" s="409">
        <v>1.32</v>
      </c>
      <c r="BT36" s="409">
        <v>1.22</v>
      </c>
      <c r="BU36" s="409">
        <v>1.22</v>
      </c>
      <c r="BV36" s="409">
        <v>1.37</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409"/>
      <c r="BB37" s="409"/>
      <c r="BC37" s="409"/>
      <c r="BD37" s="409"/>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A38" s="162" t="s">
        <v>1123</v>
      </c>
      <c r="B38" s="174" t="s">
        <v>1124</v>
      </c>
      <c r="C38" s="253">
        <v>2.1938411289999999</v>
      </c>
      <c r="D38" s="253">
        <v>2.1581999999999999</v>
      </c>
      <c r="E38" s="253">
        <v>2.6052</v>
      </c>
      <c r="F38" s="253">
        <v>2.5312000000000001</v>
      </c>
      <c r="G38" s="253">
        <v>2.6012</v>
      </c>
      <c r="H38" s="253">
        <v>2.5962000000000001</v>
      </c>
      <c r="I38" s="253">
        <v>2.4462000000000002</v>
      </c>
      <c r="J38" s="253">
        <v>2.2559999999999998</v>
      </c>
      <c r="K38" s="253">
        <v>2.0606</v>
      </c>
      <c r="L38" s="253">
        <v>2.1301999999999999</v>
      </c>
      <c r="M38" s="253">
        <v>2.5497999999999998</v>
      </c>
      <c r="N38" s="253">
        <v>2.6095999999999999</v>
      </c>
      <c r="O38" s="253">
        <v>2.6509999999999998</v>
      </c>
      <c r="P38" s="253">
        <v>2.5939999999999999</v>
      </c>
      <c r="Q38" s="253">
        <v>2.4472354839000001</v>
      </c>
      <c r="R38" s="253">
        <v>2.3029999999999999</v>
      </c>
      <c r="S38" s="253">
        <v>2.758</v>
      </c>
      <c r="T38" s="253">
        <v>2.79</v>
      </c>
      <c r="U38" s="253">
        <v>2.75</v>
      </c>
      <c r="V38" s="253">
        <v>2.7512774194</v>
      </c>
      <c r="W38" s="253">
        <v>2.7290000000000001</v>
      </c>
      <c r="X38" s="253">
        <v>2.8432774194000001</v>
      </c>
      <c r="Y38" s="253">
        <v>2.7069899999999998</v>
      </c>
      <c r="Z38" s="253">
        <v>2.7911177418999999</v>
      </c>
      <c r="AA38" s="253">
        <v>1.881</v>
      </c>
      <c r="AB38" s="253">
        <v>2.153</v>
      </c>
      <c r="AC38" s="253">
        <v>2.2516287781000002</v>
      </c>
      <c r="AD38" s="253">
        <v>2.444</v>
      </c>
      <c r="AE38" s="253">
        <v>2.5842083653999999</v>
      </c>
      <c r="AF38" s="253">
        <v>2.2890162817999999</v>
      </c>
      <c r="AG38" s="253">
        <v>2.3178361189999999</v>
      </c>
      <c r="AH38" s="253">
        <v>2.4166677578</v>
      </c>
      <c r="AI38" s="253">
        <v>2.2935110802000001</v>
      </c>
      <c r="AJ38" s="253">
        <v>1.9973659694000001</v>
      </c>
      <c r="AK38" s="253">
        <v>1.9082323097</v>
      </c>
      <c r="AL38" s="253">
        <v>1.8971099866000001</v>
      </c>
      <c r="AM38" s="253">
        <v>1.814754467</v>
      </c>
      <c r="AN38" s="253">
        <v>1.7863269224</v>
      </c>
      <c r="AO38" s="253">
        <v>1.8379136531</v>
      </c>
      <c r="AP38" s="253">
        <v>1.8945145165999999</v>
      </c>
      <c r="AQ38" s="253">
        <v>1.5401293713999999</v>
      </c>
      <c r="AR38" s="253">
        <v>1.3697580777</v>
      </c>
      <c r="AS38" s="253">
        <v>1.1484004968999999</v>
      </c>
      <c r="AT38" s="253">
        <v>1.237056492</v>
      </c>
      <c r="AU38" s="253">
        <v>1.125</v>
      </c>
      <c r="AV38" s="253">
        <v>1.2250000000000001</v>
      </c>
      <c r="AW38" s="253">
        <v>1.2050000000000001</v>
      </c>
      <c r="AX38" s="253">
        <v>1.19</v>
      </c>
      <c r="AY38" s="253">
        <v>1.155</v>
      </c>
      <c r="AZ38" s="253">
        <v>1.23</v>
      </c>
      <c r="BA38" s="253">
        <v>1.2350000000000001</v>
      </c>
      <c r="BB38" s="253">
        <v>1.2350000000000001</v>
      </c>
      <c r="BC38" s="632" t="s">
        <v>1370</v>
      </c>
      <c r="BD38" s="632" t="s">
        <v>1370</v>
      </c>
      <c r="BE38" s="632" t="s">
        <v>1370</v>
      </c>
      <c r="BF38" s="632" t="s">
        <v>1370</v>
      </c>
      <c r="BG38" s="632" t="s">
        <v>1370</v>
      </c>
      <c r="BH38" s="632" t="s">
        <v>1370</v>
      </c>
      <c r="BI38" s="632" t="s">
        <v>1370</v>
      </c>
      <c r="BJ38" s="632" t="s">
        <v>1370</v>
      </c>
      <c r="BK38" s="632" t="s">
        <v>1370</v>
      </c>
      <c r="BL38" s="632" t="s">
        <v>1370</v>
      </c>
      <c r="BM38" s="632" t="s">
        <v>1370</v>
      </c>
      <c r="BN38" s="632" t="s">
        <v>1370</v>
      </c>
      <c r="BO38" s="632" t="s">
        <v>1370</v>
      </c>
      <c r="BP38" s="632" t="s">
        <v>1370</v>
      </c>
      <c r="BQ38" s="632" t="s">
        <v>1370</v>
      </c>
      <c r="BR38" s="632" t="s">
        <v>1370</v>
      </c>
      <c r="BS38" s="632" t="s">
        <v>1370</v>
      </c>
      <c r="BT38" s="632" t="s">
        <v>1370</v>
      </c>
      <c r="BU38" s="632" t="s">
        <v>1370</v>
      </c>
      <c r="BV38" s="632" t="s">
        <v>1370</v>
      </c>
    </row>
    <row r="39" spans="1:74" ht="11.1" customHeight="1" x14ac:dyDescent="0.2">
      <c r="B39" s="17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409"/>
      <c r="AZ39" s="409"/>
      <c r="BA39" s="409"/>
      <c r="BB39" s="409"/>
      <c r="BC39" s="409"/>
      <c r="BD39" s="252"/>
      <c r="BE39" s="252"/>
      <c r="BF39" s="252"/>
      <c r="BG39" s="409"/>
      <c r="BH39" s="252"/>
      <c r="BI39" s="409"/>
      <c r="BJ39" s="409"/>
      <c r="BK39" s="409"/>
      <c r="BL39" s="409"/>
      <c r="BM39" s="409"/>
      <c r="BN39" s="409"/>
      <c r="BO39" s="409"/>
      <c r="BP39" s="409"/>
      <c r="BQ39" s="409"/>
      <c r="BR39" s="409"/>
      <c r="BS39" s="409"/>
      <c r="BT39" s="409"/>
      <c r="BU39" s="409"/>
      <c r="BV39" s="409"/>
    </row>
    <row r="40" spans="1:74" ht="12" customHeight="1" x14ac:dyDescent="0.2">
      <c r="B40" s="815" t="s">
        <v>1100</v>
      </c>
      <c r="C40" s="797"/>
      <c r="D40" s="797"/>
      <c r="E40" s="797"/>
      <c r="F40" s="797"/>
      <c r="G40" s="797"/>
      <c r="H40" s="797"/>
      <c r="I40" s="797"/>
      <c r="J40" s="797"/>
      <c r="K40" s="797"/>
      <c r="L40" s="797"/>
      <c r="M40" s="797"/>
      <c r="N40" s="797"/>
      <c r="O40" s="797"/>
      <c r="P40" s="797"/>
      <c r="Q40" s="797"/>
    </row>
    <row r="41" spans="1:74" ht="24" customHeight="1" x14ac:dyDescent="0.2">
      <c r="B41" s="812" t="s">
        <v>1348</v>
      </c>
      <c r="C41" s="787"/>
      <c r="D41" s="787"/>
      <c r="E41" s="787"/>
      <c r="F41" s="787"/>
      <c r="G41" s="787"/>
      <c r="H41" s="787"/>
      <c r="I41" s="787"/>
      <c r="J41" s="787"/>
      <c r="K41" s="787"/>
      <c r="L41" s="787"/>
      <c r="M41" s="787"/>
      <c r="N41" s="787"/>
      <c r="O41" s="787"/>
      <c r="P41" s="787"/>
      <c r="Q41" s="783"/>
    </row>
    <row r="42" spans="1:74" ht="13.15" customHeight="1" x14ac:dyDescent="0.2">
      <c r="B42" s="816" t="s">
        <v>1250</v>
      </c>
      <c r="C42" s="783"/>
      <c r="D42" s="783"/>
      <c r="E42" s="783"/>
      <c r="F42" s="783"/>
      <c r="G42" s="783"/>
      <c r="H42" s="783"/>
      <c r="I42" s="783"/>
      <c r="J42" s="783"/>
      <c r="K42" s="783"/>
      <c r="L42" s="783"/>
      <c r="M42" s="783"/>
      <c r="N42" s="783"/>
      <c r="O42" s="783"/>
      <c r="P42" s="783"/>
      <c r="Q42" s="783"/>
    </row>
    <row r="43" spans="1:74" s="440" customFormat="1" ht="12" customHeight="1" x14ac:dyDescent="0.2">
      <c r="A43" s="441"/>
      <c r="B43" s="786" t="s">
        <v>1041</v>
      </c>
      <c r="C43" s="787"/>
      <c r="D43" s="787"/>
      <c r="E43" s="787"/>
      <c r="F43" s="787"/>
      <c r="G43" s="787"/>
      <c r="H43" s="787"/>
      <c r="I43" s="787"/>
      <c r="J43" s="787"/>
      <c r="K43" s="787"/>
      <c r="L43" s="787"/>
      <c r="M43" s="787"/>
      <c r="N43" s="787"/>
      <c r="O43" s="787"/>
      <c r="P43" s="787"/>
      <c r="Q43" s="783"/>
      <c r="AY43" s="536"/>
      <c r="AZ43" s="536"/>
      <c r="BA43" s="536"/>
      <c r="BB43" s="536"/>
      <c r="BC43" s="536"/>
      <c r="BD43" s="650"/>
      <c r="BE43" s="650"/>
      <c r="BF43" s="650"/>
      <c r="BG43" s="536"/>
      <c r="BH43" s="536"/>
      <c r="BI43" s="536"/>
      <c r="BJ43" s="536"/>
    </row>
    <row r="44" spans="1:74" s="440" customFormat="1" ht="14.1" customHeight="1" x14ac:dyDescent="0.2">
      <c r="A44" s="441"/>
      <c r="B44" s="811" t="s">
        <v>1064</v>
      </c>
      <c r="C44" s="783"/>
      <c r="D44" s="783"/>
      <c r="E44" s="783"/>
      <c r="F44" s="783"/>
      <c r="G44" s="783"/>
      <c r="H44" s="783"/>
      <c r="I44" s="783"/>
      <c r="J44" s="783"/>
      <c r="K44" s="783"/>
      <c r="L44" s="783"/>
      <c r="M44" s="783"/>
      <c r="N44" s="783"/>
      <c r="O44" s="783"/>
      <c r="P44" s="783"/>
      <c r="Q44" s="783"/>
      <c r="AY44" s="536"/>
      <c r="AZ44" s="536"/>
      <c r="BA44" s="536"/>
      <c r="BB44" s="536"/>
      <c r="BC44" s="536"/>
      <c r="BD44" s="650"/>
      <c r="BE44" s="650"/>
      <c r="BF44" s="650"/>
      <c r="BG44" s="536"/>
      <c r="BH44" s="536"/>
      <c r="BI44" s="536"/>
      <c r="BJ44" s="536"/>
    </row>
    <row r="45" spans="1:74" s="440" customFormat="1" ht="12" customHeight="1" x14ac:dyDescent="0.2">
      <c r="A45" s="441"/>
      <c r="B45" s="781" t="s">
        <v>1045</v>
      </c>
      <c r="C45" s="782"/>
      <c r="D45" s="782"/>
      <c r="E45" s="782"/>
      <c r="F45" s="782"/>
      <c r="G45" s="782"/>
      <c r="H45" s="782"/>
      <c r="I45" s="782"/>
      <c r="J45" s="782"/>
      <c r="K45" s="782"/>
      <c r="L45" s="782"/>
      <c r="M45" s="782"/>
      <c r="N45" s="782"/>
      <c r="O45" s="782"/>
      <c r="P45" s="782"/>
      <c r="Q45" s="783"/>
      <c r="AY45" s="536"/>
      <c r="AZ45" s="536"/>
      <c r="BA45" s="536"/>
      <c r="BB45" s="536"/>
      <c r="BC45" s="536"/>
      <c r="BD45" s="650"/>
      <c r="BE45" s="650"/>
      <c r="BF45" s="650"/>
      <c r="BG45" s="536"/>
      <c r="BH45" s="536"/>
      <c r="BI45" s="536"/>
      <c r="BJ45" s="536"/>
    </row>
    <row r="46" spans="1:74" s="440" customFormat="1" ht="12" customHeight="1" x14ac:dyDescent="0.2">
      <c r="A46" s="436"/>
      <c r="B46" s="803" t="s">
        <v>1147</v>
      </c>
      <c r="C46" s="783"/>
      <c r="D46" s="783"/>
      <c r="E46" s="783"/>
      <c r="F46" s="783"/>
      <c r="G46" s="783"/>
      <c r="H46" s="783"/>
      <c r="I46" s="783"/>
      <c r="J46" s="783"/>
      <c r="K46" s="783"/>
      <c r="L46" s="783"/>
      <c r="M46" s="783"/>
      <c r="N46" s="783"/>
      <c r="O46" s="783"/>
      <c r="P46" s="783"/>
      <c r="Q46" s="783"/>
      <c r="AY46" s="536"/>
      <c r="AZ46" s="536"/>
      <c r="BA46" s="536"/>
      <c r="BB46" s="536"/>
      <c r="BC46" s="536"/>
      <c r="BD46" s="650"/>
      <c r="BE46" s="650"/>
      <c r="BF46" s="650"/>
      <c r="BG46" s="536"/>
      <c r="BH46" s="536"/>
      <c r="BI46" s="536"/>
      <c r="BJ46" s="536"/>
    </row>
    <row r="47" spans="1:74" x14ac:dyDescent="0.2">
      <c r="BK47" s="411"/>
      <c r="BL47" s="411"/>
      <c r="BM47" s="411"/>
      <c r="BN47" s="411"/>
      <c r="BO47" s="411"/>
      <c r="BP47" s="411"/>
      <c r="BQ47" s="411"/>
      <c r="BR47" s="411"/>
      <c r="BS47" s="411"/>
      <c r="BT47" s="411"/>
      <c r="BU47" s="411"/>
      <c r="BV47" s="411"/>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sheetData>
  <mergeCells count="15">
    <mergeCell ref="A1:A2"/>
    <mergeCell ref="AM3:AX3"/>
    <mergeCell ref="AY3:BJ3"/>
    <mergeCell ref="BK3:BV3"/>
    <mergeCell ref="B1:AL1"/>
    <mergeCell ref="C3:N3"/>
    <mergeCell ref="O3:Z3"/>
    <mergeCell ref="AA3:AL3"/>
    <mergeCell ref="B46:Q46"/>
    <mergeCell ref="B40:Q40"/>
    <mergeCell ref="B43:Q43"/>
    <mergeCell ref="B44:Q44"/>
    <mergeCell ref="B45:Q45"/>
    <mergeCell ref="B41:Q41"/>
    <mergeCell ref="B42:Q42"/>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P5" activePane="bottomRight" state="frozen"/>
      <selection activeCell="BF63" sqref="BF63"/>
      <selection pane="topRight" activeCell="BF63" sqref="BF63"/>
      <selection pane="bottomLeft" activeCell="BF63" sqref="BF63"/>
      <selection pane="bottomRight" activeCell="BB6" sqref="BB6:BB43"/>
    </sheetView>
  </sheetViews>
  <sheetFormatPr defaultColWidth="8.5703125" defaultRowHeight="11.25" x14ac:dyDescent="0.2"/>
  <cols>
    <col min="1" max="1" width="11.5703125" style="162" customWidth="1"/>
    <col min="2" max="2" width="35.8554687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2.75" customHeight="1" x14ac:dyDescent="0.2">
      <c r="A1" s="789" t="s">
        <v>995</v>
      </c>
      <c r="B1" s="817" t="s">
        <v>1150</v>
      </c>
      <c r="C1" s="817"/>
      <c r="D1" s="817"/>
      <c r="E1" s="817"/>
      <c r="F1" s="817"/>
      <c r="G1" s="817"/>
      <c r="H1" s="817"/>
      <c r="I1" s="817"/>
      <c r="J1" s="817"/>
      <c r="K1" s="817"/>
      <c r="L1" s="817"/>
      <c r="M1" s="817"/>
      <c r="N1" s="817"/>
      <c r="O1" s="817"/>
      <c r="P1" s="817"/>
      <c r="Q1" s="817"/>
      <c r="R1" s="817"/>
      <c r="S1" s="817"/>
      <c r="T1" s="817"/>
      <c r="U1" s="817"/>
      <c r="V1" s="817"/>
      <c r="W1" s="817"/>
      <c r="X1" s="817"/>
      <c r="Y1" s="817"/>
      <c r="Z1" s="817"/>
      <c r="AA1" s="817"/>
      <c r="AB1" s="817"/>
      <c r="AC1" s="817"/>
      <c r="AD1" s="817"/>
      <c r="AE1" s="817"/>
      <c r="AF1" s="817"/>
      <c r="AG1" s="817"/>
      <c r="AH1" s="817"/>
      <c r="AI1" s="817"/>
      <c r="AJ1" s="817"/>
      <c r="AK1" s="817"/>
      <c r="AL1" s="817"/>
      <c r="AM1" s="817"/>
      <c r="AN1" s="817"/>
      <c r="AO1" s="817"/>
      <c r="AP1" s="817"/>
      <c r="AQ1" s="817"/>
      <c r="AR1" s="817"/>
      <c r="AS1" s="817"/>
      <c r="AT1" s="817"/>
      <c r="AU1" s="817"/>
      <c r="AV1" s="817"/>
      <c r="AW1" s="817"/>
      <c r="AX1" s="817"/>
      <c r="AY1" s="817"/>
      <c r="AZ1" s="817"/>
      <c r="BA1" s="817"/>
      <c r="BB1" s="817"/>
      <c r="BC1" s="817"/>
      <c r="BD1" s="817"/>
      <c r="BE1" s="817"/>
      <c r="BF1" s="817"/>
      <c r="BG1" s="817"/>
      <c r="BH1" s="817"/>
      <c r="BI1" s="817"/>
      <c r="BJ1" s="817"/>
      <c r="BK1" s="817"/>
      <c r="BL1" s="817"/>
      <c r="BM1" s="817"/>
      <c r="BN1" s="817"/>
      <c r="BO1" s="817"/>
      <c r="BP1" s="817"/>
      <c r="BQ1" s="817"/>
      <c r="BR1" s="817"/>
      <c r="BS1" s="817"/>
      <c r="BT1" s="817"/>
      <c r="BU1" s="817"/>
      <c r="BV1" s="817"/>
    </row>
    <row r="2" spans="1:74" ht="12.75" customHeight="1" x14ac:dyDescent="0.2">
      <c r="A2" s="790"/>
      <c r="B2" s="541" t="str">
        <f>"U.S. Energy Information Administration  |  Short-Term Energy Outlook  - "&amp;Dates!D1</f>
        <v>U.S. Energy Information Administration  |  Short-Term Energy Outlook  - May 2018</v>
      </c>
      <c r="C2" s="542"/>
      <c r="D2" s="542"/>
      <c r="E2" s="542"/>
      <c r="F2" s="542"/>
      <c r="G2" s="542"/>
      <c r="H2" s="542"/>
      <c r="I2" s="618"/>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20"/>
      <c r="AN2" s="620"/>
      <c r="AO2" s="620"/>
      <c r="AP2" s="620"/>
      <c r="AQ2" s="620"/>
      <c r="AR2" s="620"/>
      <c r="AS2" s="620"/>
      <c r="AT2" s="620"/>
      <c r="AU2" s="620"/>
      <c r="AV2" s="620"/>
      <c r="AW2" s="620"/>
      <c r="AX2" s="620"/>
      <c r="AY2" s="621"/>
      <c r="AZ2" s="621"/>
      <c r="BA2" s="621"/>
      <c r="BB2" s="621"/>
      <c r="BC2" s="621"/>
      <c r="BD2" s="658"/>
      <c r="BE2" s="658"/>
      <c r="BF2" s="658"/>
      <c r="BG2" s="621"/>
      <c r="BH2" s="621"/>
      <c r="BI2" s="621"/>
      <c r="BJ2" s="621"/>
      <c r="BK2" s="620"/>
      <c r="BL2" s="620"/>
      <c r="BM2" s="620"/>
      <c r="BN2" s="620"/>
      <c r="BO2" s="620"/>
      <c r="BP2" s="620"/>
      <c r="BQ2" s="620"/>
      <c r="BR2" s="620"/>
      <c r="BS2" s="620"/>
      <c r="BT2" s="620"/>
      <c r="BU2" s="620"/>
      <c r="BV2" s="622"/>
    </row>
    <row r="3" spans="1:74" ht="12.75" x14ac:dyDescent="0.2">
      <c r="B3" s="47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x14ac:dyDescent="0.2">
      <c r="B4" s="476"/>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Y5" s="153"/>
      <c r="BG5" s="645"/>
      <c r="BH5" s="645"/>
      <c r="BI5" s="645"/>
    </row>
    <row r="6" spans="1:74" ht="11.1" customHeight="1" x14ac:dyDescent="0.2">
      <c r="A6" s="162" t="s">
        <v>734</v>
      </c>
      <c r="B6" s="172" t="s">
        <v>248</v>
      </c>
      <c r="C6" s="252">
        <v>23.476165808000001</v>
      </c>
      <c r="D6" s="252">
        <v>23.464285808</v>
      </c>
      <c r="E6" s="252">
        <v>22.823582808000001</v>
      </c>
      <c r="F6" s="252">
        <v>23.142083807999999</v>
      </c>
      <c r="G6" s="252">
        <v>22.937665807999998</v>
      </c>
      <c r="H6" s="252">
        <v>23.274409808000001</v>
      </c>
      <c r="I6" s="252">
        <v>23.818062808000001</v>
      </c>
      <c r="J6" s="252">
        <v>23.734853808</v>
      </c>
      <c r="K6" s="252">
        <v>23.702677808000001</v>
      </c>
      <c r="L6" s="252">
        <v>24.181906808000001</v>
      </c>
      <c r="M6" s="252">
        <v>23.715531808000001</v>
      </c>
      <c r="N6" s="252">
        <v>23.992964808</v>
      </c>
      <c r="O6" s="252">
        <v>23.608232999999998</v>
      </c>
      <c r="P6" s="252">
        <v>24.121314000000002</v>
      </c>
      <c r="Q6" s="252">
        <v>23.585833999999998</v>
      </c>
      <c r="R6" s="252">
        <v>23.46313</v>
      </c>
      <c r="S6" s="252">
        <v>23.569813</v>
      </c>
      <c r="T6" s="252">
        <v>24.22898</v>
      </c>
      <c r="U6" s="252">
        <v>24.666239000000001</v>
      </c>
      <c r="V6" s="252">
        <v>24.398388000000001</v>
      </c>
      <c r="W6" s="252">
        <v>23.924430999999998</v>
      </c>
      <c r="X6" s="252">
        <v>23.947603999999998</v>
      </c>
      <c r="Y6" s="252">
        <v>23.480333000000002</v>
      </c>
      <c r="Z6" s="252">
        <v>24.062055000000001</v>
      </c>
      <c r="AA6" s="252">
        <v>23.470916806999998</v>
      </c>
      <c r="AB6" s="252">
        <v>24.248721806999999</v>
      </c>
      <c r="AC6" s="252">
        <v>24.116321806999999</v>
      </c>
      <c r="AD6" s="252">
        <v>23.589344807</v>
      </c>
      <c r="AE6" s="252">
        <v>23.641273807000001</v>
      </c>
      <c r="AF6" s="252">
        <v>24.322291806999999</v>
      </c>
      <c r="AG6" s="252">
        <v>24.191777807000001</v>
      </c>
      <c r="AH6" s="252">
        <v>24.863901807000001</v>
      </c>
      <c r="AI6" s="252">
        <v>24.191944806999999</v>
      </c>
      <c r="AJ6" s="252">
        <v>23.974225807</v>
      </c>
      <c r="AK6" s="252">
        <v>24.048986806999999</v>
      </c>
      <c r="AL6" s="252">
        <v>24.579076807</v>
      </c>
      <c r="AM6" s="252">
        <v>23.491309428000001</v>
      </c>
      <c r="AN6" s="252">
        <v>23.495457428000002</v>
      </c>
      <c r="AO6" s="252">
        <v>24.416618428</v>
      </c>
      <c r="AP6" s="252">
        <v>23.650831428</v>
      </c>
      <c r="AQ6" s="252">
        <v>24.459658428000001</v>
      </c>
      <c r="AR6" s="252">
        <v>24.944523428</v>
      </c>
      <c r="AS6" s="252">
        <v>24.410486427999999</v>
      </c>
      <c r="AT6" s="252">
        <v>24.628162428</v>
      </c>
      <c r="AU6" s="252">
        <v>23.941045427999999</v>
      </c>
      <c r="AV6" s="252">
        <v>24.155803427999999</v>
      </c>
      <c r="AW6" s="252">
        <v>24.734621428000001</v>
      </c>
      <c r="AX6" s="252">
        <v>24.431316427999999</v>
      </c>
      <c r="AY6" s="252">
        <v>24.662038331000002</v>
      </c>
      <c r="AZ6" s="252">
        <v>23.987359401999999</v>
      </c>
      <c r="BA6" s="252">
        <v>24.454486127999999</v>
      </c>
      <c r="BB6" s="252">
        <v>24.442038671999999</v>
      </c>
      <c r="BC6" s="409">
        <v>24.361715450999998</v>
      </c>
      <c r="BD6" s="409">
        <v>24.933888640999999</v>
      </c>
      <c r="BE6" s="409">
        <v>24.859350468999999</v>
      </c>
      <c r="BF6" s="409">
        <v>25.171280879000001</v>
      </c>
      <c r="BG6" s="409">
        <v>24.66416371</v>
      </c>
      <c r="BH6" s="409">
        <v>24.878214824000001</v>
      </c>
      <c r="BI6" s="409">
        <v>24.730876717000001</v>
      </c>
      <c r="BJ6" s="409">
        <v>25.075330726000001</v>
      </c>
      <c r="BK6" s="409">
        <v>24.423480805000001</v>
      </c>
      <c r="BL6" s="409">
        <v>24.639937577000001</v>
      </c>
      <c r="BM6" s="409">
        <v>24.705450038999999</v>
      </c>
      <c r="BN6" s="409">
        <v>24.346691293999999</v>
      </c>
      <c r="BO6" s="409">
        <v>24.682879481000001</v>
      </c>
      <c r="BP6" s="409">
        <v>25.279841156</v>
      </c>
      <c r="BQ6" s="409">
        <v>25.281189922999999</v>
      </c>
      <c r="BR6" s="409">
        <v>25.538469189000001</v>
      </c>
      <c r="BS6" s="409">
        <v>25.051864359</v>
      </c>
      <c r="BT6" s="409">
        <v>25.236963100000001</v>
      </c>
      <c r="BU6" s="409">
        <v>25.042646093999998</v>
      </c>
      <c r="BV6" s="409">
        <v>25.475718308000001</v>
      </c>
    </row>
    <row r="7" spans="1:74" ht="11.1" customHeight="1" x14ac:dyDescent="0.2">
      <c r="A7" s="162" t="s">
        <v>295</v>
      </c>
      <c r="B7" s="173" t="s">
        <v>356</v>
      </c>
      <c r="C7" s="252">
        <v>2.383</v>
      </c>
      <c r="D7" s="252">
        <v>2.4929999999999999</v>
      </c>
      <c r="E7" s="252">
        <v>2.3079999999999998</v>
      </c>
      <c r="F7" s="252">
        <v>2.2269999999999999</v>
      </c>
      <c r="G7" s="252">
        <v>2.298</v>
      </c>
      <c r="H7" s="252">
        <v>2.3769999999999998</v>
      </c>
      <c r="I7" s="252">
        <v>2.4489999999999998</v>
      </c>
      <c r="J7" s="252">
        <v>2.363</v>
      </c>
      <c r="K7" s="252">
        <v>2.4569999999999999</v>
      </c>
      <c r="L7" s="252">
        <v>2.4060000000000001</v>
      </c>
      <c r="M7" s="252">
        <v>2.3460000000000001</v>
      </c>
      <c r="N7" s="252">
        <v>2.4039999999999999</v>
      </c>
      <c r="O7" s="252">
        <v>2.41</v>
      </c>
      <c r="P7" s="252">
        <v>2.492</v>
      </c>
      <c r="Q7" s="252">
        <v>2.306</v>
      </c>
      <c r="R7" s="252">
        <v>2.2480000000000002</v>
      </c>
      <c r="S7" s="252">
        <v>2.2890000000000001</v>
      </c>
      <c r="T7" s="252">
        <v>2.359</v>
      </c>
      <c r="U7" s="252">
        <v>2.4079999999999999</v>
      </c>
      <c r="V7" s="252">
        <v>2.4239999999999999</v>
      </c>
      <c r="W7" s="252">
        <v>2.4260000000000002</v>
      </c>
      <c r="X7" s="252">
        <v>2.4089999999999998</v>
      </c>
      <c r="Y7" s="252">
        <v>2.371</v>
      </c>
      <c r="Z7" s="252">
        <v>2.335</v>
      </c>
      <c r="AA7" s="252">
        <v>2.371</v>
      </c>
      <c r="AB7" s="252">
        <v>2.3279999999999998</v>
      </c>
      <c r="AC7" s="252">
        <v>2.3039999999999998</v>
      </c>
      <c r="AD7" s="252">
        <v>2.258</v>
      </c>
      <c r="AE7" s="252">
        <v>2.3039999999999998</v>
      </c>
      <c r="AF7" s="252">
        <v>2.3889999999999998</v>
      </c>
      <c r="AG7" s="252">
        <v>2.4009999999999998</v>
      </c>
      <c r="AH7" s="252">
        <v>2.532</v>
      </c>
      <c r="AI7" s="252">
        <v>2.4550000000000001</v>
      </c>
      <c r="AJ7" s="252">
        <v>2.347</v>
      </c>
      <c r="AK7" s="252">
        <v>2.3860000000000001</v>
      </c>
      <c r="AL7" s="252">
        <v>2.4670000000000001</v>
      </c>
      <c r="AM7" s="252">
        <v>2.35</v>
      </c>
      <c r="AN7" s="252">
        <v>2.3250000000000002</v>
      </c>
      <c r="AO7" s="252">
        <v>2.3759999999999999</v>
      </c>
      <c r="AP7" s="252">
        <v>2.1589999999999998</v>
      </c>
      <c r="AQ7" s="252">
        <v>2.4129999999999998</v>
      </c>
      <c r="AR7" s="252">
        <v>2.4369999999999998</v>
      </c>
      <c r="AS7" s="252">
        <v>2.4649999999999999</v>
      </c>
      <c r="AT7" s="252">
        <v>2.5609999999999999</v>
      </c>
      <c r="AU7" s="252">
        <v>2.4750000000000001</v>
      </c>
      <c r="AV7" s="252">
        <v>2.4820000000000002</v>
      </c>
      <c r="AW7" s="252">
        <v>2.5630000000000002</v>
      </c>
      <c r="AX7" s="252">
        <v>2.4529999999999998</v>
      </c>
      <c r="AY7" s="252">
        <v>2.319</v>
      </c>
      <c r="AZ7" s="252">
        <v>2.4587718270000001</v>
      </c>
      <c r="BA7" s="252">
        <v>2.3783314820000001</v>
      </c>
      <c r="BB7" s="252">
        <v>2.249023072</v>
      </c>
      <c r="BC7" s="409">
        <v>2.3282644879999999</v>
      </c>
      <c r="BD7" s="409">
        <v>2.4190415879999998</v>
      </c>
      <c r="BE7" s="409">
        <v>2.4314680439999998</v>
      </c>
      <c r="BF7" s="409">
        <v>2.471462662</v>
      </c>
      <c r="BG7" s="409">
        <v>2.4326661970000001</v>
      </c>
      <c r="BH7" s="409">
        <v>2.4095675280000002</v>
      </c>
      <c r="BI7" s="409">
        <v>2.4492397220000002</v>
      </c>
      <c r="BJ7" s="409">
        <v>2.4194097029999999</v>
      </c>
      <c r="BK7" s="409">
        <v>2.352753689</v>
      </c>
      <c r="BL7" s="409">
        <v>2.4587718270000001</v>
      </c>
      <c r="BM7" s="409">
        <v>2.3783314820000001</v>
      </c>
      <c r="BN7" s="409">
        <v>2.249023072</v>
      </c>
      <c r="BO7" s="409">
        <v>2.3282644879999999</v>
      </c>
      <c r="BP7" s="409">
        <v>2.4190415879999998</v>
      </c>
      <c r="BQ7" s="409">
        <v>2.4314680439999998</v>
      </c>
      <c r="BR7" s="409">
        <v>2.471462662</v>
      </c>
      <c r="BS7" s="409">
        <v>2.4326661970000001</v>
      </c>
      <c r="BT7" s="409">
        <v>2.4095675280000002</v>
      </c>
      <c r="BU7" s="409">
        <v>2.4492397220000002</v>
      </c>
      <c r="BV7" s="409">
        <v>2.4194097029999999</v>
      </c>
    </row>
    <row r="8" spans="1:74" ht="11.1" customHeight="1" x14ac:dyDescent="0.2">
      <c r="A8" s="162" t="s">
        <v>735</v>
      </c>
      <c r="B8" s="173" t="s">
        <v>357</v>
      </c>
      <c r="C8" s="252">
        <v>1.99</v>
      </c>
      <c r="D8" s="252">
        <v>2.0470000000000002</v>
      </c>
      <c r="E8" s="252">
        <v>2.0510000000000002</v>
      </c>
      <c r="F8" s="252">
        <v>2.069</v>
      </c>
      <c r="G8" s="252">
        <v>2.0579999999999998</v>
      </c>
      <c r="H8" s="252">
        <v>2.0190000000000001</v>
      </c>
      <c r="I8" s="252">
        <v>2.1040000000000001</v>
      </c>
      <c r="J8" s="252">
        <v>1.986</v>
      </c>
      <c r="K8" s="252">
        <v>1.998</v>
      </c>
      <c r="L8" s="252">
        <v>2.0590000000000002</v>
      </c>
      <c r="M8" s="252">
        <v>1.9890000000000001</v>
      </c>
      <c r="N8" s="252">
        <v>2.1040000000000001</v>
      </c>
      <c r="O8" s="252">
        <v>1.9279999999999999</v>
      </c>
      <c r="P8" s="252">
        <v>1.956</v>
      </c>
      <c r="Q8" s="252">
        <v>1.931</v>
      </c>
      <c r="R8" s="252">
        <v>1.9550000000000001</v>
      </c>
      <c r="S8" s="252">
        <v>1.956</v>
      </c>
      <c r="T8" s="252">
        <v>2.008</v>
      </c>
      <c r="U8" s="252">
        <v>2.1150000000000002</v>
      </c>
      <c r="V8" s="252">
        <v>2.0259999999999998</v>
      </c>
      <c r="W8" s="252">
        <v>2.0569999999999999</v>
      </c>
      <c r="X8" s="252">
        <v>2.0390000000000001</v>
      </c>
      <c r="Y8" s="252">
        <v>1.9730000000000001</v>
      </c>
      <c r="Z8" s="252">
        <v>2.129</v>
      </c>
      <c r="AA8" s="252">
        <v>2.0270000000000001</v>
      </c>
      <c r="AB8" s="252">
        <v>2.0640000000000001</v>
      </c>
      <c r="AC8" s="252">
        <v>2.0739999999999998</v>
      </c>
      <c r="AD8" s="252">
        <v>1.9810000000000001</v>
      </c>
      <c r="AE8" s="252">
        <v>1.9990000000000001</v>
      </c>
      <c r="AF8" s="252">
        <v>2.077</v>
      </c>
      <c r="AG8" s="252">
        <v>2.0049999999999999</v>
      </c>
      <c r="AH8" s="252">
        <v>2.0470000000000002</v>
      </c>
      <c r="AI8" s="252">
        <v>1.97</v>
      </c>
      <c r="AJ8" s="252">
        <v>1.9670000000000001</v>
      </c>
      <c r="AK8" s="252">
        <v>1.994</v>
      </c>
      <c r="AL8" s="252">
        <v>2.1179999999999999</v>
      </c>
      <c r="AM8" s="252">
        <v>1.887</v>
      </c>
      <c r="AN8" s="252">
        <v>2.0009999999999999</v>
      </c>
      <c r="AO8" s="252">
        <v>1.9830000000000001</v>
      </c>
      <c r="AP8" s="252">
        <v>1.925</v>
      </c>
      <c r="AQ8" s="252">
        <v>1.9970000000000001</v>
      </c>
      <c r="AR8" s="252">
        <v>2.0030000000000001</v>
      </c>
      <c r="AS8" s="252">
        <v>1.915</v>
      </c>
      <c r="AT8" s="252">
        <v>1.8959999999999999</v>
      </c>
      <c r="AU8" s="252">
        <v>1.875</v>
      </c>
      <c r="AV8" s="252">
        <v>1.857</v>
      </c>
      <c r="AW8" s="252">
        <v>1.883</v>
      </c>
      <c r="AX8" s="252">
        <v>1.8859999999999999</v>
      </c>
      <c r="AY8" s="252">
        <v>1.871</v>
      </c>
      <c r="AZ8" s="252">
        <v>1.8984272440000001</v>
      </c>
      <c r="BA8" s="252">
        <v>1.8833701570000001</v>
      </c>
      <c r="BB8" s="252">
        <v>1.8923365089999999</v>
      </c>
      <c r="BC8" s="409">
        <v>1.8865256319999999</v>
      </c>
      <c r="BD8" s="409">
        <v>1.9301017220000001</v>
      </c>
      <c r="BE8" s="409">
        <v>1.9308370939999999</v>
      </c>
      <c r="BF8" s="409">
        <v>1.9307928860000001</v>
      </c>
      <c r="BG8" s="409">
        <v>1.8466521819999999</v>
      </c>
      <c r="BH8" s="409">
        <v>1.923291965</v>
      </c>
      <c r="BI8" s="409">
        <v>1.8864316640000001</v>
      </c>
      <c r="BJ8" s="409">
        <v>1.9972456919999999</v>
      </c>
      <c r="BK8" s="409">
        <v>1.878121785</v>
      </c>
      <c r="BL8" s="409">
        <v>1.9321604189999999</v>
      </c>
      <c r="BM8" s="409">
        <v>1.9125432259999999</v>
      </c>
      <c r="BN8" s="409">
        <v>1.9176428910000001</v>
      </c>
      <c r="BO8" s="409">
        <v>1.908249662</v>
      </c>
      <c r="BP8" s="409">
        <v>1.949204237</v>
      </c>
      <c r="BQ8" s="409">
        <v>1.947306548</v>
      </c>
      <c r="BR8" s="409">
        <v>1.9450611959999999</v>
      </c>
      <c r="BS8" s="409">
        <v>1.8582728310000001</v>
      </c>
      <c r="BT8" s="409">
        <v>1.9344002410000001</v>
      </c>
      <c r="BU8" s="409">
        <v>1.8962710410000001</v>
      </c>
      <c r="BV8" s="409">
        <v>2.0078132740000001</v>
      </c>
    </row>
    <row r="9" spans="1:74" ht="11.1" customHeight="1" x14ac:dyDescent="0.2">
      <c r="A9" s="162" t="s">
        <v>293</v>
      </c>
      <c r="B9" s="173" t="s">
        <v>358</v>
      </c>
      <c r="C9" s="252">
        <v>19.094940000000001</v>
      </c>
      <c r="D9" s="252">
        <v>18.916060000000002</v>
      </c>
      <c r="E9" s="252">
        <v>18.456357000000001</v>
      </c>
      <c r="F9" s="252">
        <v>18.837858000000001</v>
      </c>
      <c r="G9" s="252">
        <v>18.573440000000002</v>
      </c>
      <c r="H9" s="252">
        <v>18.870183999999998</v>
      </c>
      <c r="I9" s="252">
        <v>19.256837000000001</v>
      </c>
      <c r="J9" s="252">
        <v>19.377628000000001</v>
      </c>
      <c r="K9" s="252">
        <v>19.239452</v>
      </c>
      <c r="L9" s="252">
        <v>19.708680999999999</v>
      </c>
      <c r="M9" s="252">
        <v>19.372305999999998</v>
      </c>
      <c r="N9" s="252">
        <v>19.476738999999998</v>
      </c>
      <c r="O9" s="252">
        <v>19.261333</v>
      </c>
      <c r="P9" s="252">
        <v>19.664414000000001</v>
      </c>
      <c r="Q9" s="252">
        <v>19.339934</v>
      </c>
      <c r="R9" s="252">
        <v>19.25123</v>
      </c>
      <c r="S9" s="252">
        <v>19.315912999999998</v>
      </c>
      <c r="T9" s="252">
        <v>19.853079999999999</v>
      </c>
      <c r="U9" s="252">
        <v>20.134339000000001</v>
      </c>
      <c r="V9" s="252">
        <v>19.939488000000001</v>
      </c>
      <c r="W9" s="252">
        <v>19.432531000000001</v>
      </c>
      <c r="X9" s="252">
        <v>19.490704000000001</v>
      </c>
      <c r="Y9" s="252">
        <v>19.127433</v>
      </c>
      <c r="Z9" s="252">
        <v>19.589155000000002</v>
      </c>
      <c r="AA9" s="252">
        <v>19.062798999999998</v>
      </c>
      <c r="AB9" s="252">
        <v>19.846603999999999</v>
      </c>
      <c r="AC9" s="252">
        <v>19.728204000000002</v>
      </c>
      <c r="AD9" s="252">
        <v>19.340226999999999</v>
      </c>
      <c r="AE9" s="252">
        <v>19.328156</v>
      </c>
      <c r="AF9" s="252">
        <v>19.846174000000001</v>
      </c>
      <c r="AG9" s="252">
        <v>19.775659999999998</v>
      </c>
      <c r="AH9" s="252">
        <v>20.274784</v>
      </c>
      <c r="AI9" s="252">
        <v>19.756827000000001</v>
      </c>
      <c r="AJ9" s="252">
        <v>19.650107999999999</v>
      </c>
      <c r="AK9" s="252">
        <v>19.658868999999999</v>
      </c>
      <c r="AL9" s="252">
        <v>19.983958999999999</v>
      </c>
      <c r="AM9" s="252">
        <v>19.243898000000002</v>
      </c>
      <c r="AN9" s="252">
        <v>19.159046</v>
      </c>
      <c r="AO9" s="252">
        <v>20.047207</v>
      </c>
      <c r="AP9" s="252">
        <v>19.556419999999999</v>
      </c>
      <c r="AQ9" s="252">
        <v>20.039247</v>
      </c>
      <c r="AR9" s="252">
        <v>20.494112000000001</v>
      </c>
      <c r="AS9" s="252">
        <v>20.020074999999999</v>
      </c>
      <c r="AT9" s="252">
        <v>20.160751000000001</v>
      </c>
      <c r="AU9" s="252">
        <v>19.580634</v>
      </c>
      <c r="AV9" s="252">
        <v>19.806391999999999</v>
      </c>
      <c r="AW9" s="252">
        <v>20.278210000000001</v>
      </c>
      <c r="AX9" s="252">
        <v>20.081904999999999</v>
      </c>
      <c r="AY9" s="252">
        <v>20.461323</v>
      </c>
      <c r="AZ9" s="252">
        <v>19.619444999999999</v>
      </c>
      <c r="BA9" s="252">
        <v>20.182069158000001</v>
      </c>
      <c r="BB9" s="252">
        <v>20.289963759999999</v>
      </c>
      <c r="BC9" s="409">
        <v>20.136209999999998</v>
      </c>
      <c r="BD9" s="409">
        <v>20.57403</v>
      </c>
      <c r="BE9" s="409">
        <v>20.486329999999999</v>
      </c>
      <c r="BF9" s="409">
        <v>20.758310000000002</v>
      </c>
      <c r="BG9" s="409">
        <v>20.374130000000001</v>
      </c>
      <c r="BH9" s="409">
        <v>20.53464</v>
      </c>
      <c r="BI9" s="409">
        <v>20.38449</v>
      </c>
      <c r="BJ9" s="409">
        <v>20.647960000000001</v>
      </c>
      <c r="BK9" s="409">
        <v>20.181889999999999</v>
      </c>
      <c r="BL9" s="409">
        <v>20.238289999999999</v>
      </c>
      <c r="BM9" s="409">
        <v>20.403860000000002</v>
      </c>
      <c r="BN9" s="409">
        <v>20.169309999999999</v>
      </c>
      <c r="BO9" s="409">
        <v>20.435649999999999</v>
      </c>
      <c r="BP9" s="409">
        <v>20.900880000000001</v>
      </c>
      <c r="BQ9" s="409">
        <v>20.8917</v>
      </c>
      <c r="BR9" s="409">
        <v>21.111229999999999</v>
      </c>
      <c r="BS9" s="409">
        <v>20.750209999999999</v>
      </c>
      <c r="BT9" s="409">
        <v>20.882280000000002</v>
      </c>
      <c r="BU9" s="409">
        <v>20.686419999999998</v>
      </c>
      <c r="BV9" s="409">
        <v>21.037780000000001</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736</v>
      </c>
      <c r="B11" s="172" t="s">
        <v>513</v>
      </c>
      <c r="C11" s="252">
        <v>6.8683968431000002</v>
      </c>
      <c r="D11" s="252">
        <v>7.2167962191999999</v>
      </c>
      <c r="E11" s="252">
        <v>7.1334669557000003</v>
      </c>
      <c r="F11" s="252">
        <v>7.3392827517999999</v>
      </c>
      <c r="G11" s="252">
        <v>7.1529091545999997</v>
      </c>
      <c r="H11" s="252">
        <v>7.1913865437000002</v>
      </c>
      <c r="I11" s="252">
        <v>7.2904310776000001</v>
      </c>
      <c r="J11" s="252">
        <v>7.3095910546000002</v>
      </c>
      <c r="K11" s="252">
        <v>7.4301539491000002</v>
      </c>
      <c r="L11" s="252">
        <v>7.3191787069999998</v>
      </c>
      <c r="M11" s="252">
        <v>7.1061171025999998</v>
      </c>
      <c r="N11" s="252">
        <v>7.4114383917</v>
      </c>
      <c r="O11" s="252">
        <v>6.8493521687000003</v>
      </c>
      <c r="P11" s="252">
        <v>7.0101114662999997</v>
      </c>
      <c r="Q11" s="252">
        <v>7.1096325628999999</v>
      </c>
      <c r="R11" s="252">
        <v>7.1864725044000002</v>
      </c>
      <c r="S11" s="252">
        <v>6.9099947246999998</v>
      </c>
      <c r="T11" s="252">
        <v>7.1460081927000001</v>
      </c>
      <c r="U11" s="252">
        <v>7.1517486727000001</v>
      </c>
      <c r="V11" s="252">
        <v>7.0456959941999999</v>
      </c>
      <c r="W11" s="252">
        <v>7.1432968701000004</v>
      </c>
      <c r="X11" s="252">
        <v>7.1341125195000004</v>
      </c>
      <c r="Y11" s="252">
        <v>6.9502715449999997</v>
      </c>
      <c r="Z11" s="252">
        <v>7.0797457371999997</v>
      </c>
      <c r="AA11" s="252">
        <v>6.7841441089999996</v>
      </c>
      <c r="AB11" s="252">
        <v>7.0569525349999997</v>
      </c>
      <c r="AC11" s="252">
        <v>6.9969239380000001</v>
      </c>
      <c r="AD11" s="252">
        <v>7.079440484</v>
      </c>
      <c r="AE11" s="252">
        <v>6.9611776550000002</v>
      </c>
      <c r="AF11" s="252">
        <v>7.1245104929999998</v>
      </c>
      <c r="AG11" s="252">
        <v>7.0858015749999996</v>
      </c>
      <c r="AH11" s="252">
        <v>7.1230909799999997</v>
      </c>
      <c r="AI11" s="252">
        <v>7.1262492039999996</v>
      </c>
      <c r="AJ11" s="252">
        <v>6.9700236359999996</v>
      </c>
      <c r="AK11" s="252">
        <v>6.9745069620000004</v>
      </c>
      <c r="AL11" s="252">
        <v>7.167682568</v>
      </c>
      <c r="AM11" s="252">
        <v>6.8290774949999999</v>
      </c>
      <c r="AN11" s="252">
        <v>7.0609029569999997</v>
      </c>
      <c r="AO11" s="252">
        <v>7.0509819020000002</v>
      </c>
      <c r="AP11" s="252">
        <v>7.0267924439999998</v>
      </c>
      <c r="AQ11" s="252">
        <v>6.979153267</v>
      </c>
      <c r="AR11" s="252">
        <v>7.1167492660000002</v>
      </c>
      <c r="AS11" s="252">
        <v>7.1081452880000002</v>
      </c>
      <c r="AT11" s="252">
        <v>7.1555408629999997</v>
      </c>
      <c r="AU11" s="252">
        <v>7.0911272040000002</v>
      </c>
      <c r="AV11" s="252">
        <v>7.0646399390000001</v>
      </c>
      <c r="AW11" s="252">
        <v>6.9979760730000002</v>
      </c>
      <c r="AX11" s="252">
        <v>7.0845638859999998</v>
      </c>
      <c r="AY11" s="252">
        <v>6.7130074669999997</v>
      </c>
      <c r="AZ11" s="252">
        <v>6.9473813189999998</v>
      </c>
      <c r="BA11" s="252">
        <v>6.9197186650000004</v>
      </c>
      <c r="BB11" s="252">
        <v>7.0076422330000003</v>
      </c>
      <c r="BC11" s="409">
        <v>6.9435571149999999</v>
      </c>
      <c r="BD11" s="409">
        <v>7.0929392099999999</v>
      </c>
      <c r="BE11" s="409">
        <v>7.0947909349999998</v>
      </c>
      <c r="BF11" s="409">
        <v>7.1508628160000001</v>
      </c>
      <c r="BG11" s="409">
        <v>7.1387188999999998</v>
      </c>
      <c r="BH11" s="409">
        <v>7.1285416850000001</v>
      </c>
      <c r="BI11" s="409">
        <v>7.0772861389999999</v>
      </c>
      <c r="BJ11" s="409">
        <v>7.1791403779999996</v>
      </c>
      <c r="BK11" s="409">
        <v>6.7951015290000001</v>
      </c>
      <c r="BL11" s="409">
        <v>7.0718307820000001</v>
      </c>
      <c r="BM11" s="409">
        <v>7.0541275839999997</v>
      </c>
      <c r="BN11" s="409">
        <v>7.1524636020000001</v>
      </c>
      <c r="BO11" s="409">
        <v>7.0912307209999996</v>
      </c>
      <c r="BP11" s="409">
        <v>7.2449419219999998</v>
      </c>
      <c r="BQ11" s="409">
        <v>7.2538989340000004</v>
      </c>
      <c r="BR11" s="409">
        <v>7.3205860410000003</v>
      </c>
      <c r="BS11" s="409">
        <v>7.3084976619999997</v>
      </c>
      <c r="BT11" s="409">
        <v>7.3032929620000004</v>
      </c>
      <c r="BU11" s="409">
        <v>7.2556783969999996</v>
      </c>
      <c r="BV11" s="409">
        <v>7.3584158200000003</v>
      </c>
    </row>
    <row r="12" spans="1:74" ht="11.1" customHeight="1" x14ac:dyDescent="0.2">
      <c r="A12" s="162" t="s">
        <v>737</v>
      </c>
      <c r="B12" s="173" t="s">
        <v>360</v>
      </c>
      <c r="C12" s="252">
        <v>2.9412579450999998</v>
      </c>
      <c r="D12" s="252">
        <v>3.1365373222000001</v>
      </c>
      <c r="E12" s="252">
        <v>3.0999016512000002</v>
      </c>
      <c r="F12" s="252">
        <v>3.1547996416999999</v>
      </c>
      <c r="G12" s="252">
        <v>3.1275367081000001</v>
      </c>
      <c r="H12" s="252">
        <v>3.0341996491000001</v>
      </c>
      <c r="I12" s="252">
        <v>3.1440156558000001</v>
      </c>
      <c r="J12" s="252">
        <v>3.2077353328</v>
      </c>
      <c r="K12" s="252">
        <v>3.3012838792000001</v>
      </c>
      <c r="L12" s="252">
        <v>3.3560798992</v>
      </c>
      <c r="M12" s="252">
        <v>3.147457051</v>
      </c>
      <c r="N12" s="252">
        <v>3.2271836899999999</v>
      </c>
      <c r="O12" s="252">
        <v>2.9761947615</v>
      </c>
      <c r="P12" s="252">
        <v>3.0597182256000002</v>
      </c>
      <c r="Q12" s="252">
        <v>3.1564680683000002</v>
      </c>
      <c r="R12" s="252">
        <v>3.1096265741</v>
      </c>
      <c r="S12" s="252">
        <v>2.9697085523000002</v>
      </c>
      <c r="T12" s="252">
        <v>3.1299861107</v>
      </c>
      <c r="U12" s="252">
        <v>3.1144444701</v>
      </c>
      <c r="V12" s="252">
        <v>3.0874391581</v>
      </c>
      <c r="W12" s="252">
        <v>3.1541533414999998</v>
      </c>
      <c r="X12" s="252">
        <v>3.1820762341000002</v>
      </c>
      <c r="Y12" s="252">
        <v>3.0021783370000001</v>
      </c>
      <c r="Z12" s="252">
        <v>3.1009125872999999</v>
      </c>
      <c r="AA12" s="252">
        <v>2.8103515030000001</v>
      </c>
      <c r="AB12" s="252">
        <v>3.0128852629999998</v>
      </c>
      <c r="AC12" s="252">
        <v>3.0256010990000002</v>
      </c>
      <c r="AD12" s="252">
        <v>3.0200108559999999</v>
      </c>
      <c r="AE12" s="252">
        <v>2.9453096730000001</v>
      </c>
      <c r="AF12" s="252">
        <v>3.0279137989999998</v>
      </c>
      <c r="AG12" s="252">
        <v>2.98867576</v>
      </c>
      <c r="AH12" s="252">
        <v>3.0752405679999999</v>
      </c>
      <c r="AI12" s="252">
        <v>3.1109660799999999</v>
      </c>
      <c r="AJ12" s="252">
        <v>2.990745832</v>
      </c>
      <c r="AK12" s="252">
        <v>2.9756981649999998</v>
      </c>
      <c r="AL12" s="252">
        <v>3.0217742869999999</v>
      </c>
      <c r="AM12" s="252">
        <v>2.896216269</v>
      </c>
      <c r="AN12" s="252">
        <v>3.0650333270000001</v>
      </c>
      <c r="AO12" s="252">
        <v>3.09086302</v>
      </c>
      <c r="AP12" s="252">
        <v>3.0172082769999999</v>
      </c>
      <c r="AQ12" s="252">
        <v>2.9843549399999998</v>
      </c>
      <c r="AR12" s="252">
        <v>3.0412122240000001</v>
      </c>
      <c r="AS12" s="252">
        <v>3.0358917550000002</v>
      </c>
      <c r="AT12" s="252">
        <v>3.1162884160000002</v>
      </c>
      <c r="AU12" s="252">
        <v>3.1249299530000001</v>
      </c>
      <c r="AV12" s="252">
        <v>3.147256719</v>
      </c>
      <c r="AW12" s="252">
        <v>3.081795375</v>
      </c>
      <c r="AX12" s="252">
        <v>3.0821834610000001</v>
      </c>
      <c r="AY12" s="252">
        <v>2.8912129700000002</v>
      </c>
      <c r="AZ12" s="252">
        <v>3.0538691830000002</v>
      </c>
      <c r="BA12" s="252">
        <v>3.0708634309999998</v>
      </c>
      <c r="BB12" s="252">
        <v>3.0767233799999998</v>
      </c>
      <c r="BC12" s="409">
        <v>3.0451434129999999</v>
      </c>
      <c r="BD12" s="409">
        <v>3.1059518210000001</v>
      </c>
      <c r="BE12" s="409">
        <v>3.1037666019999999</v>
      </c>
      <c r="BF12" s="409">
        <v>3.1898844089999998</v>
      </c>
      <c r="BG12" s="409">
        <v>3.2032109270000002</v>
      </c>
      <c r="BH12" s="409">
        <v>3.231151745</v>
      </c>
      <c r="BI12" s="409">
        <v>3.1698995089999999</v>
      </c>
      <c r="BJ12" s="409">
        <v>3.176625617</v>
      </c>
      <c r="BK12" s="409">
        <v>2.9856826920000001</v>
      </c>
      <c r="BL12" s="409">
        <v>3.1612583870000002</v>
      </c>
      <c r="BM12" s="409">
        <v>3.1846358170000002</v>
      </c>
      <c r="BN12" s="409">
        <v>3.1958540950000001</v>
      </c>
      <c r="BO12" s="409">
        <v>3.1675298920000001</v>
      </c>
      <c r="BP12" s="409">
        <v>3.234810414</v>
      </c>
      <c r="BQ12" s="409">
        <v>3.2359478369999999</v>
      </c>
      <c r="BR12" s="409">
        <v>3.3284372659999999</v>
      </c>
      <c r="BS12" s="409">
        <v>3.3445845360000002</v>
      </c>
      <c r="BT12" s="409">
        <v>3.3753761419999999</v>
      </c>
      <c r="BU12" s="409">
        <v>3.3127518610000002</v>
      </c>
      <c r="BV12" s="409">
        <v>3.320322225</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738</v>
      </c>
      <c r="B14" s="172" t="s">
        <v>514</v>
      </c>
      <c r="C14" s="252">
        <v>13.255061940999999</v>
      </c>
      <c r="D14" s="252">
        <v>13.984040194</v>
      </c>
      <c r="E14" s="252">
        <v>13.923539008000001</v>
      </c>
      <c r="F14" s="252">
        <v>14.144900888</v>
      </c>
      <c r="G14" s="252">
        <v>13.879046912</v>
      </c>
      <c r="H14" s="252">
        <v>14.337691767000001</v>
      </c>
      <c r="I14" s="252">
        <v>14.725528191</v>
      </c>
      <c r="J14" s="252">
        <v>14.272293471999999</v>
      </c>
      <c r="K14" s="252">
        <v>14.775418386</v>
      </c>
      <c r="L14" s="252">
        <v>14.683077347999999</v>
      </c>
      <c r="M14" s="252">
        <v>13.766650307000001</v>
      </c>
      <c r="N14" s="252">
        <v>14.057558178000001</v>
      </c>
      <c r="O14" s="252">
        <v>13.685627668</v>
      </c>
      <c r="P14" s="252">
        <v>14.578533401</v>
      </c>
      <c r="Q14" s="252">
        <v>14.214548586999999</v>
      </c>
      <c r="R14" s="252">
        <v>14.391421576000001</v>
      </c>
      <c r="S14" s="252">
        <v>13.792453825000001</v>
      </c>
      <c r="T14" s="252">
        <v>14.728095044</v>
      </c>
      <c r="U14" s="252">
        <v>14.912489232</v>
      </c>
      <c r="V14" s="252">
        <v>14.713376429</v>
      </c>
      <c r="W14" s="252">
        <v>15.161280938000001</v>
      </c>
      <c r="X14" s="252">
        <v>14.616471635</v>
      </c>
      <c r="Y14" s="252">
        <v>14.242443802</v>
      </c>
      <c r="Z14" s="252">
        <v>14.603801139</v>
      </c>
      <c r="AA14" s="252">
        <v>13.584043633</v>
      </c>
      <c r="AB14" s="252">
        <v>14.558513093</v>
      </c>
      <c r="AC14" s="252">
        <v>14.608605419</v>
      </c>
      <c r="AD14" s="252">
        <v>14.683475082999999</v>
      </c>
      <c r="AE14" s="252">
        <v>14.30041709</v>
      </c>
      <c r="AF14" s="252">
        <v>14.733674083</v>
      </c>
      <c r="AG14" s="252">
        <v>14.751563659</v>
      </c>
      <c r="AH14" s="252">
        <v>15.280422746999999</v>
      </c>
      <c r="AI14" s="252">
        <v>15.253128235</v>
      </c>
      <c r="AJ14" s="252">
        <v>14.995312877</v>
      </c>
      <c r="AK14" s="252">
        <v>14.779446166</v>
      </c>
      <c r="AL14" s="252">
        <v>14.765809217999999</v>
      </c>
      <c r="AM14" s="252">
        <v>14.277536976</v>
      </c>
      <c r="AN14" s="252">
        <v>14.670175084</v>
      </c>
      <c r="AO14" s="252">
        <v>14.878277143</v>
      </c>
      <c r="AP14" s="252">
        <v>14.60721983</v>
      </c>
      <c r="AQ14" s="252">
        <v>14.920349341</v>
      </c>
      <c r="AR14" s="252">
        <v>15.423258526</v>
      </c>
      <c r="AS14" s="252">
        <v>15.374616631</v>
      </c>
      <c r="AT14" s="252">
        <v>15.293786824</v>
      </c>
      <c r="AU14" s="252">
        <v>15.633761839</v>
      </c>
      <c r="AV14" s="252">
        <v>15.216657682999999</v>
      </c>
      <c r="AW14" s="252">
        <v>15.279313876</v>
      </c>
      <c r="AX14" s="252">
        <v>14.857342674</v>
      </c>
      <c r="AY14" s="252">
        <v>14.043267014</v>
      </c>
      <c r="AZ14" s="252">
        <v>15.161138513999999</v>
      </c>
      <c r="BA14" s="252">
        <v>14.905957651</v>
      </c>
      <c r="BB14" s="252">
        <v>15.011099948</v>
      </c>
      <c r="BC14" s="409">
        <v>14.780605640999999</v>
      </c>
      <c r="BD14" s="409">
        <v>15.310803984</v>
      </c>
      <c r="BE14" s="409">
        <v>15.474758194</v>
      </c>
      <c r="BF14" s="409">
        <v>15.295407835000001</v>
      </c>
      <c r="BG14" s="409">
        <v>15.776786896999999</v>
      </c>
      <c r="BH14" s="409">
        <v>15.553299962000001</v>
      </c>
      <c r="BI14" s="409">
        <v>15.172950532</v>
      </c>
      <c r="BJ14" s="409">
        <v>14.928484976</v>
      </c>
      <c r="BK14" s="409">
        <v>14.286839778999999</v>
      </c>
      <c r="BL14" s="409">
        <v>15.236419722000001</v>
      </c>
      <c r="BM14" s="409">
        <v>14.986869833</v>
      </c>
      <c r="BN14" s="409">
        <v>15.01766469</v>
      </c>
      <c r="BO14" s="409">
        <v>14.791931719000001</v>
      </c>
      <c r="BP14" s="409">
        <v>15.329100165</v>
      </c>
      <c r="BQ14" s="409">
        <v>15.539458099999999</v>
      </c>
      <c r="BR14" s="409">
        <v>15.361695928</v>
      </c>
      <c r="BS14" s="409">
        <v>15.847529624</v>
      </c>
      <c r="BT14" s="409">
        <v>15.612052587000001</v>
      </c>
      <c r="BU14" s="409">
        <v>15.227313594</v>
      </c>
      <c r="BV14" s="409">
        <v>14.978827746</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739</v>
      </c>
      <c r="B16" s="172" t="s">
        <v>1145</v>
      </c>
      <c r="C16" s="252">
        <v>4.3627093618000004</v>
      </c>
      <c r="D16" s="252">
        <v>4.5995833825999997</v>
      </c>
      <c r="E16" s="252">
        <v>4.5203053943000002</v>
      </c>
      <c r="F16" s="252">
        <v>4.3997769318</v>
      </c>
      <c r="G16" s="252">
        <v>4.8312085014999999</v>
      </c>
      <c r="H16" s="252">
        <v>4.9319617534000004</v>
      </c>
      <c r="I16" s="252">
        <v>4.9223998622999998</v>
      </c>
      <c r="J16" s="252">
        <v>5.0962028589999999</v>
      </c>
      <c r="K16" s="252">
        <v>5.0189204655999999</v>
      </c>
      <c r="L16" s="252">
        <v>4.8680161564000004</v>
      </c>
      <c r="M16" s="252">
        <v>4.8985927244000003</v>
      </c>
      <c r="N16" s="252">
        <v>4.9126985431000003</v>
      </c>
      <c r="O16" s="252">
        <v>4.2575687750000002</v>
      </c>
      <c r="P16" s="252">
        <v>4.5486887123999997</v>
      </c>
      <c r="Q16" s="252">
        <v>4.3130962718000001</v>
      </c>
      <c r="R16" s="252">
        <v>4.5540133187</v>
      </c>
      <c r="S16" s="252">
        <v>4.6692175076</v>
      </c>
      <c r="T16" s="252">
        <v>4.8164187445</v>
      </c>
      <c r="U16" s="252">
        <v>4.8868387275999998</v>
      </c>
      <c r="V16" s="252">
        <v>4.9544376309000002</v>
      </c>
      <c r="W16" s="252">
        <v>4.6895836068000003</v>
      </c>
      <c r="X16" s="252">
        <v>4.7017838535000003</v>
      </c>
      <c r="Y16" s="252">
        <v>4.7389198375000001</v>
      </c>
      <c r="Z16" s="252">
        <v>4.8056588732999996</v>
      </c>
      <c r="AA16" s="252">
        <v>4.6601462710000003</v>
      </c>
      <c r="AB16" s="252">
        <v>4.8781987840000003</v>
      </c>
      <c r="AC16" s="252">
        <v>4.709971661</v>
      </c>
      <c r="AD16" s="252">
        <v>4.511052555</v>
      </c>
      <c r="AE16" s="252">
        <v>4.5617403799999998</v>
      </c>
      <c r="AF16" s="252">
        <v>4.7936763070000001</v>
      </c>
      <c r="AG16" s="252">
        <v>4.9740471739999998</v>
      </c>
      <c r="AH16" s="252">
        <v>5.1136878939999999</v>
      </c>
      <c r="AI16" s="252">
        <v>4.8831425419999999</v>
      </c>
      <c r="AJ16" s="252">
        <v>4.9079124209999998</v>
      </c>
      <c r="AK16" s="252">
        <v>4.9648141020000001</v>
      </c>
      <c r="AL16" s="252">
        <v>5.0439173479999999</v>
      </c>
      <c r="AM16" s="252">
        <v>4.8730087060000002</v>
      </c>
      <c r="AN16" s="252">
        <v>4.8473716849999997</v>
      </c>
      <c r="AO16" s="252">
        <v>4.6774525730000001</v>
      </c>
      <c r="AP16" s="252">
        <v>4.5943848190000001</v>
      </c>
      <c r="AQ16" s="252">
        <v>4.7839985479999996</v>
      </c>
      <c r="AR16" s="252">
        <v>4.9866871149999996</v>
      </c>
      <c r="AS16" s="252">
        <v>5.0461513480000004</v>
      </c>
      <c r="AT16" s="252">
        <v>5.159174256</v>
      </c>
      <c r="AU16" s="252">
        <v>4.9662360080000001</v>
      </c>
      <c r="AV16" s="252">
        <v>4.8860536019999996</v>
      </c>
      <c r="AW16" s="252">
        <v>4.9415367479999999</v>
      </c>
      <c r="AX16" s="252">
        <v>4.9616999699999997</v>
      </c>
      <c r="AY16" s="252">
        <v>4.7866999940000001</v>
      </c>
      <c r="AZ16" s="252">
        <v>4.9458063689999996</v>
      </c>
      <c r="BA16" s="252">
        <v>4.7715222500000003</v>
      </c>
      <c r="BB16" s="252">
        <v>4.6872964149999996</v>
      </c>
      <c r="BC16" s="409">
        <v>4.8792155099999999</v>
      </c>
      <c r="BD16" s="409">
        <v>5.0833137300000004</v>
      </c>
      <c r="BE16" s="409">
        <v>5.146905415</v>
      </c>
      <c r="BF16" s="409">
        <v>5.256952332</v>
      </c>
      <c r="BG16" s="409">
        <v>5.0690330189999999</v>
      </c>
      <c r="BH16" s="409">
        <v>4.9874993319999996</v>
      </c>
      <c r="BI16" s="409">
        <v>5.0474354979999996</v>
      </c>
      <c r="BJ16" s="409">
        <v>5.0655249570000001</v>
      </c>
      <c r="BK16" s="409">
        <v>4.8482569780000002</v>
      </c>
      <c r="BL16" s="409">
        <v>5.002145906</v>
      </c>
      <c r="BM16" s="409">
        <v>4.8259946579999999</v>
      </c>
      <c r="BN16" s="409">
        <v>4.7405427050000002</v>
      </c>
      <c r="BO16" s="409">
        <v>4.9351136579999997</v>
      </c>
      <c r="BP16" s="409">
        <v>5.1419408359999998</v>
      </c>
      <c r="BQ16" s="409">
        <v>5.2057955949999997</v>
      </c>
      <c r="BR16" s="409">
        <v>5.3173876509999998</v>
      </c>
      <c r="BS16" s="409">
        <v>5.126869074</v>
      </c>
      <c r="BT16" s="409">
        <v>5.0442838559999998</v>
      </c>
      <c r="BU16" s="409">
        <v>5.1049949989999996</v>
      </c>
      <c r="BV16" s="409">
        <v>5.1232166259999996</v>
      </c>
    </row>
    <row r="17" spans="1:74" ht="11.1" customHeight="1" x14ac:dyDescent="0.2">
      <c r="A17" s="162" t="s">
        <v>740</v>
      </c>
      <c r="B17" s="173" t="s">
        <v>501</v>
      </c>
      <c r="C17" s="252">
        <v>3.2989422833000002</v>
      </c>
      <c r="D17" s="252">
        <v>3.5194273541999999</v>
      </c>
      <c r="E17" s="252">
        <v>3.4201421963</v>
      </c>
      <c r="F17" s="252">
        <v>3.2655037106</v>
      </c>
      <c r="G17" s="252">
        <v>3.6851763416000001</v>
      </c>
      <c r="H17" s="252">
        <v>3.7638842510999999</v>
      </c>
      <c r="I17" s="252">
        <v>3.7358994012000002</v>
      </c>
      <c r="J17" s="252">
        <v>3.9130693709000002</v>
      </c>
      <c r="K17" s="252">
        <v>3.8373451562000001</v>
      </c>
      <c r="L17" s="252">
        <v>3.5923728050000001</v>
      </c>
      <c r="M17" s="252">
        <v>3.6368196216999999</v>
      </c>
      <c r="N17" s="252">
        <v>3.7007119206999999</v>
      </c>
      <c r="O17" s="252">
        <v>3.1932551948999999</v>
      </c>
      <c r="P17" s="252">
        <v>3.4550840583000002</v>
      </c>
      <c r="Q17" s="252">
        <v>3.2272478454</v>
      </c>
      <c r="R17" s="252">
        <v>3.4135504916000001</v>
      </c>
      <c r="S17" s="252">
        <v>3.5332230115000001</v>
      </c>
      <c r="T17" s="252">
        <v>3.6809083760000001</v>
      </c>
      <c r="U17" s="252">
        <v>3.7199413771000001</v>
      </c>
      <c r="V17" s="252">
        <v>3.7830732724999998</v>
      </c>
      <c r="W17" s="252">
        <v>3.5306486791</v>
      </c>
      <c r="X17" s="252">
        <v>3.4354874452000002</v>
      </c>
      <c r="Y17" s="252">
        <v>3.5367250541000002</v>
      </c>
      <c r="Z17" s="252">
        <v>3.6330192192999999</v>
      </c>
      <c r="AA17" s="252">
        <v>3.4667424169999999</v>
      </c>
      <c r="AB17" s="252">
        <v>3.6907760079999998</v>
      </c>
      <c r="AC17" s="252">
        <v>3.5493611390000002</v>
      </c>
      <c r="AD17" s="252">
        <v>3.344152459</v>
      </c>
      <c r="AE17" s="252">
        <v>3.4042027579999998</v>
      </c>
      <c r="AF17" s="252">
        <v>3.6356804309999999</v>
      </c>
      <c r="AG17" s="252">
        <v>3.7380102229999999</v>
      </c>
      <c r="AH17" s="252">
        <v>3.8924518930000001</v>
      </c>
      <c r="AI17" s="252">
        <v>3.6507040169999998</v>
      </c>
      <c r="AJ17" s="252">
        <v>3.681617073</v>
      </c>
      <c r="AK17" s="252">
        <v>3.7418932659999999</v>
      </c>
      <c r="AL17" s="252">
        <v>3.8107948390000002</v>
      </c>
      <c r="AM17" s="252">
        <v>3.6689223549999999</v>
      </c>
      <c r="AN17" s="252">
        <v>3.6474830069999999</v>
      </c>
      <c r="AO17" s="252">
        <v>3.504270086</v>
      </c>
      <c r="AP17" s="252">
        <v>3.4158239749999999</v>
      </c>
      <c r="AQ17" s="252">
        <v>3.6158250519999999</v>
      </c>
      <c r="AR17" s="252">
        <v>3.8169736460000001</v>
      </c>
      <c r="AS17" s="252">
        <v>3.7988945909999998</v>
      </c>
      <c r="AT17" s="252">
        <v>3.924711367</v>
      </c>
      <c r="AU17" s="252">
        <v>3.7275600820000001</v>
      </c>
      <c r="AV17" s="252">
        <v>3.652771408</v>
      </c>
      <c r="AW17" s="252">
        <v>3.710614037</v>
      </c>
      <c r="AX17" s="252">
        <v>3.7185188060000001</v>
      </c>
      <c r="AY17" s="252">
        <v>3.5539019679999999</v>
      </c>
      <c r="AZ17" s="252">
        <v>3.7121272780000001</v>
      </c>
      <c r="BA17" s="252">
        <v>3.5663761969999999</v>
      </c>
      <c r="BB17" s="252">
        <v>3.4763625579999999</v>
      </c>
      <c r="BC17" s="409">
        <v>3.67990825</v>
      </c>
      <c r="BD17" s="409">
        <v>3.8846217969999999</v>
      </c>
      <c r="BE17" s="409">
        <v>3.866222327</v>
      </c>
      <c r="BF17" s="409">
        <v>3.9942689520000001</v>
      </c>
      <c r="BG17" s="409">
        <v>3.7936235580000002</v>
      </c>
      <c r="BH17" s="409">
        <v>3.717509406</v>
      </c>
      <c r="BI17" s="409">
        <v>3.7763771789999998</v>
      </c>
      <c r="BJ17" s="409">
        <v>3.7844220439999998</v>
      </c>
      <c r="BK17" s="409">
        <v>3.6014903720000002</v>
      </c>
      <c r="BL17" s="409">
        <v>3.7618343919999999</v>
      </c>
      <c r="BM17" s="409">
        <v>3.6141316369999998</v>
      </c>
      <c r="BN17" s="409">
        <v>3.522912673</v>
      </c>
      <c r="BO17" s="409">
        <v>3.7291839360000001</v>
      </c>
      <c r="BP17" s="409">
        <v>3.9366386929999999</v>
      </c>
      <c r="BQ17" s="409">
        <v>3.9179928450000001</v>
      </c>
      <c r="BR17" s="409">
        <v>4.0477540740000002</v>
      </c>
      <c r="BS17" s="409">
        <v>3.8444219450000001</v>
      </c>
      <c r="BT17" s="409">
        <v>3.7672885890000001</v>
      </c>
      <c r="BU17" s="409">
        <v>3.8269446290000002</v>
      </c>
      <c r="BV17" s="409">
        <v>3.835097218</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741</v>
      </c>
      <c r="B19" s="172" t="s">
        <v>515</v>
      </c>
      <c r="C19" s="252">
        <v>8.2380386082000001</v>
      </c>
      <c r="D19" s="252">
        <v>8.3764520392000001</v>
      </c>
      <c r="E19" s="252">
        <v>8.0661345200000003</v>
      </c>
      <c r="F19" s="252">
        <v>8.3393532095000005</v>
      </c>
      <c r="G19" s="252">
        <v>8.4869278063000007</v>
      </c>
      <c r="H19" s="252">
        <v>9.0380057979000004</v>
      </c>
      <c r="I19" s="252">
        <v>8.7739940146999995</v>
      </c>
      <c r="J19" s="252">
        <v>9.0097170293000008</v>
      </c>
      <c r="K19" s="252">
        <v>8.6846809466000003</v>
      </c>
      <c r="L19" s="252">
        <v>8.4888688110999997</v>
      </c>
      <c r="M19" s="252">
        <v>8.1373985541000007</v>
      </c>
      <c r="N19" s="252">
        <v>8.2281438428999998</v>
      </c>
      <c r="O19" s="252">
        <v>7.8292947991000004</v>
      </c>
      <c r="P19" s="252">
        <v>8.0034381281999991</v>
      </c>
      <c r="Q19" s="252">
        <v>7.9724895312999999</v>
      </c>
      <c r="R19" s="252">
        <v>8.0056915521000001</v>
      </c>
      <c r="S19" s="252">
        <v>8.8218712990999997</v>
      </c>
      <c r="T19" s="252">
        <v>9.1639670303000003</v>
      </c>
      <c r="U19" s="252">
        <v>8.7746031726999991</v>
      </c>
      <c r="V19" s="252">
        <v>9.0389099663000003</v>
      </c>
      <c r="W19" s="252">
        <v>9.1109979383000006</v>
      </c>
      <c r="X19" s="252">
        <v>8.7652335469999993</v>
      </c>
      <c r="Y19" s="252">
        <v>8.4275053337999992</v>
      </c>
      <c r="Z19" s="252">
        <v>8.2562066127999998</v>
      </c>
      <c r="AA19" s="252">
        <v>8.1030120695000001</v>
      </c>
      <c r="AB19" s="252">
        <v>7.9830932558000001</v>
      </c>
      <c r="AC19" s="252">
        <v>8.2518598816999997</v>
      </c>
      <c r="AD19" s="252">
        <v>8.1542786161999992</v>
      </c>
      <c r="AE19" s="252">
        <v>8.7664377051999995</v>
      </c>
      <c r="AF19" s="252">
        <v>8.9878824306999991</v>
      </c>
      <c r="AG19" s="252">
        <v>8.9622792916999998</v>
      </c>
      <c r="AH19" s="252">
        <v>9.1848399073000007</v>
      </c>
      <c r="AI19" s="252">
        <v>8.6390798381000007</v>
      </c>
      <c r="AJ19" s="252">
        <v>8.5516493490999999</v>
      </c>
      <c r="AK19" s="252">
        <v>8.1495741308999996</v>
      </c>
      <c r="AL19" s="252">
        <v>8.2034795930000008</v>
      </c>
      <c r="AM19" s="252">
        <v>8.2015499677000001</v>
      </c>
      <c r="AN19" s="252">
        <v>8.1882927742000007</v>
      </c>
      <c r="AO19" s="252">
        <v>8.2238110662999997</v>
      </c>
      <c r="AP19" s="252">
        <v>8.2938108549000003</v>
      </c>
      <c r="AQ19" s="252">
        <v>8.7797635040999999</v>
      </c>
      <c r="AR19" s="252">
        <v>9.1314219178999991</v>
      </c>
      <c r="AS19" s="252">
        <v>9.1247649081999995</v>
      </c>
      <c r="AT19" s="252">
        <v>9.1392446399999994</v>
      </c>
      <c r="AU19" s="252">
        <v>8.9394840261000006</v>
      </c>
      <c r="AV19" s="252">
        <v>8.7076587013999998</v>
      </c>
      <c r="AW19" s="252">
        <v>8.3404070524999998</v>
      </c>
      <c r="AX19" s="252">
        <v>8.3022000239999993</v>
      </c>
      <c r="AY19" s="252">
        <v>8.3084052170000007</v>
      </c>
      <c r="AZ19" s="252">
        <v>8.3374999658999993</v>
      </c>
      <c r="BA19" s="252">
        <v>8.3647568983999996</v>
      </c>
      <c r="BB19" s="252">
        <v>8.4442732154000009</v>
      </c>
      <c r="BC19" s="409">
        <v>8.9425484240999999</v>
      </c>
      <c r="BD19" s="409">
        <v>9.3018143562999995</v>
      </c>
      <c r="BE19" s="409">
        <v>9.2909744070000002</v>
      </c>
      <c r="BF19" s="409">
        <v>9.3309833362999992</v>
      </c>
      <c r="BG19" s="409">
        <v>9.1119825119000009</v>
      </c>
      <c r="BH19" s="409">
        <v>8.8819427376999993</v>
      </c>
      <c r="BI19" s="409">
        <v>8.5224905592999995</v>
      </c>
      <c r="BJ19" s="409">
        <v>8.4955253932999995</v>
      </c>
      <c r="BK19" s="409">
        <v>8.4664063179000006</v>
      </c>
      <c r="BL19" s="409">
        <v>8.4747817062999999</v>
      </c>
      <c r="BM19" s="409">
        <v>8.5040741203000003</v>
      </c>
      <c r="BN19" s="409">
        <v>8.5870401878999996</v>
      </c>
      <c r="BO19" s="409">
        <v>9.0954757941000004</v>
      </c>
      <c r="BP19" s="409">
        <v>9.4613146559000008</v>
      </c>
      <c r="BQ19" s="409">
        <v>9.4500346282999992</v>
      </c>
      <c r="BR19" s="409">
        <v>9.4915487142000003</v>
      </c>
      <c r="BS19" s="409">
        <v>9.2680750294000003</v>
      </c>
      <c r="BT19" s="409">
        <v>9.0371113349000005</v>
      </c>
      <c r="BU19" s="409">
        <v>8.6718975671000003</v>
      </c>
      <c r="BV19" s="409">
        <v>8.6448568087000002</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742</v>
      </c>
      <c r="B21" s="172" t="s">
        <v>516</v>
      </c>
      <c r="C21" s="252">
        <v>32.018156963999999</v>
      </c>
      <c r="D21" s="252">
        <v>32.342270044000003</v>
      </c>
      <c r="E21" s="252">
        <v>31.871442350999999</v>
      </c>
      <c r="F21" s="252">
        <v>31.194835348000002</v>
      </c>
      <c r="G21" s="252">
        <v>31.012890792</v>
      </c>
      <c r="H21" s="252">
        <v>31.230621671000002</v>
      </c>
      <c r="I21" s="252">
        <v>30.431622185999998</v>
      </c>
      <c r="J21" s="252">
        <v>30.517413938000001</v>
      </c>
      <c r="K21" s="252">
        <v>31.150438996999998</v>
      </c>
      <c r="L21" s="252">
        <v>30.937196536999998</v>
      </c>
      <c r="M21" s="252">
        <v>32.045551095999997</v>
      </c>
      <c r="N21" s="252">
        <v>33.051997372000002</v>
      </c>
      <c r="O21" s="252">
        <v>31.861834428000002</v>
      </c>
      <c r="P21" s="252">
        <v>33.706413411</v>
      </c>
      <c r="Q21" s="252">
        <v>32.731497715000003</v>
      </c>
      <c r="R21" s="252">
        <v>33.060639737000002</v>
      </c>
      <c r="S21" s="252">
        <v>31.942837165</v>
      </c>
      <c r="T21" s="252">
        <v>32.407140642999998</v>
      </c>
      <c r="U21" s="252">
        <v>32.108227765000002</v>
      </c>
      <c r="V21" s="252">
        <v>32.842495479999997</v>
      </c>
      <c r="W21" s="252">
        <v>32.352662686000002</v>
      </c>
      <c r="X21" s="252">
        <v>32.740815886999997</v>
      </c>
      <c r="Y21" s="252">
        <v>32.655391381000001</v>
      </c>
      <c r="Z21" s="252">
        <v>33.933433448999999</v>
      </c>
      <c r="AA21" s="252">
        <v>33.521826601000001</v>
      </c>
      <c r="AB21" s="252">
        <v>34.750845433999999</v>
      </c>
      <c r="AC21" s="252">
        <v>34.006667579999998</v>
      </c>
      <c r="AD21" s="252">
        <v>33.982835407000003</v>
      </c>
      <c r="AE21" s="252">
        <v>33.251807311999997</v>
      </c>
      <c r="AF21" s="252">
        <v>33.265874938000003</v>
      </c>
      <c r="AG21" s="252">
        <v>32.314492700000002</v>
      </c>
      <c r="AH21" s="252">
        <v>33.496555723</v>
      </c>
      <c r="AI21" s="252">
        <v>32.620224690999997</v>
      </c>
      <c r="AJ21" s="252">
        <v>33.242253468999998</v>
      </c>
      <c r="AK21" s="252">
        <v>34.065505350000002</v>
      </c>
      <c r="AL21" s="252">
        <v>34.321070720999998</v>
      </c>
      <c r="AM21" s="252">
        <v>34.191674028000001</v>
      </c>
      <c r="AN21" s="252">
        <v>35.561198791000002</v>
      </c>
      <c r="AO21" s="252">
        <v>34.804183012999999</v>
      </c>
      <c r="AP21" s="252">
        <v>34.381704067000001</v>
      </c>
      <c r="AQ21" s="252">
        <v>34.072288772</v>
      </c>
      <c r="AR21" s="252">
        <v>34.049012945000001</v>
      </c>
      <c r="AS21" s="252">
        <v>33.503623406000003</v>
      </c>
      <c r="AT21" s="252">
        <v>33.770933949000003</v>
      </c>
      <c r="AU21" s="252">
        <v>33.909952386000001</v>
      </c>
      <c r="AV21" s="252">
        <v>34.094856849999999</v>
      </c>
      <c r="AW21" s="252">
        <v>35.106316274000001</v>
      </c>
      <c r="AX21" s="252">
        <v>35.415757941999999</v>
      </c>
      <c r="AY21" s="252">
        <v>35.632604076</v>
      </c>
      <c r="AZ21" s="252">
        <v>36.676403825000001</v>
      </c>
      <c r="BA21" s="252">
        <v>35.714956295999997</v>
      </c>
      <c r="BB21" s="252">
        <v>35.296846465999998</v>
      </c>
      <c r="BC21" s="409">
        <v>34.821821911999997</v>
      </c>
      <c r="BD21" s="409">
        <v>34.946867949999998</v>
      </c>
      <c r="BE21" s="409">
        <v>34.473632938999998</v>
      </c>
      <c r="BF21" s="409">
        <v>34.513044209</v>
      </c>
      <c r="BG21" s="409">
        <v>34.488630338</v>
      </c>
      <c r="BH21" s="409">
        <v>34.808345373999998</v>
      </c>
      <c r="BI21" s="409">
        <v>35.546372976999997</v>
      </c>
      <c r="BJ21" s="409">
        <v>36.391739921999999</v>
      </c>
      <c r="BK21" s="409">
        <v>36.541124601</v>
      </c>
      <c r="BL21" s="409">
        <v>37.709880669999997</v>
      </c>
      <c r="BM21" s="409">
        <v>36.723740714000002</v>
      </c>
      <c r="BN21" s="409">
        <v>36.181495814999998</v>
      </c>
      <c r="BO21" s="409">
        <v>35.710393938999999</v>
      </c>
      <c r="BP21" s="409">
        <v>35.838197856999997</v>
      </c>
      <c r="BQ21" s="409">
        <v>35.336110966</v>
      </c>
      <c r="BR21" s="409">
        <v>35.366633641</v>
      </c>
      <c r="BS21" s="409">
        <v>35.350997602</v>
      </c>
      <c r="BT21" s="409">
        <v>35.685502362999998</v>
      </c>
      <c r="BU21" s="409">
        <v>36.436080079</v>
      </c>
      <c r="BV21" s="409">
        <v>37.277416152999997</v>
      </c>
    </row>
    <row r="22" spans="1:74" ht="11.1" customHeight="1" x14ac:dyDescent="0.2">
      <c r="A22" s="162" t="s">
        <v>302</v>
      </c>
      <c r="B22" s="173" t="s">
        <v>352</v>
      </c>
      <c r="C22" s="252">
        <v>11.623785781</v>
      </c>
      <c r="D22" s="252">
        <v>11.263847753</v>
      </c>
      <c r="E22" s="252">
        <v>11.329143857</v>
      </c>
      <c r="F22" s="252">
        <v>11.652505067</v>
      </c>
      <c r="G22" s="252">
        <v>11.341640448</v>
      </c>
      <c r="H22" s="252">
        <v>11.804290815</v>
      </c>
      <c r="I22" s="252">
        <v>11.149859699</v>
      </c>
      <c r="J22" s="252">
        <v>11.369024065</v>
      </c>
      <c r="K22" s="252">
        <v>12.030067925000001</v>
      </c>
      <c r="L22" s="252">
        <v>11.908566943</v>
      </c>
      <c r="M22" s="252">
        <v>12.02705516</v>
      </c>
      <c r="N22" s="252">
        <v>12.142556645999999</v>
      </c>
      <c r="O22" s="252">
        <v>11.518283798000001</v>
      </c>
      <c r="P22" s="252">
        <v>12.23604772</v>
      </c>
      <c r="Q22" s="252">
        <v>12.186341888999999</v>
      </c>
      <c r="R22" s="252">
        <v>12.661300341</v>
      </c>
      <c r="S22" s="252">
        <v>12.319134617</v>
      </c>
      <c r="T22" s="252">
        <v>12.43620941</v>
      </c>
      <c r="U22" s="252">
        <v>12.293168913000001</v>
      </c>
      <c r="V22" s="252">
        <v>12.820769377</v>
      </c>
      <c r="W22" s="252">
        <v>12.615266733</v>
      </c>
      <c r="X22" s="252">
        <v>12.656758426</v>
      </c>
      <c r="Y22" s="252">
        <v>12.285539816</v>
      </c>
      <c r="Z22" s="252">
        <v>12.486208023</v>
      </c>
      <c r="AA22" s="252">
        <v>12.544100816</v>
      </c>
      <c r="AB22" s="252">
        <v>12.922726332</v>
      </c>
      <c r="AC22" s="252">
        <v>12.794607609</v>
      </c>
      <c r="AD22" s="252">
        <v>13.310426079000001</v>
      </c>
      <c r="AE22" s="252">
        <v>12.694306641000001</v>
      </c>
      <c r="AF22" s="252">
        <v>13.140215823</v>
      </c>
      <c r="AG22" s="252">
        <v>12.323415139</v>
      </c>
      <c r="AH22" s="252">
        <v>12.850049454000001</v>
      </c>
      <c r="AI22" s="252">
        <v>12.509091163000001</v>
      </c>
      <c r="AJ22" s="252">
        <v>12.928297113999999</v>
      </c>
      <c r="AK22" s="252">
        <v>12.951267787000001</v>
      </c>
      <c r="AL22" s="252">
        <v>12.780413898999999</v>
      </c>
      <c r="AM22" s="252">
        <v>13.352728282999999</v>
      </c>
      <c r="AN22" s="252">
        <v>13.730626688999999</v>
      </c>
      <c r="AO22" s="252">
        <v>13.384020116</v>
      </c>
      <c r="AP22" s="252">
        <v>13.405911119000001</v>
      </c>
      <c r="AQ22" s="252">
        <v>13.105083992999999</v>
      </c>
      <c r="AR22" s="252">
        <v>13.363873641</v>
      </c>
      <c r="AS22" s="252">
        <v>12.945025104000001</v>
      </c>
      <c r="AT22" s="252">
        <v>12.948946135</v>
      </c>
      <c r="AU22" s="252">
        <v>13.125881053000001</v>
      </c>
      <c r="AV22" s="252">
        <v>13.180564603000001</v>
      </c>
      <c r="AW22" s="252">
        <v>13.290703507</v>
      </c>
      <c r="AX22" s="252">
        <v>13.336901865</v>
      </c>
      <c r="AY22" s="252">
        <v>13.866090695</v>
      </c>
      <c r="AZ22" s="252">
        <v>14.239270386999999</v>
      </c>
      <c r="BA22" s="252">
        <v>13.865162733</v>
      </c>
      <c r="BB22" s="252">
        <v>13.872244004000001</v>
      </c>
      <c r="BC22" s="409">
        <v>13.546864886</v>
      </c>
      <c r="BD22" s="409">
        <v>13.799996721999999</v>
      </c>
      <c r="BE22" s="409">
        <v>13.35422908</v>
      </c>
      <c r="BF22" s="409">
        <v>13.345683768000001</v>
      </c>
      <c r="BG22" s="409">
        <v>13.516499211999999</v>
      </c>
      <c r="BH22" s="409">
        <v>13.561827237999999</v>
      </c>
      <c r="BI22" s="409">
        <v>13.665142089</v>
      </c>
      <c r="BJ22" s="409">
        <v>13.703172837</v>
      </c>
      <c r="BK22" s="409">
        <v>14.312031182</v>
      </c>
      <c r="BL22" s="409">
        <v>14.688423115000001</v>
      </c>
      <c r="BM22" s="409">
        <v>14.295864870000001</v>
      </c>
      <c r="BN22" s="409">
        <v>14.296639473000001</v>
      </c>
      <c r="BO22" s="409">
        <v>13.955718192999999</v>
      </c>
      <c r="BP22" s="409">
        <v>14.211363137999999</v>
      </c>
      <c r="BQ22" s="409">
        <v>13.747895371</v>
      </c>
      <c r="BR22" s="409">
        <v>13.735472501</v>
      </c>
      <c r="BS22" s="409">
        <v>13.908507966</v>
      </c>
      <c r="BT22" s="409">
        <v>13.953020987</v>
      </c>
      <c r="BU22" s="409">
        <v>14.057982308</v>
      </c>
      <c r="BV22" s="409">
        <v>14.096428065</v>
      </c>
    </row>
    <row r="23" spans="1:74" ht="11.1" customHeight="1" x14ac:dyDescent="0.2">
      <c r="A23" s="162" t="s">
        <v>297</v>
      </c>
      <c r="B23" s="173" t="s">
        <v>743</v>
      </c>
      <c r="C23" s="252">
        <v>4.9960000000000004</v>
      </c>
      <c r="D23" s="252">
        <v>5.242</v>
      </c>
      <c r="E23" s="252">
        <v>4.8319999999999999</v>
      </c>
      <c r="F23" s="252">
        <v>3.9940000000000002</v>
      </c>
      <c r="G23" s="252">
        <v>3.726</v>
      </c>
      <c r="H23" s="252">
        <v>3.7120000000000002</v>
      </c>
      <c r="I23" s="252">
        <v>3.8639999999999999</v>
      </c>
      <c r="J23" s="252">
        <v>3.8359999999999999</v>
      </c>
      <c r="K23" s="252">
        <v>3.7309999999999999</v>
      </c>
      <c r="L23" s="252">
        <v>3.8860000000000001</v>
      </c>
      <c r="M23" s="252">
        <v>4.234</v>
      </c>
      <c r="N23" s="252">
        <v>4.976</v>
      </c>
      <c r="O23" s="252">
        <v>4.5220000000000002</v>
      </c>
      <c r="P23" s="252">
        <v>5.0339999999999998</v>
      </c>
      <c r="Q23" s="252">
        <v>4.5049999999999999</v>
      </c>
      <c r="R23" s="252">
        <v>4.1630000000000003</v>
      </c>
      <c r="S23" s="252">
        <v>3.5979999999999999</v>
      </c>
      <c r="T23" s="252">
        <v>3.677</v>
      </c>
      <c r="U23" s="252">
        <v>3.8</v>
      </c>
      <c r="V23" s="252">
        <v>3.9180000000000001</v>
      </c>
      <c r="W23" s="252">
        <v>3.859</v>
      </c>
      <c r="X23" s="252">
        <v>3.8359999999999999</v>
      </c>
      <c r="Y23" s="252">
        <v>3.9780000000000002</v>
      </c>
      <c r="Z23" s="252">
        <v>4.6159999999999997</v>
      </c>
      <c r="AA23" s="252">
        <v>4.3449999999999998</v>
      </c>
      <c r="AB23" s="252">
        <v>4.6289999999999996</v>
      </c>
      <c r="AC23" s="252">
        <v>4.3559999999999999</v>
      </c>
      <c r="AD23" s="252">
        <v>3.9729999999999999</v>
      </c>
      <c r="AE23" s="252">
        <v>3.5790000000000002</v>
      </c>
      <c r="AF23" s="252">
        <v>3.5609999999999999</v>
      </c>
      <c r="AG23" s="252">
        <v>3.7789999999999999</v>
      </c>
      <c r="AH23" s="252">
        <v>3.86</v>
      </c>
      <c r="AI23" s="252">
        <v>3.7229999999999999</v>
      </c>
      <c r="AJ23" s="252">
        <v>3.7770000000000001</v>
      </c>
      <c r="AK23" s="252">
        <v>4.1580000000000004</v>
      </c>
      <c r="AL23" s="252">
        <v>4.5960000000000001</v>
      </c>
      <c r="AM23" s="252">
        <v>4.1760000000000002</v>
      </c>
      <c r="AN23" s="252">
        <v>4.5650000000000004</v>
      </c>
      <c r="AO23" s="252">
        <v>4.2789999999999999</v>
      </c>
      <c r="AP23" s="252">
        <v>3.8410000000000002</v>
      </c>
      <c r="AQ23" s="252">
        <v>3.5529999999999999</v>
      </c>
      <c r="AR23" s="252">
        <v>3.524</v>
      </c>
      <c r="AS23" s="252">
        <v>3.6360000000000001</v>
      </c>
      <c r="AT23" s="252">
        <v>3.7469999999999999</v>
      </c>
      <c r="AU23" s="252">
        <v>3.6789999999999998</v>
      </c>
      <c r="AV23" s="252">
        <v>3.649</v>
      </c>
      <c r="AW23" s="252">
        <v>4.1479999999999997</v>
      </c>
      <c r="AX23" s="252">
        <v>4.5540000000000003</v>
      </c>
      <c r="AY23" s="252">
        <v>4.3099999999999996</v>
      </c>
      <c r="AZ23" s="252">
        <v>4.5749636049999998</v>
      </c>
      <c r="BA23" s="252">
        <v>4.1761225120000001</v>
      </c>
      <c r="BB23" s="252">
        <v>3.7040336389999999</v>
      </c>
      <c r="BC23" s="409">
        <v>3.4201206129999999</v>
      </c>
      <c r="BD23" s="409">
        <v>3.381002053</v>
      </c>
      <c r="BE23" s="409">
        <v>3.6024722210000002</v>
      </c>
      <c r="BF23" s="409">
        <v>3.696960502</v>
      </c>
      <c r="BG23" s="409">
        <v>3.5587696549999999</v>
      </c>
      <c r="BH23" s="409">
        <v>3.609419859</v>
      </c>
      <c r="BI23" s="409">
        <v>3.8486893219999998</v>
      </c>
      <c r="BJ23" s="409">
        <v>4.4797461099999998</v>
      </c>
      <c r="BK23" s="409">
        <v>4.2343634730000002</v>
      </c>
      <c r="BL23" s="409">
        <v>4.4904950550000002</v>
      </c>
      <c r="BM23" s="409">
        <v>4.104875807</v>
      </c>
      <c r="BN23" s="409">
        <v>3.6461554660000002</v>
      </c>
      <c r="BO23" s="409">
        <v>3.3723634109999998</v>
      </c>
      <c r="BP23" s="409">
        <v>3.3393831469999999</v>
      </c>
      <c r="BQ23" s="409">
        <v>3.5628038659999999</v>
      </c>
      <c r="BR23" s="409">
        <v>3.66008705</v>
      </c>
      <c r="BS23" s="409">
        <v>3.5269077969999998</v>
      </c>
      <c r="BT23" s="409">
        <v>3.5793133990000001</v>
      </c>
      <c r="BU23" s="409">
        <v>3.8170849470000001</v>
      </c>
      <c r="BV23" s="409">
        <v>4.4407526319999997</v>
      </c>
    </row>
    <row r="24" spans="1:74" ht="11.1" customHeight="1" x14ac:dyDescent="0.2">
      <c r="A24" s="162" t="s">
        <v>744</v>
      </c>
      <c r="B24" s="173" t="s">
        <v>353</v>
      </c>
      <c r="C24" s="252">
        <v>3.7407483872</v>
      </c>
      <c r="D24" s="252">
        <v>3.9240830861</v>
      </c>
      <c r="E24" s="252">
        <v>3.9306879387999998</v>
      </c>
      <c r="F24" s="252">
        <v>3.8341244762</v>
      </c>
      <c r="G24" s="252">
        <v>4.0352854589999998</v>
      </c>
      <c r="H24" s="252">
        <v>3.9606334403000001</v>
      </c>
      <c r="I24" s="252">
        <v>3.6914255213999998</v>
      </c>
      <c r="J24" s="252">
        <v>3.5984896273999998</v>
      </c>
      <c r="K24" s="252">
        <v>3.6810221242000001</v>
      </c>
      <c r="L24" s="252">
        <v>3.6201944423999999</v>
      </c>
      <c r="M24" s="252">
        <v>3.9618601778999998</v>
      </c>
      <c r="N24" s="252">
        <v>4.0369211085999996</v>
      </c>
      <c r="O24" s="252">
        <v>3.9399574746999999</v>
      </c>
      <c r="P24" s="252">
        <v>4.1545515704999998</v>
      </c>
      <c r="Q24" s="252">
        <v>4.1092059692999996</v>
      </c>
      <c r="R24" s="252">
        <v>4.1663994434999996</v>
      </c>
      <c r="S24" s="252">
        <v>4.2297905660000001</v>
      </c>
      <c r="T24" s="252">
        <v>4.1784526334000001</v>
      </c>
      <c r="U24" s="252">
        <v>4.0560772105999998</v>
      </c>
      <c r="V24" s="252">
        <v>4.0140506482999996</v>
      </c>
      <c r="W24" s="252">
        <v>4.0579703208</v>
      </c>
      <c r="X24" s="252">
        <v>4.2430600948999997</v>
      </c>
      <c r="Y24" s="252">
        <v>4.2112586588000003</v>
      </c>
      <c r="Z24" s="252">
        <v>4.3459265628999999</v>
      </c>
      <c r="AA24" s="252">
        <v>4.3712212709999996</v>
      </c>
      <c r="AB24" s="252">
        <v>4.6822042899999996</v>
      </c>
      <c r="AC24" s="252">
        <v>4.6809048899999999</v>
      </c>
      <c r="AD24" s="252">
        <v>4.5059935390000003</v>
      </c>
      <c r="AE24" s="252">
        <v>4.5152345289999998</v>
      </c>
      <c r="AF24" s="252">
        <v>4.5005124409999997</v>
      </c>
      <c r="AG24" s="252">
        <v>4.1912652330000002</v>
      </c>
      <c r="AH24" s="252">
        <v>4.5302034830000002</v>
      </c>
      <c r="AI24" s="252">
        <v>4.1840075849999998</v>
      </c>
      <c r="AJ24" s="252">
        <v>4.480469984</v>
      </c>
      <c r="AK24" s="252">
        <v>4.5423471089999996</v>
      </c>
      <c r="AL24" s="252">
        <v>4.392805622</v>
      </c>
      <c r="AM24" s="252">
        <v>4.2492669520000002</v>
      </c>
      <c r="AN24" s="252">
        <v>4.478732237</v>
      </c>
      <c r="AO24" s="252">
        <v>4.4905742899999996</v>
      </c>
      <c r="AP24" s="252">
        <v>4.6019004319999999</v>
      </c>
      <c r="AQ24" s="252">
        <v>4.734701598</v>
      </c>
      <c r="AR24" s="252">
        <v>4.5769104880000002</v>
      </c>
      <c r="AS24" s="252">
        <v>4.3026353689999999</v>
      </c>
      <c r="AT24" s="252">
        <v>4.466208204</v>
      </c>
      <c r="AU24" s="252">
        <v>4.4970010460000003</v>
      </c>
      <c r="AV24" s="252">
        <v>4.7090222989999999</v>
      </c>
      <c r="AW24" s="252">
        <v>4.8567344769999998</v>
      </c>
      <c r="AX24" s="252">
        <v>4.6906591610000001</v>
      </c>
      <c r="AY24" s="252">
        <v>4.6758475099999997</v>
      </c>
      <c r="AZ24" s="252">
        <v>4.8056378219999996</v>
      </c>
      <c r="BA24" s="252">
        <v>4.8433344570000001</v>
      </c>
      <c r="BB24" s="252">
        <v>4.9105885569999996</v>
      </c>
      <c r="BC24" s="409">
        <v>5.0298659900000002</v>
      </c>
      <c r="BD24" s="409">
        <v>4.9425114780000001</v>
      </c>
      <c r="BE24" s="409">
        <v>4.7204065770000003</v>
      </c>
      <c r="BF24" s="409">
        <v>4.606886233</v>
      </c>
      <c r="BG24" s="409">
        <v>4.6382171879999996</v>
      </c>
      <c r="BH24" s="409">
        <v>4.833888634</v>
      </c>
      <c r="BI24" s="409">
        <v>4.9831643010000004</v>
      </c>
      <c r="BJ24" s="409">
        <v>5.0455672189999996</v>
      </c>
      <c r="BK24" s="409">
        <v>5.0282750849999998</v>
      </c>
      <c r="BL24" s="409">
        <v>5.2818795490000001</v>
      </c>
      <c r="BM24" s="409">
        <v>5.2974273390000004</v>
      </c>
      <c r="BN24" s="409">
        <v>5.2277304109999996</v>
      </c>
      <c r="BO24" s="409">
        <v>5.3519924100000003</v>
      </c>
      <c r="BP24" s="409">
        <v>5.2567730240000001</v>
      </c>
      <c r="BQ24" s="409">
        <v>5.0185377879999997</v>
      </c>
      <c r="BR24" s="409">
        <v>4.8961394189999998</v>
      </c>
      <c r="BS24" s="409">
        <v>4.9281574350000001</v>
      </c>
      <c r="BT24" s="409">
        <v>5.1353238799999996</v>
      </c>
      <c r="BU24" s="409">
        <v>5.2934635669999999</v>
      </c>
      <c r="BV24" s="409">
        <v>5.3595182589999997</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745</v>
      </c>
      <c r="B26" s="172" t="s">
        <v>517</v>
      </c>
      <c r="C26" s="252">
        <v>3.9409913255000002</v>
      </c>
      <c r="D26" s="252">
        <v>4.0230061467000002</v>
      </c>
      <c r="E26" s="252">
        <v>3.9992055328</v>
      </c>
      <c r="F26" s="252">
        <v>3.9807540496999998</v>
      </c>
      <c r="G26" s="252">
        <v>3.9509588104</v>
      </c>
      <c r="H26" s="252">
        <v>3.9906739592</v>
      </c>
      <c r="I26" s="252">
        <v>3.8768604665000002</v>
      </c>
      <c r="J26" s="252">
        <v>3.7561475258999999</v>
      </c>
      <c r="K26" s="252">
        <v>3.8373291997000001</v>
      </c>
      <c r="L26" s="252">
        <v>3.8017857004</v>
      </c>
      <c r="M26" s="252">
        <v>3.9751723747000001</v>
      </c>
      <c r="N26" s="252">
        <v>3.9586234126000002</v>
      </c>
      <c r="O26" s="252">
        <v>4.0511010812999997</v>
      </c>
      <c r="P26" s="252">
        <v>4.0522179198000003</v>
      </c>
      <c r="Q26" s="252">
        <v>4.0443938410999998</v>
      </c>
      <c r="R26" s="252">
        <v>4.0483949281999996</v>
      </c>
      <c r="S26" s="252">
        <v>4.0200204770000001</v>
      </c>
      <c r="T26" s="252">
        <v>3.9829485456999998</v>
      </c>
      <c r="U26" s="252">
        <v>3.9868602129999999</v>
      </c>
      <c r="V26" s="252">
        <v>3.8965466511</v>
      </c>
      <c r="W26" s="252">
        <v>4.0059987553000003</v>
      </c>
      <c r="X26" s="252">
        <v>4.0566376224000003</v>
      </c>
      <c r="Y26" s="252">
        <v>4.1084407798999996</v>
      </c>
      <c r="Z26" s="252">
        <v>4.1433306939000003</v>
      </c>
      <c r="AA26" s="252">
        <v>4.2065412960000002</v>
      </c>
      <c r="AB26" s="252">
        <v>4.209840131</v>
      </c>
      <c r="AC26" s="252">
        <v>4.2053769369999996</v>
      </c>
      <c r="AD26" s="252">
        <v>4.1333690179999998</v>
      </c>
      <c r="AE26" s="252">
        <v>4.1586602460000002</v>
      </c>
      <c r="AF26" s="252">
        <v>4.1594326859999997</v>
      </c>
      <c r="AG26" s="252">
        <v>3.9831866649999998</v>
      </c>
      <c r="AH26" s="252">
        <v>4.0282646</v>
      </c>
      <c r="AI26" s="252">
        <v>4.0988363059999999</v>
      </c>
      <c r="AJ26" s="252">
        <v>4.1244806179999998</v>
      </c>
      <c r="AK26" s="252">
        <v>4.1535224250000002</v>
      </c>
      <c r="AL26" s="252">
        <v>4.0678740260000001</v>
      </c>
      <c r="AM26" s="252">
        <v>4.3275936929999999</v>
      </c>
      <c r="AN26" s="252">
        <v>4.365762921</v>
      </c>
      <c r="AO26" s="252">
        <v>4.331694261</v>
      </c>
      <c r="AP26" s="252">
        <v>4.3076428929999997</v>
      </c>
      <c r="AQ26" s="252">
        <v>4.2608214379999998</v>
      </c>
      <c r="AR26" s="252">
        <v>4.3323438650000003</v>
      </c>
      <c r="AS26" s="252">
        <v>4.1808867300000001</v>
      </c>
      <c r="AT26" s="252">
        <v>4.1649202430000001</v>
      </c>
      <c r="AU26" s="252">
        <v>4.2131671050000001</v>
      </c>
      <c r="AV26" s="252">
        <v>4.3143775680000003</v>
      </c>
      <c r="AW26" s="252">
        <v>4.3471391639999997</v>
      </c>
      <c r="AX26" s="252">
        <v>4.273309748</v>
      </c>
      <c r="AY26" s="252">
        <v>4.4017234319999998</v>
      </c>
      <c r="AZ26" s="252">
        <v>4.4490653660000001</v>
      </c>
      <c r="BA26" s="252">
        <v>4.4208036079999999</v>
      </c>
      <c r="BB26" s="252">
        <v>4.4028277149999999</v>
      </c>
      <c r="BC26" s="409">
        <v>4.3657416839999996</v>
      </c>
      <c r="BD26" s="409">
        <v>4.4471424940000004</v>
      </c>
      <c r="BE26" s="409">
        <v>4.3031782779999999</v>
      </c>
      <c r="BF26" s="409">
        <v>4.2959840729999996</v>
      </c>
      <c r="BG26" s="409">
        <v>4.3550664289999999</v>
      </c>
      <c r="BH26" s="409">
        <v>4.4716736719999997</v>
      </c>
      <c r="BI26" s="409">
        <v>4.5162390060000002</v>
      </c>
      <c r="BJ26" s="409">
        <v>4.4552696469999997</v>
      </c>
      <c r="BK26" s="409">
        <v>4.4653087029999998</v>
      </c>
      <c r="BL26" s="409">
        <v>4.5270214280000003</v>
      </c>
      <c r="BM26" s="409">
        <v>4.5079489129999999</v>
      </c>
      <c r="BN26" s="409">
        <v>4.497471215</v>
      </c>
      <c r="BO26" s="409">
        <v>4.4663729879999998</v>
      </c>
      <c r="BP26" s="409">
        <v>4.5558298539999997</v>
      </c>
      <c r="BQ26" s="409">
        <v>4.4157980590000001</v>
      </c>
      <c r="BR26" s="409">
        <v>4.4132669350000002</v>
      </c>
      <c r="BS26" s="409">
        <v>4.4778762140000001</v>
      </c>
      <c r="BT26" s="409">
        <v>4.6014447350000003</v>
      </c>
      <c r="BU26" s="409">
        <v>4.6484198939999999</v>
      </c>
      <c r="BV26" s="409">
        <v>4.5849628310000003</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299</v>
      </c>
      <c r="B28" s="172" t="s">
        <v>668</v>
      </c>
      <c r="C28" s="252">
        <v>45.416878523000001</v>
      </c>
      <c r="D28" s="252">
        <v>46.487998523000002</v>
      </c>
      <c r="E28" s="252">
        <v>45.267295523000001</v>
      </c>
      <c r="F28" s="252">
        <v>44.941796523000001</v>
      </c>
      <c r="G28" s="252">
        <v>44.188378522999997</v>
      </c>
      <c r="H28" s="252">
        <v>44.977122522999998</v>
      </c>
      <c r="I28" s="252">
        <v>46.040775523000001</v>
      </c>
      <c r="J28" s="252">
        <v>45.506566522999996</v>
      </c>
      <c r="K28" s="252">
        <v>45.789390523000002</v>
      </c>
      <c r="L28" s="252">
        <v>46.282619523000001</v>
      </c>
      <c r="M28" s="252">
        <v>45.417244523000001</v>
      </c>
      <c r="N28" s="252">
        <v>46.930677523</v>
      </c>
      <c r="O28" s="252">
        <v>45.626407899999997</v>
      </c>
      <c r="P28" s="252">
        <v>47.7414889</v>
      </c>
      <c r="Q28" s="252">
        <v>46.113008899999997</v>
      </c>
      <c r="R28" s="252">
        <v>45.767304899999999</v>
      </c>
      <c r="S28" s="252">
        <v>44.512987899999999</v>
      </c>
      <c r="T28" s="252">
        <v>46.2951549</v>
      </c>
      <c r="U28" s="252">
        <v>47.0544139</v>
      </c>
      <c r="V28" s="252">
        <v>46.803562900000003</v>
      </c>
      <c r="W28" s="252">
        <v>46.652605899999998</v>
      </c>
      <c r="X28" s="252">
        <v>46.161778900000002</v>
      </c>
      <c r="Y28" s="252">
        <v>45.613507900000002</v>
      </c>
      <c r="Z28" s="252">
        <v>47.283229900000002</v>
      </c>
      <c r="AA28" s="252">
        <v>45.326057712000001</v>
      </c>
      <c r="AB28" s="252">
        <v>47.571862711999998</v>
      </c>
      <c r="AC28" s="252">
        <v>46.915462712</v>
      </c>
      <c r="AD28" s="252">
        <v>46.089485711999998</v>
      </c>
      <c r="AE28" s="252">
        <v>45.373414711999999</v>
      </c>
      <c r="AF28" s="252">
        <v>46.446432711999996</v>
      </c>
      <c r="AG28" s="252">
        <v>46.448918712000001</v>
      </c>
      <c r="AH28" s="252">
        <v>47.996042711999998</v>
      </c>
      <c r="AI28" s="252">
        <v>47.091085712000002</v>
      </c>
      <c r="AJ28" s="252">
        <v>46.513366712</v>
      </c>
      <c r="AK28" s="252">
        <v>47.108127711999998</v>
      </c>
      <c r="AL28" s="252">
        <v>48.113217712000001</v>
      </c>
      <c r="AM28" s="252">
        <v>45.870391435999998</v>
      </c>
      <c r="AN28" s="252">
        <v>46.889539436</v>
      </c>
      <c r="AO28" s="252">
        <v>47.632700436</v>
      </c>
      <c r="AP28" s="252">
        <v>45.951913435999998</v>
      </c>
      <c r="AQ28" s="252">
        <v>46.935740436000003</v>
      </c>
      <c r="AR28" s="252">
        <v>47.868605436000003</v>
      </c>
      <c r="AS28" s="252">
        <v>47.439568436000002</v>
      </c>
      <c r="AT28" s="252">
        <v>47.687244436</v>
      </c>
      <c r="AU28" s="252">
        <v>47.247127436</v>
      </c>
      <c r="AV28" s="252">
        <v>46.927885435999997</v>
      </c>
      <c r="AW28" s="252">
        <v>48.293703436000001</v>
      </c>
      <c r="AX28" s="252">
        <v>47.966398435999999</v>
      </c>
      <c r="AY28" s="252">
        <v>47.033104244999997</v>
      </c>
      <c r="AZ28" s="252">
        <v>47.930704313</v>
      </c>
      <c r="BA28" s="252">
        <v>47.528396735000001</v>
      </c>
      <c r="BB28" s="252">
        <v>47.068087218999999</v>
      </c>
      <c r="BC28" s="409">
        <v>46.475001026000001</v>
      </c>
      <c r="BD28" s="409">
        <v>47.610393299000002</v>
      </c>
      <c r="BE28" s="409">
        <v>47.897696637999999</v>
      </c>
      <c r="BF28" s="409">
        <v>48.218164358000003</v>
      </c>
      <c r="BG28" s="409">
        <v>47.968335639999999</v>
      </c>
      <c r="BH28" s="409">
        <v>48.011443645999996</v>
      </c>
      <c r="BI28" s="409">
        <v>47.951523133000002</v>
      </c>
      <c r="BJ28" s="409">
        <v>48.769573688000001</v>
      </c>
      <c r="BK28" s="409">
        <v>47.042713489</v>
      </c>
      <c r="BL28" s="409">
        <v>48.651371095000002</v>
      </c>
      <c r="BM28" s="409">
        <v>47.863479716999997</v>
      </c>
      <c r="BN28" s="409">
        <v>46.995862932999998</v>
      </c>
      <c r="BO28" s="409">
        <v>46.833877598000001</v>
      </c>
      <c r="BP28" s="409">
        <v>48.001535652999998</v>
      </c>
      <c r="BQ28" s="409">
        <v>48.413203711000001</v>
      </c>
      <c r="BR28" s="409">
        <v>48.687311325000003</v>
      </c>
      <c r="BS28" s="409">
        <v>48.460813602999998</v>
      </c>
      <c r="BT28" s="409">
        <v>48.466027480000001</v>
      </c>
      <c r="BU28" s="409">
        <v>48.358711810000003</v>
      </c>
      <c r="BV28" s="409">
        <v>49.252314935000001</v>
      </c>
    </row>
    <row r="29" spans="1:74" ht="11.1" customHeight="1" x14ac:dyDescent="0.2">
      <c r="A29" s="162" t="s">
        <v>305</v>
      </c>
      <c r="B29" s="172" t="s">
        <v>669</v>
      </c>
      <c r="C29" s="252">
        <v>46.756347974999997</v>
      </c>
      <c r="D29" s="252">
        <v>47.532140957000003</v>
      </c>
      <c r="E29" s="252">
        <v>47.084086694</v>
      </c>
      <c r="F29" s="252">
        <v>47.612896110000001</v>
      </c>
      <c r="G29" s="252">
        <v>48.076934909000002</v>
      </c>
      <c r="H29" s="252">
        <v>49.031334422999997</v>
      </c>
      <c r="I29" s="252">
        <v>47.811828728999998</v>
      </c>
      <c r="J29" s="252">
        <v>48.203358809999997</v>
      </c>
      <c r="K29" s="252">
        <v>48.823934876000003</v>
      </c>
      <c r="L29" s="252">
        <v>48.011116190999999</v>
      </c>
      <c r="M29" s="252">
        <v>48.241475090000002</v>
      </c>
      <c r="N29" s="252">
        <v>48.696452671999999</v>
      </c>
      <c r="O29" s="252">
        <v>46.530278920000001</v>
      </c>
      <c r="P29" s="252">
        <v>48.292903039000002</v>
      </c>
      <c r="Q29" s="252">
        <v>47.872158509000002</v>
      </c>
      <c r="R29" s="252">
        <v>48.956133616000002</v>
      </c>
      <c r="S29" s="252">
        <v>49.226894999000002</v>
      </c>
      <c r="T29" s="252">
        <v>50.192078199999997</v>
      </c>
      <c r="U29" s="252">
        <v>49.446267783000003</v>
      </c>
      <c r="V29" s="252">
        <v>50.099962151</v>
      </c>
      <c r="W29" s="252">
        <v>49.749320793999999</v>
      </c>
      <c r="X29" s="252">
        <v>49.814555063999997</v>
      </c>
      <c r="Y29" s="252">
        <v>49.003472678999998</v>
      </c>
      <c r="Z29" s="252">
        <v>49.614676504999998</v>
      </c>
      <c r="AA29" s="252">
        <v>49.018339214000001</v>
      </c>
      <c r="AB29" s="252">
        <v>50.128068466999999</v>
      </c>
      <c r="AC29" s="252">
        <v>49.994030651000003</v>
      </c>
      <c r="AD29" s="252">
        <v>50.058076397999997</v>
      </c>
      <c r="AE29" s="252">
        <v>50.281865623000002</v>
      </c>
      <c r="AF29" s="252">
        <v>50.954676173000003</v>
      </c>
      <c r="AG29" s="252">
        <v>49.827996300000002</v>
      </c>
      <c r="AH29" s="252">
        <v>51.108487085999997</v>
      </c>
      <c r="AI29" s="252">
        <v>49.735286051000003</v>
      </c>
      <c r="AJ29" s="252">
        <v>50.266257605</v>
      </c>
      <c r="AK29" s="252">
        <v>50.041994371000001</v>
      </c>
      <c r="AL29" s="252">
        <v>50.049458709</v>
      </c>
      <c r="AM29" s="252">
        <v>50.335218386000001</v>
      </c>
      <c r="AN29" s="252">
        <v>51.313481733000003</v>
      </c>
      <c r="AO29" s="252">
        <v>50.764177476999997</v>
      </c>
      <c r="AP29" s="252">
        <v>50.924332427000003</v>
      </c>
      <c r="AQ29" s="252">
        <v>51.33415239</v>
      </c>
      <c r="AR29" s="252">
        <v>52.129251154000002</v>
      </c>
      <c r="AS29" s="252">
        <v>51.322965830999998</v>
      </c>
      <c r="AT29" s="252">
        <v>51.638378295999999</v>
      </c>
      <c r="AU29" s="252">
        <v>51.461506088999997</v>
      </c>
      <c r="AV29" s="252">
        <v>51.526021862999997</v>
      </c>
      <c r="AW29" s="252">
        <v>51.467466708000003</v>
      </c>
      <c r="AX29" s="252">
        <v>51.373651764000002</v>
      </c>
      <c r="AY29" s="252">
        <v>51.528596413000002</v>
      </c>
      <c r="AZ29" s="252">
        <v>52.587905575000001</v>
      </c>
      <c r="BA29" s="252">
        <v>52.037759889</v>
      </c>
      <c r="BB29" s="252">
        <v>52.237892572</v>
      </c>
      <c r="BC29" s="409">
        <v>52.634159838000002</v>
      </c>
      <c r="BD29" s="409">
        <v>53.520332193999998</v>
      </c>
      <c r="BE29" s="409">
        <v>52.759849125999999</v>
      </c>
      <c r="BF29" s="409">
        <v>52.810306249999996</v>
      </c>
      <c r="BG29" s="409">
        <v>52.650001293000003</v>
      </c>
      <c r="BH29" s="409">
        <v>52.712029068</v>
      </c>
      <c r="BI29" s="409">
        <v>52.676083421999998</v>
      </c>
      <c r="BJ29" s="409">
        <v>52.835397438000001</v>
      </c>
      <c r="BK29" s="409">
        <v>52.797837512999998</v>
      </c>
      <c r="BL29" s="409">
        <v>54.024678985000001</v>
      </c>
      <c r="BM29" s="409">
        <v>53.458758434000003</v>
      </c>
      <c r="BN29" s="409">
        <v>53.541538865</v>
      </c>
      <c r="BO29" s="409">
        <v>53.953552991000002</v>
      </c>
      <c r="BP29" s="409">
        <v>54.863663082000002</v>
      </c>
      <c r="BQ29" s="409">
        <v>54.083114782999999</v>
      </c>
      <c r="BR29" s="409">
        <v>54.136309064000002</v>
      </c>
      <c r="BS29" s="409">
        <v>53.984928250999999</v>
      </c>
      <c r="BT29" s="409">
        <v>54.068655747000001</v>
      </c>
      <c r="BU29" s="409">
        <v>54.042351103000001</v>
      </c>
      <c r="BV29" s="409">
        <v>54.205131647000002</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306</v>
      </c>
      <c r="B31" s="172" t="s">
        <v>670</v>
      </c>
      <c r="C31" s="252">
        <v>92.173226497000002</v>
      </c>
      <c r="D31" s="252">
        <v>94.020139478999994</v>
      </c>
      <c r="E31" s="252">
        <v>92.351382216999994</v>
      </c>
      <c r="F31" s="252">
        <v>92.554692633000002</v>
      </c>
      <c r="G31" s="252">
        <v>92.265313430999996</v>
      </c>
      <c r="H31" s="252">
        <v>94.008456945000006</v>
      </c>
      <c r="I31" s="252">
        <v>93.852604251000002</v>
      </c>
      <c r="J31" s="252">
        <v>93.709925331999997</v>
      </c>
      <c r="K31" s="252">
        <v>94.613325398000001</v>
      </c>
      <c r="L31" s="252">
        <v>94.293735713000004</v>
      </c>
      <c r="M31" s="252">
        <v>93.658719611999999</v>
      </c>
      <c r="N31" s="252">
        <v>95.627130194000003</v>
      </c>
      <c r="O31" s="252">
        <v>92.156686820000004</v>
      </c>
      <c r="P31" s="252">
        <v>96.034391939000002</v>
      </c>
      <c r="Q31" s="252">
        <v>93.985167408999999</v>
      </c>
      <c r="R31" s="252">
        <v>94.723438516000002</v>
      </c>
      <c r="S31" s="252">
        <v>93.739882898999994</v>
      </c>
      <c r="T31" s="252">
        <v>96.487233099999997</v>
      </c>
      <c r="U31" s="252">
        <v>96.500681682999996</v>
      </c>
      <c r="V31" s="252">
        <v>96.903525051000003</v>
      </c>
      <c r="W31" s="252">
        <v>96.401926693999997</v>
      </c>
      <c r="X31" s="252">
        <v>95.976333964000005</v>
      </c>
      <c r="Y31" s="252">
        <v>94.616980579</v>
      </c>
      <c r="Z31" s="252">
        <v>96.897906405000001</v>
      </c>
      <c r="AA31" s="252">
        <v>94.344396926000002</v>
      </c>
      <c r="AB31" s="252">
        <v>97.699931179000004</v>
      </c>
      <c r="AC31" s="252">
        <v>96.909493362999996</v>
      </c>
      <c r="AD31" s="252">
        <v>96.147562109999996</v>
      </c>
      <c r="AE31" s="252">
        <v>95.655280335</v>
      </c>
      <c r="AF31" s="252">
        <v>97.401108884999999</v>
      </c>
      <c r="AG31" s="252">
        <v>96.276915012000003</v>
      </c>
      <c r="AH31" s="252">
        <v>99.104529798000002</v>
      </c>
      <c r="AI31" s="252">
        <v>96.826371762999997</v>
      </c>
      <c r="AJ31" s="252">
        <v>96.779624317</v>
      </c>
      <c r="AK31" s="252">
        <v>97.150122082999999</v>
      </c>
      <c r="AL31" s="252">
        <v>98.162676421</v>
      </c>
      <c r="AM31" s="252">
        <v>96.205609822</v>
      </c>
      <c r="AN31" s="252">
        <v>98.203021168999996</v>
      </c>
      <c r="AO31" s="252">
        <v>98.396877912999997</v>
      </c>
      <c r="AP31" s="252">
        <v>96.876245862999994</v>
      </c>
      <c r="AQ31" s="252">
        <v>98.269892826000003</v>
      </c>
      <c r="AR31" s="252">
        <v>99.997856589999998</v>
      </c>
      <c r="AS31" s="252">
        <v>98.762534267000007</v>
      </c>
      <c r="AT31" s="252">
        <v>99.325622731999999</v>
      </c>
      <c r="AU31" s="252">
        <v>98.708633524999996</v>
      </c>
      <c r="AV31" s="252">
        <v>98.453907298999994</v>
      </c>
      <c r="AW31" s="252">
        <v>99.761170144000005</v>
      </c>
      <c r="AX31" s="252">
        <v>99.340050199999993</v>
      </c>
      <c r="AY31" s="252">
        <v>98.561700658000007</v>
      </c>
      <c r="AZ31" s="252">
        <v>100.51860988999999</v>
      </c>
      <c r="BA31" s="252">
        <v>99.566156624000001</v>
      </c>
      <c r="BB31" s="252">
        <v>99.305979790999999</v>
      </c>
      <c r="BC31" s="409">
        <v>99.109160864000003</v>
      </c>
      <c r="BD31" s="409">
        <v>101.13072549</v>
      </c>
      <c r="BE31" s="409">
        <v>100.65754576</v>
      </c>
      <c r="BF31" s="409">
        <v>101.02847061</v>
      </c>
      <c r="BG31" s="409">
        <v>100.61833693</v>
      </c>
      <c r="BH31" s="409">
        <v>100.72347271</v>
      </c>
      <c r="BI31" s="409">
        <v>100.62760655</v>
      </c>
      <c r="BJ31" s="409">
        <v>101.60497113</v>
      </c>
      <c r="BK31" s="409">
        <v>99.840551001999998</v>
      </c>
      <c r="BL31" s="409">
        <v>102.67605008</v>
      </c>
      <c r="BM31" s="409">
        <v>101.32223815</v>
      </c>
      <c r="BN31" s="409">
        <v>100.5374018</v>
      </c>
      <c r="BO31" s="409">
        <v>100.78743059</v>
      </c>
      <c r="BP31" s="409">
        <v>102.86519873</v>
      </c>
      <c r="BQ31" s="409">
        <v>102.49631848999999</v>
      </c>
      <c r="BR31" s="409">
        <v>102.82362039</v>
      </c>
      <c r="BS31" s="409">
        <v>102.44574185</v>
      </c>
      <c r="BT31" s="409">
        <v>102.53468323</v>
      </c>
      <c r="BU31" s="409">
        <v>102.40106290999999</v>
      </c>
      <c r="BV31" s="409">
        <v>103.45744658</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B33" s="172" t="s">
        <v>320</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409"/>
      <c r="BD33" s="409"/>
      <c r="BE33" s="409"/>
      <c r="BF33" s="409"/>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746</v>
      </c>
      <c r="B34" s="173" t="s">
        <v>1364</v>
      </c>
      <c r="C34" s="252">
        <v>96.783694574999998</v>
      </c>
      <c r="D34" s="252">
        <v>97.015915896999999</v>
      </c>
      <c r="E34" s="252">
        <v>97.238512929999999</v>
      </c>
      <c r="F34" s="252">
        <v>97.413869519000002</v>
      </c>
      <c r="G34" s="252">
        <v>97.645430089000001</v>
      </c>
      <c r="H34" s="252">
        <v>97.895578485000001</v>
      </c>
      <c r="I34" s="252">
        <v>98.193428987999994</v>
      </c>
      <c r="J34" s="252">
        <v>98.458917325000002</v>
      </c>
      <c r="K34" s="252">
        <v>98.721157778000006</v>
      </c>
      <c r="L34" s="252">
        <v>98.977566515999996</v>
      </c>
      <c r="M34" s="252">
        <v>99.235249073000006</v>
      </c>
      <c r="N34" s="252">
        <v>99.491621617000007</v>
      </c>
      <c r="O34" s="252">
        <v>99.782209965000007</v>
      </c>
      <c r="P34" s="252">
        <v>100.00931812</v>
      </c>
      <c r="Q34" s="252">
        <v>100.20847191</v>
      </c>
      <c r="R34" s="252">
        <v>100.32264331</v>
      </c>
      <c r="S34" s="252">
        <v>100.50865936</v>
      </c>
      <c r="T34" s="252">
        <v>100.70949204999999</v>
      </c>
      <c r="U34" s="252">
        <v>100.95364807</v>
      </c>
      <c r="V34" s="252">
        <v>101.162734</v>
      </c>
      <c r="W34" s="252">
        <v>101.36525655</v>
      </c>
      <c r="X34" s="252">
        <v>101.59890802</v>
      </c>
      <c r="Y34" s="252">
        <v>101.76003454000001</v>
      </c>
      <c r="Z34" s="252">
        <v>101.88632841</v>
      </c>
      <c r="AA34" s="252">
        <v>101.75173579</v>
      </c>
      <c r="AB34" s="252">
        <v>101.97790479</v>
      </c>
      <c r="AC34" s="252">
        <v>102.33878156</v>
      </c>
      <c r="AD34" s="252">
        <v>103.14729826</v>
      </c>
      <c r="AE34" s="252">
        <v>103.54289142</v>
      </c>
      <c r="AF34" s="252">
        <v>103.83849321</v>
      </c>
      <c r="AG34" s="252">
        <v>103.85657395</v>
      </c>
      <c r="AH34" s="252">
        <v>104.08534026</v>
      </c>
      <c r="AI34" s="252">
        <v>104.34726245</v>
      </c>
      <c r="AJ34" s="252">
        <v>104.71102153</v>
      </c>
      <c r="AK34" s="252">
        <v>104.98774474</v>
      </c>
      <c r="AL34" s="252">
        <v>105.24611307000001</v>
      </c>
      <c r="AM34" s="252">
        <v>105.44870407000001</v>
      </c>
      <c r="AN34" s="252">
        <v>105.69842952</v>
      </c>
      <c r="AO34" s="252">
        <v>105.95786694</v>
      </c>
      <c r="AP34" s="252">
        <v>106.23510664</v>
      </c>
      <c r="AQ34" s="252">
        <v>106.5079003</v>
      </c>
      <c r="AR34" s="252">
        <v>106.78433821</v>
      </c>
      <c r="AS34" s="252">
        <v>107.06142303999999</v>
      </c>
      <c r="AT34" s="252">
        <v>107.34739745</v>
      </c>
      <c r="AU34" s="252">
        <v>107.63926411</v>
      </c>
      <c r="AV34" s="252">
        <v>107.92747539</v>
      </c>
      <c r="AW34" s="252">
        <v>108.23828726000001</v>
      </c>
      <c r="AX34" s="252">
        <v>108.56215209</v>
      </c>
      <c r="AY34" s="252">
        <v>108.94253713000001</v>
      </c>
      <c r="AZ34" s="252">
        <v>109.25990747</v>
      </c>
      <c r="BA34" s="252">
        <v>109.55773033</v>
      </c>
      <c r="BB34" s="252">
        <v>109.80826168999999</v>
      </c>
      <c r="BC34" s="409">
        <v>110.08779764000001</v>
      </c>
      <c r="BD34" s="409">
        <v>110.36859414</v>
      </c>
      <c r="BE34" s="409">
        <v>110.63312648</v>
      </c>
      <c r="BF34" s="409">
        <v>110.92958765</v>
      </c>
      <c r="BG34" s="409">
        <v>111.24045293</v>
      </c>
      <c r="BH34" s="409">
        <v>111.57880796000001</v>
      </c>
      <c r="BI34" s="409">
        <v>111.90866721</v>
      </c>
      <c r="BJ34" s="409">
        <v>112.24311631</v>
      </c>
      <c r="BK34" s="409">
        <v>112.62134433</v>
      </c>
      <c r="BL34" s="409">
        <v>112.93558136999999</v>
      </c>
      <c r="BM34" s="409">
        <v>113.2250165</v>
      </c>
      <c r="BN34" s="409">
        <v>113.45078483</v>
      </c>
      <c r="BO34" s="409">
        <v>113.71976477</v>
      </c>
      <c r="BP34" s="409">
        <v>113.99309143000001</v>
      </c>
      <c r="BQ34" s="409">
        <v>114.27389233</v>
      </c>
      <c r="BR34" s="409">
        <v>114.55356682</v>
      </c>
      <c r="BS34" s="409">
        <v>114.83524241000001</v>
      </c>
      <c r="BT34" s="409">
        <v>115.22279304</v>
      </c>
      <c r="BU34" s="409">
        <v>115.43056534999999</v>
      </c>
      <c r="BV34" s="409">
        <v>115.56243329</v>
      </c>
    </row>
    <row r="35" spans="1:74" ht="11.1" customHeight="1" x14ac:dyDescent="0.2">
      <c r="A35" s="162" t="s">
        <v>747</v>
      </c>
      <c r="B35" s="173" t="s">
        <v>1035</v>
      </c>
      <c r="C35" s="484">
        <v>3.0627431549000002</v>
      </c>
      <c r="D35" s="484">
        <v>3.0638732708999998</v>
      </c>
      <c r="E35" s="484">
        <v>3.0774858126</v>
      </c>
      <c r="F35" s="484">
        <v>3.1339493923999999</v>
      </c>
      <c r="G35" s="484">
        <v>3.1494881415</v>
      </c>
      <c r="H35" s="484">
        <v>3.1546394745000002</v>
      </c>
      <c r="I35" s="484">
        <v>3.1438991181999998</v>
      </c>
      <c r="J35" s="484">
        <v>3.1327013543</v>
      </c>
      <c r="K35" s="484">
        <v>3.1155027709000001</v>
      </c>
      <c r="L35" s="484">
        <v>3.0713836782000001</v>
      </c>
      <c r="M35" s="484">
        <v>3.0580841425999998</v>
      </c>
      <c r="N35" s="484">
        <v>3.0544845853</v>
      </c>
      <c r="O35" s="484">
        <v>3.0981617339</v>
      </c>
      <c r="P35" s="484">
        <v>3.0854754083999998</v>
      </c>
      <c r="Q35" s="484">
        <v>3.0543031679000001</v>
      </c>
      <c r="R35" s="484">
        <v>2.9859955331000001</v>
      </c>
      <c r="S35" s="484">
        <v>2.9322716588</v>
      </c>
      <c r="T35" s="484">
        <v>2.8744031204999998</v>
      </c>
      <c r="U35" s="484">
        <v>2.8110018292999999</v>
      </c>
      <c r="V35" s="484">
        <v>2.7461369195000001</v>
      </c>
      <c r="W35" s="484">
        <v>2.6783506459000002</v>
      </c>
      <c r="X35" s="484">
        <v>2.6484198370000001</v>
      </c>
      <c r="Y35" s="484">
        <v>2.5442425816999998</v>
      </c>
      <c r="Z35" s="484">
        <v>2.4069431746999999</v>
      </c>
      <c r="AA35" s="484">
        <v>1.9738246189999999</v>
      </c>
      <c r="AB35" s="484">
        <v>1.9684032508</v>
      </c>
      <c r="AC35" s="484">
        <v>2.1258777893</v>
      </c>
      <c r="AD35" s="484">
        <v>2.8155706964</v>
      </c>
      <c r="AE35" s="484">
        <v>3.0188762583000002</v>
      </c>
      <c r="AF35" s="484">
        <v>3.1069575412999999</v>
      </c>
      <c r="AG35" s="484">
        <v>2.8755036953999999</v>
      </c>
      <c r="AH35" s="484">
        <v>2.8890146987000001</v>
      </c>
      <c r="AI35" s="484">
        <v>2.9418422119000001</v>
      </c>
      <c r="AJ35" s="484">
        <v>3.0631367729000001</v>
      </c>
      <c r="AK35" s="484">
        <v>3.1718839513999999</v>
      </c>
      <c r="AL35" s="484">
        <v>3.2975814460000001</v>
      </c>
      <c r="AM35" s="484">
        <v>3.6333220784</v>
      </c>
      <c r="AN35" s="484">
        <v>3.6483635643999999</v>
      </c>
      <c r="AO35" s="484">
        <v>3.5363772419999999</v>
      </c>
      <c r="AP35" s="484">
        <v>2.9935911437999998</v>
      </c>
      <c r="AQ35" s="484">
        <v>2.8635561964999998</v>
      </c>
      <c r="AR35" s="484">
        <v>2.8369489106999999</v>
      </c>
      <c r="AS35" s="484">
        <v>3.0858413331999999</v>
      </c>
      <c r="AT35" s="484">
        <v>3.1340217371999999</v>
      </c>
      <c r="AU35" s="484">
        <v>3.1548519598000002</v>
      </c>
      <c r="AV35" s="484">
        <v>3.0717433609000002</v>
      </c>
      <c r="AW35" s="484">
        <v>3.0961161457999999</v>
      </c>
      <c r="AX35" s="484">
        <v>3.1507472519999999</v>
      </c>
      <c r="AY35" s="484">
        <v>3.3133010914000001</v>
      </c>
      <c r="AZ35" s="484">
        <v>3.3694710188000001</v>
      </c>
      <c r="BA35" s="484">
        <v>3.3974479597</v>
      </c>
      <c r="BB35" s="484">
        <v>3.3634409129999998</v>
      </c>
      <c r="BC35" s="485">
        <v>3.3611566149000001</v>
      </c>
      <c r="BD35" s="485">
        <v>3.3565371073999999</v>
      </c>
      <c r="BE35" s="485">
        <v>3.3361255051000001</v>
      </c>
      <c r="BF35" s="485">
        <v>3.3370070328999999</v>
      </c>
      <c r="BG35" s="485">
        <v>3.3456089203000001</v>
      </c>
      <c r="BH35" s="485">
        <v>3.3831353536000002</v>
      </c>
      <c r="BI35" s="485">
        <v>3.3910181347999999</v>
      </c>
      <c r="BJ35" s="485">
        <v>3.3906514842000002</v>
      </c>
      <c r="BK35" s="485">
        <v>3.3768326753000002</v>
      </c>
      <c r="BL35" s="485">
        <v>3.3641561602999999</v>
      </c>
      <c r="BM35" s="485">
        <v>3.3473550067</v>
      </c>
      <c r="BN35" s="485">
        <v>3.3171667535</v>
      </c>
      <c r="BO35" s="485">
        <v>3.2991550471000002</v>
      </c>
      <c r="BP35" s="485">
        <v>3.2839933447999998</v>
      </c>
      <c r="BQ35" s="485">
        <v>3.2908460330999998</v>
      </c>
      <c r="BR35" s="485">
        <v>3.2669184554999999</v>
      </c>
      <c r="BS35" s="485">
        <v>3.2315487627000001</v>
      </c>
      <c r="BT35" s="485">
        <v>3.2658397651</v>
      </c>
      <c r="BU35" s="485">
        <v>3.1471183002999998</v>
      </c>
      <c r="BV35" s="485">
        <v>2.9572566102</v>
      </c>
    </row>
    <row r="36" spans="1:74" ht="11.1" customHeight="1" x14ac:dyDescent="0.2">
      <c r="A36" s="162" t="s">
        <v>1036</v>
      </c>
      <c r="B36" s="173" t="s">
        <v>1365</v>
      </c>
      <c r="C36" s="252">
        <v>97.166520219999995</v>
      </c>
      <c r="D36" s="252">
        <v>97.336282362000006</v>
      </c>
      <c r="E36" s="252">
        <v>97.475033057000005</v>
      </c>
      <c r="F36" s="252">
        <v>97.486326353999999</v>
      </c>
      <c r="G36" s="252">
        <v>97.635388617999993</v>
      </c>
      <c r="H36" s="252">
        <v>97.825773897999994</v>
      </c>
      <c r="I36" s="252">
        <v>98.125532903000007</v>
      </c>
      <c r="J36" s="252">
        <v>98.347526185000007</v>
      </c>
      <c r="K36" s="252">
        <v>98.559804451999995</v>
      </c>
      <c r="L36" s="252">
        <v>98.684179888000003</v>
      </c>
      <c r="M36" s="252">
        <v>98.935668989000007</v>
      </c>
      <c r="N36" s="252">
        <v>99.236083938999997</v>
      </c>
      <c r="O36" s="252">
        <v>99.758456206000005</v>
      </c>
      <c r="P36" s="252">
        <v>100.02694925</v>
      </c>
      <c r="Q36" s="252">
        <v>100.21459453999999</v>
      </c>
      <c r="R36" s="252">
        <v>100.20396972</v>
      </c>
      <c r="S36" s="252">
        <v>100.31798628</v>
      </c>
      <c r="T36" s="252">
        <v>100.43922184</v>
      </c>
      <c r="U36" s="252">
        <v>100.58341111999999</v>
      </c>
      <c r="V36" s="252">
        <v>100.7072837</v>
      </c>
      <c r="W36" s="252">
        <v>100.82657428</v>
      </c>
      <c r="X36" s="252">
        <v>101.01621181</v>
      </c>
      <c r="Y36" s="252">
        <v>101.07014168000001</v>
      </c>
      <c r="Z36" s="252">
        <v>101.06329282999999</v>
      </c>
      <c r="AA36" s="252">
        <v>100.67338923</v>
      </c>
      <c r="AB36" s="252">
        <v>100.78668997</v>
      </c>
      <c r="AC36" s="252">
        <v>101.08091901</v>
      </c>
      <c r="AD36" s="252">
        <v>101.95550581000001</v>
      </c>
      <c r="AE36" s="252">
        <v>102.31201938</v>
      </c>
      <c r="AF36" s="252">
        <v>102.54988916000001</v>
      </c>
      <c r="AG36" s="252">
        <v>102.45514171000001</v>
      </c>
      <c r="AH36" s="252">
        <v>102.61620403000001</v>
      </c>
      <c r="AI36" s="252">
        <v>102.81910267000001</v>
      </c>
      <c r="AJ36" s="252">
        <v>103.15530084</v>
      </c>
      <c r="AK36" s="252">
        <v>103.3732747</v>
      </c>
      <c r="AL36" s="252">
        <v>103.56448746</v>
      </c>
      <c r="AM36" s="252">
        <v>103.67680097</v>
      </c>
      <c r="AN36" s="252">
        <v>103.85359515</v>
      </c>
      <c r="AO36" s="252">
        <v>104.04273185</v>
      </c>
      <c r="AP36" s="252">
        <v>104.25844092</v>
      </c>
      <c r="AQ36" s="252">
        <v>104.46159027</v>
      </c>
      <c r="AR36" s="252">
        <v>104.66640975</v>
      </c>
      <c r="AS36" s="252">
        <v>104.8604526</v>
      </c>
      <c r="AT36" s="252">
        <v>105.07794740999999</v>
      </c>
      <c r="AU36" s="252">
        <v>105.3064474</v>
      </c>
      <c r="AV36" s="252">
        <v>105.56339183</v>
      </c>
      <c r="AW36" s="252">
        <v>105.80082278</v>
      </c>
      <c r="AX36" s="252">
        <v>106.03617948999999</v>
      </c>
      <c r="AY36" s="252">
        <v>106.28160248</v>
      </c>
      <c r="AZ36" s="252">
        <v>106.50370534</v>
      </c>
      <c r="BA36" s="252">
        <v>106.71462857</v>
      </c>
      <c r="BB36" s="252">
        <v>106.90689374</v>
      </c>
      <c r="BC36" s="409">
        <v>107.10106655</v>
      </c>
      <c r="BD36" s="409">
        <v>107.28966856</v>
      </c>
      <c r="BE36" s="409">
        <v>107.44250101</v>
      </c>
      <c r="BF36" s="409">
        <v>107.64261051</v>
      </c>
      <c r="BG36" s="409">
        <v>107.85979829</v>
      </c>
      <c r="BH36" s="409">
        <v>108.11125131999999</v>
      </c>
      <c r="BI36" s="409">
        <v>108.34970543999999</v>
      </c>
      <c r="BJ36" s="409">
        <v>108.59234764</v>
      </c>
      <c r="BK36" s="409">
        <v>108.89280899000001</v>
      </c>
      <c r="BL36" s="409">
        <v>109.10360398</v>
      </c>
      <c r="BM36" s="409">
        <v>109.27836370999999</v>
      </c>
      <c r="BN36" s="409">
        <v>109.36386148</v>
      </c>
      <c r="BO36" s="409">
        <v>109.50647069999999</v>
      </c>
      <c r="BP36" s="409">
        <v>109.65296469</v>
      </c>
      <c r="BQ36" s="409">
        <v>109.81425465</v>
      </c>
      <c r="BR36" s="409">
        <v>109.96033475</v>
      </c>
      <c r="BS36" s="409">
        <v>110.10211619</v>
      </c>
      <c r="BT36" s="409">
        <v>110.34363095</v>
      </c>
      <c r="BU36" s="409">
        <v>110.39879112</v>
      </c>
      <c r="BV36" s="409">
        <v>110.37162867000001</v>
      </c>
    </row>
    <row r="37" spans="1:74" ht="11.1" customHeight="1" x14ac:dyDescent="0.2">
      <c r="A37" s="162" t="s">
        <v>1037</v>
      </c>
      <c r="B37" s="173" t="s">
        <v>1035</v>
      </c>
      <c r="C37" s="484">
        <v>2.0646529268</v>
      </c>
      <c r="D37" s="484">
        <v>2.0788930056999999</v>
      </c>
      <c r="E37" s="484">
        <v>2.1136494294000001</v>
      </c>
      <c r="F37" s="484">
        <v>2.2037715422000002</v>
      </c>
      <c r="G37" s="484">
        <v>2.2534568303000002</v>
      </c>
      <c r="H37" s="484">
        <v>2.2974597011000002</v>
      </c>
      <c r="I37" s="484">
        <v>2.3545989194999999</v>
      </c>
      <c r="J37" s="484">
        <v>2.3729866434</v>
      </c>
      <c r="K37" s="484">
        <v>2.3716540366999999</v>
      </c>
      <c r="L37" s="484">
        <v>2.2490878682000002</v>
      </c>
      <c r="M37" s="484">
        <v>2.2849980536999999</v>
      </c>
      <c r="N37" s="484">
        <v>2.3771440672000002</v>
      </c>
      <c r="O37" s="484">
        <v>2.6675196155999998</v>
      </c>
      <c r="P37" s="484">
        <v>2.7643000364999999</v>
      </c>
      <c r="Q37" s="484">
        <v>2.8105263462000001</v>
      </c>
      <c r="R37" s="484">
        <v>2.7877174882000002</v>
      </c>
      <c r="S37" s="484">
        <v>2.7475669380999999</v>
      </c>
      <c r="T37" s="484">
        <v>2.6715331162</v>
      </c>
      <c r="U37" s="484">
        <v>2.5048304364999998</v>
      </c>
      <c r="V37" s="484">
        <v>2.3994070887999999</v>
      </c>
      <c r="W37" s="484">
        <v>2.2998927825000002</v>
      </c>
      <c r="X37" s="484">
        <v>2.3631264196999999</v>
      </c>
      <c r="Y37" s="484">
        <v>2.1574349391999998</v>
      </c>
      <c r="Z37" s="484">
        <v>1.8412746817000001</v>
      </c>
      <c r="AA37" s="484">
        <v>0.91714833998</v>
      </c>
      <c r="AB37" s="484">
        <v>0.75953602867000003</v>
      </c>
      <c r="AC37" s="484">
        <v>0.86446936546999997</v>
      </c>
      <c r="AD37" s="484">
        <v>1.7479707551999999</v>
      </c>
      <c r="AE37" s="484">
        <v>1.9877124478999999</v>
      </c>
      <c r="AF37" s="484">
        <v>2.1014373471000001</v>
      </c>
      <c r="AG37" s="484">
        <v>1.8608740442</v>
      </c>
      <c r="AH37" s="484">
        <v>1.8955136705</v>
      </c>
      <c r="AI37" s="484">
        <v>1.9761936779</v>
      </c>
      <c r="AJ37" s="484">
        <v>2.1175700282999999</v>
      </c>
      <c r="AK37" s="484">
        <v>2.2787471947000002</v>
      </c>
      <c r="AL37" s="484">
        <v>2.4748794150000002</v>
      </c>
      <c r="AM37" s="484">
        <v>2.9833223641000002</v>
      </c>
      <c r="AN37" s="484">
        <v>3.0429664680999999</v>
      </c>
      <c r="AO37" s="484">
        <v>2.9301403932999999</v>
      </c>
      <c r="AP37" s="484">
        <v>2.2587648357000001</v>
      </c>
      <c r="AQ37" s="484">
        <v>2.1009954721000001</v>
      </c>
      <c r="AR37" s="484">
        <v>2.0638935869999999</v>
      </c>
      <c r="AS37" s="484">
        <v>2.347672218</v>
      </c>
      <c r="AT37" s="484">
        <v>2.3989811354000001</v>
      </c>
      <c r="AU37" s="484">
        <v>2.4191465086999999</v>
      </c>
      <c r="AV37" s="484">
        <v>2.3344326171000001</v>
      </c>
      <c r="AW37" s="484">
        <v>2.3483323801</v>
      </c>
      <c r="AX37" s="484">
        <v>2.3866212207999999</v>
      </c>
      <c r="AY37" s="484">
        <v>2.5124246616999999</v>
      </c>
      <c r="AZ37" s="484">
        <v>2.5517751049999999</v>
      </c>
      <c r="BA37" s="484">
        <v>2.5680762780999999</v>
      </c>
      <c r="BB37" s="484">
        <v>2.5402766349000001</v>
      </c>
      <c r="BC37" s="485">
        <v>2.5267433413</v>
      </c>
      <c r="BD37" s="485">
        <v>2.5063043804</v>
      </c>
      <c r="BE37" s="485">
        <v>2.4623662585999999</v>
      </c>
      <c r="BF37" s="485">
        <v>2.4407244014999998</v>
      </c>
      <c r="BG37" s="485">
        <v>2.4246861936999999</v>
      </c>
      <c r="BH37" s="485">
        <v>2.4135824382000002</v>
      </c>
      <c r="BI37" s="485">
        <v>2.4091331212</v>
      </c>
      <c r="BJ37" s="485">
        <v>2.4106565837999998</v>
      </c>
      <c r="BK37" s="485">
        <v>2.4568753643000001</v>
      </c>
      <c r="BL37" s="485">
        <v>2.4411344547999998</v>
      </c>
      <c r="BM37" s="485">
        <v>2.4024214666999999</v>
      </c>
      <c r="BN37" s="485">
        <v>2.2982313431999999</v>
      </c>
      <c r="BO37" s="485">
        <v>2.2459198892000001</v>
      </c>
      <c r="BP37" s="485">
        <v>2.2027247908000001</v>
      </c>
      <c r="BQ37" s="485">
        <v>2.2074631747</v>
      </c>
      <c r="BR37" s="485">
        <v>2.1531661383</v>
      </c>
      <c r="BS37" s="485">
        <v>2.0789190579999999</v>
      </c>
      <c r="BT37" s="485">
        <v>2.0648911266000001</v>
      </c>
      <c r="BU37" s="485">
        <v>1.8911778954</v>
      </c>
      <c r="BV37" s="485">
        <v>1.6384957835</v>
      </c>
    </row>
    <row r="38" spans="1:74" ht="11.1" customHeight="1" x14ac:dyDescent="0.2">
      <c r="A38" s="162" t="s">
        <v>1038</v>
      </c>
      <c r="B38" s="173" t="s">
        <v>1366</v>
      </c>
      <c r="C38" s="252">
        <v>96.424967037000002</v>
      </c>
      <c r="D38" s="252">
        <v>96.715617569000003</v>
      </c>
      <c r="E38" s="252">
        <v>97.016748015000005</v>
      </c>
      <c r="F38" s="252">
        <v>97.345895760000005</v>
      </c>
      <c r="G38" s="252">
        <v>97.654832995999996</v>
      </c>
      <c r="H38" s="252">
        <v>97.961097107000001</v>
      </c>
      <c r="I38" s="252">
        <v>98.257273134000002</v>
      </c>
      <c r="J38" s="252">
        <v>98.563752214999994</v>
      </c>
      <c r="K38" s="252">
        <v>98.873119389999999</v>
      </c>
      <c r="L38" s="252">
        <v>99.254150862000003</v>
      </c>
      <c r="M38" s="252">
        <v>99.517712072999998</v>
      </c>
      <c r="N38" s="252">
        <v>99.732579224999995</v>
      </c>
      <c r="O38" s="252">
        <v>99.804630329999995</v>
      </c>
      <c r="P38" s="252">
        <v>99.992700855999999</v>
      </c>
      <c r="Q38" s="252">
        <v>100.20266881000001</v>
      </c>
      <c r="R38" s="252">
        <v>100.43427359</v>
      </c>
      <c r="S38" s="252">
        <v>100.68823187</v>
      </c>
      <c r="T38" s="252">
        <v>100.96428306</v>
      </c>
      <c r="U38" s="252">
        <v>101.30297177999999</v>
      </c>
      <c r="V38" s="252">
        <v>101.59280027</v>
      </c>
      <c r="W38" s="252">
        <v>101.87431318</v>
      </c>
      <c r="X38" s="252">
        <v>102.14951465</v>
      </c>
      <c r="Y38" s="252">
        <v>102.41289327</v>
      </c>
      <c r="Z38" s="252">
        <v>102.66645318</v>
      </c>
      <c r="AA38" s="252">
        <v>102.77646679999999</v>
      </c>
      <c r="AB38" s="252">
        <v>103.11068502000001</v>
      </c>
      <c r="AC38" s="252">
        <v>103.53538025</v>
      </c>
      <c r="AD38" s="252">
        <v>104.28048799</v>
      </c>
      <c r="AE38" s="252">
        <v>104.71368558</v>
      </c>
      <c r="AF38" s="252">
        <v>105.06490853</v>
      </c>
      <c r="AG38" s="252">
        <v>105.19175151</v>
      </c>
      <c r="AH38" s="252">
        <v>105.4858292</v>
      </c>
      <c r="AI38" s="252">
        <v>105.80473627000001</v>
      </c>
      <c r="AJ38" s="252">
        <v>106.19509759</v>
      </c>
      <c r="AK38" s="252">
        <v>106.52869474000001</v>
      </c>
      <c r="AL38" s="252">
        <v>106.85215259</v>
      </c>
      <c r="AM38" s="252">
        <v>107.14230902</v>
      </c>
      <c r="AN38" s="252">
        <v>107.46285988</v>
      </c>
      <c r="AO38" s="252">
        <v>107.79064304000001</v>
      </c>
      <c r="AP38" s="252">
        <v>108.12777106</v>
      </c>
      <c r="AQ38" s="252">
        <v>108.46843441</v>
      </c>
      <c r="AR38" s="252">
        <v>108.81474566</v>
      </c>
      <c r="AS38" s="252">
        <v>109.17297532000001</v>
      </c>
      <c r="AT38" s="252">
        <v>109.52587945000001</v>
      </c>
      <c r="AU38" s="252">
        <v>109.87972857</v>
      </c>
      <c r="AV38" s="252">
        <v>110.19842216000001</v>
      </c>
      <c r="AW38" s="252">
        <v>110.58123667</v>
      </c>
      <c r="AX38" s="252">
        <v>110.99207156999999</v>
      </c>
      <c r="AY38" s="252">
        <v>111.50518735</v>
      </c>
      <c r="AZ38" s="252">
        <v>111.91636767</v>
      </c>
      <c r="BA38" s="252">
        <v>112.29987302000001</v>
      </c>
      <c r="BB38" s="252">
        <v>112.60792979999999</v>
      </c>
      <c r="BC38" s="409">
        <v>112.97191540999999</v>
      </c>
      <c r="BD38" s="409">
        <v>113.34405624999999</v>
      </c>
      <c r="BE38" s="409">
        <v>113.71941292</v>
      </c>
      <c r="BF38" s="409">
        <v>114.11156877000001</v>
      </c>
      <c r="BG38" s="409">
        <v>114.51558439</v>
      </c>
      <c r="BH38" s="409">
        <v>114.94046576</v>
      </c>
      <c r="BI38" s="409">
        <v>115.36144647</v>
      </c>
      <c r="BJ38" s="409">
        <v>115.78753248</v>
      </c>
      <c r="BK38" s="409">
        <v>116.24326314</v>
      </c>
      <c r="BL38" s="409">
        <v>116.66115524999999</v>
      </c>
      <c r="BM38" s="409">
        <v>117.06574814</v>
      </c>
      <c r="BN38" s="409">
        <v>117.43257392</v>
      </c>
      <c r="BO38" s="409">
        <v>117.82891932</v>
      </c>
      <c r="BP38" s="409">
        <v>118.23031643</v>
      </c>
      <c r="BQ38" s="409">
        <v>118.63190733</v>
      </c>
      <c r="BR38" s="409">
        <v>119.04705131</v>
      </c>
      <c r="BS38" s="409">
        <v>119.47089045</v>
      </c>
      <c r="BT38" s="409">
        <v>120.00672276</v>
      </c>
      <c r="BU38" s="409">
        <v>120.37047868000001</v>
      </c>
      <c r="BV38" s="409">
        <v>120.66545624</v>
      </c>
    </row>
    <row r="39" spans="1:74" ht="11.1" customHeight="1" x14ac:dyDescent="0.2">
      <c r="A39" s="162" t="s">
        <v>1039</v>
      </c>
      <c r="B39" s="173" t="s">
        <v>1035</v>
      </c>
      <c r="C39" s="484">
        <v>4.0101898770000002</v>
      </c>
      <c r="D39" s="484">
        <v>3.9986773552999999</v>
      </c>
      <c r="E39" s="484">
        <v>3.9919381601000001</v>
      </c>
      <c r="F39" s="484">
        <v>4.0162696131000004</v>
      </c>
      <c r="G39" s="484">
        <v>3.9991661508999998</v>
      </c>
      <c r="H39" s="484">
        <v>3.9672096174</v>
      </c>
      <c r="I39" s="484">
        <v>3.8915289059</v>
      </c>
      <c r="J39" s="484">
        <v>3.8521692733999999</v>
      </c>
      <c r="K39" s="484">
        <v>3.8199043724999999</v>
      </c>
      <c r="L39" s="484">
        <v>3.8504943322999998</v>
      </c>
      <c r="M39" s="484">
        <v>3.7902703003</v>
      </c>
      <c r="N39" s="484">
        <v>3.6955631767999999</v>
      </c>
      <c r="O39" s="484">
        <v>3.5049670189</v>
      </c>
      <c r="P39" s="484">
        <v>3.3883703266</v>
      </c>
      <c r="Q39" s="484">
        <v>3.2838874365000001</v>
      </c>
      <c r="R39" s="484">
        <v>3.1725814456000001</v>
      </c>
      <c r="S39" s="484">
        <v>3.1062455237000002</v>
      </c>
      <c r="T39" s="484">
        <v>3.0656924429000001</v>
      </c>
      <c r="U39" s="484">
        <v>3.0997182701999999</v>
      </c>
      <c r="V39" s="484">
        <v>3.0731866339999998</v>
      </c>
      <c r="W39" s="484">
        <v>3.0353991135</v>
      </c>
      <c r="X39" s="484">
        <v>2.9171211075999999</v>
      </c>
      <c r="Y39" s="484">
        <v>2.909211971</v>
      </c>
      <c r="Z39" s="484">
        <v>2.9417407857</v>
      </c>
      <c r="AA39" s="484">
        <v>2.9776539034999998</v>
      </c>
      <c r="AB39" s="484">
        <v>3.1182117691000002</v>
      </c>
      <c r="AC39" s="484">
        <v>3.325970726</v>
      </c>
      <c r="AD39" s="484">
        <v>3.8295835319</v>
      </c>
      <c r="AE39" s="484">
        <v>3.9979386169</v>
      </c>
      <c r="AF39" s="484">
        <v>4.0614614910000002</v>
      </c>
      <c r="AG39" s="484">
        <v>3.8387617436000001</v>
      </c>
      <c r="AH39" s="484">
        <v>3.8319929319999999</v>
      </c>
      <c r="AI39" s="484">
        <v>3.8581100219</v>
      </c>
      <c r="AJ39" s="484">
        <v>3.9604524417999998</v>
      </c>
      <c r="AK39" s="484">
        <v>4.0188313628000003</v>
      </c>
      <c r="AL39" s="484">
        <v>4.0769884195000001</v>
      </c>
      <c r="AM39" s="484">
        <v>4.2479006684999998</v>
      </c>
      <c r="AN39" s="484">
        <v>4.2208766806</v>
      </c>
      <c r="AO39" s="484">
        <v>4.1099600814999997</v>
      </c>
      <c r="AP39" s="484">
        <v>3.6893604400000002</v>
      </c>
      <c r="AQ39" s="484">
        <v>3.5857288512999999</v>
      </c>
      <c r="AR39" s="484">
        <v>3.5690671389999999</v>
      </c>
      <c r="AS39" s="484">
        <v>3.7847300344999999</v>
      </c>
      <c r="AT39" s="484">
        <v>3.8299459558</v>
      </c>
      <c r="AU39" s="484">
        <v>3.8514271196999998</v>
      </c>
      <c r="AV39" s="484">
        <v>3.7697828381999998</v>
      </c>
      <c r="AW39" s="484">
        <v>3.8041787128000002</v>
      </c>
      <c r="AX39" s="484">
        <v>3.8744366661999998</v>
      </c>
      <c r="AY39" s="484">
        <v>4.0720406056999998</v>
      </c>
      <c r="AZ39" s="484">
        <v>4.1442297333999996</v>
      </c>
      <c r="BA39" s="484">
        <v>4.1833222738</v>
      </c>
      <c r="BB39" s="484">
        <v>4.1433932248999996</v>
      </c>
      <c r="BC39" s="485">
        <v>4.1518816224000004</v>
      </c>
      <c r="BD39" s="485">
        <v>4.1624051609999997</v>
      </c>
      <c r="BE39" s="485">
        <v>4.1644350052999997</v>
      </c>
      <c r="BF39" s="485">
        <v>4.1868545974</v>
      </c>
      <c r="BG39" s="485">
        <v>4.2190273684999999</v>
      </c>
      <c r="BH39" s="485">
        <v>4.3031864784999998</v>
      </c>
      <c r="BI39" s="485">
        <v>4.3228037074000003</v>
      </c>
      <c r="BJ39" s="485">
        <v>4.3205436554999999</v>
      </c>
      <c r="BK39" s="485">
        <v>4.2491976426000004</v>
      </c>
      <c r="BL39" s="485">
        <v>4.2395832457999996</v>
      </c>
      <c r="BM39" s="485">
        <v>4.2438829067999997</v>
      </c>
      <c r="BN39" s="485">
        <v>4.2844621437999999</v>
      </c>
      <c r="BO39" s="485">
        <v>4.2993020815999996</v>
      </c>
      <c r="BP39" s="485">
        <v>4.3109981623999998</v>
      </c>
      <c r="BQ39" s="485">
        <v>4.3198380001999999</v>
      </c>
      <c r="BR39" s="485">
        <v>4.3251377561000002</v>
      </c>
      <c r="BS39" s="485">
        <v>4.3271892466999997</v>
      </c>
      <c r="BT39" s="485">
        <v>4.4077226995999998</v>
      </c>
      <c r="BU39" s="485">
        <v>4.3420331232000002</v>
      </c>
      <c r="BV39" s="485">
        <v>4.2128229702000004</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4" t="s">
        <v>1068</v>
      </c>
      <c r="AY41" s="153"/>
      <c r="AZ41" s="153"/>
      <c r="BA41" s="153"/>
      <c r="BB41" s="153"/>
      <c r="BC41" s="153"/>
      <c r="BD41" s="153"/>
      <c r="BE41" s="153"/>
      <c r="BF41" s="153"/>
      <c r="BG41" s="153"/>
      <c r="BH41" s="153"/>
      <c r="BI41" s="153"/>
      <c r="BJ41" s="153"/>
    </row>
    <row r="42" spans="1:74" ht="11.1" customHeight="1" x14ac:dyDescent="0.2">
      <c r="A42" s="162" t="s">
        <v>1069</v>
      </c>
      <c r="B42" s="173" t="s">
        <v>1367</v>
      </c>
      <c r="C42" s="252">
        <v>93.801923329000005</v>
      </c>
      <c r="D42" s="252">
        <v>93.938695711999998</v>
      </c>
      <c r="E42" s="252">
        <v>93.926912740000006</v>
      </c>
      <c r="F42" s="252">
        <v>93.418367911000004</v>
      </c>
      <c r="G42" s="252">
        <v>93.370629102999999</v>
      </c>
      <c r="H42" s="252">
        <v>93.435489814999997</v>
      </c>
      <c r="I42" s="252">
        <v>93.406685764000002</v>
      </c>
      <c r="J42" s="252">
        <v>93.851443727000003</v>
      </c>
      <c r="K42" s="252">
        <v>94.563499422000007</v>
      </c>
      <c r="L42" s="252">
        <v>95.872088865999999</v>
      </c>
      <c r="M42" s="252">
        <v>96.871813011</v>
      </c>
      <c r="N42" s="252">
        <v>97.891907876000005</v>
      </c>
      <c r="O42" s="252">
        <v>99.390862881000004</v>
      </c>
      <c r="P42" s="252">
        <v>100.10783212</v>
      </c>
      <c r="Q42" s="252">
        <v>100.501305</v>
      </c>
      <c r="R42" s="252">
        <v>99.789567340000005</v>
      </c>
      <c r="S42" s="252">
        <v>100.12233318</v>
      </c>
      <c r="T42" s="252">
        <v>100.71788832</v>
      </c>
      <c r="U42" s="252">
        <v>102.16065408999999</v>
      </c>
      <c r="V42" s="252">
        <v>102.84347184000001</v>
      </c>
      <c r="W42" s="252">
        <v>103.35076289</v>
      </c>
      <c r="X42" s="252">
        <v>103.41540177</v>
      </c>
      <c r="Y42" s="252">
        <v>103.77198353</v>
      </c>
      <c r="Z42" s="252">
        <v>104.15338268000001</v>
      </c>
      <c r="AA42" s="252">
        <v>105.06305629000001</v>
      </c>
      <c r="AB42" s="252">
        <v>105.11649747</v>
      </c>
      <c r="AC42" s="252">
        <v>104.81716326</v>
      </c>
      <c r="AD42" s="252">
        <v>103.42671269</v>
      </c>
      <c r="AE42" s="252">
        <v>102.97558345</v>
      </c>
      <c r="AF42" s="252">
        <v>102.72543457</v>
      </c>
      <c r="AG42" s="252">
        <v>102.65119826</v>
      </c>
      <c r="AH42" s="252">
        <v>102.82181093</v>
      </c>
      <c r="AI42" s="252">
        <v>103.21220477999999</v>
      </c>
      <c r="AJ42" s="252">
        <v>104.35970605</v>
      </c>
      <c r="AK42" s="252">
        <v>104.78666763</v>
      </c>
      <c r="AL42" s="252">
        <v>105.03041574</v>
      </c>
      <c r="AM42" s="252">
        <v>105.09113086000001</v>
      </c>
      <c r="AN42" s="252">
        <v>104.96831666999999</v>
      </c>
      <c r="AO42" s="252">
        <v>104.66215366</v>
      </c>
      <c r="AP42" s="252">
        <v>103.94441976</v>
      </c>
      <c r="AQ42" s="252">
        <v>103.44272562</v>
      </c>
      <c r="AR42" s="252">
        <v>102.92884918</v>
      </c>
      <c r="AS42" s="252">
        <v>102.10951507</v>
      </c>
      <c r="AT42" s="252">
        <v>101.79123056</v>
      </c>
      <c r="AU42" s="252">
        <v>101.68072026999999</v>
      </c>
      <c r="AV42" s="252">
        <v>102.36120505</v>
      </c>
      <c r="AW42" s="252">
        <v>102.22882757000001</v>
      </c>
      <c r="AX42" s="252">
        <v>101.86680869</v>
      </c>
      <c r="AY42" s="252">
        <v>100.76490096000001</v>
      </c>
      <c r="AZ42" s="252">
        <v>100.32628484</v>
      </c>
      <c r="BA42" s="252">
        <v>100.04071288</v>
      </c>
      <c r="BB42" s="252">
        <v>100.09889218000001</v>
      </c>
      <c r="BC42" s="409">
        <v>99.976378261999997</v>
      </c>
      <c r="BD42" s="409">
        <v>99.863878213999996</v>
      </c>
      <c r="BE42" s="409">
        <v>99.799441238</v>
      </c>
      <c r="BF42" s="409">
        <v>99.678432017000006</v>
      </c>
      <c r="BG42" s="409">
        <v>99.538899756999996</v>
      </c>
      <c r="BH42" s="409">
        <v>99.307647575000004</v>
      </c>
      <c r="BI42" s="409">
        <v>99.185966901</v>
      </c>
      <c r="BJ42" s="409">
        <v>99.100660852000004</v>
      </c>
      <c r="BK42" s="409">
        <v>99.095552866999995</v>
      </c>
      <c r="BL42" s="409">
        <v>99.050128486999995</v>
      </c>
      <c r="BM42" s="409">
        <v>99.008211152000001</v>
      </c>
      <c r="BN42" s="409">
        <v>98.970264588000006</v>
      </c>
      <c r="BO42" s="409">
        <v>98.935013546999997</v>
      </c>
      <c r="BP42" s="409">
        <v>98.902921757000001</v>
      </c>
      <c r="BQ42" s="409">
        <v>98.890769824000003</v>
      </c>
      <c r="BR42" s="409">
        <v>98.852411078000003</v>
      </c>
      <c r="BS42" s="409">
        <v>98.804626127999995</v>
      </c>
      <c r="BT42" s="409">
        <v>98.720412894999996</v>
      </c>
      <c r="BU42" s="409">
        <v>98.674027092000003</v>
      </c>
      <c r="BV42" s="409">
        <v>98.638466643000001</v>
      </c>
    </row>
    <row r="43" spans="1:74" ht="11.1" customHeight="1" x14ac:dyDescent="0.2">
      <c r="A43" s="162" t="s">
        <v>1070</v>
      </c>
      <c r="B43" s="477" t="s">
        <v>12</v>
      </c>
      <c r="C43" s="478">
        <v>2.1973918505999999</v>
      </c>
      <c r="D43" s="478">
        <v>2.333019744</v>
      </c>
      <c r="E43" s="478">
        <v>2.2106283825999999</v>
      </c>
      <c r="F43" s="478">
        <v>1.4251827242999999</v>
      </c>
      <c r="G43" s="478">
        <v>1.0966778578</v>
      </c>
      <c r="H43" s="478">
        <v>0.81829458247999998</v>
      </c>
      <c r="I43" s="478">
        <v>6.7083873903000003E-3</v>
      </c>
      <c r="J43" s="478">
        <v>0.26664703736000001</v>
      </c>
      <c r="K43" s="478">
        <v>1.0098600706</v>
      </c>
      <c r="L43" s="478">
        <v>3.0879824965</v>
      </c>
      <c r="M43" s="478">
        <v>4.1826022273000003</v>
      </c>
      <c r="N43" s="478">
        <v>5.1282997258999998</v>
      </c>
      <c r="O43" s="478">
        <v>5.9582355605000004</v>
      </c>
      <c r="P43" s="478">
        <v>6.5671940165000002</v>
      </c>
      <c r="Q43" s="478">
        <v>6.9994765834999999</v>
      </c>
      <c r="R43" s="478">
        <v>6.8200714393000004</v>
      </c>
      <c r="S43" s="478">
        <v>7.2310791320999996</v>
      </c>
      <c r="T43" s="478">
        <v>7.7940389891999997</v>
      </c>
      <c r="U43" s="478">
        <v>9.3718862408000003</v>
      </c>
      <c r="V43" s="478">
        <v>9.5811292360000007</v>
      </c>
      <c r="W43" s="478">
        <v>9.2924474247000006</v>
      </c>
      <c r="X43" s="478">
        <v>7.8681011306000004</v>
      </c>
      <c r="Y43" s="478">
        <v>7.1229909937000002</v>
      </c>
      <c r="Z43" s="478">
        <v>6.3963150214000004</v>
      </c>
      <c r="AA43" s="478">
        <v>5.7069565990999997</v>
      </c>
      <c r="AB43" s="478">
        <v>5.0032702171999999</v>
      </c>
      <c r="AC43" s="478">
        <v>4.2943305621999999</v>
      </c>
      <c r="AD43" s="478">
        <v>3.6448152268</v>
      </c>
      <c r="AE43" s="478">
        <v>2.8497640634999999</v>
      </c>
      <c r="AF43" s="478">
        <v>1.9932370329</v>
      </c>
      <c r="AG43" s="478">
        <v>0.48016936640000002</v>
      </c>
      <c r="AH43" s="478">
        <v>-2.1062021856E-2</v>
      </c>
      <c r="AI43" s="478">
        <v>-0.13406587608000001</v>
      </c>
      <c r="AJ43" s="478">
        <v>0.91311763596999995</v>
      </c>
      <c r="AK43" s="478">
        <v>0.97780158367000003</v>
      </c>
      <c r="AL43" s="478">
        <v>0.84205911606999995</v>
      </c>
      <c r="AM43" s="478">
        <v>2.6721641024999999E-2</v>
      </c>
      <c r="AN43" s="478">
        <v>-0.14096815845999999</v>
      </c>
      <c r="AO43" s="478">
        <v>-0.14788570579999999</v>
      </c>
      <c r="AP43" s="478">
        <v>0.50055451373000004</v>
      </c>
      <c r="AQ43" s="478">
        <v>0.45364362394000002</v>
      </c>
      <c r="AR43" s="478">
        <v>0.19801776204999999</v>
      </c>
      <c r="AS43" s="478">
        <v>-0.52769299912000001</v>
      </c>
      <c r="AT43" s="478">
        <v>-1.002297429</v>
      </c>
      <c r="AU43" s="478">
        <v>-1.4838211413</v>
      </c>
      <c r="AV43" s="478">
        <v>-1.9150121004</v>
      </c>
      <c r="AW43" s="478">
        <v>-2.4409976110999998</v>
      </c>
      <c r="AX43" s="478">
        <v>-3.0120865714999998</v>
      </c>
      <c r="AY43" s="478">
        <v>-4.1166460666000004</v>
      </c>
      <c r="AZ43" s="478">
        <v>-4.4223171201999998</v>
      </c>
      <c r="BA43" s="478">
        <v>-4.4155796635</v>
      </c>
      <c r="BB43" s="478">
        <v>-3.6995998401999999</v>
      </c>
      <c r="BC43" s="479">
        <v>-3.3509822326999998</v>
      </c>
      <c r="BD43" s="479">
        <v>-2.9777569522</v>
      </c>
      <c r="BE43" s="479">
        <v>-2.2623492375000001</v>
      </c>
      <c r="BF43" s="479">
        <v>-2.0756194123</v>
      </c>
      <c r="BG43" s="479">
        <v>-2.1064175243999999</v>
      </c>
      <c r="BH43" s="479">
        <v>-2.9831198947000002</v>
      </c>
      <c r="BI43" s="479">
        <v>-2.9765191908999999</v>
      </c>
      <c r="BJ43" s="479">
        <v>-2.7154554783</v>
      </c>
      <c r="BK43" s="479">
        <v>-1.6566761585000001</v>
      </c>
      <c r="BL43" s="479">
        <v>-1.2720059858999999</v>
      </c>
      <c r="BM43" s="479">
        <v>-1.0320815424000001</v>
      </c>
      <c r="BN43" s="479">
        <v>-1.1275125672999999</v>
      </c>
      <c r="BO43" s="479">
        <v>-1.0416107615000001</v>
      </c>
      <c r="BP43" s="479">
        <v>-0.96226631099000004</v>
      </c>
      <c r="BQ43" s="479">
        <v>-0.91049749670000002</v>
      </c>
      <c r="BR43" s="479">
        <v>-0.82868572653000006</v>
      </c>
      <c r="BS43" s="479">
        <v>-0.73767505082999996</v>
      </c>
      <c r="BT43" s="479">
        <v>-0.59132875931999995</v>
      </c>
      <c r="BU43" s="479">
        <v>-0.51614137038999996</v>
      </c>
      <c r="BV43" s="479">
        <v>-0.46638862397000003</v>
      </c>
    </row>
    <row r="44" spans="1:74" ht="11.1" customHeight="1" x14ac:dyDescent="0.2"/>
    <row r="45" spans="1:74" ht="12.75" x14ac:dyDescent="0.2">
      <c r="B45" s="800" t="s">
        <v>1016</v>
      </c>
      <c r="C45" s="797"/>
      <c r="D45" s="797"/>
      <c r="E45" s="797"/>
      <c r="F45" s="797"/>
      <c r="G45" s="797"/>
      <c r="H45" s="797"/>
      <c r="I45" s="797"/>
      <c r="J45" s="797"/>
      <c r="K45" s="797"/>
      <c r="L45" s="797"/>
      <c r="M45" s="797"/>
      <c r="N45" s="797"/>
      <c r="O45" s="797"/>
      <c r="P45" s="797"/>
      <c r="Q45" s="797"/>
    </row>
    <row r="46" spans="1:74" ht="12.75" customHeight="1" x14ac:dyDescent="0.2">
      <c r="B46" s="812" t="s">
        <v>809</v>
      </c>
      <c r="C46" s="787"/>
      <c r="D46" s="787"/>
      <c r="E46" s="787"/>
      <c r="F46" s="787"/>
      <c r="G46" s="787"/>
      <c r="H46" s="787"/>
      <c r="I46" s="787"/>
      <c r="J46" s="787"/>
      <c r="K46" s="787"/>
      <c r="L46" s="787"/>
      <c r="M46" s="787"/>
      <c r="N46" s="787"/>
      <c r="O46" s="787"/>
      <c r="P46" s="787"/>
      <c r="Q46" s="783"/>
    </row>
    <row r="47" spans="1:74" ht="12.75" customHeight="1" x14ac:dyDescent="0.2">
      <c r="B47" s="812" t="s">
        <v>1253</v>
      </c>
      <c r="C47" s="783"/>
      <c r="D47" s="783"/>
      <c r="E47" s="783"/>
      <c r="F47" s="783"/>
      <c r="G47" s="783"/>
      <c r="H47" s="783"/>
      <c r="I47" s="783"/>
      <c r="J47" s="783"/>
      <c r="K47" s="783"/>
      <c r="L47" s="783"/>
      <c r="M47" s="783"/>
      <c r="N47" s="783"/>
      <c r="O47" s="783"/>
      <c r="P47" s="783"/>
      <c r="Q47" s="783"/>
    </row>
    <row r="48" spans="1:74" ht="12.75" customHeight="1" x14ac:dyDescent="0.2">
      <c r="B48" s="812" t="s">
        <v>1254</v>
      </c>
      <c r="C48" s="783"/>
      <c r="D48" s="783"/>
      <c r="E48" s="783"/>
      <c r="F48" s="783"/>
      <c r="G48" s="783"/>
      <c r="H48" s="783"/>
      <c r="I48" s="783"/>
      <c r="J48" s="783"/>
      <c r="K48" s="783"/>
      <c r="L48" s="783"/>
      <c r="M48" s="783"/>
      <c r="N48" s="783"/>
      <c r="O48" s="783"/>
      <c r="P48" s="783"/>
      <c r="Q48" s="783"/>
    </row>
    <row r="49" spans="2:17" ht="23.85" customHeight="1" x14ac:dyDescent="0.2">
      <c r="B49" s="814" t="s">
        <v>1363</v>
      </c>
      <c r="C49" s="814"/>
      <c r="D49" s="814"/>
      <c r="E49" s="814"/>
      <c r="F49" s="814"/>
      <c r="G49" s="814"/>
      <c r="H49" s="814"/>
      <c r="I49" s="814"/>
      <c r="J49" s="814"/>
      <c r="K49" s="814"/>
      <c r="L49" s="814"/>
      <c r="M49" s="814"/>
      <c r="N49" s="814"/>
      <c r="O49" s="814"/>
      <c r="P49" s="814"/>
      <c r="Q49" s="814"/>
    </row>
    <row r="50" spans="2:17" ht="12.75" x14ac:dyDescent="0.2">
      <c r="B50" s="786" t="s">
        <v>1041</v>
      </c>
      <c r="C50" s="787"/>
      <c r="D50" s="787"/>
      <c r="E50" s="787"/>
      <c r="F50" s="787"/>
      <c r="G50" s="787"/>
      <c r="H50" s="787"/>
      <c r="I50" s="787"/>
      <c r="J50" s="787"/>
      <c r="K50" s="787"/>
      <c r="L50" s="787"/>
      <c r="M50" s="787"/>
      <c r="N50" s="787"/>
      <c r="O50" s="787"/>
      <c r="P50" s="787"/>
      <c r="Q50" s="783"/>
    </row>
    <row r="51" spans="2:17" ht="14.85" customHeight="1" x14ac:dyDescent="0.2">
      <c r="B51" s="811" t="s">
        <v>1064</v>
      </c>
      <c r="C51" s="783"/>
      <c r="D51" s="783"/>
      <c r="E51" s="783"/>
      <c r="F51" s="783"/>
      <c r="G51" s="783"/>
      <c r="H51" s="783"/>
      <c r="I51" s="783"/>
      <c r="J51" s="783"/>
      <c r="K51" s="783"/>
      <c r="L51" s="783"/>
      <c r="M51" s="783"/>
      <c r="N51" s="783"/>
      <c r="O51" s="783"/>
      <c r="P51" s="783"/>
      <c r="Q51" s="783"/>
    </row>
    <row r="52" spans="2:17" ht="12.75" x14ac:dyDescent="0.2">
      <c r="B52" s="781" t="s">
        <v>1045</v>
      </c>
      <c r="C52" s="782"/>
      <c r="D52" s="782"/>
      <c r="E52" s="782"/>
      <c r="F52" s="782"/>
      <c r="G52" s="782"/>
      <c r="H52" s="782"/>
      <c r="I52" s="782"/>
      <c r="J52" s="782"/>
      <c r="K52" s="782"/>
      <c r="L52" s="782"/>
      <c r="M52" s="782"/>
      <c r="N52" s="782"/>
      <c r="O52" s="782"/>
      <c r="P52" s="782"/>
      <c r="Q52" s="783"/>
    </row>
    <row r="53" spans="2:17" ht="13.35" customHeight="1" x14ac:dyDescent="0.2">
      <c r="B53" s="803" t="s">
        <v>1147</v>
      </c>
      <c r="C53" s="783"/>
      <c r="D53" s="783"/>
      <c r="E53" s="783"/>
      <c r="F53" s="783"/>
      <c r="G53" s="783"/>
      <c r="H53" s="783"/>
      <c r="I53" s="783"/>
      <c r="J53" s="783"/>
      <c r="K53" s="783"/>
      <c r="L53" s="783"/>
      <c r="M53" s="783"/>
      <c r="N53" s="783"/>
      <c r="O53" s="783"/>
      <c r="P53" s="783"/>
      <c r="Q53" s="783"/>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Q5" activePane="bottomRight" state="frozen"/>
      <selection activeCell="BF63" sqref="BF63"/>
      <selection pane="topRight" activeCell="BF63" sqref="BF63"/>
      <selection pane="bottomLeft" activeCell="BF63" sqref="BF63"/>
      <selection pane="bottomRight" activeCell="AU12" sqref="AU12"/>
    </sheetView>
  </sheetViews>
  <sheetFormatPr defaultColWidth="9.5703125" defaultRowHeight="11.25" x14ac:dyDescent="0.2"/>
  <cols>
    <col min="1" max="1" width="14.5703125" style="70" customWidth="1"/>
    <col min="2" max="2" width="37" style="47" customWidth="1"/>
    <col min="3" max="50" width="6.5703125" style="47" customWidth="1"/>
    <col min="51" max="55" width="6.5703125" style="408" customWidth="1"/>
    <col min="56" max="58" width="6.5703125" style="659" customWidth="1"/>
    <col min="59" max="62" width="6.5703125" style="408" customWidth="1"/>
    <col min="63" max="74" width="6.5703125" style="47" customWidth="1"/>
    <col min="75" max="16384" width="9.5703125" style="47"/>
  </cols>
  <sheetData>
    <row r="1" spans="1:74" ht="13.35" customHeight="1" x14ac:dyDescent="0.2">
      <c r="A1" s="789" t="s">
        <v>995</v>
      </c>
      <c r="B1" s="821" t="s">
        <v>1121</v>
      </c>
      <c r="C1" s="822"/>
      <c r="D1" s="822"/>
      <c r="E1" s="822"/>
      <c r="F1" s="822"/>
      <c r="G1" s="822"/>
      <c r="H1" s="822"/>
      <c r="I1" s="822"/>
      <c r="J1" s="822"/>
      <c r="K1" s="822"/>
      <c r="L1" s="822"/>
      <c r="M1" s="822"/>
      <c r="N1" s="822"/>
      <c r="O1" s="822"/>
      <c r="P1" s="822"/>
      <c r="Q1" s="822"/>
      <c r="R1" s="822"/>
      <c r="S1" s="822"/>
      <c r="T1" s="822"/>
      <c r="U1" s="822"/>
      <c r="V1" s="822"/>
      <c r="W1" s="822"/>
      <c r="X1" s="822"/>
      <c r="Y1" s="822"/>
      <c r="Z1" s="822"/>
      <c r="AA1" s="822"/>
      <c r="AB1" s="822"/>
      <c r="AC1" s="822"/>
      <c r="AD1" s="822"/>
      <c r="AE1" s="822"/>
      <c r="AF1" s="822"/>
      <c r="AG1" s="822"/>
      <c r="AH1" s="822"/>
      <c r="AI1" s="822"/>
      <c r="AJ1" s="822"/>
      <c r="AK1" s="822"/>
      <c r="AL1" s="822"/>
      <c r="AM1" s="301"/>
    </row>
    <row r="2" spans="1:74" ht="12.75" x14ac:dyDescent="0.2">
      <c r="A2" s="790"/>
      <c r="B2" s="541" t="str">
        <f>"U.S. Energy Information Administration  |  Short-Term Energy Outlook  - "&amp;Dates!D1</f>
        <v>U.S. Energy Information Administration  |  Short-Term Energy Outlook  - May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1"/>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57"/>
      <c r="B5" s="59" t="s">
        <v>967</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58"/>
      <c r="BE5" s="58"/>
      <c r="BF5" s="58"/>
      <c r="BG5" s="58"/>
      <c r="BH5" s="428"/>
      <c r="BI5" s="428"/>
      <c r="BJ5" s="428"/>
      <c r="BK5" s="428"/>
      <c r="BL5" s="428"/>
      <c r="BM5" s="428"/>
      <c r="BN5" s="428"/>
      <c r="BO5" s="428"/>
      <c r="BP5" s="428"/>
      <c r="BQ5" s="428"/>
      <c r="BR5" s="428"/>
      <c r="BS5" s="428"/>
      <c r="BT5" s="428"/>
      <c r="BU5" s="428"/>
      <c r="BV5" s="428"/>
    </row>
    <row r="6" spans="1:74" ht="11.1" customHeight="1" x14ac:dyDescent="0.2">
      <c r="A6" s="57"/>
      <c r="B6" s="44" t="s">
        <v>936</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77"/>
      <c r="AY6" s="777"/>
      <c r="AZ6" s="429"/>
      <c r="BA6" s="429"/>
      <c r="BB6" s="429"/>
      <c r="BC6" s="429"/>
      <c r="BD6" s="60"/>
      <c r="BE6" s="60"/>
      <c r="BF6" s="60"/>
      <c r="BG6" s="60"/>
      <c r="BH6" s="429"/>
      <c r="BI6" s="429"/>
      <c r="BJ6" s="429"/>
      <c r="BK6" s="429"/>
      <c r="BL6" s="429"/>
      <c r="BM6" s="429"/>
      <c r="BN6" s="429"/>
      <c r="BO6" s="429"/>
      <c r="BP6" s="429"/>
      <c r="BQ6" s="429"/>
      <c r="BR6" s="429"/>
      <c r="BS6" s="738"/>
      <c r="BT6" s="429"/>
      <c r="BU6" s="429"/>
      <c r="BV6" s="429"/>
    </row>
    <row r="7" spans="1:74" ht="11.1" customHeight="1" x14ac:dyDescent="0.2">
      <c r="A7" s="61" t="s">
        <v>635</v>
      </c>
      <c r="B7" s="175" t="s">
        <v>128</v>
      </c>
      <c r="C7" s="216">
        <v>8.0228909999999996</v>
      </c>
      <c r="D7" s="216">
        <v>8.114217</v>
      </c>
      <c r="E7" s="216">
        <v>8.2531719999999993</v>
      </c>
      <c r="F7" s="216">
        <v>8.5969099999999994</v>
      </c>
      <c r="G7" s="216">
        <v>8.5945070000000001</v>
      </c>
      <c r="H7" s="216">
        <v>8.7070229999999995</v>
      </c>
      <c r="I7" s="216">
        <v>8.8052240000000008</v>
      </c>
      <c r="J7" s="216">
        <v>8.8656030000000001</v>
      </c>
      <c r="K7" s="216">
        <v>9.0459969999999998</v>
      </c>
      <c r="L7" s="216">
        <v>9.2318560000000005</v>
      </c>
      <c r="M7" s="216">
        <v>9.2945609999999999</v>
      </c>
      <c r="N7" s="216">
        <v>9.464893</v>
      </c>
      <c r="O7" s="216">
        <v>9.3583110000000005</v>
      </c>
      <c r="P7" s="216">
        <v>9.5372439999999994</v>
      </c>
      <c r="Q7" s="216">
        <v>9.5610210000000002</v>
      </c>
      <c r="R7" s="216">
        <v>9.6262640000000008</v>
      </c>
      <c r="S7" s="216">
        <v>9.4275420000000008</v>
      </c>
      <c r="T7" s="216">
        <v>9.3293660000000003</v>
      </c>
      <c r="U7" s="216">
        <v>9.4018090000000001</v>
      </c>
      <c r="V7" s="216">
        <v>9.3787640000000003</v>
      </c>
      <c r="W7" s="216">
        <v>9.4173620000000007</v>
      </c>
      <c r="X7" s="216">
        <v>9.3394180000000002</v>
      </c>
      <c r="Y7" s="216">
        <v>9.3068120000000008</v>
      </c>
      <c r="Z7" s="216">
        <v>9.2292919999999992</v>
      </c>
      <c r="AA7" s="216">
        <v>9.1864380000000008</v>
      </c>
      <c r="AB7" s="216">
        <v>9.1071229999999996</v>
      </c>
      <c r="AC7" s="216">
        <v>9.1341800000000006</v>
      </c>
      <c r="AD7" s="216">
        <v>8.9064390000000007</v>
      </c>
      <c r="AE7" s="216">
        <v>8.8591999999999995</v>
      </c>
      <c r="AF7" s="216">
        <v>8.7026520000000005</v>
      </c>
      <c r="AG7" s="216">
        <v>8.6816069999999996</v>
      </c>
      <c r="AH7" s="216">
        <v>8.7163540000000008</v>
      </c>
      <c r="AI7" s="216">
        <v>8.5534060000000007</v>
      </c>
      <c r="AJ7" s="216">
        <v>8.7909780000000008</v>
      </c>
      <c r="AK7" s="216">
        <v>8.8760659999999998</v>
      </c>
      <c r="AL7" s="216">
        <v>8.7708379999999995</v>
      </c>
      <c r="AM7" s="216">
        <v>8.8281580000000002</v>
      </c>
      <c r="AN7" s="216">
        <v>9.057976</v>
      </c>
      <c r="AO7" s="216">
        <v>9.1399509999999999</v>
      </c>
      <c r="AP7" s="216">
        <v>9.1319320000000008</v>
      </c>
      <c r="AQ7" s="216">
        <v>9.1767240000000001</v>
      </c>
      <c r="AR7" s="216">
        <v>9.0885499999999997</v>
      </c>
      <c r="AS7" s="216">
        <v>9.2407699999999995</v>
      </c>
      <c r="AT7" s="216">
        <v>9.2423249999999992</v>
      </c>
      <c r="AU7" s="216">
        <v>9.5277019999999997</v>
      </c>
      <c r="AV7" s="216">
        <v>9.6867459999999994</v>
      </c>
      <c r="AW7" s="216">
        <v>10.099155</v>
      </c>
      <c r="AX7" s="216">
        <v>10.023529999999999</v>
      </c>
      <c r="AY7" s="216">
        <v>10.00445</v>
      </c>
      <c r="AZ7" s="216">
        <v>10.263524</v>
      </c>
      <c r="BA7" s="216">
        <v>10.420132674</v>
      </c>
      <c r="BB7" s="216">
        <v>10.54034671</v>
      </c>
      <c r="BC7" s="327">
        <v>10.6126</v>
      </c>
      <c r="BD7" s="327">
        <v>10.69509</v>
      </c>
      <c r="BE7" s="327">
        <v>10.75112</v>
      </c>
      <c r="BF7" s="327">
        <v>10.78665</v>
      </c>
      <c r="BG7" s="327">
        <v>10.78773</v>
      </c>
      <c r="BH7" s="327">
        <v>11.066420000000001</v>
      </c>
      <c r="BI7" s="327">
        <v>11.27896</v>
      </c>
      <c r="BJ7" s="327">
        <v>11.42587</v>
      </c>
      <c r="BK7" s="327">
        <v>11.57127</v>
      </c>
      <c r="BL7" s="327">
        <v>11.712590000000001</v>
      </c>
      <c r="BM7" s="327">
        <v>11.82058</v>
      </c>
      <c r="BN7" s="327">
        <v>11.906459999999999</v>
      </c>
      <c r="BO7" s="327">
        <v>11.93178</v>
      </c>
      <c r="BP7" s="327">
        <v>11.90565</v>
      </c>
      <c r="BQ7" s="327">
        <v>11.87834</v>
      </c>
      <c r="BR7" s="327">
        <v>11.81583</v>
      </c>
      <c r="BS7" s="327">
        <v>11.74766</v>
      </c>
      <c r="BT7" s="327">
        <v>11.91549</v>
      </c>
      <c r="BU7" s="327">
        <v>12.020049999999999</v>
      </c>
      <c r="BV7" s="327">
        <v>12.05974</v>
      </c>
    </row>
    <row r="8" spans="1:74" ht="11.1" customHeight="1" x14ac:dyDescent="0.2">
      <c r="A8" s="61" t="s">
        <v>636</v>
      </c>
      <c r="B8" s="175" t="s">
        <v>526</v>
      </c>
      <c r="C8" s="216">
        <v>0.54162100000000002</v>
      </c>
      <c r="D8" s="216">
        <v>0.51523699999999995</v>
      </c>
      <c r="E8" s="216">
        <v>0.53005899999999995</v>
      </c>
      <c r="F8" s="216">
        <v>0.53674100000000002</v>
      </c>
      <c r="G8" s="216">
        <v>0.52410299999999999</v>
      </c>
      <c r="H8" s="216">
        <v>0.48451499999999997</v>
      </c>
      <c r="I8" s="216">
        <v>0.42238999999999999</v>
      </c>
      <c r="J8" s="216">
        <v>0.397953</v>
      </c>
      <c r="K8" s="216">
        <v>0.47742099999999998</v>
      </c>
      <c r="L8" s="216">
        <v>0.500135</v>
      </c>
      <c r="M8" s="216">
        <v>0.51285899999999995</v>
      </c>
      <c r="N8" s="216">
        <v>0.51462600000000003</v>
      </c>
      <c r="O8" s="216">
        <v>0.50032200000000004</v>
      </c>
      <c r="P8" s="216">
        <v>0.48778500000000002</v>
      </c>
      <c r="Q8" s="216">
        <v>0.50592800000000004</v>
      </c>
      <c r="R8" s="216">
        <v>0.50987899999999997</v>
      </c>
      <c r="S8" s="216">
        <v>0.47256999999999999</v>
      </c>
      <c r="T8" s="216">
        <v>0.44656600000000002</v>
      </c>
      <c r="U8" s="216">
        <v>0.44970199999999999</v>
      </c>
      <c r="V8" s="216">
        <v>0.407833</v>
      </c>
      <c r="W8" s="216">
        <v>0.47243600000000002</v>
      </c>
      <c r="X8" s="216">
        <v>0.49702200000000002</v>
      </c>
      <c r="Y8" s="216">
        <v>0.52284799999999998</v>
      </c>
      <c r="Z8" s="216">
        <v>0.52227599999999996</v>
      </c>
      <c r="AA8" s="216">
        <v>0.51570800000000006</v>
      </c>
      <c r="AB8" s="216">
        <v>0.50741199999999997</v>
      </c>
      <c r="AC8" s="216">
        <v>0.51108399999999998</v>
      </c>
      <c r="AD8" s="216">
        <v>0.48890099999999997</v>
      </c>
      <c r="AE8" s="216">
        <v>0.50515299999999996</v>
      </c>
      <c r="AF8" s="216">
        <v>0.47010200000000002</v>
      </c>
      <c r="AG8" s="216">
        <v>0.43818699999999999</v>
      </c>
      <c r="AH8" s="216">
        <v>0.45891900000000002</v>
      </c>
      <c r="AI8" s="216">
        <v>0.45197700000000002</v>
      </c>
      <c r="AJ8" s="216">
        <v>0.49488100000000002</v>
      </c>
      <c r="AK8" s="216">
        <v>0.51294799999999996</v>
      </c>
      <c r="AL8" s="216">
        <v>0.51917800000000003</v>
      </c>
      <c r="AM8" s="216">
        <v>0.51586500000000002</v>
      </c>
      <c r="AN8" s="216">
        <v>0.51336899999999996</v>
      </c>
      <c r="AO8" s="216">
        <v>0.52583299999999999</v>
      </c>
      <c r="AP8" s="216">
        <v>0.52532800000000002</v>
      </c>
      <c r="AQ8" s="216">
        <v>0.50757699999999994</v>
      </c>
      <c r="AR8" s="216">
        <v>0.46271000000000001</v>
      </c>
      <c r="AS8" s="216">
        <v>0.42266300000000001</v>
      </c>
      <c r="AT8" s="216">
        <v>0.45069100000000001</v>
      </c>
      <c r="AU8" s="216">
        <v>0.48215599999999997</v>
      </c>
      <c r="AV8" s="216">
        <v>0.50662399999999996</v>
      </c>
      <c r="AW8" s="216">
        <v>0.50991500000000001</v>
      </c>
      <c r="AX8" s="216">
        <v>0.51234800000000003</v>
      </c>
      <c r="AY8" s="216">
        <v>0.50769600000000004</v>
      </c>
      <c r="AZ8" s="216">
        <v>0.5131</v>
      </c>
      <c r="BA8" s="216">
        <v>0.50896980783000001</v>
      </c>
      <c r="BB8" s="216">
        <v>0.50266871192999996</v>
      </c>
      <c r="BC8" s="327">
        <v>0.48290354858000001</v>
      </c>
      <c r="BD8" s="327">
        <v>0.46024415589000001</v>
      </c>
      <c r="BE8" s="327">
        <v>0.41769930041999997</v>
      </c>
      <c r="BF8" s="327">
        <v>0.43796348881000002</v>
      </c>
      <c r="BG8" s="327">
        <v>0.44753379696000001</v>
      </c>
      <c r="BH8" s="327">
        <v>0.48445626360999999</v>
      </c>
      <c r="BI8" s="327">
        <v>0.49101358328</v>
      </c>
      <c r="BJ8" s="327">
        <v>0.49966598566999998</v>
      </c>
      <c r="BK8" s="327">
        <v>0.50406583435999996</v>
      </c>
      <c r="BL8" s="327">
        <v>0.50693953473999998</v>
      </c>
      <c r="BM8" s="327">
        <v>0.51883715923999996</v>
      </c>
      <c r="BN8" s="327">
        <v>0.52347689749000004</v>
      </c>
      <c r="BO8" s="327">
        <v>0.48537654343999997</v>
      </c>
      <c r="BP8" s="327">
        <v>0.45612098296999998</v>
      </c>
      <c r="BQ8" s="327">
        <v>0.41524122916</v>
      </c>
      <c r="BR8" s="327">
        <v>0.44333093995</v>
      </c>
      <c r="BS8" s="327">
        <v>0.46659783481</v>
      </c>
      <c r="BT8" s="327">
        <v>0.49572250172999999</v>
      </c>
      <c r="BU8" s="327">
        <v>0.49456381366000002</v>
      </c>
      <c r="BV8" s="327">
        <v>0.50016490915</v>
      </c>
    </row>
    <row r="9" spans="1:74" ht="11.1" customHeight="1" x14ac:dyDescent="0.2">
      <c r="A9" s="61" t="s">
        <v>637</v>
      </c>
      <c r="B9" s="175" t="s">
        <v>247</v>
      </c>
      <c r="C9" s="216">
        <v>1.3042750000000001</v>
      </c>
      <c r="D9" s="216">
        <v>1.330552</v>
      </c>
      <c r="E9" s="216">
        <v>1.322705</v>
      </c>
      <c r="F9" s="216">
        <v>1.4247719999999999</v>
      </c>
      <c r="G9" s="216">
        <v>1.412819</v>
      </c>
      <c r="H9" s="216">
        <v>1.411673</v>
      </c>
      <c r="I9" s="216">
        <v>1.427721</v>
      </c>
      <c r="J9" s="216">
        <v>1.4354039999999999</v>
      </c>
      <c r="K9" s="216">
        <v>1.4221109999999999</v>
      </c>
      <c r="L9" s="216">
        <v>1.4282680000000001</v>
      </c>
      <c r="M9" s="216">
        <v>1.3886000000000001</v>
      </c>
      <c r="N9" s="216">
        <v>1.4521440000000001</v>
      </c>
      <c r="O9" s="216">
        <v>1.4519759999999999</v>
      </c>
      <c r="P9" s="216">
        <v>1.4556249999999999</v>
      </c>
      <c r="Q9" s="216">
        <v>1.380646</v>
      </c>
      <c r="R9" s="216">
        <v>1.504032</v>
      </c>
      <c r="S9" s="216">
        <v>1.4040140000000001</v>
      </c>
      <c r="T9" s="216">
        <v>1.412766</v>
      </c>
      <c r="U9" s="216">
        <v>1.566641</v>
      </c>
      <c r="V9" s="216">
        <v>1.6295059999999999</v>
      </c>
      <c r="W9" s="216">
        <v>1.661135</v>
      </c>
      <c r="X9" s="216">
        <v>1.5778369999999999</v>
      </c>
      <c r="Y9" s="216">
        <v>1.524035</v>
      </c>
      <c r="Z9" s="216">
        <v>1.6048960000000001</v>
      </c>
      <c r="AA9" s="216">
        <v>1.5931550000000001</v>
      </c>
      <c r="AB9" s="216">
        <v>1.5497559999999999</v>
      </c>
      <c r="AC9" s="216">
        <v>1.611672</v>
      </c>
      <c r="AD9" s="216">
        <v>1.573394</v>
      </c>
      <c r="AE9" s="216">
        <v>1.5928359999999999</v>
      </c>
      <c r="AF9" s="216">
        <v>1.550621</v>
      </c>
      <c r="AG9" s="216">
        <v>1.560171</v>
      </c>
      <c r="AH9" s="216">
        <v>1.6181270000000001</v>
      </c>
      <c r="AI9" s="216">
        <v>1.5017910000000001</v>
      </c>
      <c r="AJ9" s="216">
        <v>1.604508</v>
      </c>
      <c r="AK9" s="216">
        <v>1.679805</v>
      </c>
      <c r="AL9" s="216">
        <v>1.7302569999999999</v>
      </c>
      <c r="AM9" s="216">
        <v>1.7355700000000001</v>
      </c>
      <c r="AN9" s="216">
        <v>1.738901</v>
      </c>
      <c r="AO9" s="216">
        <v>1.7682260000000001</v>
      </c>
      <c r="AP9" s="216">
        <v>1.668687</v>
      </c>
      <c r="AQ9" s="216">
        <v>1.6734009999999999</v>
      </c>
      <c r="AR9" s="216">
        <v>1.6286639999999999</v>
      </c>
      <c r="AS9" s="216">
        <v>1.7637989999999999</v>
      </c>
      <c r="AT9" s="216">
        <v>1.715932</v>
      </c>
      <c r="AU9" s="216">
        <v>1.6929620000000001</v>
      </c>
      <c r="AV9" s="216">
        <v>1.490693</v>
      </c>
      <c r="AW9" s="216">
        <v>1.706045</v>
      </c>
      <c r="AX9" s="216">
        <v>1.576152</v>
      </c>
      <c r="AY9" s="216">
        <v>1.6319760000000001</v>
      </c>
      <c r="AZ9" s="216">
        <v>1.721455</v>
      </c>
      <c r="BA9" s="216">
        <v>1.7491394098999999</v>
      </c>
      <c r="BB9" s="216">
        <v>1.7728633448</v>
      </c>
      <c r="BC9" s="327">
        <v>1.7743441294</v>
      </c>
      <c r="BD9" s="327">
        <v>1.7857808398999999</v>
      </c>
      <c r="BE9" s="327">
        <v>1.797187348</v>
      </c>
      <c r="BF9" s="327">
        <v>1.7134957794000001</v>
      </c>
      <c r="BG9" s="327">
        <v>1.6006182191</v>
      </c>
      <c r="BH9" s="327">
        <v>1.7385849175999999</v>
      </c>
      <c r="BI9" s="327">
        <v>1.8302459286999999</v>
      </c>
      <c r="BJ9" s="327">
        <v>1.8598025037000001</v>
      </c>
      <c r="BK9" s="327">
        <v>1.8809436265999999</v>
      </c>
      <c r="BL9" s="327">
        <v>1.8947765243000001</v>
      </c>
      <c r="BM9" s="327">
        <v>1.8941943453000001</v>
      </c>
      <c r="BN9" s="327">
        <v>1.9004775421</v>
      </c>
      <c r="BO9" s="327">
        <v>1.9069896580000001</v>
      </c>
      <c r="BP9" s="327">
        <v>1.8747780083000001</v>
      </c>
      <c r="BQ9" s="327">
        <v>1.8829739765</v>
      </c>
      <c r="BR9" s="327">
        <v>1.7861478057</v>
      </c>
      <c r="BS9" s="327">
        <v>1.6700188379000001</v>
      </c>
      <c r="BT9" s="327">
        <v>1.8010997452999999</v>
      </c>
      <c r="BU9" s="327">
        <v>1.9082075434000001</v>
      </c>
      <c r="BV9" s="327">
        <v>1.9400159501000001</v>
      </c>
    </row>
    <row r="10" spans="1:74" ht="11.1" customHeight="1" x14ac:dyDescent="0.2">
      <c r="A10" s="61" t="s">
        <v>638</v>
      </c>
      <c r="B10" s="175" t="s">
        <v>127</v>
      </c>
      <c r="C10" s="216">
        <v>6.1769949999999998</v>
      </c>
      <c r="D10" s="216">
        <v>6.2684280000000001</v>
      </c>
      <c r="E10" s="216">
        <v>6.4004079999999997</v>
      </c>
      <c r="F10" s="216">
        <v>6.6353970000000002</v>
      </c>
      <c r="G10" s="216">
        <v>6.6575850000000001</v>
      </c>
      <c r="H10" s="216">
        <v>6.810835</v>
      </c>
      <c r="I10" s="216">
        <v>6.9551129999999999</v>
      </c>
      <c r="J10" s="216">
        <v>7.0322459999999998</v>
      </c>
      <c r="K10" s="216">
        <v>7.1464650000000001</v>
      </c>
      <c r="L10" s="216">
        <v>7.3034530000000002</v>
      </c>
      <c r="M10" s="216">
        <v>7.3931019999999998</v>
      </c>
      <c r="N10" s="216">
        <v>7.4981229999999996</v>
      </c>
      <c r="O10" s="216">
        <v>7.4060129999999997</v>
      </c>
      <c r="P10" s="216">
        <v>7.5938340000000002</v>
      </c>
      <c r="Q10" s="216">
        <v>7.6744469999999998</v>
      </c>
      <c r="R10" s="216">
        <v>7.6123529999999997</v>
      </c>
      <c r="S10" s="216">
        <v>7.5509579999999996</v>
      </c>
      <c r="T10" s="216">
        <v>7.4700340000000001</v>
      </c>
      <c r="U10" s="216">
        <v>7.3854660000000001</v>
      </c>
      <c r="V10" s="216">
        <v>7.3414250000000001</v>
      </c>
      <c r="W10" s="216">
        <v>7.2837909999999999</v>
      </c>
      <c r="X10" s="216">
        <v>7.2645590000000002</v>
      </c>
      <c r="Y10" s="216">
        <v>7.2599289999999996</v>
      </c>
      <c r="Z10" s="216">
        <v>7.1021200000000002</v>
      </c>
      <c r="AA10" s="216">
        <v>7.0775750000000004</v>
      </c>
      <c r="AB10" s="216">
        <v>7.0499549999999997</v>
      </c>
      <c r="AC10" s="216">
        <v>7.0114239999999999</v>
      </c>
      <c r="AD10" s="216">
        <v>6.844144</v>
      </c>
      <c r="AE10" s="216">
        <v>6.7612110000000003</v>
      </c>
      <c r="AF10" s="216">
        <v>6.6819290000000002</v>
      </c>
      <c r="AG10" s="216">
        <v>6.683249</v>
      </c>
      <c r="AH10" s="216">
        <v>6.6393079999999998</v>
      </c>
      <c r="AI10" s="216">
        <v>6.5996379999999997</v>
      </c>
      <c r="AJ10" s="216">
        <v>6.6915889999999996</v>
      </c>
      <c r="AK10" s="216">
        <v>6.6833130000000001</v>
      </c>
      <c r="AL10" s="216">
        <v>6.5214030000000003</v>
      </c>
      <c r="AM10" s="216">
        <v>6.5767230000000003</v>
      </c>
      <c r="AN10" s="216">
        <v>6.8057059999999998</v>
      </c>
      <c r="AO10" s="216">
        <v>6.8458920000000001</v>
      </c>
      <c r="AP10" s="216">
        <v>6.9379169999999997</v>
      </c>
      <c r="AQ10" s="216">
        <v>6.9957459999999996</v>
      </c>
      <c r="AR10" s="216">
        <v>6.9971759999999996</v>
      </c>
      <c r="AS10" s="216">
        <v>7.0543079999999998</v>
      </c>
      <c r="AT10" s="216">
        <v>7.0757019999999997</v>
      </c>
      <c r="AU10" s="216">
        <v>7.3525840000000002</v>
      </c>
      <c r="AV10" s="216">
        <v>7.6894289999999996</v>
      </c>
      <c r="AW10" s="216">
        <v>7.8831949999999997</v>
      </c>
      <c r="AX10" s="216">
        <v>7.9350300000000002</v>
      </c>
      <c r="AY10" s="216">
        <v>7.8647780000000003</v>
      </c>
      <c r="AZ10" s="216">
        <v>8.028969</v>
      </c>
      <c r="BA10" s="216">
        <v>8.1620234564</v>
      </c>
      <c r="BB10" s="216">
        <v>8.2648146534000002</v>
      </c>
      <c r="BC10" s="327">
        <v>8.3553480952000001</v>
      </c>
      <c r="BD10" s="327">
        <v>8.4490685178000007</v>
      </c>
      <c r="BE10" s="327">
        <v>8.5362360085999995</v>
      </c>
      <c r="BF10" s="327">
        <v>8.6351881877000007</v>
      </c>
      <c r="BG10" s="327">
        <v>8.7395813302000001</v>
      </c>
      <c r="BH10" s="327">
        <v>8.8433802067999991</v>
      </c>
      <c r="BI10" s="327">
        <v>8.9577044160000003</v>
      </c>
      <c r="BJ10" s="327">
        <v>9.0664043013000004</v>
      </c>
      <c r="BK10" s="327">
        <v>9.1862644754999998</v>
      </c>
      <c r="BL10" s="327">
        <v>9.3108746607999997</v>
      </c>
      <c r="BM10" s="327">
        <v>9.4075513079000004</v>
      </c>
      <c r="BN10" s="327">
        <v>9.4825064602999998</v>
      </c>
      <c r="BO10" s="327">
        <v>9.5394101466999999</v>
      </c>
      <c r="BP10" s="327">
        <v>9.5747468158999993</v>
      </c>
      <c r="BQ10" s="327">
        <v>9.5801205739000004</v>
      </c>
      <c r="BR10" s="327">
        <v>9.5863492309999998</v>
      </c>
      <c r="BS10" s="327">
        <v>9.6110393828999996</v>
      </c>
      <c r="BT10" s="327">
        <v>9.6186702819000001</v>
      </c>
      <c r="BU10" s="327">
        <v>9.6172787392999997</v>
      </c>
      <c r="BV10" s="327">
        <v>9.6195589451999997</v>
      </c>
    </row>
    <row r="11" spans="1:74" ht="11.1" customHeight="1" x14ac:dyDescent="0.2">
      <c r="A11" s="61" t="s">
        <v>933</v>
      </c>
      <c r="B11" s="175" t="s">
        <v>129</v>
      </c>
      <c r="C11" s="216">
        <v>7.3410010000000003</v>
      </c>
      <c r="D11" s="216">
        <v>6.952318</v>
      </c>
      <c r="E11" s="216">
        <v>7.0223620000000002</v>
      </c>
      <c r="F11" s="216">
        <v>7.2730370000000004</v>
      </c>
      <c r="G11" s="216">
        <v>6.8583850000000002</v>
      </c>
      <c r="H11" s="216">
        <v>6.6730520000000002</v>
      </c>
      <c r="I11" s="216">
        <v>7.2093360000000004</v>
      </c>
      <c r="J11" s="216">
        <v>7.0810719999999998</v>
      </c>
      <c r="K11" s="216">
        <v>7.1457249999999997</v>
      </c>
      <c r="L11" s="216">
        <v>6.7724690000000001</v>
      </c>
      <c r="M11" s="216">
        <v>6.7741899999999999</v>
      </c>
      <c r="N11" s="216">
        <v>6.8040180000000001</v>
      </c>
      <c r="O11" s="216">
        <v>6.6765330000000001</v>
      </c>
      <c r="P11" s="216">
        <v>6.6581149999999996</v>
      </c>
      <c r="Q11" s="216">
        <v>7.1546649999999996</v>
      </c>
      <c r="R11" s="216">
        <v>6.6086640000000001</v>
      </c>
      <c r="S11" s="216">
        <v>6.7182659999999998</v>
      </c>
      <c r="T11" s="216">
        <v>6.8754379999999999</v>
      </c>
      <c r="U11" s="216">
        <v>6.8137549999999996</v>
      </c>
      <c r="V11" s="216">
        <v>7.2556820000000002</v>
      </c>
      <c r="W11" s="216">
        <v>6.8174530000000004</v>
      </c>
      <c r="X11" s="216">
        <v>6.6021879999999999</v>
      </c>
      <c r="Y11" s="216">
        <v>7.051253</v>
      </c>
      <c r="Z11" s="216">
        <v>7.5097639999999997</v>
      </c>
      <c r="AA11" s="216">
        <v>7.1254619999999997</v>
      </c>
      <c r="AB11" s="216">
        <v>7.4596780000000003</v>
      </c>
      <c r="AC11" s="216">
        <v>7.416506</v>
      </c>
      <c r="AD11" s="216">
        <v>6.987679</v>
      </c>
      <c r="AE11" s="216">
        <v>7.1398349999999997</v>
      </c>
      <c r="AF11" s="216">
        <v>7.0295759999999996</v>
      </c>
      <c r="AG11" s="216">
        <v>7.5604620000000002</v>
      </c>
      <c r="AH11" s="216">
        <v>7.2951889999999997</v>
      </c>
      <c r="AI11" s="216">
        <v>7.2657489999999996</v>
      </c>
      <c r="AJ11" s="216">
        <v>7.0681960000000004</v>
      </c>
      <c r="AK11" s="216">
        <v>7.417357</v>
      </c>
      <c r="AL11" s="216">
        <v>7.3489389999999997</v>
      </c>
      <c r="AM11" s="216">
        <v>7.6893880000000001</v>
      </c>
      <c r="AN11" s="216">
        <v>6.7734670000000001</v>
      </c>
      <c r="AO11" s="216">
        <v>7.2147030000000001</v>
      </c>
      <c r="AP11" s="216">
        <v>7.1299530000000004</v>
      </c>
      <c r="AQ11" s="216">
        <v>7.3744139999999998</v>
      </c>
      <c r="AR11" s="216">
        <v>7.223859</v>
      </c>
      <c r="AS11" s="216">
        <v>6.9318999999999997</v>
      </c>
      <c r="AT11" s="216">
        <v>7.1182369999999997</v>
      </c>
      <c r="AU11" s="216">
        <v>5.8027160000000002</v>
      </c>
      <c r="AV11" s="216">
        <v>5.880217</v>
      </c>
      <c r="AW11" s="216">
        <v>6.0893600000000001</v>
      </c>
      <c r="AX11" s="216">
        <v>6.2674479999999999</v>
      </c>
      <c r="AY11" s="216">
        <v>6.6708629999999998</v>
      </c>
      <c r="AZ11" s="216">
        <v>5.8876819999999999</v>
      </c>
      <c r="BA11" s="216">
        <v>6.0858064515999999</v>
      </c>
      <c r="BB11" s="216">
        <v>6.5064781332999999</v>
      </c>
      <c r="BC11" s="327">
        <v>6.6333390000000003</v>
      </c>
      <c r="BD11" s="327">
        <v>6.444674</v>
      </c>
      <c r="BE11" s="327">
        <v>6.388979</v>
      </c>
      <c r="BF11" s="327">
        <v>6.297523</v>
      </c>
      <c r="BG11" s="327">
        <v>6.1018650000000001</v>
      </c>
      <c r="BH11" s="327">
        <v>5.1931180000000001</v>
      </c>
      <c r="BI11" s="327">
        <v>5.3274080000000001</v>
      </c>
      <c r="BJ11" s="327">
        <v>5.2432889999999999</v>
      </c>
      <c r="BK11" s="327">
        <v>5.1510530000000001</v>
      </c>
      <c r="BL11" s="327">
        <v>4.981077</v>
      </c>
      <c r="BM11" s="327">
        <v>5.2628700000000004</v>
      </c>
      <c r="BN11" s="327">
        <v>5.2587719999999996</v>
      </c>
      <c r="BO11" s="327">
        <v>5.5567549999999999</v>
      </c>
      <c r="BP11" s="327">
        <v>5.2205089999999998</v>
      </c>
      <c r="BQ11" s="327">
        <v>5.2780930000000001</v>
      </c>
      <c r="BR11" s="327">
        <v>5.2987060000000001</v>
      </c>
      <c r="BS11" s="327">
        <v>5.0533109999999999</v>
      </c>
      <c r="BT11" s="327">
        <v>4.6542779999999997</v>
      </c>
      <c r="BU11" s="327">
        <v>4.5494300000000001</v>
      </c>
      <c r="BV11" s="327">
        <v>4.524858</v>
      </c>
    </row>
    <row r="12" spans="1:74" ht="11.1" customHeight="1" x14ac:dyDescent="0.2">
      <c r="A12" s="61" t="s">
        <v>935</v>
      </c>
      <c r="B12" s="175" t="s">
        <v>133</v>
      </c>
      <c r="C12" s="216">
        <v>0</v>
      </c>
      <c r="D12" s="216">
        <v>0</v>
      </c>
      <c r="E12" s="216">
        <v>1.2903225805999999E-3</v>
      </c>
      <c r="F12" s="216">
        <v>8.7133333332999996E-2</v>
      </c>
      <c r="G12" s="216">
        <v>7.5580645161000007E-2</v>
      </c>
      <c r="H12" s="216">
        <v>0</v>
      </c>
      <c r="I12" s="216">
        <v>0</v>
      </c>
      <c r="J12" s="216">
        <v>0</v>
      </c>
      <c r="K12" s="216">
        <v>9.9999999998000004E-5</v>
      </c>
      <c r="L12" s="216">
        <v>9.6774193549999994E-5</v>
      </c>
      <c r="M12" s="216">
        <v>1E-4</v>
      </c>
      <c r="N12" s="216">
        <v>1.2903225807E-4</v>
      </c>
      <c r="O12" s="216">
        <v>9.6774193546000006E-5</v>
      </c>
      <c r="P12" s="216">
        <v>1.0714285713999999E-4</v>
      </c>
      <c r="Q12" s="216">
        <v>9.6774193546000006E-5</v>
      </c>
      <c r="R12" s="216">
        <v>1E-4</v>
      </c>
      <c r="S12" s="216">
        <v>-4.5096774194000003E-2</v>
      </c>
      <c r="T12" s="216">
        <v>-5.1533333333000003E-2</v>
      </c>
      <c r="U12" s="216">
        <v>-4.0096774193999998E-2</v>
      </c>
      <c r="V12" s="216">
        <v>1.2903225807E-4</v>
      </c>
      <c r="W12" s="216">
        <v>6.6666666664999994E-5</v>
      </c>
      <c r="X12" s="216">
        <v>6.4516129034000001E-5</v>
      </c>
      <c r="Y12" s="216">
        <v>9.9999999998000004E-5</v>
      </c>
      <c r="Z12" s="216">
        <v>1.2903225807E-4</v>
      </c>
      <c r="AA12" s="216">
        <v>9.6774193549999994E-5</v>
      </c>
      <c r="AB12" s="216">
        <v>6.8965517240000005E-5</v>
      </c>
      <c r="AC12" s="216">
        <v>6.4516129034000001E-5</v>
      </c>
      <c r="AD12" s="216">
        <v>1.6666666666999999E-4</v>
      </c>
      <c r="AE12" s="216">
        <v>9.6774193546000006E-5</v>
      </c>
      <c r="AF12" s="216">
        <v>1.3333333332999999E-4</v>
      </c>
      <c r="AG12" s="216">
        <v>1.2903225807E-4</v>
      </c>
      <c r="AH12" s="216">
        <v>9.6774193549999994E-5</v>
      </c>
      <c r="AI12" s="216">
        <v>9.9999999998000004E-5</v>
      </c>
      <c r="AJ12" s="216">
        <v>9.6774193549999994E-5</v>
      </c>
      <c r="AK12" s="216">
        <v>1E-4</v>
      </c>
      <c r="AL12" s="216">
        <v>6.4516129031E-5</v>
      </c>
      <c r="AM12" s="216">
        <v>1.2903225807E-4</v>
      </c>
      <c r="AN12" s="216">
        <v>9.0357142857000004E-3</v>
      </c>
      <c r="AO12" s="216">
        <v>0.10693548387</v>
      </c>
      <c r="AP12" s="216">
        <v>9.0766666667000007E-2</v>
      </c>
      <c r="AQ12" s="216">
        <v>0.13900000000000001</v>
      </c>
      <c r="AR12" s="216">
        <v>0.17680000000000001</v>
      </c>
      <c r="AS12" s="216">
        <v>9.3870967742000003E-3</v>
      </c>
      <c r="AT12" s="216">
        <v>2.7096774194000002E-3</v>
      </c>
      <c r="AU12" s="216">
        <v>0.17196666666999999</v>
      </c>
      <c r="AV12" s="216">
        <v>0.15125806452000001</v>
      </c>
      <c r="AW12" s="216">
        <v>0.25576666666999998</v>
      </c>
      <c r="AX12" s="216">
        <v>-5.0096774194E-2</v>
      </c>
      <c r="AY12" s="216">
        <v>-4.5258064516E-2</v>
      </c>
      <c r="AZ12" s="216">
        <v>-4.3714285713999997E-2</v>
      </c>
      <c r="BA12" s="216">
        <v>6.4516129031E-5</v>
      </c>
      <c r="BB12" s="216">
        <v>3.9666724755999999E-2</v>
      </c>
      <c r="BC12" s="327">
        <v>3.8230100000000003E-2</v>
      </c>
      <c r="BD12" s="327">
        <v>3.9504400000000002E-2</v>
      </c>
      <c r="BE12" s="327">
        <v>3.8230100000000003E-2</v>
      </c>
      <c r="BF12" s="327">
        <v>3.8230100000000003E-2</v>
      </c>
      <c r="BG12" s="327">
        <v>0</v>
      </c>
      <c r="BH12" s="327">
        <v>4.3010800000000002E-2</v>
      </c>
      <c r="BI12" s="327">
        <v>4.4444400000000002E-2</v>
      </c>
      <c r="BJ12" s="327">
        <v>4.3010800000000002E-2</v>
      </c>
      <c r="BK12" s="327">
        <v>4.3010800000000002E-2</v>
      </c>
      <c r="BL12" s="327">
        <v>4.7619000000000002E-2</v>
      </c>
      <c r="BM12" s="327">
        <v>4.3010800000000002E-2</v>
      </c>
      <c r="BN12" s="327">
        <v>4.4444400000000002E-2</v>
      </c>
      <c r="BO12" s="327">
        <v>4.3010800000000002E-2</v>
      </c>
      <c r="BP12" s="327">
        <v>4.4444400000000002E-2</v>
      </c>
      <c r="BQ12" s="327">
        <v>4.3010800000000002E-2</v>
      </c>
      <c r="BR12" s="327">
        <v>4.3010800000000002E-2</v>
      </c>
      <c r="BS12" s="327">
        <v>4.4444400000000002E-2</v>
      </c>
      <c r="BT12" s="327">
        <v>1.7204299999999999E-2</v>
      </c>
      <c r="BU12" s="327">
        <v>1.77778E-2</v>
      </c>
      <c r="BV12" s="327">
        <v>1.7204299999999999E-2</v>
      </c>
    </row>
    <row r="13" spans="1:74" ht="11.1" customHeight="1" x14ac:dyDescent="0.2">
      <c r="A13" s="61" t="s">
        <v>934</v>
      </c>
      <c r="B13" s="175" t="s">
        <v>527</v>
      </c>
      <c r="C13" s="216">
        <v>-0.29183870967999997</v>
      </c>
      <c r="D13" s="216">
        <v>-0.32271428570999999</v>
      </c>
      <c r="E13" s="216">
        <v>-0.31332258065000002</v>
      </c>
      <c r="F13" s="216">
        <v>-0.34506666667000002</v>
      </c>
      <c r="G13" s="216">
        <v>-3.9032258065000002E-3</v>
      </c>
      <c r="H13" s="216">
        <v>0.37183333333000002</v>
      </c>
      <c r="I13" s="216">
        <v>0.50219354838999997</v>
      </c>
      <c r="J13" s="216">
        <v>0.24712903225999999</v>
      </c>
      <c r="K13" s="216">
        <v>-3.5966666666999998E-2</v>
      </c>
      <c r="L13" s="216">
        <v>-0.63103225805999996</v>
      </c>
      <c r="M13" s="216">
        <v>-0.16706666667</v>
      </c>
      <c r="N13" s="216">
        <v>-0.13341935484</v>
      </c>
      <c r="O13" s="216">
        <v>-0.91445161289999999</v>
      </c>
      <c r="P13" s="216">
        <v>-0.93214285714</v>
      </c>
      <c r="Q13" s="216">
        <v>-0.89958064516000003</v>
      </c>
      <c r="R13" s="216">
        <v>-0.31709999999999999</v>
      </c>
      <c r="S13" s="216">
        <v>0.12103225805999999</v>
      </c>
      <c r="T13" s="216">
        <v>0.33836666666999998</v>
      </c>
      <c r="U13" s="216">
        <v>0.45164516128999999</v>
      </c>
      <c r="V13" s="216">
        <v>-3.3677419355000002E-2</v>
      </c>
      <c r="W13" s="216">
        <v>-0.10920000000000001</v>
      </c>
      <c r="X13" s="216">
        <v>-0.84141935483999997</v>
      </c>
      <c r="Y13" s="216">
        <v>-2.6033333333000001E-2</v>
      </c>
      <c r="Z13" s="216">
        <v>0.21851612903000001</v>
      </c>
      <c r="AA13" s="216">
        <v>-0.72732258064999999</v>
      </c>
      <c r="AB13" s="216">
        <v>-0.70296551724</v>
      </c>
      <c r="AC13" s="216">
        <v>-0.40832258064999999</v>
      </c>
      <c r="AD13" s="216">
        <v>-0.15040000000000001</v>
      </c>
      <c r="AE13" s="216">
        <v>-8.1870967742000006E-2</v>
      </c>
      <c r="AF13" s="216">
        <v>0.36680000000000001</v>
      </c>
      <c r="AG13" s="216">
        <v>0.23867741935</v>
      </c>
      <c r="AH13" s="216">
        <v>0.21880645161000001</v>
      </c>
      <c r="AI13" s="216">
        <v>0.50460000000000005</v>
      </c>
      <c r="AJ13" s="216">
        <v>-0.63438709677000005</v>
      </c>
      <c r="AK13" s="216">
        <v>1.5633333332999998E-2</v>
      </c>
      <c r="AL13" s="216">
        <v>0.19716129031999999</v>
      </c>
      <c r="AM13" s="216">
        <v>-0.63993548386999999</v>
      </c>
      <c r="AN13" s="216">
        <v>-0.68246428570999995</v>
      </c>
      <c r="AO13" s="216">
        <v>-0.46177419354999999</v>
      </c>
      <c r="AP13" s="216">
        <v>0.46833333332999999</v>
      </c>
      <c r="AQ13" s="216">
        <v>0.22470967742</v>
      </c>
      <c r="AR13" s="216">
        <v>0.54849999999999999</v>
      </c>
      <c r="AS13" s="216">
        <v>0.58125806451999995</v>
      </c>
      <c r="AT13" s="216">
        <v>0.74361290322999996</v>
      </c>
      <c r="AU13" s="216">
        <v>-0.3236</v>
      </c>
      <c r="AV13" s="216">
        <v>0.32219354838999997</v>
      </c>
      <c r="AW13" s="216">
        <v>0.22443333333000001</v>
      </c>
      <c r="AX13" s="216">
        <v>1.0065806451999999</v>
      </c>
      <c r="AY13" s="216">
        <v>3.9451612902999998E-2</v>
      </c>
      <c r="AZ13" s="216">
        <v>-0.12921428570999999</v>
      </c>
      <c r="BA13" s="216">
        <v>-8.8921658986000005E-2</v>
      </c>
      <c r="BB13" s="216">
        <v>-0.35499968976000001</v>
      </c>
      <c r="BC13" s="327">
        <v>-4.9017999999999999E-2</v>
      </c>
      <c r="BD13" s="327">
        <v>0.29790949999999999</v>
      </c>
      <c r="BE13" s="327">
        <v>0.3139149</v>
      </c>
      <c r="BF13" s="327">
        <v>0.1560454</v>
      </c>
      <c r="BG13" s="327">
        <v>-0.1223045</v>
      </c>
      <c r="BH13" s="327">
        <v>-0.35184549999999998</v>
      </c>
      <c r="BI13" s="327">
        <v>7.1539200000000002E-3</v>
      </c>
      <c r="BJ13" s="327">
        <v>0.25645180000000001</v>
      </c>
      <c r="BK13" s="327">
        <v>-0.40558329999999998</v>
      </c>
      <c r="BL13" s="327">
        <v>-0.5916458</v>
      </c>
      <c r="BM13" s="327">
        <v>-0.63330989999999998</v>
      </c>
      <c r="BN13" s="327">
        <v>-0.1998142</v>
      </c>
      <c r="BO13" s="327">
        <v>-0.17552789999999999</v>
      </c>
      <c r="BP13" s="327">
        <v>0.32271359999999999</v>
      </c>
      <c r="BQ13" s="327">
        <v>0.27629969999999998</v>
      </c>
      <c r="BR13" s="327">
        <v>5.9596999999999997E-2</v>
      </c>
      <c r="BS13" s="327">
        <v>-0.1119274</v>
      </c>
      <c r="BT13" s="327">
        <v>-0.46463749999999998</v>
      </c>
      <c r="BU13" s="327">
        <v>-4.9652200000000001E-2</v>
      </c>
      <c r="BV13" s="327">
        <v>0.24713379999999999</v>
      </c>
    </row>
    <row r="14" spans="1:74" ht="11.1" customHeight="1" x14ac:dyDescent="0.2">
      <c r="A14" s="61" t="s">
        <v>640</v>
      </c>
      <c r="B14" s="175" t="s">
        <v>130</v>
      </c>
      <c r="C14" s="216">
        <v>0.23901070967999999</v>
      </c>
      <c r="D14" s="216">
        <v>0.38375028571000003</v>
      </c>
      <c r="E14" s="216">
        <v>0.15223925805999999</v>
      </c>
      <c r="F14" s="216">
        <v>0.25211933332999997</v>
      </c>
      <c r="G14" s="216">
        <v>0.42097858064999999</v>
      </c>
      <c r="H14" s="216">
        <v>6.5391666666999998E-2</v>
      </c>
      <c r="I14" s="216">
        <v>1.7697451613000001E-2</v>
      </c>
      <c r="J14" s="216">
        <v>0.26654996774</v>
      </c>
      <c r="K14" s="216">
        <v>-8.2355333333000005E-2</v>
      </c>
      <c r="L14" s="216">
        <v>-1.2357516129000001E-2</v>
      </c>
      <c r="M14" s="216">
        <v>0.14164866667000001</v>
      </c>
      <c r="N14" s="216">
        <v>0.33341132258</v>
      </c>
      <c r="O14" s="216">
        <v>0.33563983871000003</v>
      </c>
      <c r="P14" s="216">
        <v>7.8247714285999997E-2</v>
      </c>
      <c r="Q14" s="216">
        <v>-0.17620212902999999</v>
      </c>
      <c r="R14" s="216">
        <v>0.35487200000000002</v>
      </c>
      <c r="S14" s="216">
        <v>0.17986851612999999</v>
      </c>
      <c r="T14" s="216">
        <v>0.20949566667</v>
      </c>
      <c r="U14" s="216">
        <v>0.25153261290000001</v>
      </c>
      <c r="V14" s="216">
        <v>9.9327387096999994E-2</v>
      </c>
      <c r="W14" s="216">
        <v>4.1918333332999998E-2</v>
      </c>
      <c r="X14" s="216">
        <v>0.33961983871000001</v>
      </c>
      <c r="Y14" s="216">
        <v>0.12590133333</v>
      </c>
      <c r="Z14" s="216">
        <v>-0.21615316129000001</v>
      </c>
      <c r="AA14" s="216">
        <v>0.36661580645000003</v>
      </c>
      <c r="AB14" s="216">
        <v>-2.1076448276000002E-2</v>
      </c>
      <c r="AC14" s="216">
        <v>-5.9975935484000001E-2</v>
      </c>
      <c r="AD14" s="216">
        <v>0.17638233333</v>
      </c>
      <c r="AE14" s="216">
        <v>0.31954619355000002</v>
      </c>
      <c r="AF14" s="216">
        <v>0.33343866666999999</v>
      </c>
      <c r="AG14" s="216">
        <v>0.14031854838999999</v>
      </c>
      <c r="AH14" s="216">
        <v>0.36290877419000001</v>
      </c>
      <c r="AI14" s="216">
        <v>1.5977999999999999E-2</v>
      </c>
      <c r="AJ14" s="216">
        <v>0.22947132258</v>
      </c>
      <c r="AK14" s="216">
        <v>-7.3923333332999996E-2</v>
      </c>
      <c r="AL14" s="216">
        <v>0.19886819354999999</v>
      </c>
      <c r="AM14" s="216">
        <v>0.25171145161000003</v>
      </c>
      <c r="AN14" s="216">
        <v>0.38819957143</v>
      </c>
      <c r="AO14" s="216">
        <v>2.8506709676999999E-2</v>
      </c>
      <c r="AP14" s="216">
        <v>0.14901500000000001</v>
      </c>
      <c r="AQ14" s="216">
        <v>0.29724832258</v>
      </c>
      <c r="AR14" s="216">
        <v>0.16725799999999999</v>
      </c>
      <c r="AS14" s="216">
        <v>0.55458783870999995</v>
      </c>
      <c r="AT14" s="216">
        <v>-0.12765858064999999</v>
      </c>
      <c r="AU14" s="216">
        <v>0.28134833332999998</v>
      </c>
      <c r="AV14" s="216">
        <v>2.0650387097000001E-2</v>
      </c>
      <c r="AW14" s="216">
        <v>0.17075199999999999</v>
      </c>
      <c r="AX14" s="216">
        <v>2.6893129032000002E-2</v>
      </c>
      <c r="AY14" s="216">
        <v>-7.0280548387E-2</v>
      </c>
      <c r="AZ14" s="216">
        <v>-4.6456428570999998E-2</v>
      </c>
      <c r="BA14" s="216">
        <v>0.29575672679999998</v>
      </c>
      <c r="BB14" s="216">
        <v>7.9916121563E-2</v>
      </c>
      <c r="BC14" s="327">
        <v>0.18702949999999999</v>
      </c>
      <c r="BD14" s="327">
        <v>0.24837329999999999</v>
      </c>
      <c r="BE14" s="327">
        <v>0.22597410000000001</v>
      </c>
      <c r="BF14" s="327">
        <v>0.1963104</v>
      </c>
      <c r="BG14" s="327">
        <v>0.21405370000000001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641</v>
      </c>
      <c r="B15" s="175" t="s">
        <v>179</v>
      </c>
      <c r="C15" s="216">
        <v>15.311064</v>
      </c>
      <c r="D15" s="216">
        <v>15.127571</v>
      </c>
      <c r="E15" s="216">
        <v>15.115741</v>
      </c>
      <c r="F15" s="216">
        <v>15.864133000000001</v>
      </c>
      <c r="G15" s="216">
        <v>15.945548</v>
      </c>
      <c r="H15" s="216">
        <v>15.817299999999999</v>
      </c>
      <c r="I15" s="216">
        <v>16.534451000000001</v>
      </c>
      <c r="J15" s="216">
        <v>16.460353999999999</v>
      </c>
      <c r="K15" s="216">
        <v>16.073499999999999</v>
      </c>
      <c r="L15" s="216">
        <v>15.361032</v>
      </c>
      <c r="M15" s="216">
        <v>16.043433</v>
      </c>
      <c r="N15" s="216">
        <v>16.469031999999999</v>
      </c>
      <c r="O15" s="216">
        <v>15.456129000000001</v>
      </c>
      <c r="P15" s="216">
        <v>15.341571</v>
      </c>
      <c r="Q15" s="216">
        <v>15.64</v>
      </c>
      <c r="R15" s="216">
        <v>16.2728</v>
      </c>
      <c r="S15" s="216">
        <v>16.401612</v>
      </c>
      <c r="T15" s="216">
        <v>16.701132999999999</v>
      </c>
      <c r="U15" s="216">
        <v>16.878644999999999</v>
      </c>
      <c r="V15" s="216">
        <v>16.700225</v>
      </c>
      <c r="W15" s="216">
        <v>16.1676</v>
      </c>
      <c r="X15" s="216">
        <v>15.439871</v>
      </c>
      <c r="Y15" s="216">
        <v>16.458033</v>
      </c>
      <c r="Z15" s="216">
        <v>16.741548000000002</v>
      </c>
      <c r="AA15" s="216">
        <v>15.95129</v>
      </c>
      <c r="AB15" s="216">
        <v>15.842828000000001</v>
      </c>
      <c r="AC15" s="216">
        <v>16.082452</v>
      </c>
      <c r="AD15" s="216">
        <v>15.920267000000001</v>
      </c>
      <c r="AE15" s="216">
        <v>16.236806999999999</v>
      </c>
      <c r="AF15" s="216">
        <v>16.432600000000001</v>
      </c>
      <c r="AG15" s="216">
        <v>16.621193999999999</v>
      </c>
      <c r="AH15" s="216">
        <v>16.593354999999999</v>
      </c>
      <c r="AI15" s="216">
        <v>16.339832999999999</v>
      </c>
      <c r="AJ15" s="216">
        <v>15.454355</v>
      </c>
      <c r="AK15" s="216">
        <v>16.235233000000001</v>
      </c>
      <c r="AL15" s="216">
        <v>16.515871000000001</v>
      </c>
      <c r="AM15" s="216">
        <v>16.129451</v>
      </c>
      <c r="AN15" s="216">
        <v>15.546214000000001</v>
      </c>
      <c r="AO15" s="216">
        <v>16.028321999999999</v>
      </c>
      <c r="AP15" s="216">
        <v>16.97</v>
      </c>
      <c r="AQ15" s="216">
        <v>17.212095999999999</v>
      </c>
      <c r="AR15" s="216">
        <v>17.204967</v>
      </c>
      <c r="AS15" s="216">
        <v>17.317903000000001</v>
      </c>
      <c r="AT15" s="216">
        <v>16.979226000000001</v>
      </c>
      <c r="AU15" s="216">
        <v>15.460133000000001</v>
      </c>
      <c r="AV15" s="216">
        <v>16.061064999999999</v>
      </c>
      <c r="AW15" s="216">
        <v>16.839466999999999</v>
      </c>
      <c r="AX15" s="216">
        <v>17.274355</v>
      </c>
      <c r="AY15" s="216">
        <v>16.599226000000002</v>
      </c>
      <c r="AZ15" s="216">
        <v>15.931820999999999</v>
      </c>
      <c r="BA15" s="216">
        <v>16.71283871</v>
      </c>
      <c r="BB15" s="216">
        <v>16.811408</v>
      </c>
      <c r="BC15" s="327">
        <v>17.422180000000001</v>
      </c>
      <c r="BD15" s="327">
        <v>17.725560000000002</v>
      </c>
      <c r="BE15" s="327">
        <v>17.718219999999999</v>
      </c>
      <c r="BF15" s="327">
        <v>17.47476</v>
      </c>
      <c r="BG15" s="327">
        <v>16.981349999999999</v>
      </c>
      <c r="BH15" s="327">
        <v>16.098710000000001</v>
      </c>
      <c r="BI15" s="327">
        <v>16.806429999999999</v>
      </c>
      <c r="BJ15" s="327">
        <v>17.129650000000002</v>
      </c>
      <c r="BK15" s="327">
        <v>16.56758</v>
      </c>
      <c r="BL15" s="327">
        <v>16.318809999999999</v>
      </c>
      <c r="BM15" s="327">
        <v>16.687670000000001</v>
      </c>
      <c r="BN15" s="327">
        <v>17.13062</v>
      </c>
      <c r="BO15" s="327">
        <v>17.543040000000001</v>
      </c>
      <c r="BP15" s="327">
        <v>17.741689999999998</v>
      </c>
      <c r="BQ15" s="327">
        <v>17.701709999999999</v>
      </c>
      <c r="BR15" s="327">
        <v>17.413450000000001</v>
      </c>
      <c r="BS15" s="327">
        <v>16.94754</v>
      </c>
      <c r="BT15" s="327">
        <v>16.270340000000001</v>
      </c>
      <c r="BU15" s="327">
        <v>16.686060000000001</v>
      </c>
      <c r="BV15" s="327">
        <v>17.00996</v>
      </c>
    </row>
    <row r="16" spans="1:74" ht="11.1" customHeight="1" x14ac:dyDescent="0.2">
      <c r="A16" s="57"/>
      <c r="B16" s="44" t="s">
        <v>937</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407"/>
      <c r="BD16" s="407"/>
      <c r="BE16" s="407"/>
      <c r="BF16" s="407"/>
      <c r="BG16" s="407"/>
      <c r="BH16" s="407"/>
      <c r="BI16" s="407"/>
      <c r="BJ16" s="407"/>
      <c r="BK16" s="407"/>
      <c r="BL16" s="407"/>
      <c r="BM16" s="407"/>
      <c r="BN16" s="407"/>
      <c r="BO16" s="407"/>
      <c r="BP16" s="407"/>
      <c r="BQ16" s="407"/>
      <c r="BR16" s="407"/>
      <c r="BS16" s="407"/>
      <c r="BT16" s="407"/>
      <c r="BU16" s="407"/>
      <c r="BV16" s="407"/>
    </row>
    <row r="17" spans="1:74" ht="11.1" customHeight="1" x14ac:dyDescent="0.2">
      <c r="A17" s="61" t="s">
        <v>643</v>
      </c>
      <c r="B17" s="175" t="s">
        <v>528</v>
      </c>
      <c r="C17" s="216">
        <v>1.107288</v>
      </c>
      <c r="D17" s="216">
        <v>1.0643530000000001</v>
      </c>
      <c r="E17" s="216">
        <v>0.99148000000000003</v>
      </c>
      <c r="F17" s="216">
        <v>1.0779650000000001</v>
      </c>
      <c r="G17" s="216">
        <v>1.0128969999999999</v>
      </c>
      <c r="H17" s="216">
        <v>1.121499</v>
      </c>
      <c r="I17" s="216">
        <v>1.1071880000000001</v>
      </c>
      <c r="J17" s="216">
        <v>1.1626719999999999</v>
      </c>
      <c r="K17" s="216">
        <v>1.0154289999999999</v>
      </c>
      <c r="L17" s="216">
        <v>1.0283819999999999</v>
      </c>
      <c r="M17" s="216">
        <v>1.1776949999999999</v>
      </c>
      <c r="N17" s="216">
        <v>1.099998</v>
      </c>
      <c r="O17" s="216">
        <v>1.0751230000000001</v>
      </c>
      <c r="P17" s="216">
        <v>1.0213540000000001</v>
      </c>
      <c r="Q17" s="216">
        <v>1.013188</v>
      </c>
      <c r="R17" s="216">
        <v>1.067499</v>
      </c>
      <c r="S17" s="216">
        <v>1.083029</v>
      </c>
      <c r="T17" s="216">
        <v>1.0276639999999999</v>
      </c>
      <c r="U17" s="216">
        <v>1.092384</v>
      </c>
      <c r="V17" s="216">
        <v>1.0985119999999999</v>
      </c>
      <c r="W17" s="216">
        <v>1.04623</v>
      </c>
      <c r="X17" s="216">
        <v>1.040092</v>
      </c>
      <c r="Y17" s="216">
        <v>1.064865</v>
      </c>
      <c r="Z17" s="216">
        <v>1.108093</v>
      </c>
      <c r="AA17" s="216">
        <v>1.116614</v>
      </c>
      <c r="AB17" s="216">
        <v>1.070379</v>
      </c>
      <c r="AC17" s="216">
        <v>1.0491280000000001</v>
      </c>
      <c r="AD17" s="216">
        <v>1.0950979999999999</v>
      </c>
      <c r="AE17" s="216">
        <v>1.1603540000000001</v>
      </c>
      <c r="AF17" s="216">
        <v>1.1139669999999999</v>
      </c>
      <c r="AG17" s="216">
        <v>1.1902569999999999</v>
      </c>
      <c r="AH17" s="216">
        <v>1.1487769999999999</v>
      </c>
      <c r="AI17" s="216">
        <v>1.122369</v>
      </c>
      <c r="AJ17" s="216">
        <v>1.088838</v>
      </c>
      <c r="AK17" s="216">
        <v>1.1125670000000001</v>
      </c>
      <c r="AL17" s="216">
        <v>1.143324</v>
      </c>
      <c r="AM17" s="216">
        <v>1.1245769999999999</v>
      </c>
      <c r="AN17" s="216">
        <v>1.045032</v>
      </c>
      <c r="AO17" s="216">
        <v>1.108446</v>
      </c>
      <c r="AP17" s="216">
        <v>1.127732</v>
      </c>
      <c r="AQ17" s="216">
        <v>1.1250290000000001</v>
      </c>
      <c r="AR17" s="216">
        <v>1.151132</v>
      </c>
      <c r="AS17" s="216">
        <v>1.0908690000000001</v>
      </c>
      <c r="AT17" s="216">
        <v>1.1124529999999999</v>
      </c>
      <c r="AU17" s="216">
        <v>1.016335</v>
      </c>
      <c r="AV17" s="216">
        <v>1.0805169999999999</v>
      </c>
      <c r="AW17" s="216">
        <v>1.1459299999999999</v>
      </c>
      <c r="AX17" s="216">
        <v>1.122323</v>
      </c>
      <c r="AY17" s="216">
        <v>1.123324</v>
      </c>
      <c r="AZ17" s="216">
        <v>1.116609</v>
      </c>
      <c r="BA17" s="216">
        <v>1.0648139999999999</v>
      </c>
      <c r="BB17" s="216">
        <v>1.104325</v>
      </c>
      <c r="BC17" s="327">
        <v>1.133651</v>
      </c>
      <c r="BD17" s="327">
        <v>1.1475150000000001</v>
      </c>
      <c r="BE17" s="327">
        <v>1.155464</v>
      </c>
      <c r="BF17" s="327">
        <v>1.1530560000000001</v>
      </c>
      <c r="BG17" s="327">
        <v>1.105002</v>
      </c>
      <c r="BH17" s="327">
        <v>1.079323</v>
      </c>
      <c r="BI17" s="327">
        <v>1.1192120000000001</v>
      </c>
      <c r="BJ17" s="327">
        <v>1.1535960000000001</v>
      </c>
      <c r="BK17" s="327">
        <v>1.114879</v>
      </c>
      <c r="BL17" s="327">
        <v>1.066962</v>
      </c>
      <c r="BM17" s="327">
        <v>1.063485</v>
      </c>
      <c r="BN17" s="327">
        <v>1.102911</v>
      </c>
      <c r="BO17" s="327">
        <v>1.1279239999999999</v>
      </c>
      <c r="BP17" s="327">
        <v>1.1412059999999999</v>
      </c>
      <c r="BQ17" s="327">
        <v>1.1477059999999999</v>
      </c>
      <c r="BR17" s="327">
        <v>1.1448609999999999</v>
      </c>
      <c r="BS17" s="327">
        <v>1.0985259999999999</v>
      </c>
      <c r="BT17" s="327">
        <v>1.094835</v>
      </c>
      <c r="BU17" s="327">
        <v>1.1086959999999999</v>
      </c>
      <c r="BV17" s="327">
        <v>1.1459969999999999</v>
      </c>
    </row>
    <row r="18" spans="1:74" ht="11.1" customHeight="1" x14ac:dyDescent="0.2">
      <c r="A18" s="61" t="s">
        <v>642</v>
      </c>
      <c r="B18" s="175" t="s">
        <v>1118</v>
      </c>
      <c r="C18" s="216">
        <v>2.6954829999999999</v>
      </c>
      <c r="D18" s="216">
        <v>2.710178</v>
      </c>
      <c r="E18" s="216">
        <v>2.8294190000000001</v>
      </c>
      <c r="F18" s="216">
        <v>2.9502000000000002</v>
      </c>
      <c r="G18" s="216">
        <v>2.9555479999999998</v>
      </c>
      <c r="H18" s="216">
        <v>3.094033</v>
      </c>
      <c r="I18" s="216">
        <v>3.1148060000000002</v>
      </c>
      <c r="J18" s="216">
        <v>3.1418379999999999</v>
      </c>
      <c r="K18" s="216">
        <v>3.194766</v>
      </c>
      <c r="L18" s="216">
        <v>3.1963219999999999</v>
      </c>
      <c r="M18" s="216">
        <v>3.1153330000000001</v>
      </c>
      <c r="N18" s="216">
        <v>3.1563539999999999</v>
      </c>
      <c r="O18" s="216">
        <v>3.0547740000000001</v>
      </c>
      <c r="P18" s="216">
        <v>3.1617139999999999</v>
      </c>
      <c r="Q18" s="216">
        <v>3.236774</v>
      </c>
      <c r="R18" s="216">
        <v>3.3753329999999999</v>
      </c>
      <c r="S18" s="216">
        <v>3.3367089999999999</v>
      </c>
      <c r="T18" s="216">
        <v>3.3187660000000001</v>
      </c>
      <c r="U18" s="216">
        <v>3.355064</v>
      </c>
      <c r="V18" s="216">
        <v>3.4187409999999998</v>
      </c>
      <c r="W18" s="216">
        <v>3.437033</v>
      </c>
      <c r="X18" s="216">
        <v>3.4885160000000002</v>
      </c>
      <c r="Y18" s="216">
        <v>3.4981330000000002</v>
      </c>
      <c r="Z18" s="216">
        <v>3.4172579999999999</v>
      </c>
      <c r="AA18" s="216">
        <v>3.3447740000000001</v>
      </c>
      <c r="AB18" s="216">
        <v>3.369345</v>
      </c>
      <c r="AC18" s="216">
        <v>3.5557099999999999</v>
      </c>
      <c r="AD18" s="216">
        <v>3.5703999999999998</v>
      </c>
      <c r="AE18" s="216">
        <v>3.6716769999999999</v>
      </c>
      <c r="AF18" s="216">
        <v>3.662433</v>
      </c>
      <c r="AG18" s="216">
        <v>3.6038389999999998</v>
      </c>
      <c r="AH18" s="216">
        <v>3.410323</v>
      </c>
      <c r="AI18" s="216">
        <v>3.427333</v>
      </c>
      <c r="AJ18" s="216">
        <v>3.5443229999999999</v>
      </c>
      <c r="AK18" s="216">
        <v>3.5957669999999999</v>
      </c>
      <c r="AL18" s="216">
        <v>3.3521939999999999</v>
      </c>
      <c r="AM18" s="216">
        <v>3.3648060000000002</v>
      </c>
      <c r="AN18" s="216">
        <v>3.604285</v>
      </c>
      <c r="AO18" s="216">
        <v>3.6442899999999998</v>
      </c>
      <c r="AP18" s="216">
        <v>3.633</v>
      </c>
      <c r="AQ18" s="216">
        <v>3.7209669999999999</v>
      </c>
      <c r="AR18" s="216">
        <v>3.7515999999999998</v>
      </c>
      <c r="AS18" s="216">
        <v>3.755258</v>
      </c>
      <c r="AT18" s="216">
        <v>3.704097</v>
      </c>
      <c r="AU18" s="216">
        <v>3.6926329999999998</v>
      </c>
      <c r="AV18" s="216">
        <v>3.9675159999999998</v>
      </c>
      <c r="AW18" s="216">
        <v>4.0534999999999997</v>
      </c>
      <c r="AX18" s="216">
        <v>3.9363229999999998</v>
      </c>
      <c r="AY18" s="216">
        <v>3.8246449999999999</v>
      </c>
      <c r="AZ18" s="216">
        <v>4.02325</v>
      </c>
      <c r="BA18" s="216">
        <v>4.0776863386000004</v>
      </c>
      <c r="BB18" s="216">
        <v>4.1229667030000003</v>
      </c>
      <c r="BC18" s="327">
        <v>4.264208</v>
      </c>
      <c r="BD18" s="327">
        <v>4.2568960000000002</v>
      </c>
      <c r="BE18" s="327">
        <v>4.3233490000000003</v>
      </c>
      <c r="BF18" s="327">
        <v>4.432652</v>
      </c>
      <c r="BG18" s="327">
        <v>4.515765</v>
      </c>
      <c r="BH18" s="327">
        <v>4.5475490000000001</v>
      </c>
      <c r="BI18" s="327">
        <v>4.5905849999999999</v>
      </c>
      <c r="BJ18" s="327">
        <v>4.4823199999999996</v>
      </c>
      <c r="BK18" s="327">
        <v>4.4976469999999997</v>
      </c>
      <c r="BL18" s="327">
        <v>4.539263</v>
      </c>
      <c r="BM18" s="327">
        <v>4.6391229999999997</v>
      </c>
      <c r="BN18" s="327">
        <v>4.6426369999999997</v>
      </c>
      <c r="BO18" s="327">
        <v>4.6806140000000003</v>
      </c>
      <c r="BP18" s="327">
        <v>4.6725019999999997</v>
      </c>
      <c r="BQ18" s="327">
        <v>4.7037040000000001</v>
      </c>
      <c r="BR18" s="327">
        <v>4.7508679999999996</v>
      </c>
      <c r="BS18" s="327">
        <v>4.7940040000000002</v>
      </c>
      <c r="BT18" s="327">
        <v>4.8172769999999998</v>
      </c>
      <c r="BU18" s="327">
        <v>4.8261390000000004</v>
      </c>
      <c r="BV18" s="327">
        <v>4.7259349999999998</v>
      </c>
    </row>
    <row r="19" spans="1:74" ht="11.1" customHeight="1" x14ac:dyDescent="0.2">
      <c r="A19" s="61" t="s">
        <v>1091</v>
      </c>
      <c r="B19" s="175" t="s">
        <v>1092</v>
      </c>
      <c r="C19" s="216">
        <v>1.0002610000000001</v>
      </c>
      <c r="D19" s="216">
        <v>0.99921499999999996</v>
      </c>
      <c r="E19" s="216">
        <v>1.024624</v>
      </c>
      <c r="F19" s="216">
        <v>1.038589</v>
      </c>
      <c r="G19" s="216">
        <v>1.055396</v>
      </c>
      <c r="H19" s="216">
        <v>1.0887180000000001</v>
      </c>
      <c r="I19" s="216">
        <v>1.085769</v>
      </c>
      <c r="J19" s="216">
        <v>1.048373</v>
      </c>
      <c r="K19" s="216">
        <v>1.0567059999999999</v>
      </c>
      <c r="L19" s="216">
        <v>1.0411379999999999</v>
      </c>
      <c r="M19" s="216">
        <v>1.0571809999999999</v>
      </c>
      <c r="N19" s="216">
        <v>1.1324650000000001</v>
      </c>
      <c r="O19" s="216">
        <v>1.0538799999999999</v>
      </c>
      <c r="P19" s="216">
        <v>1.046316</v>
      </c>
      <c r="Q19" s="216">
        <v>1.0496939999999999</v>
      </c>
      <c r="R19" s="216">
        <v>1.0624279999999999</v>
      </c>
      <c r="S19" s="216">
        <v>1.1037509999999999</v>
      </c>
      <c r="T19" s="216">
        <v>1.1437189999999999</v>
      </c>
      <c r="U19" s="216">
        <v>1.1202179999999999</v>
      </c>
      <c r="V19" s="216">
        <v>1.099153</v>
      </c>
      <c r="W19" s="216">
        <v>1.0871660000000001</v>
      </c>
      <c r="X19" s="216">
        <v>1.100803</v>
      </c>
      <c r="Y19" s="216">
        <v>1.1148670000000001</v>
      </c>
      <c r="Z19" s="216">
        <v>1.121928</v>
      </c>
      <c r="AA19" s="216">
        <v>1.107224</v>
      </c>
      <c r="AB19" s="216">
        <v>1.1271599999999999</v>
      </c>
      <c r="AC19" s="216">
        <v>1.1439649999999999</v>
      </c>
      <c r="AD19" s="216">
        <v>1.092033</v>
      </c>
      <c r="AE19" s="216">
        <v>1.1434340000000001</v>
      </c>
      <c r="AF19" s="216">
        <v>1.1763749999999999</v>
      </c>
      <c r="AG19" s="216">
        <v>1.177408</v>
      </c>
      <c r="AH19" s="216">
        <v>1.186167</v>
      </c>
      <c r="AI19" s="216">
        <v>1.163246</v>
      </c>
      <c r="AJ19" s="216">
        <v>1.150069</v>
      </c>
      <c r="AK19" s="216">
        <v>1.1916789999999999</v>
      </c>
      <c r="AL19" s="216">
        <v>1.2087429999999999</v>
      </c>
      <c r="AM19" s="216">
        <v>1.1740079999999999</v>
      </c>
      <c r="AN19" s="216">
        <v>1.1615059999999999</v>
      </c>
      <c r="AO19" s="216">
        <v>1.1693150000000001</v>
      </c>
      <c r="AP19" s="216">
        <v>1.1349050000000001</v>
      </c>
      <c r="AQ19" s="216">
        <v>1.17082</v>
      </c>
      <c r="AR19" s="216">
        <v>1.1827110000000001</v>
      </c>
      <c r="AS19" s="216">
        <v>1.1848590000000001</v>
      </c>
      <c r="AT19" s="216">
        <v>1.210453</v>
      </c>
      <c r="AU19" s="216">
        <v>1.1721980000000001</v>
      </c>
      <c r="AV19" s="216">
        <v>1.2040310000000001</v>
      </c>
      <c r="AW19" s="216">
        <v>1.257379</v>
      </c>
      <c r="AX19" s="216">
        <v>1.2314590000000001</v>
      </c>
      <c r="AY19" s="216">
        <v>1.199155</v>
      </c>
      <c r="AZ19" s="216">
        <v>1.2160470000000001</v>
      </c>
      <c r="BA19" s="216">
        <v>1.1872637322999999</v>
      </c>
      <c r="BB19" s="216">
        <v>1.1724770333000001</v>
      </c>
      <c r="BC19" s="327">
        <v>1.2071700000000001</v>
      </c>
      <c r="BD19" s="327">
        <v>1.2238450000000001</v>
      </c>
      <c r="BE19" s="327">
        <v>1.2136279999999999</v>
      </c>
      <c r="BF19" s="327">
        <v>1.216121</v>
      </c>
      <c r="BG19" s="327">
        <v>1.2077180000000001</v>
      </c>
      <c r="BH19" s="327">
        <v>1.1801759999999999</v>
      </c>
      <c r="BI19" s="327">
        <v>1.2355100000000001</v>
      </c>
      <c r="BJ19" s="327">
        <v>1.224885</v>
      </c>
      <c r="BK19" s="327">
        <v>1.1672439999999999</v>
      </c>
      <c r="BL19" s="327">
        <v>1.1680569999999999</v>
      </c>
      <c r="BM19" s="327">
        <v>1.2044410000000001</v>
      </c>
      <c r="BN19" s="327">
        <v>1.1855070000000001</v>
      </c>
      <c r="BO19" s="327">
        <v>1.231158</v>
      </c>
      <c r="BP19" s="327">
        <v>1.2507699999999999</v>
      </c>
      <c r="BQ19" s="327">
        <v>1.2411080000000001</v>
      </c>
      <c r="BR19" s="327">
        <v>1.2400549999999999</v>
      </c>
      <c r="BS19" s="327">
        <v>1.2306569999999999</v>
      </c>
      <c r="BT19" s="327">
        <v>1.2137070000000001</v>
      </c>
      <c r="BU19" s="327">
        <v>1.2469710000000001</v>
      </c>
      <c r="BV19" s="327">
        <v>1.2781979999999999</v>
      </c>
    </row>
    <row r="20" spans="1:74" ht="11.1" customHeight="1" x14ac:dyDescent="0.2">
      <c r="A20" s="61" t="s">
        <v>984</v>
      </c>
      <c r="B20" s="175" t="s">
        <v>119</v>
      </c>
      <c r="C20" s="216">
        <v>0.90948300000000004</v>
      </c>
      <c r="D20" s="216">
        <v>0.90246400000000004</v>
      </c>
      <c r="E20" s="216">
        <v>0.90709600000000001</v>
      </c>
      <c r="F20" s="216">
        <v>0.92443299999999995</v>
      </c>
      <c r="G20" s="216">
        <v>0.931871</v>
      </c>
      <c r="H20" s="216">
        <v>0.95430000000000004</v>
      </c>
      <c r="I20" s="216">
        <v>0.94880600000000004</v>
      </c>
      <c r="J20" s="216">
        <v>0.92467699999999997</v>
      </c>
      <c r="K20" s="216">
        <v>0.92689999999999995</v>
      </c>
      <c r="L20" s="216">
        <v>0.92400000000000004</v>
      </c>
      <c r="M20" s="216">
        <v>0.95293300000000003</v>
      </c>
      <c r="N20" s="216">
        <v>0.99454799999999999</v>
      </c>
      <c r="O20" s="216">
        <v>0.96032200000000001</v>
      </c>
      <c r="P20" s="216">
        <v>0.95764199999999999</v>
      </c>
      <c r="Q20" s="216">
        <v>0.951129</v>
      </c>
      <c r="R20" s="216">
        <v>0.93033299999999997</v>
      </c>
      <c r="S20" s="216">
        <v>0.95696700000000001</v>
      </c>
      <c r="T20" s="216">
        <v>0.98946599999999996</v>
      </c>
      <c r="U20" s="216">
        <v>0.97577400000000003</v>
      </c>
      <c r="V20" s="216">
        <v>0.96006400000000003</v>
      </c>
      <c r="W20" s="216">
        <v>0.95236600000000005</v>
      </c>
      <c r="X20" s="216">
        <v>0.96406400000000003</v>
      </c>
      <c r="Y20" s="216">
        <v>0.98916599999999999</v>
      </c>
      <c r="Z20" s="216">
        <v>1.0026120000000001</v>
      </c>
      <c r="AA20" s="216">
        <v>0.98232299999999995</v>
      </c>
      <c r="AB20" s="216">
        <v>0.993448</v>
      </c>
      <c r="AC20" s="216">
        <v>0.99861299999999997</v>
      </c>
      <c r="AD20" s="216">
        <v>0.94026699999999996</v>
      </c>
      <c r="AE20" s="216">
        <v>0.97890299999999997</v>
      </c>
      <c r="AF20" s="216">
        <v>1.014767</v>
      </c>
      <c r="AG20" s="216">
        <v>1.0151289999999999</v>
      </c>
      <c r="AH20" s="216">
        <v>1.0276130000000001</v>
      </c>
      <c r="AI20" s="216">
        <v>1.0016</v>
      </c>
      <c r="AJ20" s="216">
        <v>1.000194</v>
      </c>
      <c r="AK20" s="216">
        <v>1.023533</v>
      </c>
      <c r="AL20" s="216">
        <v>1.0541940000000001</v>
      </c>
      <c r="AM20" s="216">
        <v>1.0508710000000001</v>
      </c>
      <c r="AN20" s="216">
        <v>1.037571</v>
      </c>
      <c r="AO20" s="216">
        <v>1.0374509999999999</v>
      </c>
      <c r="AP20" s="216">
        <v>0.98333300000000001</v>
      </c>
      <c r="AQ20" s="216">
        <v>1.02258</v>
      </c>
      <c r="AR20" s="216">
        <v>1.0222329999999999</v>
      </c>
      <c r="AS20" s="216">
        <v>1.0071289999999999</v>
      </c>
      <c r="AT20" s="216">
        <v>1.0466770000000001</v>
      </c>
      <c r="AU20" s="216">
        <v>1.0193669999999999</v>
      </c>
      <c r="AV20" s="216">
        <v>1.03471</v>
      </c>
      <c r="AW20" s="216">
        <v>1.0823</v>
      </c>
      <c r="AX20" s="216">
        <v>1.0583549999999999</v>
      </c>
      <c r="AY20" s="216">
        <v>1.046065</v>
      </c>
      <c r="AZ20" s="216">
        <v>1.0542499999999999</v>
      </c>
      <c r="BA20" s="216">
        <v>1.0381290323000001</v>
      </c>
      <c r="BB20" s="216">
        <v>1.0094013333</v>
      </c>
      <c r="BC20" s="327">
        <v>1.040743</v>
      </c>
      <c r="BD20" s="327">
        <v>1.0499309999999999</v>
      </c>
      <c r="BE20" s="327">
        <v>1.0355859999999999</v>
      </c>
      <c r="BF20" s="327">
        <v>1.038071</v>
      </c>
      <c r="BG20" s="327">
        <v>1.0267310000000001</v>
      </c>
      <c r="BH20" s="327">
        <v>1.0037020000000001</v>
      </c>
      <c r="BI20" s="327">
        <v>1.052235</v>
      </c>
      <c r="BJ20" s="327">
        <v>1.0376620000000001</v>
      </c>
      <c r="BK20" s="327">
        <v>1.0301199999999999</v>
      </c>
      <c r="BL20" s="327">
        <v>1.0201309999999999</v>
      </c>
      <c r="BM20" s="327">
        <v>1.045706</v>
      </c>
      <c r="BN20" s="327">
        <v>1.0119199999999999</v>
      </c>
      <c r="BO20" s="327">
        <v>1.053482</v>
      </c>
      <c r="BP20" s="327">
        <v>1.0649660000000001</v>
      </c>
      <c r="BQ20" s="327">
        <v>1.05084</v>
      </c>
      <c r="BR20" s="327">
        <v>1.049704</v>
      </c>
      <c r="BS20" s="327">
        <v>1.0371030000000001</v>
      </c>
      <c r="BT20" s="327">
        <v>1.0253410000000001</v>
      </c>
      <c r="BU20" s="327">
        <v>1.0506450000000001</v>
      </c>
      <c r="BV20" s="327">
        <v>1.0784450000000001</v>
      </c>
    </row>
    <row r="21" spans="1:74" ht="11.1" customHeight="1" x14ac:dyDescent="0.2">
      <c r="A21" s="61" t="s">
        <v>1093</v>
      </c>
      <c r="B21" s="175" t="s">
        <v>1094</v>
      </c>
      <c r="C21" s="216">
        <v>0.20629612903</v>
      </c>
      <c r="D21" s="216">
        <v>0.19332414285999999</v>
      </c>
      <c r="E21" s="216">
        <v>0.20402151613</v>
      </c>
      <c r="F21" s="216">
        <v>0.22350300000000001</v>
      </c>
      <c r="G21" s="216">
        <v>0.21993954838999999</v>
      </c>
      <c r="H21" s="216">
        <v>0.23743</v>
      </c>
      <c r="I21" s="216">
        <v>0.22543238709999999</v>
      </c>
      <c r="J21" s="216">
        <v>0.21519503226</v>
      </c>
      <c r="K21" s="216">
        <v>0.21179999999999999</v>
      </c>
      <c r="L21" s="216">
        <v>0.22620577418999999</v>
      </c>
      <c r="M21" s="216">
        <v>0.24238933333000001</v>
      </c>
      <c r="N21" s="216">
        <v>0.24140522581000001</v>
      </c>
      <c r="O21" s="216">
        <v>0.2069533871</v>
      </c>
      <c r="P21" s="216">
        <v>0.20239214286000001</v>
      </c>
      <c r="Q21" s="216">
        <v>0.19996141935</v>
      </c>
      <c r="R21" s="216">
        <v>0.19642299999999999</v>
      </c>
      <c r="S21" s="216">
        <v>0.22483729031999999</v>
      </c>
      <c r="T21" s="216">
        <v>0.21409066667000001</v>
      </c>
      <c r="U21" s="216">
        <v>0.23070367742</v>
      </c>
      <c r="V21" s="216">
        <v>0.20385641935000001</v>
      </c>
      <c r="W21" s="216">
        <v>0.20772666667</v>
      </c>
      <c r="X21" s="216">
        <v>0.20077729032</v>
      </c>
      <c r="Y21" s="216">
        <v>0.23482466666999999</v>
      </c>
      <c r="Z21" s="216">
        <v>0.22046003225999999</v>
      </c>
      <c r="AA21" s="216">
        <v>0.23175670968000001</v>
      </c>
      <c r="AB21" s="216">
        <v>0.21000837930999999</v>
      </c>
      <c r="AC21" s="216">
        <v>0.20175612903000001</v>
      </c>
      <c r="AD21" s="216">
        <v>0.23436066667</v>
      </c>
      <c r="AE21" s="216">
        <v>0.22810109677000001</v>
      </c>
      <c r="AF21" s="216">
        <v>0.20393800000000001</v>
      </c>
      <c r="AG21" s="216">
        <v>0.22647254839</v>
      </c>
      <c r="AH21" s="216">
        <v>0.22012667742</v>
      </c>
      <c r="AI21" s="216">
        <v>0.21014833332999999</v>
      </c>
      <c r="AJ21" s="216">
        <v>0.18997790322999999</v>
      </c>
      <c r="AK21" s="216">
        <v>0.19737633332999999</v>
      </c>
      <c r="AL21" s="216">
        <v>0.23178838709999999</v>
      </c>
      <c r="AM21" s="216">
        <v>0.20286316129000001</v>
      </c>
      <c r="AN21" s="216">
        <v>0.21194714285999999</v>
      </c>
      <c r="AO21" s="216">
        <v>0.22766800000000001</v>
      </c>
      <c r="AP21" s="216">
        <v>0.20320133333000001</v>
      </c>
      <c r="AQ21" s="216">
        <v>0.214392</v>
      </c>
      <c r="AR21" s="216">
        <v>0.23757966666999999</v>
      </c>
      <c r="AS21" s="216">
        <v>0.21179470968</v>
      </c>
      <c r="AT21" s="216">
        <v>0.23457025806000001</v>
      </c>
      <c r="AU21" s="216">
        <v>0.18573233333</v>
      </c>
      <c r="AV21" s="216">
        <v>0.21630245161</v>
      </c>
      <c r="AW21" s="216">
        <v>0.23644699999999999</v>
      </c>
      <c r="AX21" s="216">
        <v>0.21469293548000001</v>
      </c>
      <c r="AY21" s="216">
        <v>0.220495</v>
      </c>
      <c r="AZ21" s="216">
        <v>0.16969971429</v>
      </c>
      <c r="BA21" s="216">
        <v>0.23601839999999999</v>
      </c>
      <c r="BB21" s="216">
        <v>0.2450736</v>
      </c>
      <c r="BC21" s="327">
        <v>0.24835309999999999</v>
      </c>
      <c r="BD21" s="327">
        <v>0.2530925</v>
      </c>
      <c r="BE21" s="327">
        <v>0.25116260000000001</v>
      </c>
      <c r="BF21" s="327">
        <v>0.2473786</v>
      </c>
      <c r="BG21" s="327">
        <v>0.2406104</v>
      </c>
      <c r="BH21" s="327">
        <v>0.2349127</v>
      </c>
      <c r="BI21" s="327">
        <v>0.2452077</v>
      </c>
      <c r="BJ21" s="327">
        <v>0.25797110000000001</v>
      </c>
      <c r="BK21" s="327">
        <v>0.24700220000000001</v>
      </c>
      <c r="BL21" s="327">
        <v>0.24245530000000001</v>
      </c>
      <c r="BM21" s="327">
        <v>0.24797920000000001</v>
      </c>
      <c r="BN21" s="327">
        <v>0.25734590000000002</v>
      </c>
      <c r="BO21" s="327">
        <v>0.25979229999999998</v>
      </c>
      <c r="BP21" s="327">
        <v>0.2638065</v>
      </c>
      <c r="BQ21" s="327">
        <v>0.26114029999999999</v>
      </c>
      <c r="BR21" s="327">
        <v>0.25668459999999998</v>
      </c>
      <c r="BS21" s="327">
        <v>0.2497038</v>
      </c>
      <c r="BT21" s="327">
        <v>0.24478030000000001</v>
      </c>
      <c r="BU21" s="327">
        <v>0.25434780000000001</v>
      </c>
      <c r="BV21" s="327">
        <v>0.26692159999999998</v>
      </c>
    </row>
    <row r="22" spans="1:74" ht="11.1" customHeight="1" x14ac:dyDescent="0.2">
      <c r="A22" s="61" t="s">
        <v>644</v>
      </c>
      <c r="B22" s="175" t="s">
        <v>131</v>
      </c>
      <c r="C22" s="216">
        <v>-1.9472400000000001</v>
      </c>
      <c r="D22" s="216">
        <v>-1.4550449999999999</v>
      </c>
      <c r="E22" s="216">
        <v>-1.759333</v>
      </c>
      <c r="F22" s="216">
        <v>-1.6471389999999999</v>
      </c>
      <c r="G22" s="216">
        <v>-1.5838890000000001</v>
      </c>
      <c r="H22" s="216">
        <v>-1.991042</v>
      </c>
      <c r="I22" s="216">
        <v>-2.177689</v>
      </c>
      <c r="J22" s="216">
        <v>-2.2196639999999999</v>
      </c>
      <c r="K22" s="216">
        <v>-1.911557</v>
      </c>
      <c r="L22" s="216">
        <v>-1.9820059999999999</v>
      </c>
      <c r="M22" s="216">
        <v>-2.1183369999999999</v>
      </c>
      <c r="N22" s="216">
        <v>-2.2939229999999999</v>
      </c>
      <c r="O22" s="216">
        <v>-1.7907310000000001</v>
      </c>
      <c r="P22" s="216">
        <v>-2.0258259999999999</v>
      </c>
      <c r="Q22" s="216">
        <v>-1.627316</v>
      </c>
      <c r="R22" s="216">
        <v>-2.1724290000000002</v>
      </c>
      <c r="S22" s="216">
        <v>-2.0687769999999999</v>
      </c>
      <c r="T22" s="216">
        <v>-1.927373</v>
      </c>
      <c r="U22" s="216">
        <v>-2.202874</v>
      </c>
      <c r="V22" s="216">
        <v>-1.9047320000000001</v>
      </c>
      <c r="W22" s="216">
        <v>-2.3109120000000001</v>
      </c>
      <c r="X22" s="216">
        <v>-2.377224</v>
      </c>
      <c r="Y22" s="216">
        <v>-2.8034789999999998</v>
      </c>
      <c r="Z22" s="216">
        <v>-3.0336080000000001</v>
      </c>
      <c r="AA22" s="216">
        <v>-2.3954680000000002</v>
      </c>
      <c r="AB22" s="216">
        <v>-2.3276460000000001</v>
      </c>
      <c r="AC22" s="216">
        <v>-2.5068570000000001</v>
      </c>
      <c r="AD22" s="216">
        <v>-2.3609049999999998</v>
      </c>
      <c r="AE22" s="216">
        <v>-2.6985999999999999</v>
      </c>
      <c r="AF22" s="216">
        <v>-2.4123610000000002</v>
      </c>
      <c r="AG22" s="216">
        <v>-2.2546580000000001</v>
      </c>
      <c r="AH22" s="216">
        <v>-2.0694590000000002</v>
      </c>
      <c r="AI22" s="216">
        <v>-2.5057140000000002</v>
      </c>
      <c r="AJ22" s="216">
        <v>-2.3536769999999998</v>
      </c>
      <c r="AK22" s="216">
        <v>-2.55078</v>
      </c>
      <c r="AL22" s="216">
        <v>-3.130363</v>
      </c>
      <c r="AM22" s="216">
        <v>-2.6954199999999999</v>
      </c>
      <c r="AN22" s="216">
        <v>-3.1769620000000001</v>
      </c>
      <c r="AO22" s="216">
        <v>-3.0411950000000001</v>
      </c>
      <c r="AP22" s="216">
        <v>-2.951873</v>
      </c>
      <c r="AQ22" s="216">
        <v>-2.8880680000000001</v>
      </c>
      <c r="AR22" s="216">
        <v>-3.132196</v>
      </c>
      <c r="AS22" s="216">
        <v>-3.3143159999999998</v>
      </c>
      <c r="AT22" s="216">
        <v>-2.7107570000000001</v>
      </c>
      <c r="AU22" s="216">
        <v>-2.3589829999999998</v>
      </c>
      <c r="AV22" s="216">
        <v>-3.3824610000000002</v>
      </c>
      <c r="AW22" s="216">
        <v>-3.4649519999999998</v>
      </c>
      <c r="AX22" s="216">
        <v>-3.6293839999999999</v>
      </c>
      <c r="AY22" s="216">
        <v>-3.011517</v>
      </c>
      <c r="AZ22" s="216">
        <v>-3.15124</v>
      </c>
      <c r="BA22" s="216">
        <v>-3.8295971308999999</v>
      </c>
      <c r="BB22" s="216">
        <v>-3.4710189812999999</v>
      </c>
      <c r="BC22" s="327">
        <v>-3.4336090000000001</v>
      </c>
      <c r="BD22" s="327">
        <v>-3.3448609999999999</v>
      </c>
      <c r="BE22" s="327">
        <v>-3.5809410000000002</v>
      </c>
      <c r="BF22" s="327">
        <v>-3.295058</v>
      </c>
      <c r="BG22" s="327">
        <v>-3.4830000000000001</v>
      </c>
      <c r="BH22" s="327">
        <v>-3.233778</v>
      </c>
      <c r="BI22" s="327">
        <v>-3.7984040000000001</v>
      </c>
      <c r="BJ22" s="327">
        <v>-3.9761639999999998</v>
      </c>
      <c r="BK22" s="327">
        <v>-3.491762</v>
      </c>
      <c r="BL22" s="327">
        <v>-3.5260760000000002</v>
      </c>
      <c r="BM22" s="327">
        <v>-3.5864120000000002</v>
      </c>
      <c r="BN22" s="327">
        <v>-3.7129409999999998</v>
      </c>
      <c r="BO22" s="327">
        <v>-3.8372109999999999</v>
      </c>
      <c r="BP22" s="327">
        <v>-3.5803660000000002</v>
      </c>
      <c r="BQ22" s="327">
        <v>-3.627157</v>
      </c>
      <c r="BR22" s="327">
        <v>-3.3419880000000002</v>
      </c>
      <c r="BS22" s="327">
        <v>-3.4199109999999999</v>
      </c>
      <c r="BT22" s="327">
        <v>-3.3902960000000002</v>
      </c>
      <c r="BU22" s="327">
        <v>-3.5002110000000002</v>
      </c>
      <c r="BV22" s="327">
        <v>-3.7766609999999998</v>
      </c>
    </row>
    <row r="23" spans="1:74" ht="11.1" customHeight="1" x14ac:dyDescent="0.2">
      <c r="A23" s="638" t="s">
        <v>1198</v>
      </c>
      <c r="B23" s="66" t="s">
        <v>1199</v>
      </c>
      <c r="C23" s="216">
        <v>-0.38011699999999998</v>
      </c>
      <c r="D23" s="216">
        <v>-0.27188899999999999</v>
      </c>
      <c r="E23" s="216">
        <v>-0.42430299999999999</v>
      </c>
      <c r="F23" s="216">
        <v>-0.53062299999999996</v>
      </c>
      <c r="G23" s="216">
        <v>-0.62198200000000003</v>
      </c>
      <c r="H23" s="216">
        <v>-0.554948</v>
      </c>
      <c r="I23" s="216">
        <v>-0.68006100000000003</v>
      </c>
      <c r="J23" s="216">
        <v>-0.65225</v>
      </c>
      <c r="K23" s="216">
        <v>-0.66003500000000004</v>
      </c>
      <c r="L23" s="216">
        <v>-0.688222</v>
      </c>
      <c r="M23" s="216">
        <v>-0.58038800000000001</v>
      </c>
      <c r="N23" s="216">
        <v>-0.65510000000000002</v>
      </c>
      <c r="O23" s="216">
        <v>-0.61219699999999999</v>
      </c>
      <c r="P23" s="216">
        <v>-0.82397100000000001</v>
      </c>
      <c r="Q23" s="216">
        <v>-0.58380100000000001</v>
      </c>
      <c r="R23" s="216">
        <v>-0.75280499999999995</v>
      </c>
      <c r="S23" s="216">
        <v>-0.83058399999999999</v>
      </c>
      <c r="T23" s="216">
        <v>-0.79997399999999996</v>
      </c>
      <c r="U23" s="216">
        <v>-0.87443099999999996</v>
      </c>
      <c r="V23" s="216">
        <v>-0.85055400000000003</v>
      </c>
      <c r="W23" s="216">
        <v>-1.021488</v>
      </c>
      <c r="X23" s="216">
        <v>-0.79430599999999996</v>
      </c>
      <c r="Y23" s="216">
        <v>-0.90520599999999996</v>
      </c>
      <c r="Z23" s="216">
        <v>-0.88553599999999999</v>
      </c>
      <c r="AA23" s="216">
        <v>-1.026219</v>
      </c>
      <c r="AB23" s="216">
        <v>-0.99529400000000001</v>
      </c>
      <c r="AC23" s="216">
        <v>-0.92516100000000001</v>
      </c>
      <c r="AD23" s="216">
        <v>-1.0083169999999999</v>
      </c>
      <c r="AE23" s="216">
        <v>-1.195206</v>
      </c>
      <c r="AF23" s="216">
        <v>-0.99624500000000005</v>
      </c>
      <c r="AG23" s="216">
        <v>-0.99929000000000001</v>
      </c>
      <c r="AH23" s="216">
        <v>-0.89968800000000004</v>
      </c>
      <c r="AI23" s="216">
        <v>-0.95105499999999998</v>
      </c>
      <c r="AJ23" s="216">
        <v>-1.064406</v>
      </c>
      <c r="AK23" s="216">
        <v>-1.047785</v>
      </c>
      <c r="AL23" s="216">
        <v>-1.2576830000000001</v>
      </c>
      <c r="AM23" s="216">
        <v>-1.118136</v>
      </c>
      <c r="AN23" s="216">
        <v>-1.1353569999999999</v>
      </c>
      <c r="AO23" s="216">
        <v>-1.3364229999999999</v>
      </c>
      <c r="AP23" s="216">
        <v>-1.287126</v>
      </c>
      <c r="AQ23" s="216">
        <v>-1.166201</v>
      </c>
      <c r="AR23" s="216">
        <v>-1.072621</v>
      </c>
      <c r="AS23" s="216">
        <v>-1.126398</v>
      </c>
      <c r="AT23" s="216">
        <v>-1.1249709999999999</v>
      </c>
      <c r="AU23" s="216">
        <v>-1.2300610000000001</v>
      </c>
      <c r="AV23" s="216">
        <v>-1.2567280000000001</v>
      </c>
      <c r="AW23" s="216">
        <v>-1.29562</v>
      </c>
      <c r="AX23" s="216">
        <v>-1.3165560000000001</v>
      </c>
      <c r="AY23" s="216">
        <v>-1.220909</v>
      </c>
      <c r="AZ23" s="216">
        <v>-1.1987639999999999</v>
      </c>
      <c r="BA23" s="216">
        <v>-1.3546927258000001</v>
      </c>
      <c r="BB23" s="216">
        <v>-1.3243806667</v>
      </c>
      <c r="BC23" s="327">
        <v>-1.408145</v>
      </c>
      <c r="BD23" s="327">
        <v>-1.3739410000000001</v>
      </c>
      <c r="BE23" s="327">
        <v>-1.4267890000000001</v>
      </c>
      <c r="BF23" s="327">
        <v>-1.441036</v>
      </c>
      <c r="BG23" s="327">
        <v>-1.4564440000000001</v>
      </c>
      <c r="BH23" s="327">
        <v>-1.5459970000000001</v>
      </c>
      <c r="BI23" s="327">
        <v>-1.5575699999999999</v>
      </c>
      <c r="BJ23" s="327">
        <v>-1.6909190000000001</v>
      </c>
      <c r="BK23" s="327">
        <v>-1.6734869999999999</v>
      </c>
      <c r="BL23" s="327">
        <v>-1.5439849999999999</v>
      </c>
      <c r="BM23" s="327">
        <v>-1.603399</v>
      </c>
      <c r="BN23" s="327">
        <v>-1.608268</v>
      </c>
      <c r="BO23" s="327">
        <v>-1.731727</v>
      </c>
      <c r="BP23" s="327">
        <v>-1.644007</v>
      </c>
      <c r="BQ23" s="327">
        <v>-1.6304609999999999</v>
      </c>
      <c r="BR23" s="327">
        <v>-1.6154280000000001</v>
      </c>
      <c r="BS23" s="327">
        <v>-1.5828599999999999</v>
      </c>
      <c r="BT23" s="327">
        <v>-1.69086</v>
      </c>
      <c r="BU23" s="327">
        <v>-1.6112679999999999</v>
      </c>
      <c r="BV23" s="327">
        <v>-1.739457</v>
      </c>
    </row>
    <row r="24" spans="1:74" ht="11.1" customHeight="1" x14ac:dyDescent="0.2">
      <c r="A24" s="61" t="s">
        <v>188</v>
      </c>
      <c r="B24" s="175" t="s">
        <v>189</v>
      </c>
      <c r="C24" s="216">
        <v>0.224659</v>
      </c>
      <c r="D24" s="216">
        <v>0.33029999999999998</v>
      </c>
      <c r="E24" s="216">
        <v>0.469165</v>
      </c>
      <c r="F24" s="216">
        <v>0.47146700000000002</v>
      </c>
      <c r="G24" s="216">
        <v>0.468694</v>
      </c>
      <c r="H24" s="216">
        <v>0.35019600000000001</v>
      </c>
      <c r="I24" s="216">
        <v>0.33010200000000001</v>
      </c>
      <c r="J24" s="216">
        <v>0.30165999999999998</v>
      </c>
      <c r="K24" s="216">
        <v>0.38891300000000001</v>
      </c>
      <c r="L24" s="216">
        <v>0.32802799999999999</v>
      </c>
      <c r="M24" s="216">
        <v>0.35515200000000002</v>
      </c>
      <c r="N24" s="216">
        <v>0.41354800000000003</v>
      </c>
      <c r="O24" s="216">
        <v>0.35356500000000002</v>
      </c>
      <c r="P24" s="216">
        <v>0.29100999999999999</v>
      </c>
      <c r="Q24" s="216">
        <v>0.24776000000000001</v>
      </c>
      <c r="R24" s="216">
        <v>0.30552099999999999</v>
      </c>
      <c r="S24" s="216">
        <v>0.32592599999999999</v>
      </c>
      <c r="T24" s="216">
        <v>0.275731</v>
      </c>
      <c r="U24" s="216">
        <v>0.49734299999999998</v>
      </c>
      <c r="V24" s="216">
        <v>0.30169699999999999</v>
      </c>
      <c r="W24" s="216">
        <v>0.40487499999999998</v>
      </c>
      <c r="X24" s="216">
        <v>0.19303799999999999</v>
      </c>
      <c r="Y24" s="216">
        <v>0.25280000000000002</v>
      </c>
      <c r="Z24" s="216">
        <v>8.7049000000000001E-2</v>
      </c>
      <c r="AA24" s="216">
        <v>0.32184699999999999</v>
      </c>
      <c r="AB24" s="216">
        <v>0.411609</v>
      </c>
      <c r="AC24" s="216">
        <v>0.325822</v>
      </c>
      <c r="AD24" s="216">
        <v>0.43748799999999999</v>
      </c>
      <c r="AE24" s="216">
        <v>0.40595599999999998</v>
      </c>
      <c r="AF24" s="216">
        <v>0.52581800000000001</v>
      </c>
      <c r="AG24" s="216">
        <v>0.50162399999999996</v>
      </c>
      <c r="AH24" s="216">
        <v>0.43985099999999999</v>
      </c>
      <c r="AI24" s="216">
        <v>0.32591300000000001</v>
      </c>
      <c r="AJ24" s="216">
        <v>0.43620399999999998</v>
      </c>
      <c r="AK24" s="216">
        <v>0.33325900000000003</v>
      </c>
      <c r="AL24" s="216">
        <v>0.33307300000000001</v>
      </c>
      <c r="AM24" s="216">
        <v>0.40704000000000001</v>
      </c>
      <c r="AN24" s="216">
        <v>0.26882800000000001</v>
      </c>
      <c r="AO24" s="216">
        <v>0.41602299999999998</v>
      </c>
      <c r="AP24" s="216">
        <v>0.293933</v>
      </c>
      <c r="AQ24" s="216">
        <v>0.32482</v>
      </c>
      <c r="AR24" s="216">
        <v>0.414576</v>
      </c>
      <c r="AS24" s="216">
        <v>0.32655899999999999</v>
      </c>
      <c r="AT24" s="216">
        <v>0.39891300000000002</v>
      </c>
      <c r="AU24" s="216">
        <v>0.422402</v>
      </c>
      <c r="AV24" s="216">
        <v>0.44699899999999998</v>
      </c>
      <c r="AW24" s="216">
        <v>0.36636600000000002</v>
      </c>
      <c r="AX24" s="216">
        <v>0.31984299999999999</v>
      </c>
      <c r="AY24" s="216">
        <v>0.41366999999999998</v>
      </c>
      <c r="AZ24" s="216">
        <v>0.40040799999999999</v>
      </c>
      <c r="BA24" s="216">
        <v>0.36434</v>
      </c>
      <c r="BB24" s="216">
        <v>0.29512880000000002</v>
      </c>
      <c r="BC24" s="327">
        <v>0.33333669999999999</v>
      </c>
      <c r="BD24" s="327">
        <v>0.44068689999999999</v>
      </c>
      <c r="BE24" s="327">
        <v>0.32596120000000001</v>
      </c>
      <c r="BF24" s="327">
        <v>0.43736900000000001</v>
      </c>
      <c r="BG24" s="327">
        <v>0.43930069999999999</v>
      </c>
      <c r="BH24" s="327">
        <v>0.451345</v>
      </c>
      <c r="BI24" s="327">
        <v>0.27100259999999998</v>
      </c>
      <c r="BJ24" s="327">
        <v>0.23668069999999999</v>
      </c>
      <c r="BK24" s="327">
        <v>0.34913309999999997</v>
      </c>
      <c r="BL24" s="327">
        <v>0.38945380000000002</v>
      </c>
      <c r="BM24" s="327">
        <v>0.39358530000000003</v>
      </c>
      <c r="BN24" s="327">
        <v>0.41313100000000003</v>
      </c>
      <c r="BO24" s="327">
        <v>0.30393890000000001</v>
      </c>
      <c r="BP24" s="327">
        <v>0.42467460000000001</v>
      </c>
      <c r="BQ24" s="327">
        <v>0.33240960000000003</v>
      </c>
      <c r="BR24" s="327">
        <v>0.44401960000000001</v>
      </c>
      <c r="BS24" s="327">
        <v>0.4455403</v>
      </c>
      <c r="BT24" s="327">
        <v>0.4502178</v>
      </c>
      <c r="BU24" s="327">
        <v>0.26076680000000002</v>
      </c>
      <c r="BV24" s="327">
        <v>0.23505899999999999</v>
      </c>
    </row>
    <row r="25" spans="1:74" ht="11.1" customHeight="1" x14ac:dyDescent="0.2">
      <c r="A25" s="61" t="s">
        <v>193</v>
      </c>
      <c r="B25" s="175" t="s">
        <v>192</v>
      </c>
      <c r="C25" s="216">
        <v>-0.10092</v>
      </c>
      <c r="D25" s="216">
        <v>-7.2291999999999995E-2</v>
      </c>
      <c r="E25" s="216">
        <v>-9.8128999999999994E-2</v>
      </c>
      <c r="F25" s="216">
        <v>-0.101425</v>
      </c>
      <c r="G25" s="216">
        <v>-6.3158000000000006E-2</v>
      </c>
      <c r="H25" s="216">
        <v>-0.109459</v>
      </c>
      <c r="I25" s="216">
        <v>-8.2584000000000005E-2</v>
      </c>
      <c r="J25" s="216">
        <v>-8.7225999999999998E-2</v>
      </c>
      <c r="K25" s="216">
        <v>-6.8756999999999999E-2</v>
      </c>
      <c r="L25" s="216">
        <v>-0.100949</v>
      </c>
      <c r="M25" s="216">
        <v>-9.4254000000000004E-2</v>
      </c>
      <c r="N25" s="216">
        <v>-7.7868000000000007E-2</v>
      </c>
      <c r="O25" s="216">
        <v>-7.8240000000000004E-2</v>
      </c>
      <c r="P25" s="216">
        <v>-5.3551000000000001E-2</v>
      </c>
      <c r="Q25" s="216">
        <v>-7.3511999999999994E-2</v>
      </c>
      <c r="R25" s="216">
        <v>-8.8648000000000005E-2</v>
      </c>
      <c r="S25" s="216">
        <v>-0.10097100000000001</v>
      </c>
      <c r="T25" s="216">
        <v>-8.8069999999999996E-2</v>
      </c>
      <c r="U25" s="216">
        <v>-6.9126000000000007E-2</v>
      </c>
      <c r="V25" s="216">
        <v>-5.833E-2</v>
      </c>
      <c r="W25" s="216">
        <v>-5.0602000000000001E-2</v>
      </c>
      <c r="X25" s="216">
        <v>-7.6141E-2</v>
      </c>
      <c r="Y25" s="216">
        <v>-6.2922000000000006E-2</v>
      </c>
      <c r="Z25" s="216">
        <v>-6.2950999999999993E-2</v>
      </c>
      <c r="AA25" s="216">
        <v>-0.130467</v>
      </c>
      <c r="AB25" s="216">
        <v>-8.7918999999999997E-2</v>
      </c>
      <c r="AC25" s="216">
        <v>-0.117117</v>
      </c>
      <c r="AD25" s="216">
        <v>-0.131602</v>
      </c>
      <c r="AE25" s="216">
        <v>-9.6419000000000005E-2</v>
      </c>
      <c r="AF25" s="216">
        <v>-2.87E-2</v>
      </c>
      <c r="AG25" s="216">
        <v>-5.3108000000000002E-2</v>
      </c>
      <c r="AH25" s="216">
        <v>-4.8554E-2</v>
      </c>
      <c r="AI25" s="216">
        <v>-6.8872000000000003E-2</v>
      </c>
      <c r="AJ25" s="216">
        <v>-7.8728000000000006E-2</v>
      </c>
      <c r="AK25" s="216">
        <v>-6.6822000000000006E-2</v>
      </c>
      <c r="AL25" s="216">
        <v>-2.801E-2</v>
      </c>
      <c r="AM25" s="216">
        <v>-0.12954599999999999</v>
      </c>
      <c r="AN25" s="216">
        <v>-0.15294199999999999</v>
      </c>
      <c r="AO25" s="216">
        <v>-0.11618100000000001</v>
      </c>
      <c r="AP25" s="216">
        <v>-8.6553000000000005E-2</v>
      </c>
      <c r="AQ25" s="216">
        <v>-0.105754</v>
      </c>
      <c r="AR25" s="216">
        <v>-6.4434000000000005E-2</v>
      </c>
      <c r="AS25" s="216">
        <v>-7.5703999999999994E-2</v>
      </c>
      <c r="AT25" s="216">
        <v>-8.7966000000000003E-2</v>
      </c>
      <c r="AU25" s="216">
        <v>-9.8857E-2</v>
      </c>
      <c r="AV25" s="216">
        <v>-0.11172600000000001</v>
      </c>
      <c r="AW25" s="216">
        <v>-0.11783</v>
      </c>
      <c r="AX25" s="216">
        <v>-0.170989</v>
      </c>
      <c r="AY25" s="216">
        <v>-0.12235</v>
      </c>
      <c r="AZ25" s="216">
        <v>-0.21291499999999999</v>
      </c>
      <c r="BA25" s="216">
        <v>-0.20107773226</v>
      </c>
      <c r="BB25" s="216">
        <v>-0.11472906667</v>
      </c>
      <c r="BC25" s="327">
        <v>-8.3981799999999995E-2</v>
      </c>
      <c r="BD25" s="327">
        <v>-7.6407699999999995E-2</v>
      </c>
      <c r="BE25" s="327">
        <v>-7.3318099999999997E-2</v>
      </c>
      <c r="BF25" s="327">
        <v>-7.2875599999999999E-2</v>
      </c>
      <c r="BG25" s="327">
        <v>-7.6030899999999998E-2</v>
      </c>
      <c r="BH25" s="327">
        <v>-8.3175299999999994E-2</v>
      </c>
      <c r="BI25" s="327">
        <v>-8.4605799999999995E-2</v>
      </c>
      <c r="BJ25" s="327">
        <v>-8.1142800000000001E-2</v>
      </c>
      <c r="BK25" s="327">
        <v>-0.1201542</v>
      </c>
      <c r="BL25" s="327">
        <v>-0.1155422</v>
      </c>
      <c r="BM25" s="327">
        <v>-0.1138586</v>
      </c>
      <c r="BN25" s="327">
        <v>-0.1015297</v>
      </c>
      <c r="BO25" s="327">
        <v>-8.9972099999999999E-2</v>
      </c>
      <c r="BP25" s="327">
        <v>-8.0416000000000001E-2</v>
      </c>
      <c r="BQ25" s="327">
        <v>-7.6296900000000001E-2</v>
      </c>
      <c r="BR25" s="327">
        <v>-7.5017100000000003E-2</v>
      </c>
      <c r="BS25" s="327">
        <v>-7.7549400000000004E-2</v>
      </c>
      <c r="BT25" s="327">
        <v>-8.4241300000000005E-2</v>
      </c>
      <c r="BU25" s="327">
        <v>-8.5025699999999996E-2</v>
      </c>
      <c r="BV25" s="327">
        <v>-8.0563399999999993E-2</v>
      </c>
    </row>
    <row r="26" spans="1:74" ht="11.1" customHeight="1" x14ac:dyDescent="0.2">
      <c r="A26" s="61" t="s">
        <v>184</v>
      </c>
      <c r="B26" s="175" t="s">
        <v>873</v>
      </c>
      <c r="C26" s="216">
        <v>0.26157399999999997</v>
      </c>
      <c r="D26" s="216">
        <v>0.27193600000000001</v>
      </c>
      <c r="E26" s="216">
        <v>0.374917</v>
      </c>
      <c r="F26" s="216">
        <v>0.52061100000000005</v>
      </c>
      <c r="G26" s="216">
        <v>0.72877599999999998</v>
      </c>
      <c r="H26" s="216">
        <v>0.49560999999999999</v>
      </c>
      <c r="I26" s="216">
        <v>0.51767099999999999</v>
      </c>
      <c r="J26" s="216">
        <v>0.57500200000000001</v>
      </c>
      <c r="K26" s="216">
        <v>0.28424300000000002</v>
      </c>
      <c r="L26" s="216">
        <v>0.385185</v>
      </c>
      <c r="M26" s="216">
        <v>0.32465100000000002</v>
      </c>
      <c r="N26" s="216">
        <v>0.465082</v>
      </c>
      <c r="O26" s="216">
        <v>0.37957200000000002</v>
      </c>
      <c r="P26" s="216">
        <v>0.42128500000000002</v>
      </c>
      <c r="Q26" s="216">
        <v>0.43270799999999998</v>
      </c>
      <c r="R26" s="216">
        <v>0.45662000000000003</v>
      </c>
      <c r="S26" s="216">
        <v>0.50479499999999999</v>
      </c>
      <c r="T26" s="216">
        <v>0.61677300000000002</v>
      </c>
      <c r="U26" s="216">
        <v>0.58887500000000004</v>
      </c>
      <c r="V26" s="216">
        <v>0.66097499999999998</v>
      </c>
      <c r="W26" s="216">
        <v>0.547906</v>
      </c>
      <c r="X26" s="216">
        <v>0.392349</v>
      </c>
      <c r="Y26" s="216">
        <v>0.200679</v>
      </c>
      <c r="Z26" s="216">
        <v>0.28179599999999999</v>
      </c>
      <c r="AA26" s="216">
        <v>0.33569199999999999</v>
      </c>
      <c r="AB26" s="216">
        <v>0.34243000000000001</v>
      </c>
      <c r="AC26" s="216">
        <v>0.34323599999999999</v>
      </c>
      <c r="AD26" s="216">
        <v>0.57131100000000001</v>
      </c>
      <c r="AE26" s="216">
        <v>0.65013799999999999</v>
      </c>
      <c r="AF26" s="216">
        <v>0.68996400000000002</v>
      </c>
      <c r="AG26" s="216">
        <v>0.60665800000000003</v>
      </c>
      <c r="AH26" s="216">
        <v>0.53606600000000004</v>
      </c>
      <c r="AI26" s="216">
        <v>0.60439799999999999</v>
      </c>
      <c r="AJ26" s="216">
        <v>0.53859500000000005</v>
      </c>
      <c r="AK26" s="216">
        <v>0.58948999999999996</v>
      </c>
      <c r="AL26" s="216">
        <v>0.43861800000000001</v>
      </c>
      <c r="AM26" s="216">
        <v>0.50289899999999998</v>
      </c>
      <c r="AN26" s="216">
        <v>0.42739700000000003</v>
      </c>
      <c r="AO26" s="216">
        <v>0.36482199999999998</v>
      </c>
      <c r="AP26" s="216">
        <v>0.711646</v>
      </c>
      <c r="AQ26" s="216">
        <v>0.65942699999999999</v>
      </c>
      <c r="AR26" s="216">
        <v>0.67996800000000002</v>
      </c>
      <c r="AS26" s="216">
        <v>0.58396899999999996</v>
      </c>
      <c r="AT26" s="216">
        <v>0.64555499999999999</v>
      </c>
      <c r="AU26" s="216">
        <v>0.68994599999999995</v>
      </c>
      <c r="AV26" s="216">
        <v>0.38625999999999999</v>
      </c>
      <c r="AW26" s="216">
        <v>0.37612000000000001</v>
      </c>
      <c r="AX26" s="216">
        <v>0.33017600000000003</v>
      </c>
      <c r="AY26" s="216">
        <v>0.42569299999999999</v>
      </c>
      <c r="AZ26" s="216">
        <v>0.44105899999999998</v>
      </c>
      <c r="BA26" s="216">
        <v>0.56872638017999999</v>
      </c>
      <c r="BB26" s="216">
        <v>0.65821979012999998</v>
      </c>
      <c r="BC26" s="327">
        <v>0.67286699999999999</v>
      </c>
      <c r="BD26" s="327">
        <v>0.65184850000000005</v>
      </c>
      <c r="BE26" s="327">
        <v>0.5852176</v>
      </c>
      <c r="BF26" s="327">
        <v>0.4897611</v>
      </c>
      <c r="BG26" s="327">
        <v>0.38282519999999998</v>
      </c>
      <c r="BH26" s="327">
        <v>0.3843838</v>
      </c>
      <c r="BI26" s="327">
        <v>0.26071349999999999</v>
      </c>
      <c r="BJ26" s="327">
        <v>0.57677020000000001</v>
      </c>
      <c r="BK26" s="327">
        <v>0.60919380000000001</v>
      </c>
      <c r="BL26" s="327">
        <v>0.42170849999999999</v>
      </c>
      <c r="BM26" s="327">
        <v>0.47398050000000003</v>
      </c>
      <c r="BN26" s="327">
        <v>0.5860649</v>
      </c>
      <c r="BO26" s="327">
        <v>0.71321369999999995</v>
      </c>
      <c r="BP26" s="327">
        <v>0.68762730000000005</v>
      </c>
      <c r="BQ26" s="327">
        <v>0.59824540000000004</v>
      </c>
      <c r="BR26" s="327">
        <v>0.49340840000000002</v>
      </c>
      <c r="BS26" s="327">
        <v>0.38364599999999999</v>
      </c>
      <c r="BT26" s="327">
        <v>0.39132070000000002</v>
      </c>
      <c r="BU26" s="327">
        <v>0.46948889999999999</v>
      </c>
      <c r="BV26" s="327">
        <v>0.48159980000000002</v>
      </c>
    </row>
    <row r="27" spans="1:74" ht="11.1" customHeight="1" x14ac:dyDescent="0.2">
      <c r="A27" s="61" t="s">
        <v>183</v>
      </c>
      <c r="B27" s="175" t="s">
        <v>537</v>
      </c>
      <c r="C27" s="216">
        <v>-0.43252099999999999</v>
      </c>
      <c r="D27" s="216">
        <v>-0.41231200000000001</v>
      </c>
      <c r="E27" s="216">
        <v>-0.36490400000000001</v>
      </c>
      <c r="F27" s="216">
        <v>-0.33772799999999997</v>
      </c>
      <c r="G27" s="216">
        <v>-0.44778600000000002</v>
      </c>
      <c r="H27" s="216">
        <v>-0.31682700000000003</v>
      </c>
      <c r="I27" s="216">
        <v>-0.38149899999999998</v>
      </c>
      <c r="J27" s="216">
        <v>-0.34684900000000002</v>
      </c>
      <c r="K27" s="216">
        <v>-0.257685</v>
      </c>
      <c r="L27" s="216">
        <v>-0.31814900000000002</v>
      </c>
      <c r="M27" s="216">
        <v>-0.45615899999999998</v>
      </c>
      <c r="N27" s="216">
        <v>-0.63222100000000003</v>
      </c>
      <c r="O27" s="216">
        <v>-0.47760599999999998</v>
      </c>
      <c r="P27" s="216">
        <v>-0.49651200000000001</v>
      </c>
      <c r="Q27" s="216">
        <v>-0.34403600000000001</v>
      </c>
      <c r="R27" s="216">
        <v>-0.28970600000000002</v>
      </c>
      <c r="S27" s="216">
        <v>-0.34297499999999997</v>
      </c>
      <c r="T27" s="216">
        <v>-0.29919499999999999</v>
      </c>
      <c r="U27" s="216">
        <v>-0.47980600000000001</v>
      </c>
      <c r="V27" s="216">
        <v>-0.416072</v>
      </c>
      <c r="W27" s="216">
        <v>-0.29355999999999999</v>
      </c>
      <c r="X27" s="216">
        <v>-0.37540800000000002</v>
      </c>
      <c r="Y27" s="216">
        <v>-0.54247900000000004</v>
      </c>
      <c r="Z27" s="216">
        <v>-0.49987599999999999</v>
      </c>
      <c r="AA27" s="216">
        <v>-0.52551499999999995</v>
      </c>
      <c r="AB27" s="216">
        <v>-0.63054399999999999</v>
      </c>
      <c r="AC27" s="216">
        <v>-0.54852000000000001</v>
      </c>
      <c r="AD27" s="216">
        <v>-0.448181</v>
      </c>
      <c r="AE27" s="216">
        <v>-0.53729899999999997</v>
      </c>
      <c r="AF27" s="216">
        <v>-0.49161500000000002</v>
      </c>
      <c r="AG27" s="216">
        <v>-0.44551299999999999</v>
      </c>
      <c r="AH27" s="216">
        <v>-0.44642700000000002</v>
      </c>
      <c r="AI27" s="216">
        <v>-0.49808200000000002</v>
      </c>
      <c r="AJ27" s="216">
        <v>-0.647841</v>
      </c>
      <c r="AK27" s="216">
        <v>-0.78998400000000002</v>
      </c>
      <c r="AL27" s="216">
        <v>-0.90682200000000002</v>
      </c>
      <c r="AM27" s="216">
        <v>-0.77694700000000005</v>
      </c>
      <c r="AN27" s="216">
        <v>-0.67991100000000004</v>
      </c>
      <c r="AO27" s="216">
        <v>-0.53887600000000002</v>
      </c>
      <c r="AP27" s="216">
        <v>-0.61629599999999995</v>
      </c>
      <c r="AQ27" s="216">
        <v>-0.56281400000000004</v>
      </c>
      <c r="AR27" s="216">
        <v>-0.69620000000000004</v>
      </c>
      <c r="AS27" s="216">
        <v>-0.68185300000000004</v>
      </c>
      <c r="AT27" s="216">
        <v>-0.56967699999999999</v>
      </c>
      <c r="AU27" s="216">
        <v>-0.63512299999999999</v>
      </c>
      <c r="AV27" s="216">
        <v>-0.69957800000000003</v>
      </c>
      <c r="AW27" s="216">
        <v>-1.093952</v>
      </c>
      <c r="AX27" s="216">
        <v>-1.0265420000000001</v>
      </c>
      <c r="AY27" s="216">
        <v>-1.047647</v>
      </c>
      <c r="AZ27" s="216">
        <v>-0.861792</v>
      </c>
      <c r="BA27" s="216">
        <v>-1.0939447005</v>
      </c>
      <c r="BB27" s="216">
        <v>-0.77771918343000002</v>
      </c>
      <c r="BC27" s="327">
        <v>-0.80770169999999997</v>
      </c>
      <c r="BD27" s="327">
        <v>-0.74234290000000003</v>
      </c>
      <c r="BE27" s="327">
        <v>-0.66266749999999996</v>
      </c>
      <c r="BF27" s="327">
        <v>-0.61077400000000004</v>
      </c>
      <c r="BG27" s="327">
        <v>-0.62796110000000005</v>
      </c>
      <c r="BH27" s="327">
        <v>-0.6378085</v>
      </c>
      <c r="BI27" s="327">
        <v>-0.83176499999999998</v>
      </c>
      <c r="BJ27" s="327">
        <v>-0.93634410000000001</v>
      </c>
      <c r="BK27" s="327">
        <v>-1.00132</v>
      </c>
      <c r="BL27" s="327">
        <v>-0.91894770000000003</v>
      </c>
      <c r="BM27" s="327">
        <v>-0.76550419999999997</v>
      </c>
      <c r="BN27" s="327">
        <v>-0.83939129999999995</v>
      </c>
      <c r="BO27" s="327">
        <v>-0.75724239999999998</v>
      </c>
      <c r="BP27" s="327">
        <v>-0.70750170000000001</v>
      </c>
      <c r="BQ27" s="327">
        <v>-0.60276850000000004</v>
      </c>
      <c r="BR27" s="327">
        <v>-0.56776150000000003</v>
      </c>
      <c r="BS27" s="327">
        <v>-0.59720709999999999</v>
      </c>
      <c r="BT27" s="327">
        <v>-0.6542808</v>
      </c>
      <c r="BU27" s="327">
        <v>-0.81368850000000004</v>
      </c>
      <c r="BV27" s="327">
        <v>-0.81796760000000002</v>
      </c>
    </row>
    <row r="28" spans="1:74" ht="11.1" customHeight="1" x14ac:dyDescent="0.2">
      <c r="A28" s="61" t="s">
        <v>185</v>
      </c>
      <c r="B28" s="175" t="s">
        <v>181</v>
      </c>
      <c r="C28" s="216">
        <v>-9.3799999999999994E-2</v>
      </c>
      <c r="D28" s="216">
        <v>-5.2289000000000002E-2</v>
      </c>
      <c r="E28" s="216">
        <v>-5.0636E-2</v>
      </c>
      <c r="F28" s="216">
        <v>3.0120999999999998E-2</v>
      </c>
      <c r="G28" s="216">
        <v>-5.4271E-2</v>
      </c>
      <c r="H28" s="216">
        <v>-4.3323E-2</v>
      </c>
      <c r="I28" s="216">
        <v>-0.120987</v>
      </c>
      <c r="J28" s="216">
        <v>-0.14932500000000001</v>
      </c>
      <c r="K28" s="216">
        <v>-5.0099999999999997E-3</v>
      </c>
      <c r="L28" s="216">
        <v>-0.11280999999999999</v>
      </c>
      <c r="M28" s="216">
        <v>-0.109302</v>
      </c>
      <c r="N28" s="216">
        <v>-5.3518999999999997E-2</v>
      </c>
      <c r="O28" s="216">
        <v>-0.108612</v>
      </c>
      <c r="P28" s="216">
        <v>-6.5749000000000002E-2</v>
      </c>
      <c r="Q28" s="216">
        <v>8.0289999999999997E-3</v>
      </c>
      <c r="R28" s="216">
        <v>-5.9204E-2</v>
      </c>
      <c r="S28" s="216">
        <v>4.0758999999999997E-2</v>
      </c>
      <c r="T28" s="216">
        <v>5.7241E-2</v>
      </c>
      <c r="U28" s="216">
        <v>-2.1623E-2</v>
      </c>
      <c r="V28" s="216">
        <v>-2.1264999999999999E-2</v>
      </c>
      <c r="W28" s="216">
        <v>-9.6543000000000004E-2</v>
      </c>
      <c r="X28" s="216">
        <v>-3.5748000000000002E-2</v>
      </c>
      <c r="Y28" s="216">
        <v>-8.9421E-2</v>
      </c>
      <c r="Z28" s="216">
        <v>-4.6306E-2</v>
      </c>
      <c r="AA28" s="216">
        <v>-5.1137000000000002E-2</v>
      </c>
      <c r="AB28" s="216">
        <v>-5.4170999999999997E-2</v>
      </c>
      <c r="AC28" s="216">
        <v>2.8506E-2</v>
      </c>
      <c r="AD28" s="216">
        <v>-4.2481999999999999E-2</v>
      </c>
      <c r="AE28" s="216">
        <v>-2.6350000000000002E-3</v>
      </c>
      <c r="AF28" s="216">
        <v>-7.2539999999999993E-2</v>
      </c>
      <c r="AG28" s="216">
        <v>3.0338E-2</v>
      </c>
      <c r="AH28" s="216">
        <v>-5.2925E-2</v>
      </c>
      <c r="AI28" s="216">
        <v>-3.1961999999999997E-2</v>
      </c>
      <c r="AJ28" s="216">
        <v>1.7389999999999999E-2</v>
      </c>
      <c r="AK28" s="216">
        <v>-4.4389999999999999E-2</v>
      </c>
      <c r="AL28" s="216">
        <v>-7.1457000000000007E-2</v>
      </c>
      <c r="AM28" s="216">
        <v>-3.4047000000000001E-2</v>
      </c>
      <c r="AN28" s="216">
        <v>-2.5818000000000001E-2</v>
      </c>
      <c r="AO28" s="216">
        <v>-5.9838000000000002E-2</v>
      </c>
      <c r="AP28" s="216">
        <v>-4.1635999999999999E-2</v>
      </c>
      <c r="AQ28" s="216">
        <v>-4.5581000000000003E-2</v>
      </c>
      <c r="AR28" s="216">
        <v>-0.114745</v>
      </c>
      <c r="AS28" s="216">
        <v>-8.9409000000000002E-2</v>
      </c>
      <c r="AT28" s="216">
        <v>-2.4687000000000001E-2</v>
      </c>
      <c r="AU28" s="216">
        <v>8.2476999999999995E-2</v>
      </c>
      <c r="AV28" s="216">
        <v>7.3330999999999993E-2</v>
      </c>
      <c r="AW28" s="216">
        <v>6.3070000000000001E-3</v>
      </c>
      <c r="AX28" s="216">
        <v>-2.3761999999999998E-2</v>
      </c>
      <c r="AY28" s="216">
        <v>-5.5833000000000001E-2</v>
      </c>
      <c r="AZ28" s="216">
        <v>-8.2423999999999997E-2</v>
      </c>
      <c r="BA28" s="216">
        <v>-0.21771889401</v>
      </c>
      <c r="BB28" s="216">
        <v>-9.6188286964000003E-2</v>
      </c>
      <c r="BC28" s="327">
        <v>-0.1062719</v>
      </c>
      <c r="BD28" s="327">
        <v>-7.9153699999999994E-2</v>
      </c>
      <c r="BE28" s="327">
        <v>-0.10168439999999999</v>
      </c>
      <c r="BF28" s="327">
        <v>-8.5323399999999994E-2</v>
      </c>
      <c r="BG28" s="327">
        <v>-5.4726799999999999E-2</v>
      </c>
      <c r="BH28" s="327">
        <v>-2.9526899999999998E-2</v>
      </c>
      <c r="BI28" s="327">
        <v>-5.25961E-2</v>
      </c>
      <c r="BJ28" s="327">
        <v>-3.6763400000000002E-2</v>
      </c>
      <c r="BK28" s="327">
        <v>-6.7177399999999998E-2</v>
      </c>
      <c r="BL28" s="327">
        <v>-5.0517600000000003E-2</v>
      </c>
      <c r="BM28" s="327">
        <v>-6.2514200000000006E-2</v>
      </c>
      <c r="BN28" s="327">
        <v>-8.4607799999999997E-2</v>
      </c>
      <c r="BO28" s="327">
        <v>-8.5415699999999997E-2</v>
      </c>
      <c r="BP28" s="327">
        <v>-4.6785100000000003E-2</v>
      </c>
      <c r="BQ28" s="327">
        <v>-0.1021586</v>
      </c>
      <c r="BR28" s="327">
        <v>-6.6869799999999993E-2</v>
      </c>
      <c r="BS28" s="327">
        <v>-4.3648100000000002E-2</v>
      </c>
      <c r="BT28" s="327">
        <v>-3.9894399999999997E-2</v>
      </c>
      <c r="BU28" s="327">
        <v>-2.66745E-2</v>
      </c>
      <c r="BV28" s="327">
        <v>-4.8770300000000001E-3</v>
      </c>
    </row>
    <row r="29" spans="1:74" ht="11.1" customHeight="1" x14ac:dyDescent="0.2">
      <c r="A29" s="61" t="s">
        <v>186</v>
      </c>
      <c r="B29" s="175" t="s">
        <v>180</v>
      </c>
      <c r="C29" s="216">
        <v>-0.78434400000000004</v>
      </c>
      <c r="D29" s="216">
        <v>-0.51559999999999995</v>
      </c>
      <c r="E29" s="216">
        <v>-0.68960900000000003</v>
      </c>
      <c r="F29" s="216">
        <v>-0.98100299999999996</v>
      </c>
      <c r="G29" s="216">
        <v>-0.96360199999999996</v>
      </c>
      <c r="H29" s="216">
        <v>-1.049671</v>
      </c>
      <c r="I29" s="216">
        <v>-1.0783370000000001</v>
      </c>
      <c r="J29" s="216">
        <v>-1.1483110000000001</v>
      </c>
      <c r="K29" s="216">
        <v>-0.97137099999999998</v>
      </c>
      <c r="L29" s="216">
        <v>-0.80890499999999999</v>
      </c>
      <c r="M29" s="216">
        <v>-0.964592</v>
      </c>
      <c r="N29" s="216">
        <v>-0.89429099999999995</v>
      </c>
      <c r="O29" s="216">
        <v>-0.77209000000000005</v>
      </c>
      <c r="P29" s="216">
        <v>-0.55566800000000005</v>
      </c>
      <c r="Q29" s="216">
        <v>-0.694187</v>
      </c>
      <c r="R29" s="216">
        <v>-0.97602999999999995</v>
      </c>
      <c r="S29" s="216">
        <v>-1.0889740000000001</v>
      </c>
      <c r="T29" s="216">
        <v>-1.077434</v>
      </c>
      <c r="U29" s="216">
        <v>-1.185584</v>
      </c>
      <c r="V29" s="216">
        <v>-0.926292</v>
      </c>
      <c r="W29" s="216">
        <v>-1.1738660000000001</v>
      </c>
      <c r="X29" s="216">
        <v>-1.0487610000000001</v>
      </c>
      <c r="Y29" s="216">
        <v>-1.02772</v>
      </c>
      <c r="Z29" s="216">
        <v>-1.144965</v>
      </c>
      <c r="AA29" s="216">
        <v>-0.74717699999999998</v>
      </c>
      <c r="AB29" s="216">
        <v>-0.66524499999999998</v>
      </c>
      <c r="AC29" s="216">
        <v>-1.0397449999999999</v>
      </c>
      <c r="AD29" s="216">
        <v>-1.1060080000000001</v>
      </c>
      <c r="AE29" s="216">
        <v>-1.111918</v>
      </c>
      <c r="AF29" s="216">
        <v>-1.3547899999999999</v>
      </c>
      <c r="AG29" s="216">
        <v>-1.2305379999999999</v>
      </c>
      <c r="AH29" s="216">
        <v>-1.0478959999999999</v>
      </c>
      <c r="AI29" s="216">
        <v>-1.0611919999999999</v>
      </c>
      <c r="AJ29" s="216">
        <v>-0.92969100000000005</v>
      </c>
      <c r="AK29" s="216">
        <v>-1.0200419999999999</v>
      </c>
      <c r="AL29" s="216">
        <v>-1.0633649999999999</v>
      </c>
      <c r="AM29" s="216">
        <v>-0.93907300000000005</v>
      </c>
      <c r="AN29" s="216">
        <v>-1.050994</v>
      </c>
      <c r="AO29" s="216">
        <v>-1.0546819999999999</v>
      </c>
      <c r="AP29" s="216">
        <v>-1.204809</v>
      </c>
      <c r="AQ29" s="216">
        <v>-1.3903939999999999</v>
      </c>
      <c r="AR29" s="216">
        <v>-1.4851190000000001</v>
      </c>
      <c r="AS29" s="216">
        <v>-1.5903179999999999</v>
      </c>
      <c r="AT29" s="216">
        <v>-1.278516</v>
      </c>
      <c r="AU29" s="216">
        <v>-1.0832390000000001</v>
      </c>
      <c r="AV29" s="216">
        <v>-1.3326990000000001</v>
      </c>
      <c r="AW29" s="216">
        <v>-1.1809529999999999</v>
      </c>
      <c r="AX29" s="216">
        <v>-1.1348510000000001</v>
      </c>
      <c r="AY29" s="216">
        <v>-0.82826100000000002</v>
      </c>
      <c r="AZ29" s="216">
        <v>-0.76883199999999996</v>
      </c>
      <c r="BA29" s="216">
        <v>-1.1834700461000001</v>
      </c>
      <c r="BB29" s="216">
        <v>-1.2601338449999999</v>
      </c>
      <c r="BC29" s="327">
        <v>-1.240578</v>
      </c>
      <c r="BD29" s="327">
        <v>-1.435951</v>
      </c>
      <c r="BE29" s="327">
        <v>-1.489598</v>
      </c>
      <c r="BF29" s="327">
        <v>-1.3011250000000001</v>
      </c>
      <c r="BG29" s="327">
        <v>-1.4029739999999999</v>
      </c>
      <c r="BH29" s="327">
        <v>-1.121882</v>
      </c>
      <c r="BI29" s="327">
        <v>-1.142841</v>
      </c>
      <c r="BJ29" s="327">
        <v>-1.2292479999999999</v>
      </c>
      <c r="BK29" s="327">
        <v>-1.0060659999999999</v>
      </c>
      <c r="BL29" s="327">
        <v>-1.0152239999999999</v>
      </c>
      <c r="BM29" s="327">
        <v>-1.1829130000000001</v>
      </c>
      <c r="BN29" s="327">
        <v>-1.255946</v>
      </c>
      <c r="BO29" s="327">
        <v>-1.3375619999999999</v>
      </c>
      <c r="BP29" s="327">
        <v>-1.445489</v>
      </c>
      <c r="BQ29" s="327">
        <v>-1.4054279999999999</v>
      </c>
      <c r="BR29" s="327">
        <v>-1.254677</v>
      </c>
      <c r="BS29" s="327">
        <v>-1.270448</v>
      </c>
      <c r="BT29" s="327">
        <v>-1.0697479999999999</v>
      </c>
      <c r="BU29" s="327">
        <v>-1.0583050000000001</v>
      </c>
      <c r="BV29" s="327">
        <v>-1.0400450000000001</v>
      </c>
    </row>
    <row r="30" spans="1:74" ht="11.1" customHeight="1" x14ac:dyDescent="0.2">
      <c r="A30" s="61" t="s">
        <v>187</v>
      </c>
      <c r="B30" s="175" t="s">
        <v>182</v>
      </c>
      <c r="C30" s="216">
        <v>-0.19278999999999999</v>
      </c>
      <c r="D30" s="216">
        <v>-0.20802899999999999</v>
      </c>
      <c r="E30" s="216">
        <v>-0.290441</v>
      </c>
      <c r="F30" s="216">
        <v>-0.143928</v>
      </c>
      <c r="G30" s="216">
        <v>-0.153003</v>
      </c>
      <c r="H30" s="216">
        <v>-0.25602000000000003</v>
      </c>
      <c r="I30" s="216">
        <v>-0.179674</v>
      </c>
      <c r="J30" s="216">
        <v>-0.162523</v>
      </c>
      <c r="K30" s="216">
        <v>-0.162272</v>
      </c>
      <c r="L30" s="216">
        <v>-0.16389999999999999</v>
      </c>
      <c r="M30" s="216">
        <v>-0.13819000000000001</v>
      </c>
      <c r="N30" s="216">
        <v>-0.234016</v>
      </c>
      <c r="O30" s="216">
        <v>-5.9195999999999999E-2</v>
      </c>
      <c r="P30" s="216">
        <v>-0.12808</v>
      </c>
      <c r="Q30" s="216">
        <v>-0.17167499999999999</v>
      </c>
      <c r="R30" s="216">
        <v>-0.26933099999999999</v>
      </c>
      <c r="S30" s="216">
        <v>-0.13130700000000001</v>
      </c>
      <c r="T30" s="216">
        <v>-0.19269</v>
      </c>
      <c r="U30" s="216">
        <v>-0.160384</v>
      </c>
      <c r="V30" s="216">
        <v>-0.144792</v>
      </c>
      <c r="W30" s="216">
        <v>-5.8845000000000001E-2</v>
      </c>
      <c r="X30" s="216">
        <v>-0.12992000000000001</v>
      </c>
      <c r="Y30" s="216">
        <v>-6.3366000000000006E-2</v>
      </c>
      <c r="Z30" s="216">
        <v>-0.106366</v>
      </c>
      <c r="AA30" s="216">
        <v>-2.6797999999999999E-2</v>
      </c>
      <c r="AB30" s="216">
        <v>-0.15590899999999999</v>
      </c>
      <c r="AC30" s="216">
        <v>-8.3812999999999999E-2</v>
      </c>
      <c r="AD30" s="216">
        <v>-3.1267999999999997E-2</v>
      </c>
      <c r="AE30" s="216">
        <v>-0.197212</v>
      </c>
      <c r="AF30" s="216">
        <v>-4.7807000000000002E-2</v>
      </c>
      <c r="AG30" s="216">
        <v>-3.6329E-2</v>
      </c>
      <c r="AH30" s="216">
        <v>-6.7019999999999996E-2</v>
      </c>
      <c r="AI30" s="216">
        <v>-0.20827200000000001</v>
      </c>
      <c r="AJ30" s="216">
        <v>-0.101434</v>
      </c>
      <c r="AK30" s="216">
        <v>-9.4132999999999994E-2</v>
      </c>
      <c r="AL30" s="216">
        <v>-7.3325000000000001E-2</v>
      </c>
      <c r="AM30" s="216">
        <v>-4.8473000000000002E-2</v>
      </c>
      <c r="AN30" s="216">
        <v>-0.24569099999999999</v>
      </c>
      <c r="AO30" s="216">
        <v>-2.5838E-2</v>
      </c>
      <c r="AP30" s="216">
        <v>-0.11717</v>
      </c>
      <c r="AQ30" s="216">
        <v>-5.0146000000000003E-2</v>
      </c>
      <c r="AR30" s="216">
        <v>-0.15618099999999999</v>
      </c>
      <c r="AS30" s="216">
        <v>-0.17574600000000001</v>
      </c>
      <c r="AT30" s="216">
        <v>-7.0815000000000003E-2</v>
      </c>
      <c r="AU30" s="216">
        <v>-0.106809</v>
      </c>
      <c r="AV30" s="216">
        <v>-0.201519</v>
      </c>
      <c r="AW30" s="216">
        <v>-2.9520000000000002E-3</v>
      </c>
      <c r="AX30" s="216">
        <v>-6.0367999999999998E-2</v>
      </c>
      <c r="AY30" s="216">
        <v>-2.9933999999999999E-2</v>
      </c>
      <c r="AZ30" s="216">
        <v>-0.16511200000000001</v>
      </c>
      <c r="BA30" s="216">
        <v>-4.1506912441999999E-2</v>
      </c>
      <c r="BB30" s="216">
        <v>-0.16342062272999999</v>
      </c>
      <c r="BC30" s="327">
        <v>-9.7206100000000004E-2</v>
      </c>
      <c r="BD30" s="327">
        <v>-7.7155100000000004E-2</v>
      </c>
      <c r="BE30" s="327">
        <v>-4.8171400000000003E-2</v>
      </c>
      <c r="BF30" s="327">
        <v>-0.10478800000000001</v>
      </c>
      <c r="BG30" s="327">
        <v>-9.2546400000000001E-2</v>
      </c>
      <c r="BH30" s="327">
        <v>-6.9470900000000002E-2</v>
      </c>
      <c r="BI30" s="327">
        <v>-8.2963800000000004E-2</v>
      </c>
      <c r="BJ30" s="327">
        <v>-0.1272383</v>
      </c>
      <c r="BK30" s="327">
        <v>7.8532100000000007E-5</v>
      </c>
      <c r="BL30" s="327">
        <v>-0.10557030000000001</v>
      </c>
      <c r="BM30" s="327">
        <v>-9.4109100000000001E-2</v>
      </c>
      <c r="BN30" s="327">
        <v>-0.11452329999999999</v>
      </c>
      <c r="BO30" s="327">
        <v>-0.15808639999999999</v>
      </c>
      <c r="BP30" s="327">
        <v>-0.1232301</v>
      </c>
      <c r="BQ30" s="327">
        <v>-6.4739099999999994E-2</v>
      </c>
      <c r="BR30" s="327">
        <v>-0.10132090000000001</v>
      </c>
      <c r="BS30" s="327">
        <v>-9.0308600000000003E-2</v>
      </c>
      <c r="BT30" s="327">
        <v>-8.9716299999999999E-2</v>
      </c>
      <c r="BU30" s="327">
        <v>-9.6690200000000004E-2</v>
      </c>
      <c r="BV30" s="327">
        <v>-0.139067</v>
      </c>
    </row>
    <row r="31" spans="1:74" ht="11.1" customHeight="1" x14ac:dyDescent="0.2">
      <c r="A31" s="61" t="s">
        <v>194</v>
      </c>
      <c r="B31" s="644" t="s">
        <v>1197</v>
      </c>
      <c r="C31" s="216">
        <v>-0.44898100000000002</v>
      </c>
      <c r="D31" s="216">
        <v>-0.52486999999999995</v>
      </c>
      <c r="E31" s="216">
        <v>-0.68539300000000003</v>
      </c>
      <c r="F31" s="216">
        <v>-0.574631</v>
      </c>
      <c r="G31" s="216">
        <v>-0.47755700000000001</v>
      </c>
      <c r="H31" s="216">
        <v>-0.50660000000000005</v>
      </c>
      <c r="I31" s="216">
        <v>-0.50231999999999999</v>
      </c>
      <c r="J31" s="216">
        <v>-0.54984200000000005</v>
      </c>
      <c r="K31" s="216">
        <v>-0.45958300000000002</v>
      </c>
      <c r="L31" s="216">
        <v>-0.50228399999999995</v>
      </c>
      <c r="M31" s="216">
        <v>-0.45525500000000002</v>
      </c>
      <c r="N31" s="216">
        <v>-0.62553800000000004</v>
      </c>
      <c r="O31" s="216">
        <v>-0.41592699999999999</v>
      </c>
      <c r="P31" s="216">
        <v>-0.61458999999999997</v>
      </c>
      <c r="Q31" s="216">
        <v>-0.448602</v>
      </c>
      <c r="R31" s="216">
        <v>-0.49884600000000001</v>
      </c>
      <c r="S31" s="216">
        <v>-0.44544600000000001</v>
      </c>
      <c r="T31" s="216">
        <v>-0.41975499999999999</v>
      </c>
      <c r="U31" s="216">
        <v>-0.49813800000000003</v>
      </c>
      <c r="V31" s="216">
        <v>-0.45009900000000003</v>
      </c>
      <c r="W31" s="216">
        <v>-0.56878899999999999</v>
      </c>
      <c r="X31" s="216">
        <v>-0.50232699999999997</v>
      </c>
      <c r="Y31" s="216">
        <v>-0.56584400000000001</v>
      </c>
      <c r="Z31" s="216">
        <v>-0.65645299999999995</v>
      </c>
      <c r="AA31" s="216">
        <v>-0.54569400000000001</v>
      </c>
      <c r="AB31" s="216">
        <v>-0.49260300000000001</v>
      </c>
      <c r="AC31" s="216">
        <v>-0.49006499999999997</v>
      </c>
      <c r="AD31" s="216">
        <v>-0.60184599999999999</v>
      </c>
      <c r="AE31" s="216">
        <v>-0.61400500000000002</v>
      </c>
      <c r="AF31" s="216">
        <v>-0.63644599999999996</v>
      </c>
      <c r="AG31" s="216">
        <v>-0.62849999999999995</v>
      </c>
      <c r="AH31" s="216">
        <v>-0.48286600000000002</v>
      </c>
      <c r="AI31" s="216">
        <v>-0.61658999999999997</v>
      </c>
      <c r="AJ31" s="216">
        <v>-0.52376599999999995</v>
      </c>
      <c r="AK31" s="216">
        <v>-0.41037299999999999</v>
      </c>
      <c r="AL31" s="216">
        <v>-0.50139199999999995</v>
      </c>
      <c r="AM31" s="216">
        <v>-0.559137</v>
      </c>
      <c r="AN31" s="216">
        <v>-0.58247400000000005</v>
      </c>
      <c r="AO31" s="216">
        <v>-0.69020199999999998</v>
      </c>
      <c r="AP31" s="216">
        <v>-0.60386200000000001</v>
      </c>
      <c r="AQ31" s="216">
        <v>-0.55142500000000005</v>
      </c>
      <c r="AR31" s="216">
        <v>-0.63744000000000001</v>
      </c>
      <c r="AS31" s="216">
        <v>-0.48541600000000001</v>
      </c>
      <c r="AT31" s="216">
        <v>-0.59859300000000004</v>
      </c>
      <c r="AU31" s="216">
        <v>-0.39971899999999999</v>
      </c>
      <c r="AV31" s="216">
        <v>-0.68680099999999999</v>
      </c>
      <c r="AW31" s="216">
        <v>-0.52243799999999996</v>
      </c>
      <c r="AX31" s="216">
        <v>-0.54633500000000002</v>
      </c>
      <c r="AY31" s="216">
        <v>-0.54594600000000004</v>
      </c>
      <c r="AZ31" s="216">
        <v>-0.70286800000000005</v>
      </c>
      <c r="BA31" s="216">
        <v>-0.67025250000000003</v>
      </c>
      <c r="BB31" s="216">
        <v>-0.68779590000000002</v>
      </c>
      <c r="BC31" s="327">
        <v>-0.6959282</v>
      </c>
      <c r="BD31" s="327">
        <v>-0.65244469999999999</v>
      </c>
      <c r="BE31" s="327">
        <v>-0.6898917</v>
      </c>
      <c r="BF31" s="327">
        <v>-0.60626559999999996</v>
      </c>
      <c r="BG31" s="327">
        <v>-0.5944429</v>
      </c>
      <c r="BH31" s="327">
        <v>-0.58164539999999998</v>
      </c>
      <c r="BI31" s="327">
        <v>-0.57777840000000003</v>
      </c>
      <c r="BJ31" s="327">
        <v>-0.68796009999999996</v>
      </c>
      <c r="BK31" s="327">
        <v>-0.58196320000000001</v>
      </c>
      <c r="BL31" s="327">
        <v>-0.58745170000000002</v>
      </c>
      <c r="BM31" s="327">
        <v>-0.63167960000000001</v>
      </c>
      <c r="BN31" s="327">
        <v>-0.70787060000000002</v>
      </c>
      <c r="BO31" s="327">
        <v>-0.69435720000000001</v>
      </c>
      <c r="BP31" s="327">
        <v>-0.64523759999999997</v>
      </c>
      <c r="BQ31" s="327">
        <v>-0.67595959999999999</v>
      </c>
      <c r="BR31" s="327">
        <v>-0.59834140000000002</v>
      </c>
      <c r="BS31" s="327">
        <v>-0.58707719999999997</v>
      </c>
      <c r="BT31" s="327">
        <v>-0.60309380000000001</v>
      </c>
      <c r="BU31" s="327">
        <v>-0.53881489999999999</v>
      </c>
      <c r="BV31" s="327">
        <v>-0.67134349999999998</v>
      </c>
    </row>
    <row r="32" spans="1:74" ht="11.1" customHeight="1" x14ac:dyDescent="0.2">
      <c r="A32" s="61" t="s">
        <v>938</v>
      </c>
      <c r="B32" s="175" t="s">
        <v>132</v>
      </c>
      <c r="C32" s="216">
        <v>0.72191609677000002</v>
      </c>
      <c r="D32" s="216">
        <v>0.27660153571000001</v>
      </c>
      <c r="E32" s="216">
        <v>5.0525129032000002E-2</v>
      </c>
      <c r="F32" s="216">
        <v>-0.66925579999999996</v>
      </c>
      <c r="G32" s="216">
        <v>-1.0319371612999999</v>
      </c>
      <c r="H32" s="216">
        <v>-0.49761316667</v>
      </c>
      <c r="I32" s="216">
        <v>-0.63299406451999995</v>
      </c>
      <c r="J32" s="216">
        <v>-0.43101283871000001</v>
      </c>
      <c r="K32" s="216">
        <v>-0.40105873332999997</v>
      </c>
      <c r="L32" s="216">
        <v>0.83773435484000003</v>
      </c>
      <c r="M32" s="216">
        <v>-0.14525669999999999</v>
      </c>
      <c r="N32" s="216">
        <v>-0.32846441934999998</v>
      </c>
      <c r="O32" s="216">
        <v>0.20532812903</v>
      </c>
      <c r="P32" s="216">
        <v>0.91703332143000005</v>
      </c>
      <c r="Q32" s="216">
        <v>-0.17224219355000001</v>
      </c>
      <c r="R32" s="216">
        <v>-0.55068709999999998</v>
      </c>
      <c r="S32" s="216">
        <v>-0.76511690323000003</v>
      </c>
      <c r="T32" s="216">
        <v>-0.62478443333</v>
      </c>
      <c r="U32" s="216">
        <v>-0.33967293547999999</v>
      </c>
      <c r="V32" s="216">
        <v>-0.67614135484000004</v>
      </c>
      <c r="W32" s="216">
        <v>-0.20218156667000001</v>
      </c>
      <c r="X32" s="216">
        <v>0.59799341935000005</v>
      </c>
      <c r="Y32" s="216">
        <v>-0.43967616666999998</v>
      </c>
      <c r="Z32" s="216">
        <v>1.3602322581E-2</v>
      </c>
      <c r="AA32" s="216">
        <v>-0.29326012902999998</v>
      </c>
      <c r="AB32" s="216">
        <v>0.55466651724000005</v>
      </c>
      <c r="AC32" s="216">
        <v>0.20217658064999999</v>
      </c>
      <c r="AD32" s="216">
        <v>-0.21089479999999999</v>
      </c>
      <c r="AE32" s="216">
        <v>-0.41349351613000002</v>
      </c>
      <c r="AF32" s="216">
        <v>-0.33064339999999998</v>
      </c>
      <c r="AG32" s="216">
        <v>-0.78872654839</v>
      </c>
      <c r="AH32" s="216">
        <v>-0.21437567741999999</v>
      </c>
      <c r="AI32" s="216">
        <v>-2.5799999999000001E-4</v>
      </c>
      <c r="AJ32" s="216">
        <v>0.57635616129</v>
      </c>
      <c r="AK32" s="216">
        <v>-0.12281233333</v>
      </c>
      <c r="AL32" s="216">
        <v>0.66256458065000001</v>
      </c>
      <c r="AM32" s="216">
        <v>1.3739709677E-2</v>
      </c>
      <c r="AN32" s="216">
        <v>0.76720110714</v>
      </c>
      <c r="AO32" s="216">
        <v>0.91048670968000001</v>
      </c>
      <c r="AP32" s="216">
        <v>-0.56040466667</v>
      </c>
      <c r="AQ32" s="216">
        <v>-0.51585680644999998</v>
      </c>
      <c r="AR32" s="216">
        <v>9.84482E-2</v>
      </c>
      <c r="AS32" s="216">
        <v>-0.22616774194</v>
      </c>
      <c r="AT32" s="216">
        <v>-0.36916074193999998</v>
      </c>
      <c r="AU32" s="216">
        <v>0.41271753333</v>
      </c>
      <c r="AV32" s="216">
        <v>0.65955061290000006</v>
      </c>
      <c r="AW32" s="216">
        <v>0.21056636667</v>
      </c>
      <c r="AX32" s="216">
        <v>-6.7732225805999996E-2</v>
      </c>
      <c r="AY32" s="216">
        <v>0.50612606451999997</v>
      </c>
      <c r="AZ32" s="216">
        <v>0.31340099999999999</v>
      </c>
      <c r="BA32" s="216">
        <v>0.73337518340999996</v>
      </c>
      <c r="BB32" s="216">
        <v>0.30509606432000003</v>
      </c>
      <c r="BC32" s="327">
        <v>-0.70574170000000003</v>
      </c>
      <c r="BD32" s="327">
        <v>-0.68801230000000002</v>
      </c>
      <c r="BE32" s="327">
        <v>-0.59454799999999997</v>
      </c>
      <c r="BF32" s="327">
        <v>-0.47059980000000001</v>
      </c>
      <c r="BG32" s="327">
        <v>-0.1933087</v>
      </c>
      <c r="BH32" s="327">
        <v>0.62774810000000003</v>
      </c>
      <c r="BI32" s="327">
        <v>0.1859488</v>
      </c>
      <c r="BJ32" s="327">
        <v>0.37570360000000003</v>
      </c>
      <c r="BK32" s="327">
        <v>7.9299999999999995E-2</v>
      </c>
      <c r="BL32" s="327">
        <v>0.42881229999999998</v>
      </c>
      <c r="BM32" s="327">
        <v>0.14757509999999999</v>
      </c>
      <c r="BN32" s="327">
        <v>-0.43677319999999997</v>
      </c>
      <c r="BO32" s="327">
        <v>-0.56966640000000002</v>
      </c>
      <c r="BP32" s="327">
        <v>-0.58872170000000001</v>
      </c>
      <c r="BQ32" s="327">
        <v>-0.53651130000000002</v>
      </c>
      <c r="BR32" s="327">
        <v>-0.3526997</v>
      </c>
      <c r="BS32" s="327">
        <v>-0.15030479999999999</v>
      </c>
      <c r="BT32" s="327">
        <v>0.63164240000000005</v>
      </c>
      <c r="BU32" s="327">
        <v>6.4417799999999997E-2</v>
      </c>
      <c r="BV32" s="327">
        <v>0.387432</v>
      </c>
    </row>
    <row r="33" spans="1:74" s="64" customFormat="1" ht="11.1" customHeight="1" x14ac:dyDescent="0.2">
      <c r="A33" s="61" t="s">
        <v>943</v>
      </c>
      <c r="B33" s="175" t="s">
        <v>529</v>
      </c>
      <c r="C33" s="216">
        <v>19.095068225999999</v>
      </c>
      <c r="D33" s="216">
        <v>18.916197679</v>
      </c>
      <c r="E33" s="216">
        <v>18.456477645</v>
      </c>
      <c r="F33" s="216">
        <v>18.837995200000002</v>
      </c>
      <c r="G33" s="216">
        <v>18.573502387000001</v>
      </c>
      <c r="H33" s="216">
        <v>18.870324833000002</v>
      </c>
      <c r="I33" s="216">
        <v>19.256963323000001</v>
      </c>
      <c r="J33" s="216">
        <v>19.377755193999999</v>
      </c>
      <c r="K33" s="216">
        <v>19.239585266999999</v>
      </c>
      <c r="L33" s="216">
        <v>19.708808129000001</v>
      </c>
      <c r="M33" s="216">
        <v>19.372437633000001</v>
      </c>
      <c r="N33" s="216">
        <v>19.476866806</v>
      </c>
      <c r="O33" s="216">
        <v>19.261456515999999</v>
      </c>
      <c r="P33" s="216">
        <v>19.664554463999998</v>
      </c>
      <c r="Q33" s="216">
        <v>19.340059226000001</v>
      </c>
      <c r="R33" s="216">
        <v>19.251366900000001</v>
      </c>
      <c r="S33" s="216">
        <v>19.316044387000002</v>
      </c>
      <c r="T33" s="216">
        <v>19.853215233</v>
      </c>
      <c r="U33" s="216">
        <v>20.134467741999998</v>
      </c>
      <c r="V33" s="216">
        <v>19.939614065000001</v>
      </c>
      <c r="W33" s="216">
        <v>19.432662100000002</v>
      </c>
      <c r="X33" s="216">
        <v>19.490828709999999</v>
      </c>
      <c r="Y33" s="216">
        <v>19.127567500000001</v>
      </c>
      <c r="Z33" s="216">
        <v>19.589281355000001</v>
      </c>
      <c r="AA33" s="216">
        <v>19.062930581</v>
      </c>
      <c r="AB33" s="216">
        <v>19.846740897</v>
      </c>
      <c r="AC33" s="216">
        <v>19.728330710000002</v>
      </c>
      <c r="AD33" s="216">
        <v>19.340358866999999</v>
      </c>
      <c r="AE33" s="216">
        <v>19.328279581</v>
      </c>
      <c r="AF33" s="216">
        <v>19.8463086</v>
      </c>
      <c r="AG33" s="216">
        <v>19.775786</v>
      </c>
      <c r="AH33" s="216">
        <v>20.274913999999999</v>
      </c>
      <c r="AI33" s="216">
        <v>19.756957332999999</v>
      </c>
      <c r="AJ33" s="216">
        <v>19.650242065</v>
      </c>
      <c r="AK33" s="216">
        <v>19.659030000000001</v>
      </c>
      <c r="AL33" s="216">
        <v>19.984121968</v>
      </c>
      <c r="AM33" s="216">
        <v>19.314024871000001</v>
      </c>
      <c r="AN33" s="216">
        <v>19.15922325</v>
      </c>
      <c r="AO33" s="216">
        <v>20.047332709999999</v>
      </c>
      <c r="AP33" s="216">
        <v>19.556560666999999</v>
      </c>
      <c r="AQ33" s="216">
        <v>20.039379193999999</v>
      </c>
      <c r="AR33" s="216">
        <v>20.494241867</v>
      </c>
      <c r="AS33" s="216">
        <v>20.020199968</v>
      </c>
      <c r="AT33" s="216">
        <v>20.160881516</v>
      </c>
      <c r="AU33" s="216">
        <v>19.580765867</v>
      </c>
      <c r="AV33" s="216">
        <v>19.806521064999998</v>
      </c>
      <c r="AW33" s="216">
        <v>20.278337366999999</v>
      </c>
      <c r="AX33" s="216">
        <v>20.082036710000001</v>
      </c>
      <c r="AY33" s="216">
        <v>20.461454065000002</v>
      </c>
      <c r="AZ33" s="216">
        <v>19.619587714000001</v>
      </c>
      <c r="BA33" s="216">
        <v>20.182399233000002</v>
      </c>
      <c r="BB33" s="216">
        <v>20.290327419</v>
      </c>
      <c r="BC33" s="327">
        <v>20.136209999999998</v>
      </c>
      <c r="BD33" s="327">
        <v>20.57403</v>
      </c>
      <c r="BE33" s="327">
        <v>20.486329999999999</v>
      </c>
      <c r="BF33" s="327">
        <v>20.758310000000002</v>
      </c>
      <c r="BG33" s="327">
        <v>20.374130000000001</v>
      </c>
      <c r="BH33" s="327">
        <v>20.53464</v>
      </c>
      <c r="BI33" s="327">
        <v>20.38449</v>
      </c>
      <c r="BJ33" s="327">
        <v>20.647960000000001</v>
      </c>
      <c r="BK33" s="327">
        <v>20.181889999999999</v>
      </c>
      <c r="BL33" s="327">
        <v>20.238289999999999</v>
      </c>
      <c r="BM33" s="327">
        <v>20.403860000000002</v>
      </c>
      <c r="BN33" s="327">
        <v>20.169309999999999</v>
      </c>
      <c r="BO33" s="327">
        <v>20.435649999999999</v>
      </c>
      <c r="BP33" s="327">
        <v>20.900880000000001</v>
      </c>
      <c r="BQ33" s="327">
        <v>20.8917</v>
      </c>
      <c r="BR33" s="327">
        <v>21.111229999999999</v>
      </c>
      <c r="BS33" s="327">
        <v>20.750209999999999</v>
      </c>
      <c r="BT33" s="327">
        <v>20.882280000000002</v>
      </c>
      <c r="BU33" s="327">
        <v>20.686419999999998</v>
      </c>
      <c r="BV33" s="327">
        <v>21.037780000000001</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330"/>
      <c r="BD34" s="330"/>
      <c r="BE34" s="330"/>
      <c r="BF34" s="330"/>
      <c r="BG34" s="330"/>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968</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330"/>
      <c r="BD35" s="330"/>
      <c r="BE35" s="330"/>
      <c r="BF35" s="330"/>
      <c r="BG35" s="330"/>
      <c r="BH35" s="330"/>
      <c r="BI35" s="330"/>
      <c r="BJ35" s="330"/>
      <c r="BK35" s="330"/>
      <c r="BL35" s="330"/>
      <c r="BM35" s="330"/>
      <c r="BN35" s="330"/>
      <c r="BO35" s="330"/>
      <c r="BP35" s="330"/>
      <c r="BQ35" s="330"/>
      <c r="BR35" s="330"/>
      <c r="BS35" s="330"/>
      <c r="BT35" s="330"/>
      <c r="BU35" s="330"/>
      <c r="BV35" s="330"/>
    </row>
    <row r="36" spans="1:74" ht="11.1" customHeight="1" x14ac:dyDescent="0.2">
      <c r="A36" s="637" t="s">
        <v>1192</v>
      </c>
      <c r="B36" s="644" t="s">
        <v>1195</v>
      </c>
      <c r="C36" s="216">
        <v>2.9787859999999999</v>
      </c>
      <c r="D36" s="216">
        <v>2.680647</v>
      </c>
      <c r="E36" s="216">
        <v>2.4205679999999998</v>
      </c>
      <c r="F36" s="216">
        <v>2.2027760000000001</v>
      </c>
      <c r="G36" s="216">
        <v>1.9547600000000001</v>
      </c>
      <c r="H36" s="216">
        <v>2.163818</v>
      </c>
      <c r="I36" s="216">
        <v>2.123745</v>
      </c>
      <c r="J36" s="216">
        <v>2.3583949999999998</v>
      </c>
      <c r="K36" s="216">
        <v>2.4109639999999999</v>
      </c>
      <c r="L36" s="216">
        <v>2.5077129999999999</v>
      </c>
      <c r="M36" s="216">
        <v>2.7299449999999998</v>
      </c>
      <c r="N36" s="216">
        <v>2.7917380000000001</v>
      </c>
      <c r="O36" s="216">
        <v>2.9210929999999999</v>
      </c>
      <c r="P36" s="216">
        <v>2.891743</v>
      </c>
      <c r="Q36" s="216">
        <v>2.5479409999999998</v>
      </c>
      <c r="R36" s="216">
        <v>2.3663280000000002</v>
      </c>
      <c r="S36" s="216">
        <v>2.3219959999999999</v>
      </c>
      <c r="T36" s="216">
        <v>2.4300259999999998</v>
      </c>
      <c r="U36" s="216">
        <v>2.4680529999999998</v>
      </c>
      <c r="V36" s="216">
        <v>2.453865</v>
      </c>
      <c r="W36" s="216">
        <v>2.2829109999999999</v>
      </c>
      <c r="X36" s="216">
        <v>2.5403060000000002</v>
      </c>
      <c r="Y36" s="216">
        <v>2.5850930000000001</v>
      </c>
      <c r="Z36" s="216">
        <v>2.8258830000000001</v>
      </c>
      <c r="AA36" s="216">
        <v>2.9580709999999999</v>
      </c>
      <c r="AB36" s="216">
        <v>2.7981199999999999</v>
      </c>
      <c r="AC36" s="216">
        <v>2.613194</v>
      </c>
      <c r="AD36" s="216">
        <v>2.402549</v>
      </c>
      <c r="AE36" s="216">
        <v>2.3829880000000001</v>
      </c>
      <c r="AF36" s="216">
        <v>2.2693889999999999</v>
      </c>
      <c r="AG36" s="216">
        <v>2.4212590000000001</v>
      </c>
      <c r="AH36" s="216">
        <v>2.3081510000000001</v>
      </c>
      <c r="AI36" s="216">
        <v>2.4291779999999998</v>
      </c>
      <c r="AJ36" s="216">
        <v>2.5566909999999998</v>
      </c>
      <c r="AK36" s="216">
        <v>2.5195810000000001</v>
      </c>
      <c r="AL36" s="216">
        <v>2.7747679999999999</v>
      </c>
      <c r="AM36" s="216">
        <v>3.0488</v>
      </c>
      <c r="AN36" s="216">
        <v>2.68432</v>
      </c>
      <c r="AO36" s="216">
        <v>2.6338020000000002</v>
      </c>
      <c r="AP36" s="216">
        <v>2.5096059999999998</v>
      </c>
      <c r="AQ36" s="216">
        <v>2.4145729999999999</v>
      </c>
      <c r="AR36" s="216">
        <v>2.4387789999999998</v>
      </c>
      <c r="AS36" s="216">
        <v>2.5115050000000001</v>
      </c>
      <c r="AT36" s="216">
        <v>2.1448670000000001</v>
      </c>
      <c r="AU36" s="216">
        <v>2.3464399999999999</v>
      </c>
      <c r="AV36" s="216">
        <v>2.5510470000000001</v>
      </c>
      <c r="AW36" s="216">
        <v>2.8332470000000001</v>
      </c>
      <c r="AX36" s="216">
        <v>3.04454</v>
      </c>
      <c r="AY36" s="216">
        <v>3.45051</v>
      </c>
      <c r="AZ36" s="216">
        <v>3.119272</v>
      </c>
      <c r="BA36" s="216">
        <v>3.0226168386999999</v>
      </c>
      <c r="BB36" s="216">
        <v>2.8163929667000001</v>
      </c>
      <c r="BC36" s="327">
        <v>2.6064609999999999</v>
      </c>
      <c r="BD36" s="327">
        <v>2.6147330000000002</v>
      </c>
      <c r="BE36" s="327">
        <v>2.712272</v>
      </c>
      <c r="BF36" s="327">
        <v>2.6894749999999998</v>
      </c>
      <c r="BG36" s="327">
        <v>2.839985</v>
      </c>
      <c r="BH36" s="327">
        <v>3.0106269999999999</v>
      </c>
      <c r="BI36" s="327">
        <v>3.126811</v>
      </c>
      <c r="BJ36" s="327">
        <v>3.343086</v>
      </c>
      <c r="BK36" s="327">
        <v>3.419003</v>
      </c>
      <c r="BL36" s="327">
        <v>3.2814969999999999</v>
      </c>
      <c r="BM36" s="327">
        <v>3.0576789999999998</v>
      </c>
      <c r="BN36" s="327">
        <v>2.8371879999999998</v>
      </c>
      <c r="BO36" s="327">
        <v>2.7789609999999998</v>
      </c>
      <c r="BP36" s="327">
        <v>2.8395320000000002</v>
      </c>
      <c r="BQ36" s="327">
        <v>2.955317</v>
      </c>
      <c r="BR36" s="327">
        <v>2.9212570000000002</v>
      </c>
      <c r="BS36" s="327">
        <v>3.0249790000000001</v>
      </c>
      <c r="BT36" s="327">
        <v>3.1569319999999998</v>
      </c>
      <c r="BU36" s="327">
        <v>3.2650779999999999</v>
      </c>
      <c r="BV36" s="327">
        <v>3.4721920000000002</v>
      </c>
    </row>
    <row r="37" spans="1:74" ht="11.1" customHeight="1" x14ac:dyDescent="0.2">
      <c r="A37" s="637" t="s">
        <v>940</v>
      </c>
      <c r="B37" s="176" t="s">
        <v>530</v>
      </c>
      <c r="C37" s="216">
        <v>-0.14405000000000001</v>
      </c>
      <c r="D37" s="216">
        <v>-8.4199999999999998E-4</v>
      </c>
      <c r="E37" s="216">
        <v>-5.7027000000000001E-2</v>
      </c>
      <c r="F37" s="216">
        <v>4.0534000000000001E-2</v>
      </c>
      <c r="G37" s="216">
        <v>-1.9757E-2</v>
      </c>
      <c r="H37" s="216">
        <v>-0.107904</v>
      </c>
      <c r="I37" s="216">
        <v>-8.1864999999999993E-2</v>
      </c>
      <c r="J37" s="216">
        <v>-6.8146999999999999E-2</v>
      </c>
      <c r="K37" s="216">
        <v>5.3478999999999999E-2</v>
      </c>
      <c r="L37" s="216">
        <v>1.8027999999999999E-2</v>
      </c>
      <c r="M37" s="216">
        <v>6.8849999999999996E-3</v>
      </c>
      <c r="N37" s="216">
        <v>-8.5934999999999997E-2</v>
      </c>
      <c r="O37" s="216">
        <v>-8.7433999999999998E-2</v>
      </c>
      <c r="P37" s="216">
        <v>2.4473999999999999E-2</v>
      </c>
      <c r="Q37" s="216">
        <v>-3.6273E-2</v>
      </c>
      <c r="R37" s="216">
        <v>-2.6712E-2</v>
      </c>
      <c r="S37" s="216">
        <v>0.14366699999999999</v>
      </c>
      <c r="T37" s="216">
        <v>9.7463999999999995E-2</v>
      </c>
      <c r="U37" s="216">
        <v>8.2600999999999994E-2</v>
      </c>
      <c r="V37" s="216">
        <v>-6.3044000000000003E-2</v>
      </c>
      <c r="W37" s="216">
        <v>-7.0191000000000003E-2</v>
      </c>
      <c r="X37" s="216">
        <v>-0.17925199999999999</v>
      </c>
      <c r="Y37" s="216">
        <v>-1.8499999999999999E-2</v>
      </c>
      <c r="Z37" s="216">
        <v>3.6468E-2</v>
      </c>
      <c r="AA37" s="216">
        <v>-3.4120999999999999E-2</v>
      </c>
      <c r="AB37" s="216">
        <v>0.208679</v>
      </c>
      <c r="AC37" s="216">
        <v>-6.0533000000000003E-2</v>
      </c>
      <c r="AD37" s="216">
        <v>4.0254999999999999E-2</v>
      </c>
      <c r="AE37" s="216">
        <v>-9.3720999999999999E-2</v>
      </c>
      <c r="AF37" s="216">
        <v>-1.6681000000000001E-2</v>
      </c>
      <c r="AG37" s="216">
        <v>-0.109537</v>
      </c>
      <c r="AH37" s="216">
        <v>6.6592999999999999E-2</v>
      </c>
      <c r="AI37" s="216">
        <v>3.8470000000000002E-3</v>
      </c>
      <c r="AJ37" s="216">
        <v>8.2526000000000002E-2</v>
      </c>
      <c r="AK37" s="216">
        <v>-5.0040000000000001E-2</v>
      </c>
      <c r="AL37" s="216">
        <v>2.2976E-2</v>
      </c>
      <c r="AM37" s="216">
        <v>-7.5079999999999999E-3</v>
      </c>
      <c r="AN37" s="216">
        <v>-3.0349999999999999E-2</v>
      </c>
      <c r="AO37" s="216">
        <v>8.4314E-2</v>
      </c>
      <c r="AP37" s="216">
        <v>9.2033000000000004E-2</v>
      </c>
      <c r="AQ37" s="216">
        <v>-4.2212E-2</v>
      </c>
      <c r="AR37" s="216">
        <v>3.3769999999999998E-3</v>
      </c>
      <c r="AS37" s="216">
        <v>-2.0409E-2</v>
      </c>
      <c r="AT37" s="216">
        <v>-9.2160000000000002E-3</v>
      </c>
      <c r="AU37" s="216">
        <v>1.4736000000000001E-2</v>
      </c>
      <c r="AV37" s="216">
        <v>2.6770000000000001E-3</v>
      </c>
      <c r="AW37" s="216">
        <v>-2.5600000000000001E-2</v>
      </c>
      <c r="AX37" s="216">
        <v>-0.110286</v>
      </c>
      <c r="AY37" s="216">
        <v>9.7413E-2</v>
      </c>
      <c r="AZ37" s="216">
        <v>0.184087</v>
      </c>
      <c r="BA37" s="216">
        <v>-1.3539100000000001E-3</v>
      </c>
      <c r="BB37" s="216">
        <v>1.755928E-2</v>
      </c>
      <c r="BC37" s="327">
        <v>-5.0142300000000001E-2</v>
      </c>
      <c r="BD37" s="327">
        <v>-3.7577399999999997E-2</v>
      </c>
      <c r="BE37" s="327">
        <v>-4.9855900000000002E-2</v>
      </c>
      <c r="BF37" s="327">
        <v>-2.1216100000000002E-2</v>
      </c>
      <c r="BG37" s="327">
        <v>-2.0237600000000001E-2</v>
      </c>
      <c r="BH37" s="327">
        <v>1.4642499999999999E-2</v>
      </c>
      <c r="BI37" s="327">
        <v>-1.3824400000000001E-2</v>
      </c>
      <c r="BJ37" s="327">
        <v>1.5834600000000001E-2</v>
      </c>
      <c r="BK37" s="327">
        <v>-3.7032599999999999E-2</v>
      </c>
      <c r="BL37" s="327">
        <v>5.0768800000000003E-2</v>
      </c>
      <c r="BM37" s="327">
        <v>-1.35395E-3</v>
      </c>
      <c r="BN37" s="327">
        <v>-2.44072E-3</v>
      </c>
      <c r="BO37" s="327">
        <v>-4.8189000000000003E-2</v>
      </c>
      <c r="BP37" s="327">
        <v>-3.7768200000000002E-2</v>
      </c>
      <c r="BQ37" s="327">
        <v>-4.9837199999999998E-2</v>
      </c>
      <c r="BR37" s="327">
        <v>-2.1218000000000001E-2</v>
      </c>
      <c r="BS37" s="327">
        <v>-2.0237399999999999E-2</v>
      </c>
      <c r="BT37" s="327">
        <v>1.4642499999999999E-2</v>
      </c>
      <c r="BU37" s="327">
        <v>-1.3824400000000001E-2</v>
      </c>
      <c r="BV37" s="327">
        <v>1.5834600000000001E-2</v>
      </c>
    </row>
    <row r="38" spans="1:74" ht="11.1" customHeight="1" x14ac:dyDescent="0.2">
      <c r="A38" s="61" t="s">
        <v>645</v>
      </c>
      <c r="B38" s="644" t="s">
        <v>531</v>
      </c>
      <c r="C38" s="216">
        <v>8.2734369999999995</v>
      </c>
      <c r="D38" s="216">
        <v>8.6467179999999999</v>
      </c>
      <c r="E38" s="216">
        <v>8.6966629999999991</v>
      </c>
      <c r="F38" s="216">
        <v>8.9551309999999997</v>
      </c>
      <c r="G38" s="216">
        <v>9.0227900000000005</v>
      </c>
      <c r="H38" s="216">
        <v>9.0393670000000004</v>
      </c>
      <c r="I38" s="216">
        <v>9.2486709999999999</v>
      </c>
      <c r="J38" s="216">
        <v>9.311064</v>
      </c>
      <c r="K38" s="216">
        <v>8.8216099999999997</v>
      </c>
      <c r="L38" s="216">
        <v>9.1478959999999994</v>
      </c>
      <c r="M38" s="216">
        <v>8.9211639999999992</v>
      </c>
      <c r="N38" s="216">
        <v>8.9407709999999998</v>
      </c>
      <c r="O38" s="216">
        <v>8.6390989999999999</v>
      </c>
      <c r="P38" s="216">
        <v>8.8285579999999992</v>
      </c>
      <c r="Q38" s="216">
        <v>9.0565329999999999</v>
      </c>
      <c r="R38" s="216">
        <v>9.1894620000000007</v>
      </c>
      <c r="S38" s="216">
        <v>9.262454</v>
      </c>
      <c r="T38" s="216">
        <v>9.4170639999999999</v>
      </c>
      <c r="U38" s="216">
        <v>9.4702940000000009</v>
      </c>
      <c r="V38" s="216">
        <v>9.4600939999999998</v>
      </c>
      <c r="W38" s="216">
        <v>9.2886109999999995</v>
      </c>
      <c r="X38" s="216">
        <v>9.2446680000000008</v>
      </c>
      <c r="Y38" s="216">
        <v>9.1116349999999997</v>
      </c>
      <c r="Z38" s="216">
        <v>9.1475760000000008</v>
      </c>
      <c r="AA38" s="216">
        <v>8.6532859999999996</v>
      </c>
      <c r="AB38" s="216">
        <v>9.2212859999999992</v>
      </c>
      <c r="AC38" s="216">
        <v>9.3731500000000008</v>
      </c>
      <c r="AD38" s="216">
        <v>9.1755420000000001</v>
      </c>
      <c r="AE38" s="216">
        <v>9.4168880000000001</v>
      </c>
      <c r="AF38" s="216">
        <v>9.6079310000000007</v>
      </c>
      <c r="AG38" s="216">
        <v>9.5775959999999998</v>
      </c>
      <c r="AH38" s="216">
        <v>9.6871050000000007</v>
      </c>
      <c r="AI38" s="216">
        <v>9.4837319999999998</v>
      </c>
      <c r="AJ38" s="216">
        <v>9.0933220000000006</v>
      </c>
      <c r="AK38" s="216">
        <v>9.2332300000000007</v>
      </c>
      <c r="AL38" s="216">
        <v>9.2832000000000008</v>
      </c>
      <c r="AM38" s="216">
        <v>8.5011740000000007</v>
      </c>
      <c r="AN38" s="216">
        <v>8.9858290000000007</v>
      </c>
      <c r="AO38" s="216">
        <v>9.3523519999999998</v>
      </c>
      <c r="AP38" s="216">
        <v>9.2480370000000001</v>
      </c>
      <c r="AQ38" s="216">
        <v>9.5897439999999996</v>
      </c>
      <c r="AR38" s="216">
        <v>9.7662420000000001</v>
      </c>
      <c r="AS38" s="216">
        <v>9.5728419999999996</v>
      </c>
      <c r="AT38" s="216">
        <v>9.7698479999999996</v>
      </c>
      <c r="AU38" s="216">
        <v>9.3287220000000008</v>
      </c>
      <c r="AV38" s="216">
        <v>9.3468830000000001</v>
      </c>
      <c r="AW38" s="216">
        <v>9.1405980000000007</v>
      </c>
      <c r="AX38" s="216">
        <v>9.1961209999999998</v>
      </c>
      <c r="AY38" s="216">
        <v>8.7420570000000009</v>
      </c>
      <c r="AZ38" s="216">
        <v>8.8171339999999994</v>
      </c>
      <c r="BA38" s="216">
        <v>9.2474516129000008</v>
      </c>
      <c r="BB38" s="216">
        <v>9.3212238667000005</v>
      </c>
      <c r="BC38" s="327">
        <v>9.5220929999999999</v>
      </c>
      <c r="BD38" s="327">
        <v>9.6807479999999995</v>
      </c>
      <c r="BE38" s="327">
        <v>9.6162939999999999</v>
      </c>
      <c r="BF38" s="327">
        <v>9.6627379999999992</v>
      </c>
      <c r="BG38" s="327">
        <v>9.3966139999999996</v>
      </c>
      <c r="BH38" s="327">
        <v>9.3271099999999993</v>
      </c>
      <c r="BI38" s="327">
        <v>9.1663289999999993</v>
      </c>
      <c r="BJ38" s="327">
        <v>9.2902819999999995</v>
      </c>
      <c r="BK38" s="327">
        <v>8.7089839999999992</v>
      </c>
      <c r="BL38" s="327">
        <v>8.9663769999999996</v>
      </c>
      <c r="BM38" s="327">
        <v>9.2873190000000001</v>
      </c>
      <c r="BN38" s="327">
        <v>9.3103169999999995</v>
      </c>
      <c r="BO38" s="327">
        <v>9.5825220000000009</v>
      </c>
      <c r="BP38" s="327">
        <v>9.7533180000000002</v>
      </c>
      <c r="BQ38" s="327">
        <v>9.6919039999999992</v>
      </c>
      <c r="BR38" s="327">
        <v>9.7239050000000002</v>
      </c>
      <c r="BS38" s="327">
        <v>9.4642619999999997</v>
      </c>
      <c r="BT38" s="327">
        <v>9.4390630000000009</v>
      </c>
      <c r="BU38" s="327">
        <v>9.2677049999999994</v>
      </c>
      <c r="BV38" s="327">
        <v>9.3927829999999997</v>
      </c>
    </row>
    <row r="39" spans="1:74" ht="11.1" customHeight="1" x14ac:dyDescent="0.2">
      <c r="A39" s="61" t="s">
        <v>1116</v>
      </c>
      <c r="B39" s="644" t="s">
        <v>1117</v>
      </c>
      <c r="C39" s="216">
        <v>0.82067687096999997</v>
      </c>
      <c r="D39" s="216">
        <v>0.86013271429000004</v>
      </c>
      <c r="E39" s="216">
        <v>0.82871716128999995</v>
      </c>
      <c r="F39" s="216">
        <v>0.87435099999999999</v>
      </c>
      <c r="G39" s="216">
        <v>0.88593219354999997</v>
      </c>
      <c r="H39" s="216">
        <v>0.89651933333</v>
      </c>
      <c r="I39" s="216">
        <v>0.90343596774000001</v>
      </c>
      <c r="J39" s="216">
        <v>0.89871935483999998</v>
      </c>
      <c r="K39" s="216">
        <v>0.86515433333000002</v>
      </c>
      <c r="L39" s="216">
        <v>0.90669790322999999</v>
      </c>
      <c r="M39" s="216">
        <v>0.89377399999999996</v>
      </c>
      <c r="N39" s="216">
        <v>0.88862225805999995</v>
      </c>
      <c r="O39" s="216">
        <v>0.84610061290000005</v>
      </c>
      <c r="P39" s="216">
        <v>0.88503514285999996</v>
      </c>
      <c r="Q39" s="216">
        <v>0.89076519354999995</v>
      </c>
      <c r="R39" s="216">
        <v>0.88098299999999996</v>
      </c>
      <c r="S39" s="216">
        <v>0.93150664516000004</v>
      </c>
      <c r="T39" s="216">
        <v>0.94065266667000003</v>
      </c>
      <c r="U39" s="216">
        <v>0.93551719354999996</v>
      </c>
      <c r="V39" s="216">
        <v>0.94090325805999997</v>
      </c>
      <c r="W39" s="216">
        <v>0.93433366666999995</v>
      </c>
      <c r="X39" s="216">
        <v>0.91182567741999998</v>
      </c>
      <c r="Y39" s="216">
        <v>0.92103633333000001</v>
      </c>
      <c r="Z39" s="216">
        <v>0.89733467741999995</v>
      </c>
      <c r="AA39" s="216">
        <v>0.85185112903000004</v>
      </c>
      <c r="AB39" s="216">
        <v>0.92970996551999996</v>
      </c>
      <c r="AC39" s="216">
        <v>0.92859680644999998</v>
      </c>
      <c r="AD39" s="216">
        <v>0.88944666667000005</v>
      </c>
      <c r="AE39" s="216">
        <v>0.93849951613000004</v>
      </c>
      <c r="AF39" s="216">
        <v>0.96921266666999994</v>
      </c>
      <c r="AG39" s="216">
        <v>0.95906196773999997</v>
      </c>
      <c r="AH39" s="216">
        <v>0.97146822581000003</v>
      </c>
      <c r="AI39" s="216">
        <v>0.94061466667000004</v>
      </c>
      <c r="AJ39" s="216">
        <v>0.92450283871000005</v>
      </c>
      <c r="AK39" s="216">
        <v>0.94272166667000001</v>
      </c>
      <c r="AL39" s="216">
        <v>0.96137087096999996</v>
      </c>
      <c r="AM39" s="216">
        <v>0.87754238709999999</v>
      </c>
      <c r="AN39" s="216">
        <v>0.91745071429000002</v>
      </c>
      <c r="AO39" s="216">
        <v>0.91524399999999995</v>
      </c>
      <c r="AP39" s="216">
        <v>0.92282033333000002</v>
      </c>
      <c r="AQ39" s="216">
        <v>0.95403351612999998</v>
      </c>
      <c r="AR39" s="216">
        <v>0.995174</v>
      </c>
      <c r="AS39" s="216">
        <v>0.94595096773999998</v>
      </c>
      <c r="AT39" s="216">
        <v>0.97413109676999998</v>
      </c>
      <c r="AU39" s="216">
        <v>0.949465</v>
      </c>
      <c r="AV39" s="216">
        <v>0.96210303226000005</v>
      </c>
      <c r="AW39" s="216">
        <v>0.96759733332999998</v>
      </c>
      <c r="AX39" s="216">
        <v>0.91916425806000002</v>
      </c>
      <c r="AY39" s="216">
        <v>0.94010922581</v>
      </c>
      <c r="AZ39" s="216">
        <v>0.86126028571000002</v>
      </c>
      <c r="BA39" s="216">
        <v>0.90260080876000004</v>
      </c>
      <c r="BB39" s="216">
        <v>0.92359161699000003</v>
      </c>
      <c r="BC39" s="327">
        <v>0.98845099999999997</v>
      </c>
      <c r="BD39" s="327">
        <v>0.99765289999999995</v>
      </c>
      <c r="BE39" s="327">
        <v>0.98178460000000001</v>
      </c>
      <c r="BF39" s="327">
        <v>0.99203459999999999</v>
      </c>
      <c r="BG39" s="327">
        <v>0.9596249</v>
      </c>
      <c r="BH39" s="327">
        <v>0.94963399999999998</v>
      </c>
      <c r="BI39" s="327">
        <v>0.95796020000000004</v>
      </c>
      <c r="BJ39" s="327">
        <v>0.9389303</v>
      </c>
      <c r="BK39" s="327">
        <v>0.8797123</v>
      </c>
      <c r="BL39" s="327">
        <v>0.92330009999999996</v>
      </c>
      <c r="BM39" s="327">
        <v>0.95630630000000005</v>
      </c>
      <c r="BN39" s="327">
        <v>0.94518239999999998</v>
      </c>
      <c r="BO39" s="327">
        <v>0.99243579999999998</v>
      </c>
      <c r="BP39" s="327">
        <v>1.0049509999999999</v>
      </c>
      <c r="BQ39" s="327">
        <v>0.99007140000000005</v>
      </c>
      <c r="BR39" s="327">
        <v>0.99740879999999998</v>
      </c>
      <c r="BS39" s="327">
        <v>0.96434339999999996</v>
      </c>
      <c r="BT39" s="327">
        <v>0.96610010000000002</v>
      </c>
      <c r="BU39" s="327">
        <v>0.95153690000000002</v>
      </c>
      <c r="BV39" s="327">
        <v>0.97553369999999995</v>
      </c>
    </row>
    <row r="40" spans="1:74" ht="11.1" customHeight="1" x14ac:dyDescent="0.2">
      <c r="A40" s="61" t="s">
        <v>646</v>
      </c>
      <c r="B40" s="644" t="s">
        <v>520</v>
      </c>
      <c r="C40" s="216">
        <v>1.364393</v>
      </c>
      <c r="D40" s="216">
        <v>1.3804959999999999</v>
      </c>
      <c r="E40" s="216">
        <v>1.433138</v>
      </c>
      <c r="F40" s="216">
        <v>1.455387</v>
      </c>
      <c r="G40" s="216">
        <v>1.400277</v>
      </c>
      <c r="H40" s="216">
        <v>1.5435099999999999</v>
      </c>
      <c r="I40" s="216">
        <v>1.558786</v>
      </c>
      <c r="J40" s="216">
        <v>1.5222549999999999</v>
      </c>
      <c r="K40" s="216">
        <v>1.4817899999999999</v>
      </c>
      <c r="L40" s="216">
        <v>1.4794480000000001</v>
      </c>
      <c r="M40" s="216">
        <v>1.476164</v>
      </c>
      <c r="N40" s="216">
        <v>1.5373190000000001</v>
      </c>
      <c r="O40" s="216">
        <v>1.375227</v>
      </c>
      <c r="P40" s="216">
        <v>1.4452860000000001</v>
      </c>
      <c r="Q40" s="216">
        <v>1.5481579999999999</v>
      </c>
      <c r="R40" s="216">
        <v>1.526762</v>
      </c>
      <c r="S40" s="216">
        <v>1.5192749999999999</v>
      </c>
      <c r="T40" s="216">
        <v>1.654074</v>
      </c>
      <c r="U40" s="216">
        <v>1.650441</v>
      </c>
      <c r="V40" s="216">
        <v>1.6014120000000001</v>
      </c>
      <c r="W40" s="216">
        <v>1.53399</v>
      </c>
      <c r="X40" s="216">
        <v>1.6139289999999999</v>
      </c>
      <c r="Y40" s="216">
        <v>1.5237449999999999</v>
      </c>
      <c r="Z40" s="216">
        <v>1.578114</v>
      </c>
      <c r="AA40" s="216">
        <v>1.449282</v>
      </c>
      <c r="AB40" s="216">
        <v>1.5343800000000001</v>
      </c>
      <c r="AC40" s="216">
        <v>1.546602</v>
      </c>
      <c r="AD40" s="216">
        <v>1.5661510000000001</v>
      </c>
      <c r="AE40" s="216">
        <v>1.5778810000000001</v>
      </c>
      <c r="AF40" s="216">
        <v>1.7226600000000001</v>
      </c>
      <c r="AG40" s="216">
        <v>1.7200150000000001</v>
      </c>
      <c r="AH40" s="216">
        <v>1.7217199999999999</v>
      </c>
      <c r="AI40" s="216">
        <v>1.635238</v>
      </c>
      <c r="AJ40" s="216">
        <v>1.609551</v>
      </c>
      <c r="AK40" s="216">
        <v>1.632377</v>
      </c>
      <c r="AL40" s="216">
        <v>1.65293</v>
      </c>
      <c r="AM40" s="216">
        <v>1.5934699999999999</v>
      </c>
      <c r="AN40" s="216">
        <v>1.5246820000000001</v>
      </c>
      <c r="AO40" s="216">
        <v>1.6692260000000001</v>
      </c>
      <c r="AP40" s="216">
        <v>1.6168629999999999</v>
      </c>
      <c r="AQ40" s="216">
        <v>1.6705140000000001</v>
      </c>
      <c r="AR40" s="216">
        <v>1.7624550000000001</v>
      </c>
      <c r="AS40" s="216">
        <v>1.7282360000000001</v>
      </c>
      <c r="AT40" s="216">
        <v>1.7686679999999999</v>
      </c>
      <c r="AU40" s="216">
        <v>1.6392770000000001</v>
      </c>
      <c r="AV40" s="216">
        <v>1.712912</v>
      </c>
      <c r="AW40" s="216">
        <v>1.7229399999999999</v>
      </c>
      <c r="AX40" s="216">
        <v>1.7554639999999999</v>
      </c>
      <c r="AY40" s="216">
        <v>1.585812</v>
      </c>
      <c r="AZ40" s="216">
        <v>1.598754</v>
      </c>
      <c r="BA40" s="216">
        <v>1.7158709676999999</v>
      </c>
      <c r="BB40" s="216">
        <v>1.6867604</v>
      </c>
      <c r="BC40" s="327">
        <v>1.667808</v>
      </c>
      <c r="BD40" s="327">
        <v>1.803882</v>
      </c>
      <c r="BE40" s="327">
        <v>1.7687949999999999</v>
      </c>
      <c r="BF40" s="327">
        <v>1.8008310000000001</v>
      </c>
      <c r="BG40" s="327">
        <v>1.719884</v>
      </c>
      <c r="BH40" s="327">
        <v>1.702151</v>
      </c>
      <c r="BI40" s="327">
        <v>1.720653</v>
      </c>
      <c r="BJ40" s="327">
        <v>1.75546</v>
      </c>
      <c r="BK40" s="327">
        <v>1.5867089999999999</v>
      </c>
      <c r="BL40" s="327">
        <v>1.600001</v>
      </c>
      <c r="BM40" s="327">
        <v>1.695846</v>
      </c>
      <c r="BN40" s="327">
        <v>1.6636919999999999</v>
      </c>
      <c r="BO40" s="327">
        <v>1.686823</v>
      </c>
      <c r="BP40" s="327">
        <v>1.8301890000000001</v>
      </c>
      <c r="BQ40" s="327">
        <v>1.7765839999999999</v>
      </c>
      <c r="BR40" s="327">
        <v>1.821169</v>
      </c>
      <c r="BS40" s="327">
        <v>1.7352380000000001</v>
      </c>
      <c r="BT40" s="327">
        <v>1.7201519999999999</v>
      </c>
      <c r="BU40" s="327">
        <v>1.7392380000000001</v>
      </c>
      <c r="BV40" s="327">
        <v>1.7811920000000001</v>
      </c>
    </row>
    <row r="41" spans="1:74" ht="11.1" customHeight="1" x14ac:dyDescent="0.2">
      <c r="A41" s="61" t="s">
        <v>647</v>
      </c>
      <c r="B41" s="644" t="s">
        <v>532</v>
      </c>
      <c r="C41" s="216">
        <v>4.339988</v>
      </c>
      <c r="D41" s="216">
        <v>4.1602639999999997</v>
      </c>
      <c r="E41" s="216">
        <v>4.066173</v>
      </c>
      <c r="F41" s="216">
        <v>3.989827</v>
      </c>
      <c r="G41" s="216">
        <v>3.951613</v>
      </c>
      <c r="H41" s="216">
        <v>3.9015520000000001</v>
      </c>
      <c r="I41" s="216">
        <v>3.866466</v>
      </c>
      <c r="J41" s="216">
        <v>3.8747530000000001</v>
      </c>
      <c r="K41" s="216">
        <v>3.9334009999999999</v>
      </c>
      <c r="L41" s="216">
        <v>4.2663010000000003</v>
      </c>
      <c r="M41" s="216">
        <v>3.9171969999999998</v>
      </c>
      <c r="N41" s="216">
        <v>4.1782089999999998</v>
      </c>
      <c r="O41" s="216">
        <v>4.1857329999999999</v>
      </c>
      <c r="P41" s="216">
        <v>4.5592389999999998</v>
      </c>
      <c r="Q41" s="216">
        <v>4.0781460000000003</v>
      </c>
      <c r="R41" s="216">
        <v>4.027406</v>
      </c>
      <c r="S41" s="216">
        <v>3.777539</v>
      </c>
      <c r="T41" s="216">
        <v>3.8968370000000001</v>
      </c>
      <c r="U41" s="216">
        <v>3.9011840000000002</v>
      </c>
      <c r="V41" s="216">
        <v>3.9146679999999998</v>
      </c>
      <c r="W41" s="216">
        <v>4.0629799999999996</v>
      </c>
      <c r="X41" s="216">
        <v>4.0141410000000004</v>
      </c>
      <c r="Y41" s="216">
        <v>3.74024</v>
      </c>
      <c r="Z41" s="216">
        <v>3.8311299999999999</v>
      </c>
      <c r="AA41" s="216">
        <v>3.8502529999999999</v>
      </c>
      <c r="AB41" s="216">
        <v>3.9960969999999998</v>
      </c>
      <c r="AC41" s="216">
        <v>3.94699</v>
      </c>
      <c r="AD41" s="216">
        <v>3.7988770000000001</v>
      </c>
      <c r="AE41" s="216">
        <v>3.7319819999999999</v>
      </c>
      <c r="AF41" s="216">
        <v>3.8527300000000002</v>
      </c>
      <c r="AG41" s="216">
        <v>3.5973799999999998</v>
      </c>
      <c r="AH41" s="216">
        <v>3.8803570000000001</v>
      </c>
      <c r="AI41" s="216">
        <v>3.9120249999999999</v>
      </c>
      <c r="AJ41" s="216">
        <v>3.9863170000000001</v>
      </c>
      <c r="AK41" s="216">
        <v>3.9383900000000001</v>
      </c>
      <c r="AL41" s="216">
        <v>4.0430599999999997</v>
      </c>
      <c r="AM41" s="216">
        <v>3.781212</v>
      </c>
      <c r="AN41" s="216">
        <v>3.9050210000000001</v>
      </c>
      <c r="AO41" s="216">
        <v>4.1536850000000003</v>
      </c>
      <c r="AP41" s="216">
        <v>3.7912520000000001</v>
      </c>
      <c r="AQ41" s="216">
        <v>3.9688180000000002</v>
      </c>
      <c r="AR41" s="216">
        <v>3.9687130000000002</v>
      </c>
      <c r="AS41" s="216">
        <v>3.707157</v>
      </c>
      <c r="AT41" s="216">
        <v>3.9918930000000001</v>
      </c>
      <c r="AU41" s="216">
        <v>3.9216199999999999</v>
      </c>
      <c r="AV41" s="216">
        <v>3.9660329999999999</v>
      </c>
      <c r="AW41" s="216">
        <v>4.1648129999999997</v>
      </c>
      <c r="AX41" s="216">
        <v>3.9337710000000001</v>
      </c>
      <c r="AY41" s="216">
        <v>4.3938620000000004</v>
      </c>
      <c r="AZ41" s="216">
        <v>3.9619270000000002</v>
      </c>
      <c r="BA41" s="216">
        <v>4.0110645161000003</v>
      </c>
      <c r="BB41" s="216">
        <v>4.1658610666999998</v>
      </c>
      <c r="BC41" s="327">
        <v>4.0578110000000001</v>
      </c>
      <c r="BD41" s="327">
        <v>4.0203829999999998</v>
      </c>
      <c r="BE41" s="327">
        <v>3.8713299999999999</v>
      </c>
      <c r="BF41" s="327">
        <v>4.0735739999999998</v>
      </c>
      <c r="BG41" s="327">
        <v>4.0100230000000003</v>
      </c>
      <c r="BH41" s="327">
        <v>4.1480079999999999</v>
      </c>
      <c r="BI41" s="327">
        <v>4.0676579999999998</v>
      </c>
      <c r="BJ41" s="327">
        <v>4.031568</v>
      </c>
      <c r="BK41" s="327">
        <v>4.1671110000000002</v>
      </c>
      <c r="BL41" s="327">
        <v>4.165432</v>
      </c>
      <c r="BM41" s="327">
        <v>4.1128130000000001</v>
      </c>
      <c r="BN41" s="327">
        <v>4.0995759999999999</v>
      </c>
      <c r="BO41" s="327">
        <v>4.1283969999999997</v>
      </c>
      <c r="BP41" s="327">
        <v>4.0513399999999997</v>
      </c>
      <c r="BQ41" s="327">
        <v>3.9621059999999999</v>
      </c>
      <c r="BR41" s="327">
        <v>4.1281270000000001</v>
      </c>
      <c r="BS41" s="327">
        <v>4.1209259999999999</v>
      </c>
      <c r="BT41" s="327">
        <v>4.2341490000000004</v>
      </c>
      <c r="BU41" s="327">
        <v>4.1221439999999996</v>
      </c>
      <c r="BV41" s="327">
        <v>4.178566</v>
      </c>
    </row>
    <row r="42" spans="1:74" ht="11.1" customHeight="1" x14ac:dyDescent="0.2">
      <c r="A42" s="61" t="s">
        <v>648</v>
      </c>
      <c r="B42" s="644" t="s">
        <v>533</v>
      </c>
      <c r="C42" s="216">
        <v>0.32450000000000001</v>
      </c>
      <c r="D42" s="216">
        <v>0.23797099999999999</v>
      </c>
      <c r="E42" s="216">
        <v>0.18026800000000001</v>
      </c>
      <c r="F42" s="216">
        <v>0.27910400000000002</v>
      </c>
      <c r="G42" s="216">
        <v>0.22551199999999999</v>
      </c>
      <c r="H42" s="216">
        <v>0.25438</v>
      </c>
      <c r="I42" s="216">
        <v>0.25313200000000002</v>
      </c>
      <c r="J42" s="216">
        <v>0.21779999999999999</v>
      </c>
      <c r="K42" s="216">
        <v>0.27812700000000001</v>
      </c>
      <c r="L42" s="216">
        <v>0.24596999999999999</v>
      </c>
      <c r="M42" s="216">
        <v>0.33914299999999997</v>
      </c>
      <c r="N42" s="216">
        <v>0.25246800000000003</v>
      </c>
      <c r="O42" s="216">
        <v>0.29402899999999998</v>
      </c>
      <c r="P42" s="216">
        <v>0.194741</v>
      </c>
      <c r="Q42" s="216">
        <v>0.26319599999999999</v>
      </c>
      <c r="R42" s="216">
        <v>0.171902</v>
      </c>
      <c r="S42" s="216">
        <v>0.23469200000000001</v>
      </c>
      <c r="T42" s="216">
        <v>0.20030899999999999</v>
      </c>
      <c r="U42" s="216">
        <v>0.325326</v>
      </c>
      <c r="V42" s="216">
        <v>0.29788500000000001</v>
      </c>
      <c r="W42" s="216">
        <v>0.26722099999999999</v>
      </c>
      <c r="X42" s="216">
        <v>0.23614399999999999</v>
      </c>
      <c r="Y42" s="216">
        <v>0.30046699999999998</v>
      </c>
      <c r="Z42" s="216">
        <v>0.31660100000000002</v>
      </c>
      <c r="AA42" s="216">
        <v>0.30630000000000002</v>
      </c>
      <c r="AB42" s="216">
        <v>0.183092</v>
      </c>
      <c r="AC42" s="216">
        <v>0.36121999999999999</v>
      </c>
      <c r="AD42" s="216">
        <v>0.44886500000000001</v>
      </c>
      <c r="AE42" s="216">
        <v>0.32330399999999998</v>
      </c>
      <c r="AF42" s="216">
        <v>0.33785900000000002</v>
      </c>
      <c r="AG42" s="216">
        <v>0.424122</v>
      </c>
      <c r="AH42" s="216">
        <v>0.31768999999999997</v>
      </c>
      <c r="AI42" s="216">
        <v>0.25276199999999999</v>
      </c>
      <c r="AJ42" s="216">
        <v>0.34043699999999999</v>
      </c>
      <c r="AK42" s="216">
        <v>0.30530099999999999</v>
      </c>
      <c r="AL42" s="216">
        <v>0.30580400000000002</v>
      </c>
      <c r="AM42" s="216">
        <v>0.45988200000000001</v>
      </c>
      <c r="AN42" s="216">
        <v>0.26987899999999998</v>
      </c>
      <c r="AO42" s="216">
        <v>0.36216199999999998</v>
      </c>
      <c r="AP42" s="216">
        <v>0.319662</v>
      </c>
      <c r="AQ42" s="216">
        <v>0.36788599999999999</v>
      </c>
      <c r="AR42" s="216">
        <v>0.41791899999999998</v>
      </c>
      <c r="AS42" s="216">
        <v>0.27160899999999999</v>
      </c>
      <c r="AT42" s="216">
        <v>0.33483000000000002</v>
      </c>
      <c r="AU42" s="216">
        <v>0.307224</v>
      </c>
      <c r="AV42" s="216">
        <v>0.36283599999999999</v>
      </c>
      <c r="AW42" s="216">
        <v>0.43281599999999998</v>
      </c>
      <c r="AX42" s="216">
        <v>0.38930900000000002</v>
      </c>
      <c r="AY42" s="216">
        <v>0.340227</v>
      </c>
      <c r="AZ42" s="216">
        <v>0.28220899999999999</v>
      </c>
      <c r="BA42" s="216">
        <v>0.30712903225999999</v>
      </c>
      <c r="BB42" s="216">
        <v>0.34284448000000001</v>
      </c>
      <c r="BC42" s="327">
        <v>0.32509450000000001</v>
      </c>
      <c r="BD42" s="327">
        <v>0.3368313</v>
      </c>
      <c r="BE42" s="327">
        <v>0.38921420000000001</v>
      </c>
      <c r="BF42" s="327">
        <v>0.32555269999999997</v>
      </c>
      <c r="BG42" s="327">
        <v>0.31325969999999997</v>
      </c>
      <c r="BH42" s="327">
        <v>0.30832929999999997</v>
      </c>
      <c r="BI42" s="327">
        <v>0.3285921</v>
      </c>
      <c r="BJ42" s="327">
        <v>0.3105967</v>
      </c>
      <c r="BK42" s="327">
        <v>0.40687099999999998</v>
      </c>
      <c r="BL42" s="327">
        <v>0.30684919999999999</v>
      </c>
      <c r="BM42" s="327">
        <v>0.37533739999999999</v>
      </c>
      <c r="BN42" s="327">
        <v>0.3460223</v>
      </c>
      <c r="BO42" s="327">
        <v>0.30854959999999998</v>
      </c>
      <c r="BP42" s="327">
        <v>0.31645390000000001</v>
      </c>
      <c r="BQ42" s="327">
        <v>0.38436409999999999</v>
      </c>
      <c r="BR42" s="327">
        <v>0.32575979999999999</v>
      </c>
      <c r="BS42" s="327">
        <v>0.31924429999999998</v>
      </c>
      <c r="BT42" s="327">
        <v>0.2987107</v>
      </c>
      <c r="BU42" s="327">
        <v>0.31733119999999998</v>
      </c>
      <c r="BV42" s="327">
        <v>0.29934450000000001</v>
      </c>
    </row>
    <row r="43" spans="1:74" ht="11.1" customHeight="1" x14ac:dyDescent="0.2">
      <c r="A43" s="61" t="s">
        <v>941</v>
      </c>
      <c r="B43" s="644" t="s">
        <v>1196</v>
      </c>
      <c r="C43" s="216">
        <v>1.957886</v>
      </c>
      <c r="D43" s="216">
        <v>1.8108059999999999</v>
      </c>
      <c r="E43" s="216">
        <v>1.716574</v>
      </c>
      <c r="F43" s="216">
        <v>1.9150990000000001</v>
      </c>
      <c r="G43" s="216">
        <v>2.0382449999999999</v>
      </c>
      <c r="H43" s="216">
        <v>2.0754609999999998</v>
      </c>
      <c r="I43" s="216">
        <v>2.2879019999999999</v>
      </c>
      <c r="J43" s="216">
        <v>2.161508</v>
      </c>
      <c r="K43" s="216">
        <v>2.260081</v>
      </c>
      <c r="L43" s="216">
        <v>2.0433249999999998</v>
      </c>
      <c r="M43" s="216">
        <v>1.981808</v>
      </c>
      <c r="N43" s="216">
        <v>1.862169</v>
      </c>
      <c r="O43" s="216">
        <v>1.933586</v>
      </c>
      <c r="P43" s="216">
        <v>1.7203729999999999</v>
      </c>
      <c r="Q43" s="216">
        <v>1.882233</v>
      </c>
      <c r="R43" s="216">
        <v>1.9960819999999999</v>
      </c>
      <c r="S43" s="216">
        <v>2.0562900000000002</v>
      </c>
      <c r="T43" s="216">
        <v>2.1573060000000002</v>
      </c>
      <c r="U43" s="216">
        <v>2.23644</v>
      </c>
      <c r="V43" s="216">
        <v>2.2746080000000002</v>
      </c>
      <c r="W43" s="216">
        <v>2.0670090000000001</v>
      </c>
      <c r="X43" s="216">
        <v>2.0207679999999999</v>
      </c>
      <c r="Y43" s="216">
        <v>1.8847529999999999</v>
      </c>
      <c r="Z43" s="216">
        <v>1.853383</v>
      </c>
      <c r="AA43" s="216">
        <v>1.8797280000000001</v>
      </c>
      <c r="AB43" s="216">
        <v>1.9049499999999999</v>
      </c>
      <c r="AC43" s="216">
        <v>1.947581</v>
      </c>
      <c r="AD43" s="216">
        <v>1.907988</v>
      </c>
      <c r="AE43" s="216">
        <v>1.988834</v>
      </c>
      <c r="AF43" s="216">
        <v>2.0722860000000001</v>
      </c>
      <c r="AG43" s="216">
        <v>2.144825</v>
      </c>
      <c r="AH43" s="216">
        <v>2.2931680000000001</v>
      </c>
      <c r="AI43" s="216">
        <v>2.0400450000000001</v>
      </c>
      <c r="AJ43" s="216">
        <v>1.9812639999999999</v>
      </c>
      <c r="AK43" s="216">
        <v>2.0800299999999998</v>
      </c>
      <c r="AL43" s="216">
        <v>1.901221</v>
      </c>
      <c r="AM43" s="216">
        <v>1.866868</v>
      </c>
      <c r="AN43" s="216">
        <v>1.8196650000000001</v>
      </c>
      <c r="AO43" s="216">
        <v>1.791666</v>
      </c>
      <c r="AP43" s="216">
        <v>1.9789669999999999</v>
      </c>
      <c r="AQ43" s="216">
        <v>2.0699239999999999</v>
      </c>
      <c r="AR43" s="216">
        <v>2.1366269999999998</v>
      </c>
      <c r="AS43" s="216">
        <v>2.2491349999999999</v>
      </c>
      <c r="AT43" s="216">
        <v>2.1598609999999998</v>
      </c>
      <c r="AU43" s="216">
        <v>2.0226150000000001</v>
      </c>
      <c r="AV43" s="216">
        <v>1.864004</v>
      </c>
      <c r="AW43" s="216">
        <v>2.0093960000000002</v>
      </c>
      <c r="AX43" s="216">
        <v>1.872986</v>
      </c>
      <c r="AY43" s="216">
        <v>1.851442</v>
      </c>
      <c r="AZ43" s="216">
        <v>1.6560619999999999</v>
      </c>
      <c r="BA43" s="216">
        <v>1.8792901</v>
      </c>
      <c r="BB43" s="216">
        <v>1.9393217</v>
      </c>
      <c r="BC43" s="327">
        <v>2.007082</v>
      </c>
      <c r="BD43" s="327">
        <v>2.15503</v>
      </c>
      <c r="BE43" s="327">
        <v>2.1782859999999999</v>
      </c>
      <c r="BF43" s="327">
        <v>2.2273510000000001</v>
      </c>
      <c r="BG43" s="327">
        <v>2.1146069999999999</v>
      </c>
      <c r="BH43" s="327">
        <v>2.0237699999999998</v>
      </c>
      <c r="BI43" s="327">
        <v>1.9882690000000001</v>
      </c>
      <c r="BJ43" s="327">
        <v>1.90113</v>
      </c>
      <c r="BK43" s="327">
        <v>1.93024</v>
      </c>
      <c r="BL43" s="327">
        <v>1.8673630000000001</v>
      </c>
      <c r="BM43" s="327">
        <v>1.876217</v>
      </c>
      <c r="BN43" s="327">
        <v>1.9149499999999999</v>
      </c>
      <c r="BO43" s="327">
        <v>1.9985900000000001</v>
      </c>
      <c r="BP43" s="327">
        <v>2.1478190000000001</v>
      </c>
      <c r="BQ43" s="327">
        <v>2.171265</v>
      </c>
      <c r="BR43" s="327">
        <v>2.2122320000000002</v>
      </c>
      <c r="BS43" s="327">
        <v>2.105801</v>
      </c>
      <c r="BT43" s="327">
        <v>2.0186350000000002</v>
      </c>
      <c r="BU43" s="327">
        <v>1.9887520000000001</v>
      </c>
      <c r="BV43" s="327">
        <v>1.897869</v>
      </c>
    </row>
    <row r="44" spans="1:74" ht="11.1" customHeight="1" x14ac:dyDescent="0.2">
      <c r="A44" s="61" t="s">
        <v>649</v>
      </c>
      <c r="B44" s="644" t="s">
        <v>198</v>
      </c>
      <c r="C44" s="216">
        <v>19.094940000000001</v>
      </c>
      <c r="D44" s="216">
        <v>18.916060000000002</v>
      </c>
      <c r="E44" s="216">
        <v>18.456357000000001</v>
      </c>
      <c r="F44" s="216">
        <v>18.837858000000001</v>
      </c>
      <c r="G44" s="216">
        <v>18.573440000000002</v>
      </c>
      <c r="H44" s="216">
        <v>18.870183999999998</v>
      </c>
      <c r="I44" s="216">
        <v>19.256837000000001</v>
      </c>
      <c r="J44" s="216">
        <v>19.377628000000001</v>
      </c>
      <c r="K44" s="216">
        <v>19.239452</v>
      </c>
      <c r="L44" s="216">
        <v>19.708680999999999</v>
      </c>
      <c r="M44" s="216">
        <v>19.372305999999998</v>
      </c>
      <c r="N44" s="216">
        <v>19.476738999999998</v>
      </c>
      <c r="O44" s="216">
        <v>19.261333</v>
      </c>
      <c r="P44" s="216">
        <v>19.664414000000001</v>
      </c>
      <c r="Q44" s="216">
        <v>19.339934</v>
      </c>
      <c r="R44" s="216">
        <v>19.25123</v>
      </c>
      <c r="S44" s="216">
        <v>19.315912999999998</v>
      </c>
      <c r="T44" s="216">
        <v>19.853079999999999</v>
      </c>
      <c r="U44" s="216">
        <v>20.134339000000001</v>
      </c>
      <c r="V44" s="216">
        <v>19.939488000000001</v>
      </c>
      <c r="W44" s="216">
        <v>19.432531000000001</v>
      </c>
      <c r="X44" s="216">
        <v>19.490704000000001</v>
      </c>
      <c r="Y44" s="216">
        <v>19.127433</v>
      </c>
      <c r="Z44" s="216">
        <v>19.589155000000002</v>
      </c>
      <c r="AA44" s="216">
        <v>19.062798999999998</v>
      </c>
      <c r="AB44" s="216">
        <v>19.846603999999999</v>
      </c>
      <c r="AC44" s="216">
        <v>19.728204000000002</v>
      </c>
      <c r="AD44" s="216">
        <v>19.340226999999999</v>
      </c>
      <c r="AE44" s="216">
        <v>19.328156</v>
      </c>
      <c r="AF44" s="216">
        <v>19.846174000000001</v>
      </c>
      <c r="AG44" s="216">
        <v>19.775659999999998</v>
      </c>
      <c r="AH44" s="216">
        <v>20.274784</v>
      </c>
      <c r="AI44" s="216">
        <v>19.756827000000001</v>
      </c>
      <c r="AJ44" s="216">
        <v>19.650107999999999</v>
      </c>
      <c r="AK44" s="216">
        <v>19.658868999999999</v>
      </c>
      <c r="AL44" s="216">
        <v>19.983958999999999</v>
      </c>
      <c r="AM44" s="216">
        <v>19.243898000000002</v>
      </c>
      <c r="AN44" s="216">
        <v>19.159046</v>
      </c>
      <c r="AO44" s="216">
        <v>20.047207</v>
      </c>
      <c r="AP44" s="216">
        <v>19.556419999999999</v>
      </c>
      <c r="AQ44" s="216">
        <v>20.039247</v>
      </c>
      <c r="AR44" s="216">
        <v>20.494112000000001</v>
      </c>
      <c r="AS44" s="216">
        <v>20.020074999999999</v>
      </c>
      <c r="AT44" s="216">
        <v>20.160751000000001</v>
      </c>
      <c r="AU44" s="216">
        <v>19.580634</v>
      </c>
      <c r="AV44" s="216">
        <v>19.806391999999999</v>
      </c>
      <c r="AW44" s="216">
        <v>20.278210000000001</v>
      </c>
      <c r="AX44" s="216">
        <v>20.081904999999999</v>
      </c>
      <c r="AY44" s="216">
        <v>20.461323</v>
      </c>
      <c r="AZ44" s="216">
        <v>19.619444999999999</v>
      </c>
      <c r="BA44" s="216">
        <v>20.182069158000001</v>
      </c>
      <c r="BB44" s="216">
        <v>20.289963759999999</v>
      </c>
      <c r="BC44" s="327">
        <v>20.136209999999998</v>
      </c>
      <c r="BD44" s="327">
        <v>20.57403</v>
      </c>
      <c r="BE44" s="327">
        <v>20.486329999999999</v>
      </c>
      <c r="BF44" s="327">
        <v>20.758310000000002</v>
      </c>
      <c r="BG44" s="327">
        <v>20.374130000000001</v>
      </c>
      <c r="BH44" s="327">
        <v>20.53464</v>
      </c>
      <c r="BI44" s="327">
        <v>20.38449</v>
      </c>
      <c r="BJ44" s="327">
        <v>20.647960000000001</v>
      </c>
      <c r="BK44" s="327">
        <v>20.181889999999999</v>
      </c>
      <c r="BL44" s="327">
        <v>20.238289999999999</v>
      </c>
      <c r="BM44" s="327">
        <v>20.403860000000002</v>
      </c>
      <c r="BN44" s="327">
        <v>20.169309999999999</v>
      </c>
      <c r="BO44" s="327">
        <v>20.435649999999999</v>
      </c>
      <c r="BP44" s="327">
        <v>20.900880000000001</v>
      </c>
      <c r="BQ44" s="327">
        <v>20.8917</v>
      </c>
      <c r="BR44" s="327">
        <v>21.111229999999999</v>
      </c>
      <c r="BS44" s="327">
        <v>20.750209999999999</v>
      </c>
      <c r="BT44" s="327">
        <v>20.882280000000002</v>
      </c>
      <c r="BU44" s="327">
        <v>20.686419999999998</v>
      </c>
      <c r="BV44" s="327">
        <v>21.037780000000001</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330"/>
      <c r="BD45" s="330"/>
      <c r="BE45" s="330"/>
      <c r="BF45" s="330"/>
      <c r="BG45" s="330"/>
      <c r="BH45" s="330"/>
      <c r="BI45" s="330"/>
      <c r="BJ45" s="330"/>
      <c r="BK45" s="330"/>
      <c r="BL45" s="330"/>
      <c r="BM45" s="330"/>
      <c r="BN45" s="330"/>
      <c r="BO45" s="330"/>
      <c r="BP45" s="330"/>
      <c r="BQ45" s="330"/>
      <c r="BR45" s="330"/>
      <c r="BS45" s="330"/>
      <c r="BT45" s="330"/>
      <c r="BU45" s="330"/>
      <c r="BV45" s="330"/>
    </row>
    <row r="46" spans="1:74" ht="11.1" customHeight="1" x14ac:dyDescent="0.2">
      <c r="A46" s="61" t="s">
        <v>942</v>
      </c>
      <c r="B46" s="177" t="s">
        <v>1205</v>
      </c>
      <c r="C46" s="216">
        <v>5.3937609999999996</v>
      </c>
      <c r="D46" s="216">
        <v>5.4972729999999999</v>
      </c>
      <c r="E46" s="216">
        <v>5.2630290000000004</v>
      </c>
      <c r="F46" s="216">
        <v>5.6258980000000003</v>
      </c>
      <c r="G46" s="216">
        <v>5.2744960000000001</v>
      </c>
      <c r="H46" s="216">
        <v>4.68201</v>
      </c>
      <c r="I46" s="216">
        <v>5.0316470000000004</v>
      </c>
      <c r="J46" s="216">
        <v>4.861408</v>
      </c>
      <c r="K46" s="216">
        <v>5.2341680000000004</v>
      </c>
      <c r="L46" s="216">
        <v>4.7904629999999999</v>
      </c>
      <c r="M46" s="216">
        <v>4.6558529999999996</v>
      </c>
      <c r="N46" s="216">
        <v>4.5100949999999997</v>
      </c>
      <c r="O46" s="216">
        <v>4.885802</v>
      </c>
      <c r="P46" s="216">
        <v>4.6322890000000001</v>
      </c>
      <c r="Q46" s="216">
        <v>5.5273490000000001</v>
      </c>
      <c r="R46" s="216">
        <v>4.4362349999999999</v>
      </c>
      <c r="S46" s="216">
        <v>4.649489</v>
      </c>
      <c r="T46" s="216">
        <v>4.9480649999999997</v>
      </c>
      <c r="U46" s="216">
        <v>4.610881</v>
      </c>
      <c r="V46" s="216">
        <v>5.3509500000000001</v>
      </c>
      <c r="W46" s="216">
        <v>4.5065410000000004</v>
      </c>
      <c r="X46" s="216">
        <v>4.2249639999999999</v>
      </c>
      <c r="Y46" s="216">
        <v>4.2477739999999997</v>
      </c>
      <c r="Z46" s="216">
        <v>4.4761559999999996</v>
      </c>
      <c r="AA46" s="216">
        <v>4.7299939999999996</v>
      </c>
      <c r="AB46" s="216">
        <v>5.1320319999999997</v>
      </c>
      <c r="AC46" s="216">
        <v>4.9096489999999999</v>
      </c>
      <c r="AD46" s="216">
        <v>4.6267740000000002</v>
      </c>
      <c r="AE46" s="216">
        <v>4.4412349999999998</v>
      </c>
      <c r="AF46" s="216">
        <v>4.6172149999999998</v>
      </c>
      <c r="AG46" s="216">
        <v>5.3058040000000002</v>
      </c>
      <c r="AH46" s="216">
        <v>5.2257300000000004</v>
      </c>
      <c r="AI46" s="216">
        <v>4.7600350000000002</v>
      </c>
      <c r="AJ46" s="216">
        <v>4.7145190000000001</v>
      </c>
      <c r="AK46" s="216">
        <v>4.8665770000000004</v>
      </c>
      <c r="AL46" s="216">
        <v>4.2185759999999997</v>
      </c>
      <c r="AM46" s="216">
        <v>4.9939679999999997</v>
      </c>
      <c r="AN46" s="216">
        <v>3.5965050000000001</v>
      </c>
      <c r="AO46" s="216">
        <v>4.173508</v>
      </c>
      <c r="AP46" s="216">
        <v>4.1780799999999996</v>
      </c>
      <c r="AQ46" s="216">
        <v>4.4863460000000002</v>
      </c>
      <c r="AR46" s="216">
        <v>4.0916629999999996</v>
      </c>
      <c r="AS46" s="216">
        <v>3.6175839999999999</v>
      </c>
      <c r="AT46" s="216">
        <v>4.4074799999999996</v>
      </c>
      <c r="AU46" s="216">
        <v>3.4437329999999999</v>
      </c>
      <c r="AV46" s="216">
        <v>2.4977559999999999</v>
      </c>
      <c r="AW46" s="216">
        <v>2.6244079999999999</v>
      </c>
      <c r="AX46" s="216">
        <v>2.638064</v>
      </c>
      <c r="AY46" s="216">
        <v>3.6593460000000002</v>
      </c>
      <c r="AZ46" s="216">
        <v>2.7364419999999998</v>
      </c>
      <c r="BA46" s="216">
        <v>2.2562093207</v>
      </c>
      <c r="BB46" s="216">
        <v>3.035459152</v>
      </c>
      <c r="BC46" s="327">
        <v>3.199729</v>
      </c>
      <c r="BD46" s="327">
        <v>3.0998139999999998</v>
      </c>
      <c r="BE46" s="327">
        <v>2.8080379999999998</v>
      </c>
      <c r="BF46" s="327">
        <v>3.0024649999999999</v>
      </c>
      <c r="BG46" s="327">
        <v>2.618865</v>
      </c>
      <c r="BH46" s="327">
        <v>1.9593400000000001</v>
      </c>
      <c r="BI46" s="327">
        <v>1.529004</v>
      </c>
      <c r="BJ46" s="327">
        <v>1.2671239999999999</v>
      </c>
      <c r="BK46" s="327">
        <v>1.6592910000000001</v>
      </c>
      <c r="BL46" s="327">
        <v>1.455001</v>
      </c>
      <c r="BM46" s="327">
        <v>1.676458</v>
      </c>
      <c r="BN46" s="327">
        <v>1.545831</v>
      </c>
      <c r="BO46" s="327">
        <v>1.719544</v>
      </c>
      <c r="BP46" s="327">
        <v>1.6401429999999999</v>
      </c>
      <c r="BQ46" s="327">
        <v>1.6509370000000001</v>
      </c>
      <c r="BR46" s="327">
        <v>1.956718</v>
      </c>
      <c r="BS46" s="327">
        <v>1.6334</v>
      </c>
      <c r="BT46" s="327">
        <v>1.2639819999999999</v>
      </c>
      <c r="BU46" s="327">
        <v>1.0492189999999999</v>
      </c>
      <c r="BV46" s="327">
        <v>0.74819650000000004</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330"/>
      <c r="BD47" s="330"/>
      <c r="BE47" s="330"/>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944</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407"/>
      <c r="BK48" s="63"/>
      <c r="BL48" s="63"/>
      <c r="BM48" s="63"/>
      <c r="BN48" s="63"/>
      <c r="BO48" s="63"/>
      <c r="BP48" s="63"/>
      <c r="BQ48" s="63"/>
      <c r="BR48" s="63"/>
      <c r="BS48" s="63"/>
      <c r="BT48" s="63"/>
      <c r="BU48" s="63"/>
      <c r="BV48" s="407"/>
    </row>
    <row r="49" spans="1:74" ht="11.1" customHeight="1" x14ac:dyDescent="0.2">
      <c r="A49" s="57"/>
      <c r="B49" s="66" t="s">
        <v>121</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407"/>
      <c r="BD49" s="407"/>
      <c r="BE49" s="407"/>
      <c r="BF49" s="407"/>
      <c r="BG49" s="407"/>
      <c r="BH49" s="407"/>
      <c r="BI49" s="407"/>
      <c r="BJ49" s="407"/>
      <c r="BK49" s="407"/>
      <c r="BL49" s="407"/>
      <c r="BM49" s="407"/>
      <c r="BN49" s="407"/>
      <c r="BO49" s="407"/>
      <c r="BP49" s="407"/>
      <c r="BQ49" s="407"/>
      <c r="BR49" s="407"/>
      <c r="BS49" s="407"/>
      <c r="BT49" s="407"/>
      <c r="BU49" s="407"/>
      <c r="BV49" s="407"/>
    </row>
    <row r="50" spans="1:74" ht="11.1" customHeight="1" x14ac:dyDescent="0.2">
      <c r="A50" s="61" t="s">
        <v>650</v>
      </c>
      <c r="B50" s="175" t="s">
        <v>534</v>
      </c>
      <c r="C50" s="68">
        <v>336.238</v>
      </c>
      <c r="D50" s="68">
        <v>345.274</v>
      </c>
      <c r="E50" s="68">
        <v>354.98700000000002</v>
      </c>
      <c r="F50" s="68">
        <v>365.339</v>
      </c>
      <c r="G50" s="68">
        <v>365.46</v>
      </c>
      <c r="H50" s="68">
        <v>354.30500000000001</v>
      </c>
      <c r="I50" s="68">
        <v>338.73700000000002</v>
      </c>
      <c r="J50" s="68">
        <v>331.07600000000002</v>
      </c>
      <c r="K50" s="68">
        <v>332.15499999999997</v>
      </c>
      <c r="L50" s="68">
        <v>351.71699999999998</v>
      </c>
      <c r="M50" s="68">
        <v>356.72899999999998</v>
      </c>
      <c r="N50" s="68">
        <v>360.86500000000001</v>
      </c>
      <c r="O50" s="68">
        <v>389.21300000000002</v>
      </c>
      <c r="P50" s="68">
        <v>415.31299999999999</v>
      </c>
      <c r="Q50" s="68">
        <v>443.2</v>
      </c>
      <c r="R50" s="68">
        <v>452.71300000000002</v>
      </c>
      <c r="S50" s="68">
        <v>448.96100000000001</v>
      </c>
      <c r="T50" s="68">
        <v>438.81</v>
      </c>
      <c r="U50" s="68">
        <v>424.80900000000003</v>
      </c>
      <c r="V50" s="68">
        <v>425.85300000000001</v>
      </c>
      <c r="W50" s="68">
        <v>429.12900000000002</v>
      </c>
      <c r="X50" s="68">
        <v>455.21300000000002</v>
      </c>
      <c r="Y50" s="68">
        <v>455.99400000000003</v>
      </c>
      <c r="Z50" s="68">
        <v>449.22</v>
      </c>
      <c r="AA50" s="68">
        <v>471.767</v>
      </c>
      <c r="AB50" s="68">
        <v>492.15300000000002</v>
      </c>
      <c r="AC50" s="68">
        <v>504.81099999999998</v>
      </c>
      <c r="AD50" s="68">
        <v>509.32299999999998</v>
      </c>
      <c r="AE50" s="68">
        <v>511.86099999999999</v>
      </c>
      <c r="AF50" s="68">
        <v>500.85700000000003</v>
      </c>
      <c r="AG50" s="68">
        <v>493.45800000000003</v>
      </c>
      <c r="AH50" s="68">
        <v>486.67500000000001</v>
      </c>
      <c r="AI50" s="68">
        <v>471.53699999999998</v>
      </c>
      <c r="AJ50" s="68">
        <v>491.20299999999997</v>
      </c>
      <c r="AK50" s="68">
        <v>490.73399999999998</v>
      </c>
      <c r="AL50" s="68">
        <v>484.62200000000001</v>
      </c>
      <c r="AM50" s="68">
        <v>504.46</v>
      </c>
      <c r="AN50" s="68">
        <v>523.56899999999996</v>
      </c>
      <c r="AO50" s="68">
        <v>537.88400000000001</v>
      </c>
      <c r="AP50" s="68">
        <v>523.83399999999995</v>
      </c>
      <c r="AQ50" s="68">
        <v>516.86800000000005</v>
      </c>
      <c r="AR50" s="68">
        <v>500.41300000000001</v>
      </c>
      <c r="AS50" s="68">
        <v>482.39400000000001</v>
      </c>
      <c r="AT50" s="68">
        <v>459.34199999999998</v>
      </c>
      <c r="AU50" s="68">
        <v>469.05</v>
      </c>
      <c r="AV50" s="68">
        <v>459.06200000000001</v>
      </c>
      <c r="AW50" s="68">
        <v>452.32900000000001</v>
      </c>
      <c r="AX50" s="68">
        <v>421.125</v>
      </c>
      <c r="AY50" s="68">
        <v>419.90199999999999</v>
      </c>
      <c r="AZ50" s="68">
        <v>423.52</v>
      </c>
      <c r="BA50" s="68">
        <v>426.27657142999999</v>
      </c>
      <c r="BB50" s="68">
        <v>436.92656212000003</v>
      </c>
      <c r="BC50" s="329">
        <v>438.4461</v>
      </c>
      <c r="BD50" s="329">
        <v>429.50880000000001</v>
      </c>
      <c r="BE50" s="329">
        <v>419.77749999999997</v>
      </c>
      <c r="BF50" s="329">
        <v>414.94009999999997</v>
      </c>
      <c r="BG50" s="329">
        <v>418.60919999999999</v>
      </c>
      <c r="BH50" s="329">
        <v>429.51639999999998</v>
      </c>
      <c r="BI50" s="329">
        <v>429.30180000000001</v>
      </c>
      <c r="BJ50" s="329">
        <v>421.35180000000003</v>
      </c>
      <c r="BK50" s="329">
        <v>433.92489999999998</v>
      </c>
      <c r="BL50" s="329">
        <v>450.49099999999999</v>
      </c>
      <c r="BM50" s="329">
        <v>470.12360000000001</v>
      </c>
      <c r="BN50" s="329">
        <v>476.11799999999999</v>
      </c>
      <c r="BO50" s="329">
        <v>481.55930000000001</v>
      </c>
      <c r="BP50" s="329">
        <v>471.87790000000001</v>
      </c>
      <c r="BQ50" s="329">
        <v>463.31259999999997</v>
      </c>
      <c r="BR50" s="329">
        <v>461.46510000000001</v>
      </c>
      <c r="BS50" s="329">
        <v>464.82299999999998</v>
      </c>
      <c r="BT50" s="329">
        <v>479.22669999999999</v>
      </c>
      <c r="BU50" s="329">
        <v>480.71629999999999</v>
      </c>
      <c r="BV50" s="329">
        <v>473.05509999999998</v>
      </c>
    </row>
    <row r="51" spans="1:74" ht="11.1" customHeight="1" x14ac:dyDescent="0.2">
      <c r="A51" s="638" t="s">
        <v>1194</v>
      </c>
      <c r="B51" s="66" t="s">
        <v>1195</v>
      </c>
      <c r="C51" s="68">
        <v>99.988</v>
      </c>
      <c r="D51" s="68">
        <v>91.941999999999993</v>
      </c>
      <c r="E51" s="68">
        <v>96.174999999999997</v>
      </c>
      <c r="F51" s="68">
        <v>114.907</v>
      </c>
      <c r="G51" s="68">
        <v>140.12200000000001</v>
      </c>
      <c r="H51" s="68">
        <v>163.971</v>
      </c>
      <c r="I51" s="68">
        <v>188.34800000000001</v>
      </c>
      <c r="J51" s="68">
        <v>206.17699999999999</v>
      </c>
      <c r="K51" s="68">
        <v>211.31</v>
      </c>
      <c r="L51" s="68">
        <v>206.10499999999999</v>
      </c>
      <c r="M51" s="68">
        <v>191.511</v>
      </c>
      <c r="N51" s="68">
        <v>173.767</v>
      </c>
      <c r="O51" s="68">
        <v>152.21700000000001</v>
      </c>
      <c r="P51" s="68">
        <v>132.1</v>
      </c>
      <c r="Q51" s="68">
        <v>138.29499999999999</v>
      </c>
      <c r="R51" s="68">
        <v>157.63300000000001</v>
      </c>
      <c r="S51" s="68">
        <v>177.929</v>
      </c>
      <c r="T51" s="68">
        <v>193.309</v>
      </c>
      <c r="U51" s="68">
        <v>206.089</v>
      </c>
      <c r="V51" s="68">
        <v>221.09399999999999</v>
      </c>
      <c r="W51" s="68">
        <v>225.554</v>
      </c>
      <c r="X51" s="68">
        <v>224.74700000000001</v>
      </c>
      <c r="Y51" s="68">
        <v>214.11199999999999</v>
      </c>
      <c r="Z51" s="68">
        <v>194.49100000000001</v>
      </c>
      <c r="AA51" s="68">
        <v>164.14</v>
      </c>
      <c r="AB51" s="68">
        <v>147.08500000000001</v>
      </c>
      <c r="AC51" s="68">
        <v>152.489</v>
      </c>
      <c r="AD51" s="68">
        <v>167.94900000000001</v>
      </c>
      <c r="AE51" s="68">
        <v>184.971</v>
      </c>
      <c r="AF51" s="68">
        <v>209.87799999999999</v>
      </c>
      <c r="AG51" s="68">
        <v>228.77</v>
      </c>
      <c r="AH51" s="68">
        <v>247.136</v>
      </c>
      <c r="AI51" s="68">
        <v>250.833</v>
      </c>
      <c r="AJ51" s="68">
        <v>242.93700000000001</v>
      </c>
      <c r="AK51" s="68">
        <v>232.63399999999999</v>
      </c>
      <c r="AL51" s="68">
        <v>200.19499999999999</v>
      </c>
      <c r="AM51" s="68">
        <v>165.41200000000001</v>
      </c>
      <c r="AN51" s="68">
        <v>153.881</v>
      </c>
      <c r="AO51" s="68">
        <v>148.078</v>
      </c>
      <c r="AP51" s="68">
        <v>153.93600000000001</v>
      </c>
      <c r="AQ51" s="68">
        <v>170.786</v>
      </c>
      <c r="AR51" s="68">
        <v>190.59</v>
      </c>
      <c r="AS51" s="68">
        <v>206.947</v>
      </c>
      <c r="AT51" s="68">
        <v>230.697</v>
      </c>
      <c r="AU51" s="68">
        <v>229.745</v>
      </c>
      <c r="AV51" s="68">
        <v>231.774</v>
      </c>
      <c r="AW51" s="68">
        <v>217.41</v>
      </c>
      <c r="AX51" s="68">
        <v>190.904</v>
      </c>
      <c r="AY51" s="68">
        <v>156.721</v>
      </c>
      <c r="AZ51" s="68">
        <v>141.608</v>
      </c>
      <c r="BA51" s="68">
        <v>136.76914285999999</v>
      </c>
      <c r="BB51" s="68">
        <v>146.43294265</v>
      </c>
      <c r="BC51" s="329">
        <v>167.1883</v>
      </c>
      <c r="BD51" s="329">
        <v>187.4579</v>
      </c>
      <c r="BE51" s="329">
        <v>205.8673</v>
      </c>
      <c r="BF51" s="329">
        <v>226.51070000000001</v>
      </c>
      <c r="BG51" s="329">
        <v>233.70140000000001</v>
      </c>
      <c r="BH51" s="329">
        <v>228.42750000000001</v>
      </c>
      <c r="BI51" s="329">
        <v>213.75919999999999</v>
      </c>
      <c r="BJ51" s="329">
        <v>185.46010000000001</v>
      </c>
      <c r="BK51" s="329">
        <v>161.2209</v>
      </c>
      <c r="BL51" s="329">
        <v>149.16829999999999</v>
      </c>
      <c r="BM51" s="329">
        <v>152.2372</v>
      </c>
      <c r="BN51" s="329">
        <v>168.0608</v>
      </c>
      <c r="BO51" s="329">
        <v>186.0856</v>
      </c>
      <c r="BP51" s="329">
        <v>203.84379999999999</v>
      </c>
      <c r="BQ51" s="329">
        <v>220.37049999999999</v>
      </c>
      <c r="BR51" s="329">
        <v>238.30179999999999</v>
      </c>
      <c r="BS51" s="329">
        <v>244.3109</v>
      </c>
      <c r="BT51" s="329">
        <v>238.4666</v>
      </c>
      <c r="BU51" s="329">
        <v>225.12029999999999</v>
      </c>
      <c r="BV51" s="329">
        <v>198.8075</v>
      </c>
    </row>
    <row r="52" spans="1:74" ht="11.1" customHeight="1" x14ac:dyDescent="0.2">
      <c r="A52" s="61" t="s">
        <v>945</v>
      </c>
      <c r="B52" s="175" t="s">
        <v>530</v>
      </c>
      <c r="C52" s="68">
        <v>83.852999999999994</v>
      </c>
      <c r="D52" s="68">
        <v>89.489000000000004</v>
      </c>
      <c r="E52" s="68">
        <v>91.929000000000002</v>
      </c>
      <c r="F52" s="68">
        <v>94.917000000000002</v>
      </c>
      <c r="G52" s="68">
        <v>92.875</v>
      </c>
      <c r="H52" s="68">
        <v>87.566000000000003</v>
      </c>
      <c r="I52" s="68">
        <v>84.798000000000002</v>
      </c>
      <c r="J52" s="68">
        <v>82.884</v>
      </c>
      <c r="K52" s="68">
        <v>84.289000000000001</v>
      </c>
      <c r="L52" s="68">
        <v>90.302000000000007</v>
      </c>
      <c r="M52" s="68">
        <v>85.494</v>
      </c>
      <c r="N52" s="68">
        <v>78.344999999999999</v>
      </c>
      <c r="O52" s="68">
        <v>85.444000000000003</v>
      </c>
      <c r="P52" s="68">
        <v>85.265000000000001</v>
      </c>
      <c r="Q52" s="68">
        <v>85.012</v>
      </c>
      <c r="R52" s="68">
        <v>86.245000000000005</v>
      </c>
      <c r="S52" s="68">
        <v>84.100999999999999</v>
      </c>
      <c r="T52" s="68">
        <v>86.29</v>
      </c>
      <c r="U52" s="68">
        <v>89.513000000000005</v>
      </c>
      <c r="V52" s="68">
        <v>88.58</v>
      </c>
      <c r="W52" s="68">
        <v>88.950999999999993</v>
      </c>
      <c r="X52" s="68">
        <v>87.275999999999996</v>
      </c>
      <c r="Y52" s="68">
        <v>86.111999999999995</v>
      </c>
      <c r="Z52" s="68">
        <v>82.861000000000004</v>
      </c>
      <c r="AA52" s="68">
        <v>88.222999999999999</v>
      </c>
      <c r="AB52" s="68">
        <v>89.623999999999995</v>
      </c>
      <c r="AC52" s="68">
        <v>91.641999999999996</v>
      </c>
      <c r="AD52" s="68">
        <v>90.423000000000002</v>
      </c>
      <c r="AE52" s="68">
        <v>90.254999999999995</v>
      </c>
      <c r="AF52" s="68">
        <v>86.798000000000002</v>
      </c>
      <c r="AG52" s="68">
        <v>88.313999999999993</v>
      </c>
      <c r="AH52" s="68">
        <v>84.325999999999993</v>
      </c>
      <c r="AI52" s="68">
        <v>83.522000000000006</v>
      </c>
      <c r="AJ52" s="68">
        <v>85.605000000000004</v>
      </c>
      <c r="AK52" s="68">
        <v>82.849000000000004</v>
      </c>
      <c r="AL52" s="68">
        <v>80.323999999999998</v>
      </c>
      <c r="AM52" s="68">
        <v>87.762</v>
      </c>
      <c r="AN52" s="68">
        <v>88.257000000000005</v>
      </c>
      <c r="AO52" s="68">
        <v>89.337999999999994</v>
      </c>
      <c r="AP52" s="68">
        <v>90.441999999999993</v>
      </c>
      <c r="AQ52" s="68">
        <v>93.231999999999999</v>
      </c>
      <c r="AR52" s="68">
        <v>88.673000000000002</v>
      </c>
      <c r="AS52" s="68">
        <v>87.938000000000002</v>
      </c>
      <c r="AT52" s="68">
        <v>88.864000000000004</v>
      </c>
      <c r="AU52" s="68">
        <v>89.171999999999997</v>
      </c>
      <c r="AV52" s="68">
        <v>88.591999999999999</v>
      </c>
      <c r="AW52" s="68">
        <v>86.102000000000004</v>
      </c>
      <c r="AX52" s="68">
        <v>86.26</v>
      </c>
      <c r="AY52" s="68">
        <v>89.617999999999995</v>
      </c>
      <c r="AZ52" s="68">
        <v>90.343999999999994</v>
      </c>
      <c r="BA52" s="68">
        <v>95.681285713999998</v>
      </c>
      <c r="BB52" s="68">
        <v>91.461998034000004</v>
      </c>
      <c r="BC52" s="329">
        <v>89.603830000000002</v>
      </c>
      <c r="BD52" s="329">
        <v>88.979759999999999</v>
      </c>
      <c r="BE52" s="329">
        <v>87.039289999999994</v>
      </c>
      <c r="BF52" s="329">
        <v>85.636809999999997</v>
      </c>
      <c r="BG52" s="329">
        <v>86.411600000000007</v>
      </c>
      <c r="BH52" s="329">
        <v>88.637299999999996</v>
      </c>
      <c r="BI52" s="329">
        <v>85.993480000000005</v>
      </c>
      <c r="BJ52" s="329">
        <v>79.870400000000004</v>
      </c>
      <c r="BK52" s="329">
        <v>86.406490000000005</v>
      </c>
      <c r="BL52" s="329">
        <v>88.496139999999997</v>
      </c>
      <c r="BM52" s="329">
        <v>90.545429999999996</v>
      </c>
      <c r="BN52" s="329">
        <v>91.665099999999995</v>
      </c>
      <c r="BO52" s="329">
        <v>89.407570000000007</v>
      </c>
      <c r="BP52" s="329">
        <v>88.550839999999994</v>
      </c>
      <c r="BQ52" s="329">
        <v>86.903229999999994</v>
      </c>
      <c r="BR52" s="329">
        <v>85.761430000000004</v>
      </c>
      <c r="BS52" s="329">
        <v>86.747190000000003</v>
      </c>
      <c r="BT52" s="329">
        <v>89.045910000000006</v>
      </c>
      <c r="BU52" s="329">
        <v>86.093339999999998</v>
      </c>
      <c r="BV52" s="329">
        <v>79.97963</v>
      </c>
    </row>
    <row r="53" spans="1:74" ht="11.1" customHeight="1" x14ac:dyDescent="0.2">
      <c r="A53" s="61" t="s">
        <v>947</v>
      </c>
      <c r="B53" s="175" t="s">
        <v>535</v>
      </c>
      <c r="C53" s="68">
        <v>22.26031</v>
      </c>
      <c r="D53" s="68">
        <v>22.374466999999999</v>
      </c>
      <c r="E53" s="68">
        <v>22.736187999999999</v>
      </c>
      <c r="F53" s="68">
        <v>22.512861999999998</v>
      </c>
      <c r="G53" s="68">
        <v>23.328914000000001</v>
      </c>
      <c r="H53" s="68">
        <v>23.345309</v>
      </c>
      <c r="I53" s="68">
        <v>23.716125000000002</v>
      </c>
      <c r="J53" s="68">
        <v>22.079522999999998</v>
      </c>
      <c r="K53" s="68">
        <v>22.434284999999999</v>
      </c>
      <c r="L53" s="68">
        <v>21.314520000000002</v>
      </c>
      <c r="M53" s="68">
        <v>21.125221</v>
      </c>
      <c r="N53" s="68">
        <v>23.344618000000001</v>
      </c>
      <c r="O53" s="68">
        <v>26.299446</v>
      </c>
      <c r="P53" s="68">
        <v>27.136513000000001</v>
      </c>
      <c r="Q53" s="68">
        <v>26.964020999999999</v>
      </c>
      <c r="R53" s="68">
        <v>26.456634000000001</v>
      </c>
      <c r="S53" s="68">
        <v>25.890257999999999</v>
      </c>
      <c r="T53" s="68">
        <v>25.237791000000001</v>
      </c>
      <c r="U53" s="68">
        <v>25.451651999999999</v>
      </c>
      <c r="V53" s="68">
        <v>24.703033999999999</v>
      </c>
      <c r="W53" s="68">
        <v>23.897480999999999</v>
      </c>
      <c r="X53" s="68">
        <v>23.918685</v>
      </c>
      <c r="Y53" s="68">
        <v>25.637969999999999</v>
      </c>
      <c r="Z53" s="68">
        <v>27.146298000000002</v>
      </c>
      <c r="AA53" s="68">
        <v>29.178362</v>
      </c>
      <c r="AB53" s="68">
        <v>29.582032999999999</v>
      </c>
      <c r="AC53" s="68">
        <v>29.062559</v>
      </c>
      <c r="AD53" s="68">
        <v>28.027403</v>
      </c>
      <c r="AE53" s="68">
        <v>27.244702</v>
      </c>
      <c r="AF53" s="68">
        <v>27.852004000000001</v>
      </c>
      <c r="AG53" s="68">
        <v>28.039527</v>
      </c>
      <c r="AH53" s="68">
        <v>27.736173000000001</v>
      </c>
      <c r="AI53" s="68">
        <v>27.389913</v>
      </c>
      <c r="AJ53" s="68">
        <v>26.923871999999999</v>
      </c>
      <c r="AK53" s="68">
        <v>26.972242000000001</v>
      </c>
      <c r="AL53" s="68">
        <v>29.007739999999998</v>
      </c>
      <c r="AM53" s="68">
        <v>31.484808999999998</v>
      </c>
      <c r="AN53" s="68">
        <v>31.654178000000002</v>
      </c>
      <c r="AO53" s="68">
        <v>32.584090000000003</v>
      </c>
      <c r="AP53" s="68">
        <v>31.991230000000002</v>
      </c>
      <c r="AQ53" s="68">
        <v>30.287790999999999</v>
      </c>
      <c r="AR53" s="68">
        <v>29.335345</v>
      </c>
      <c r="AS53" s="68">
        <v>29.109545000000001</v>
      </c>
      <c r="AT53" s="68">
        <v>29.432528000000001</v>
      </c>
      <c r="AU53" s="68">
        <v>28.332001999999999</v>
      </c>
      <c r="AV53" s="68">
        <v>28.254933000000001</v>
      </c>
      <c r="AW53" s="68">
        <v>29.718941999999998</v>
      </c>
      <c r="AX53" s="68">
        <v>30.071641</v>
      </c>
      <c r="AY53" s="68">
        <v>31.467732999999999</v>
      </c>
      <c r="AZ53" s="68">
        <v>31.738505</v>
      </c>
      <c r="BA53" s="68">
        <v>30.160830029</v>
      </c>
      <c r="BB53" s="68">
        <v>29.974603518999999</v>
      </c>
      <c r="BC53" s="329">
        <v>29.714500000000001</v>
      </c>
      <c r="BD53" s="329">
        <v>29.40953</v>
      </c>
      <c r="BE53" s="329">
        <v>29.154710000000001</v>
      </c>
      <c r="BF53" s="329">
        <v>28.636500000000002</v>
      </c>
      <c r="BG53" s="329">
        <v>28.68252</v>
      </c>
      <c r="BH53" s="329">
        <v>28.10491</v>
      </c>
      <c r="BI53" s="329">
        <v>28.630929999999999</v>
      </c>
      <c r="BJ53" s="329">
        <v>29.33023</v>
      </c>
      <c r="BK53" s="329">
        <v>31.01829</v>
      </c>
      <c r="BL53" s="329">
        <v>31.15042</v>
      </c>
      <c r="BM53" s="329">
        <v>31.070530000000002</v>
      </c>
      <c r="BN53" s="329">
        <v>30.63278</v>
      </c>
      <c r="BO53" s="329">
        <v>30.36834</v>
      </c>
      <c r="BP53" s="329">
        <v>30.066420000000001</v>
      </c>
      <c r="BQ53" s="329">
        <v>29.81232</v>
      </c>
      <c r="BR53" s="329">
        <v>29.293220000000002</v>
      </c>
      <c r="BS53" s="329">
        <v>29.337879999999998</v>
      </c>
      <c r="BT53" s="329">
        <v>28.756869999999999</v>
      </c>
      <c r="BU53" s="329">
        <v>29.280080000000002</v>
      </c>
      <c r="BV53" s="329">
        <v>29.980979999999999</v>
      </c>
    </row>
    <row r="54" spans="1:74" ht="11.1" customHeight="1" x14ac:dyDescent="0.2">
      <c r="A54" s="61" t="s">
        <v>624</v>
      </c>
      <c r="B54" s="175" t="s">
        <v>536</v>
      </c>
      <c r="C54" s="68">
        <v>235.85499999999999</v>
      </c>
      <c r="D54" s="68">
        <v>229.499</v>
      </c>
      <c r="E54" s="68">
        <v>221.61199999999999</v>
      </c>
      <c r="F54" s="68">
        <v>216.76</v>
      </c>
      <c r="G54" s="68">
        <v>218.15199999999999</v>
      </c>
      <c r="H54" s="68">
        <v>219.25200000000001</v>
      </c>
      <c r="I54" s="68">
        <v>217.56100000000001</v>
      </c>
      <c r="J54" s="68">
        <v>212.14500000000001</v>
      </c>
      <c r="K54" s="68">
        <v>212.45099999999999</v>
      </c>
      <c r="L54" s="68">
        <v>203.673</v>
      </c>
      <c r="M54" s="68">
        <v>219.55500000000001</v>
      </c>
      <c r="N54" s="68">
        <v>240.36799999999999</v>
      </c>
      <c r="O54" s="68">
        <v>243.977</v>
      </c>
      <c r="P54" s="68">
        <v>241.34800000000001</v>
      </c>
      <c r="Q54" s="68">
        <v>232.93100000000001</v>
      </c>
      <c r="R54" s="68">
        <v>228.58099999999999</v>
      </c>
      <c r="S54" s="68">
        <v>222.584</v>
      </c>
      <c r="T54" s="68">
        <v>221.09899999999999</v>
      </c>
      <c r="U54" s="68">
        <v>217.71899999999999</v>
      </c>
      <c r="V54" s="68">
        <v>218.255</v>
      </c>
      <c r="W54" s="68">
        <v>225.21600000000001</v>
      </c>
      <c r="X54" s="68">
        <v>217.35599999999999</v>
      </c>
      <c r="Y54" s="68">
        <v>222.93700000000001</v>
      </c>
      <c r="Z54" s="68">
        <v>235.465</v>
      </c>
      <c r="AA54" s="68">
        <v>261.64800000000002</v>
      </c>
      <c r="AB54" s="68">
        <v>256.21899999999999</v>
      </c>
      <c r="AC54" s="68">
        <v>243.71600000000001</v>
      </c>
      <c r="AD54" s="68">
        <v>243.47900000000001</v>
      </c>
      <c r="AE54" s="68">
        <v>243.40899999999999</v>
      </c>
      <c r="AF54" s="68">
        <v>242.66200000000001</v>
      </c>
      <c r="AG54" s="68">
        <v>240.93199999999999</v>
      </c>
      <c r="AH54" s="68">
        <v>230.411</v>
      </c>
      <c r="AI54" s="68">
        <v>227.697</v>
      </c>
      <c r="AJ54" s="68">
        <v>225.59399999999999</v>
      </c>
      <c r="AK54" s="68">
        <v>233.84200000000001</v>
      </c>
      <c r="AL54" s="68">
        <v>238.58699999999999</v>
      </c>
      <c r="AM54" s="68">
        <v>260.04700000000003</v>
      </c>
      <c r="AN54" s="68">
        <v>253.11799999999999</v>
      </c>
      <c r="AO54" s="68">
        <v>238.953</v>
      </c>
      <c r="AP54" s="68">
        <v>243.715</v>
      </c>
      <c r="AQ54" s="68">
        <v>242.12100000000001</v>
      </c>
      <c r="AR54" s="68">
        <v>237.94300000000001</v>
      </c>
      <c r="AS54" s="68">
        <v>233.05699999999999</v>
      </c>
      <c r="AT54" s="68">
        <v>226.19200000000001</v>
      </c>
      <c r="AU54" s="68">
        <v>223.809</v>
      </c>
      <c r="AV54" s="68">
        <v>216.93700000000001</v>
      </c>
      <c r="AW54" s="68">
        <v>224.596</v>
      </c>
      <c r="AX54" s="68">
        <v>236.749</v>
      </c>
      <c r="AY54" s="68">
        <v>247.94800000000001</v>
      </c>
      <c r="AZ54" s="68">
        <v>252.56700000000001</v>
      </c>
      <c r="BA54" s="68">
        <v>239.60857143000001</v>
      </c>
      <c r="BB54" s="68">
        <v>237.32453111000001</v>
      </c>
      <c r="BC54" s="329">
        <v>234.95920000000001</v>
      </c>
      <c r="BD54" s="329">
        <v>235.07499999999999</v>
      </c>
      <c r="BE54" s="329">
        <v>233.8246</v>
      </c>
      <c r="BF54" s="329">
        <v>229.00040000000001</v>
      </c>
      <c r="BG54" s="329">
        <v>228.40379999999999</v>
      </c>
      <c r="BH54" s="329">
        <v>222.14859999999999</v>
      </c>
      <c r="BI54" s="329">
        <v>227.2518</v>
      </c>
      <c r="BJ54" s="329">
        <v>240.02869999999999</v>
      </c>
      <c r="BK54" s="329">
        <v>251.01079999999999</v>
      </c>
      <c r="BL54" s="329">
        <v>249.9384</v>
      </c>
      <c r="BM54" s="329">
        <v>243.2364</v>
      </c>
      <c r="BN54" s="329">
        <v>238.51910000000001</v>
      </c>
      <c r="BO54" s="329">
        <v>238.2329</v>
      </c>
      <c r="BP54" s="329">
        <v>239.31649999999999</v>
      </c>
      <c r="BQ54" s="329">
        <v>238.56829999999999</v>
      </c>
      <c r="BR54" s="329">
        <v>234.12190000000001</v>
      </c>
      <c r="BS54" s="329">
        <v>233.82230000000001</v>
      </c>
      <c r="BT54" s="329">
        <v>227.91399999999999</v>
      </c>
      <c r="BU54" s="329">
        <v>236.02699999999999</v>
      </c>
      <c r="BV54" s="329">
        <v>246.63910000000001</v>
      </c>
    </row>
    <row r="55" spans="1:74" ht="11.1" customHeight="1" x14ac:dyDescent="0.2">
      <c r="A55" s="61" t="s">
        <v>625</v>
      </c>
      <c r="B55" s="175" t="s">
        <v>537</v>
      </c>
      <c r="C55" s="68">
        <v>39.395000000000003</v>
      </c>
      <c r="D55" s="68">
        <v>37.718000000000004</v>
      </c>
      <c r="E55" s="68">
        <v>34.372</v>
      </c>
      <c r="F55" s="68">
        <v>31.138000000000002</v>
      </c>
      <c r="G55" s="68">
        <v>31.484999999999999</v>
      </c>
      <c r="H55" s="68">
        <v>28.785</v>
      </c>
      <c r="I55" s="68">
        <v>28.864000000000001</v>
      </c>
      <c r="J55" s="68">
        <v>27.721</v>
      </c>
      <c r="K55" s="68">
        <v>28.353999999999999</v>
      </c>
      <c r="L55" s="68">
        <v>27.798999999999999</v>
      </c>
      <c r="M55" s="68">
        <v>29.72</v>
      </c>
      <c r="N55" s="68">
        <v>31.236000000000001</v>
      </c>
      <c r="O55" s="68">
        <v>30.54</v>
      </c>
      <c r="P55" s="68">
        <v>30.423999999999999</v>
      </c>
      <c r="Q55" s="68">
        <v>26.725000000000001</v>
      </c>
      <c r="R55" s="68">
        <v>25.096</v>
      </c>
      <c r="S55" s="68">
        <v>26.062000000000001</v>
      </c>
      <c r="T55" s="68">
        <v>25.212</v>
      </c>
      <c r="U55" s="68">
        <v>24.056000000000001</v>
      </c>
      <c r="V55" s="68">
        <v>26.03</v>
      </c>
      <c r="W55" s="68">
        <v>29.026</v>
      </c>
      <c r="X55" s="68">
        <v>27.698</v>
      </c>
      <c r="Y55" s="68">
        <v>27.754000000000001</v>
      </c>
      <c r="Z55" s="68">
        <v>28.594999999999999</v>
      </c>
      <c r="AA55" s="68">
        <v>26.513000000000002</v>
      </c>
      <c r="AB55" s="68">
        <v>26.896999999999998</v>
      </c>
      <c r="AC55" s="68">
        <v>26.262</v>
      </c>
      <c r="AD55" s="68">
        <v>24.664999999999999</v>
      </c>
      <c r="AE55" s="68">
        <v>23.375</v>
      </c>
      <c r="AF55" s="68">
        <v>24.655999999999999</v>
      </c>
      <c r="AG55" s="68">
        <v>24.445</v>
      </c>
      <c r="AH55" s="68">
        <v>25.552</v>
      </c>
      <c r="AI55" s="68">
        <v>24.803000000000001</v>
      </c>
      <c r="AJ55" s="68">
        <v>25.751999999999999</v>
      </c>
      <c r="AK55" s="68">
        <v>26.134</v>
      </c>
      <c r="AL55" s="68">
        <v>28.382999999999999</v>
      </c>
      <c r="AM55" s="68">
        <v>28.495999999999999</v>
      </c>
      <c r="AN55" s="68">
        <v>25.727</v>
      </c>
      <c r="AO55" s="68">
        <v>21.728000000000002</v>
      </c>
      <c r="AP55" s="68">
        <v>21.827999999999999</v>
      </c>
      <c r="AQ55" s="68">
        <v>21.983000000000001</v>
      </c>
      <c r="AR55" s="68">
        <v>22.48</v>
      </c>
      <c r="AS55" s="68">
        <v>23.157</v>
      </c>
      <c r="AT55" s="68">
        <v>24.584</v>
      </c>
      <c r="AU55" s="68">
        <v>21.765000000000001</v>
      </c>
      <c r="AV55" s="68">
        <v>23.154</v>
      </c>
      <c r="AW55" s="68">
        <v>23.594999999999999</v>
      </c>
      <c r="AX55" s="68">
        <v>24.640999999999998</v>
      </c>
      <c r="AY55" s="68">
        <v>25.23</v>
      </c>
      <c r="AZ55" s="68">
        <v>24.986000000000001</v>
      </c>
      <c r="BA55" s="68">
        <v>24.474714286000001</v>
      </c>
      <c r="BB55" s="68">
        <v>23.540441822999998</v>
      </c>
      <c r="BC55" s="329">
        <v>23.321919999999999</v>
      </c>
      <c r="BD55" s="329">
        <v>23.609940000000002</v>
      </c>
      <c r="BE55" s="329">
        <v>23.466529999999999</v>
      </c>
      <c r="BF55" s="329">
        <v>23.89282</v>
      </c>
      <c r="BG55" s="329">
        <v>24.045269999999999</v>
      </c>
      <c r="BH55" s="329">
        <v>23.517299999999999</v>
      </c>
      <c r="BI55" s="329">
        <v>27.586559999999999</v>
      </c>
      <c r="BJ55" s="329">
        <v>27.4284</v>
      </c>
      <c r="BK55" s="329">
        <v>27.666840000000001</v>
      </c>
      <c r="BL55" s="329">
        <v>28.056819999999998</v>
      </c>
      <c r="BM55" s="329">
        <v>24.981490000000001</v>
      </c>
      <c r="BN55" s="329">
        <v>22.574819999999999</v>
      </c>
      <c r="BO55" s="329">
        <v>23.69801</v>
      </c>
      <c r="BP55" s="329">
        <v>23.955770000000001</v>
      </c>
      <c r="BQ55" s="329">
        <v>23.80678</v>
      </c>
      <c r="BR55" s="329">
        <v>24.362469999999998</v>
      </c>
      <c r="BS55" s="329">
        <v>24.649660000000001</v>
      </c>
      <c r="BT55" s="329">
        <v>24.13748</v>
      </c>
      <c r="BU55" s="329">
        <v>24.832360000000001</v>
      </c>
      <c r="BV55" s="329">
        <v>25.331679999999999</v>
      </c>
    </row>
    <row r="56" spans="1:74" ht="11.1" customHeight="1" x14ac:dyDescent="0.2">
      <c r="A56" s="61" t="s">
        <v>626</v>
      </c>
      <c r="B56" s="175" t="s">
        <v>873</v>
      </c>
      <c r="C56" s="68">
        <v>196.46</v>
      </c>
      <c r="D56" s="68">
        <v>191.78100000000001</v>
      </c>
      <c r="E56" s="68">
        <v>187.24</v>
      </c>
      <c r="F56" s="68">
        <v>185.62200000000001</v>
      </c>
      <c r="G56" s="68">
        <v>186.667</v>
      </c>
      <c r="H56" s="68">
        <v>190.46700000000001</v>
      </c>
      <c r="I56" s="68">
        <v>188.697</v>
      </c>
      <c r="J56" s="68">
        <v>184.42400000000001</v>
      </c>
      <c r="K56" s="68">
        <v>184.09700000000001</v>
      </c>
      <c r="L56" s="68">
        <v>175.874</v>
      </c>
      <c r="M56" s="68">
        <v>189.83500000000001</v>
      </c>
      <c r="N56" s="68">
        <v>209.13200000000001</v>
      </c>
      <c r="O56" s="68">
        <v>213.43700000000001</v>
      </c>
      <c r="P56" s="68">
        <v>210.92400000000001</v>
      </c>
      <c r="Q56" s="68">
        <v>206.20599999999999</v>
      </c>
      <c r="R56" s="68">
        <v>203.48500000000001</v>
      </c>
      <c r="S56" s="68">
        <v>196.52199999999999</v>
      </c>
      <c r="T56" s="68">
        <v>195.887</v>
      </c>
      <c r="U56" s="68">
        <v>193.66300000000001</v>
      </c>
      <c r="V56" s="68">
        <v>192.22499999999999</v>
      </c>
      <c r="W56" s="68">
        <v>196.19</v>
      </c>
      <c r="X56" s="68">
        <v>189.65799999999999</v>
      </c>
      <c r="Y56" s="68">
        <v>195.18299999999999</v>
      </c>
      <c r="Z56" s="68">
        <v>206.87</v>
      </c>
      <c r="AA56" s="68">
        <v>235.13499999999999</v>
      </c>
      <c r="AB56" s="68">
        <v>229.322</v>
      </c>
      <c r="AC56" s="68">
        <v>217.45400000000001</v>
      </c>
      <c r="AD56" s="68">
        <v>218.81399999999999</v>
      </c>
      <c r="AE56" s="68">
        <v>220.03399999999999</v>
      </c>
      <c r="AF56" s="68">
        <v>218.006</v>
      </c>
      <c r="AG56" s="68">
        <v>216.48699999999999</v>
      </c>
      <c r="AH56" s="68">
        <v>204.85900000000001</v>
      </c>
      <c r="AI56" s="68">
        <v>202.89400000000001</v>
      </c>
      <c r="AJ56" s="68">
        <v>199.84200000000001</v>
      </c>
      <c r="AK56" s="68">
        <v>207.708</v>
      </c>
      <c r="AL56" s="68">
        <v>210.20400000000001</v>
      </c>
      <c r="AM56" s="68">
        <v>231.55099999999999</v>
      </c>
      <c r="AN56" s="68">
        <v>227.39099999999999</v>
      </c>
      <c r="AO56" s="68">
        <v>217.22499999999999</v>
      </c>
      <c r="AP56" s="68">
        <v>221.887</v>
      </c>
      <c r="AQ56" s="68">
        <v>220.13800000000001</v>
      </c>
      <c r="AR56" s="68">
        <v>215.46299999999999</v>
      </c>
      <c r="AS56" s="68">
        <v>209.9</v>
      </c>
      <c r="AT56" s="68">
        <v>201.608</v>
      </c>
      <c r="AU56" s="68">
        <v>202.04400000000001</v>
      </c>
      <c r="AV56" s="68">
        <v>193.78299999999999</v>
      </c>
      <c r="AW56" s="68">
        <v>201.001</v>
      </c>
      <c r="AX56" s="68">
        <v>212.108</v>
      </c>
      <c r="AY56" s="68">
        <v>222.71799999999999</v>
      </c>
      <c r="AZ56" s="68">
        <v>227.58099999999999</v>
      </c>
      <c r="BA56" s="68">
        <v>215.13314285999999</v>
      </c>
      <c r="BB56" s="68">
        <v>213.78321043</v>
      </c>
      <c r="BC56" s="329">
        <v>211.63730000000001</v>
      </c>
      <c r="BD56" s="329">
        <v>211.465</v>
      </c>
      <c r="BE56" s="329">
        <v>210.358</v>
      </c>
      <c r="BF56" s="329">
        <v>205.10759999999999</v>
      </c>
      <c r="BG56" s="329">
        <v>204.35849999999999</v>
      </c>
      <c r="BH56" s="329">
        <v>198.63130000000001</v>
      </c>
      <c r="BI56" s="329">
        <v>199.6652</v>
      </c>
      <c r="BJ56" s="329">
        <v>212.6003</v>
      </c>
      <c r="BK56" s="329">
        <v>223.34389999999999</v>
      </c>
      <c r="BL56" s="329">
        <v>221.88159999999999</v>
      </c>
      <c r="BM56" s="329">
        <v>218.25489999999999</v>
      </c>
      <c r="BN56" s="329">
        <v>215.9443</v>
      </c>
      <c r="BO56" s="329">
        <v>214.53489999999999</v>
      </c>
      <c r="BP56" s="329">
        <v>215.36070000000001</v>
      </c>
      <c r="BQ56" s="329">
        <v>214.76150000000001</v>
      </c>
      <c r="BR56" s="329">
        <v>209.7594</v>
      </c>
      <c r="BS56" s="329">
        <v>209.17259999999999</v>
      </c>
      <c r="BT56" s="329">
        <v>203.7765</v>
      </c>
      <c r="BU56" s="329">
        <v>211.19460000000001</v>
      </c>
      <c r="BV56" s="329">
        <v>221.3075</v>
      </c>
    </row>
    <row r="57" spans="1:74" ht="11.1" customHeight="1" x14ac:dyDescent="0.2">
      <c r="A57" s="61" t="s">
        <v>651</v>
      </c>
      <c r="B57" s="175" t="s">
        <v>520</v>
      </c>
      <c r="C57" s="68">
        <v>37.835000000000001</v>
      </c>
      <c r="D57" s="68">
        <v>38.392000000000003</v>
      </c>
      <c r="E57" s="68">
        <v>36.445</v>
      </c>
      <c r="F57" s="68">
        <v>38.634</v>
      </c>
      <c r="G57" s="68">
        <v>39.036000000000001</v>
      </c>
      <c r="H57" s="68">
        <v>37.073999999999998</v>
      </c>
      <c r="I57" s="68">
        <v>35.74</v>
      </c>
      <c r="J57" s="68">
        <v>35.841000000000001</v>
      </c>
      <c r="K57" s="68">
        <v>39.793999999999997</v>
      </c>
      <c r="L57" s="68">
        <v>36.457000000000001</v>
      </c>
      <c r="M57" s="68">
        <v>35.979999999999997</v>
      </c>
      <c r="N57" s="68">
        <v>38.274000000000001</v>
      </c>
      <c r="O57" s="68">
        <v>39.189</v>
      </c>
      <c r="P57" s="68">
        <v>39.588000000000001</v>
      </c>
      <c r="Q57" s="68">
        <v>38.296999999999997</v>
      </c>
      <c r="R57" s="68">
        <v>38.44</v>
      </c>
      <c r="S57" s="68">
        <v>42.454000000000001</v>
      </c>
      <c r="T57" s="68">
        <v>43.756</v>
      </c>
      <c r="U57" s="68">
        <v>43.689</v>
      </c>
      <c r="V57" s="68">
        <v>42.993000000000002</v>
      </c>
      <c r="W57" s="68">
        <v>40.472999999999999</v>
      </c>
      <c r="X57" s="68">
        <v>37.491999999999997</v>
      </c>
      <c r="Y57" s="68">
        <v>38.107999999999997</v>
      </c>
      <c r="Z57" s="68">
        <v>40.39</v>
      </c>
      <c r="AA57" s="68">
        <v>42.901000000000003</v>
      </c>
      <c r="AB57" s="68">
        <v>42.591999999999999</v>
      </c>
      <c r="AC57" s="68">
        <v>44.344000000000001</v>
      </c>
      <c r="AD57" s="68">
        <v>43.857999999999997</v>
      </c>
      <c r="AE57" s="68">
        <v>44.661000000000001</v>
      </c>
      <c r="AF57" s="68">
        <v>40.659999999999997</v>
      </c>
      <c r="AG57" s="68">
        <v>42.113</v>
      </c>
      <c r="AH57" s="68">
        <v>42.768999999999998</v>
      </c>
      <c r="AI57" s="68">
        <v>44.890999999999998</v>
      </c>
      <c r="AJ57" s="68">
        <v>44.86</v>
      </c>
      <c r="AK57" s="68">
        <v>44.969000000000001</v>
      </c>
      <c r="AL57" s="68">
        <v>43.01</v>
      </c>
      <c r="AM57" s="68">
        <v>42.4</v>
      </c>
      <c r="AN57" s="68">
        <v>43.905999999999999</v>
      </c>
      <c r="AO57" s="68">
        <v>42.283000000000001</v>
      </c>
      <c r="AP57" s="68">
        <v>44.545999999999999</v>
      </c>
      <c r="AQ57" s="68">
        <v>44.454000000000001</v>
      </c>
      <c r="AR57" s="68">
        <v>41.046999999999997</v>
      </c>
      <c r="AS57" s="68">
        <v>41.009</v>
      </c>
      <c r="AT57" s="68">
        <v>40.100999999999999</v>
      </c>
      <c r="AU57" s="68">
        <v>43.32</v>
      </c>
      <c r="AV57" s="68">
        <v>42.427999999999997</v>
      </c>
      <c r="AW57" s="68">
        <v>41.076999999999998</v>
      </c>
      <c r="AX57" s="68">
        <v>41.218000000000004</v>
      </c>
      <c r="AY57" s="68">
        <v>42.706000000000003</v>
      </c>
      <c r="AZ57" s="68">
        <v>42.954999999999998</v>
      </c>
      <c r="BA57" s="68">
        <v>40.077714286000003</v>
      </c>
      <c r="BB57" s="68">
        <v>39.864249676999997</v>
      </c>
      <c r="BC57" s="329">
        <v>40.869709999999998</v>
      </c>
      <c r="BD57" s="329">
        <v>40.571820000000002</v>
      </c>
      <c r="BE57" s="329">
        <v>40.810160000000003</v>
      </c>
      <c r="BF57" s="329">
        <v>40.960639999999998</v>
      </c>
      <c r="BG57" s="329">
        <v>42.147390000000001</v>
      </c>
      <c r="BH57" s="329">
        <v>40.736600000000003</v>
      </c>
      <c r="BI57" s="329">
        <v>39.957050000000002</v>
      </c>
      <c r="BJ57" s="329">
        <v>40.103430000000003</v>
      </c>
      <c r="BK57" s="329">
        <v>40.94088</v>
      </c>
      <c r="BL57" s="329">
        <v>40.859769999999997</v>
      </c>
      <c r="BM57" s="329">
        <v>40.342039999999997</v>
      </c>
      <c r="BN57" s="329">
        <v>41.289920000000002</v>
      </c>
      <c r="BO57" s="329">
        <v>42.271230000000003</v>
      </c>
      <c r="BP57" s="329">
        <v>41.963270000000001</v>
      </c>
      <c r="BQ57" s="329">
        <v>42.22569</v>
      </c>
      <c r="BR57" s="329">
        <v>42.429670000000002</v>
      </c>
      <c r="BS57" s="329">
        <v>43.666649999999997</v>
      </c>
      <c r="BT57" s="329">
        <v>42.214820000000003</v>
      </c>
      <c r="BU57" s="329">
        <v>41.451700000000002</v>
      </c>
      <c r="BV57" s="329">
        <v>41.60716</v>
      </c>
    </row>
    <row r="58" spans="1:74" ht="11.1" customHeight="1" x14ac:dyDescent="0.2">
      <c r="A58" s="61" t="s">
        <v>605</v>
      </c>
      <c r="B58" s="175" t="s">
        <v>532</v>
      </c>
      <c r="C58" s="68">
        <v>114.66800000000001</v>
      </c>
      <c r="D58" s="68">
        <v>113.10299999999999</v>
      </c>
      <c r="E58" s="68">
        <v>115.227</v>
      </c>
      <c r="F58" s="68">
        <v>116.69199999999999</v>
      </c>
      <c r="G58" s="68">
        <v>121.56399999999999</v>
      </c>
      <c r="H58" s="68">
        <v>121.58499999999999</v>
      </c>
      <c r="I58" s="68">
        <v>125.45699999999999</v>
      </c>
      <c r="J58" s="68">
        <v>128.31299999999999</v>
      </c>
      <c r="K58" s="68">
        <v>131.43600000000001</v>
      </c>
      <c r="L58" s="68">
        <v>120.372</v>
      </c>
      <c r="M58" s="68">
        <v>126.215</v>
      </c>
      <c r="N58" s="68">
        <v>136.286</v>
      </c>
      <c r="O58" s="68">
        <v>132.608</v>
      </c>
      <c r="P58" s="68">
        <v>123.608</v>
      </c>
      <c r="Q58" s="68">
        <v>128.69200000000001</v>
      </c>
      <c r="R58" s="68">
        <v>129.77600000000001</v>
      </c>
      <c r="S58" s="68">
        <v>135.40199999999999</v>
      </c>
      <c r="T58" s="68">
        <v>139.636</v>
      </c>
      <c r="U58" s="68">
        <v>142.053</v>
      </c>
      <c r="V58" s="68">
        <v>152.529</v>
      </c>
      <c r="W58" s="68">
        <v>149.40299999999999</v>
      </c>
      <c r="X58" s="68">
        <v>143.625</v>
      </c>
      <c r="Y58" s="68">
        <v>157.21</v>
      </c>
      <c r="Z58" s="68">
        <v>161.32599999999999</v>
      </c>
      <c r="AA58" s="68">
        <v>160.595</v>
      </c>
      <c r="AB58" s="68">
        <v>162.49600000000001</v>
      </c>
      <c r="AC58" s="68">
        <v>160.07300000000001</v>
      </c>
      <c r="AD58" s="68">
        <v>154.74100000000001</v>
      </c>
      <c r="AE58" s="68">
        <v>154.947</v>
      </c>
      <c r="AF58" s="68">
        <v>149.767</v>
      </c>
      <c r="AG58" s="68">
        <v>156.50700000000001</v>
      </c>
      <c r="AH58" s="68">
        <v>160.33799999999999</v>
      </c>
      <c r="AI58" s="68">
        <v>161.05099999999999</v>
      </c>
      <c r="AJ58" s="68">
        <v>154.715</v>
      </c>
      <c r="AK58" s="68">
        <v>161.27799999999999</v>
      </c>
      <c r="AL58" s="68">
        <v>166.095</v>
      </c>
      <c r="AM58" s="68">
        <v>168.93700000000001</v>
      </c>
      <c r="AN58" s="68">
        <v>162.24100000000001</v>
      </c>
      <c r="AO58" s="68">
        <v>151.08000000000001</v>
      </c>
      <c r="AP58" s="68">
        <v>154.63999999999999</v>
      </c>
      <c r="AQ58" s="68">
        <v>153.79300000000001</v>
      </c>
      <c r="AR58" s="68">
        <v>151.608</v>
      </c>
      <c r="AS58" s="68">
        <v>151.06800000000001</v>
      </c>
      <c r="AT58" s="68">
        <v>147.82</v>
      </c>
      <c r="AU58" s="68">
        <v>137.46100000000001</v>
      </c>
      <c r="AV58" s="68">
        <v>129.88499999999999</v>
      </c>
      <c r="AW58" s="68">
        <v>132.69999999999999</v>
      </c>
      <c r="AX58" s="68">
        <v>145.57400000000001</v>
      </c>
      <c r="AY58" s="68">
        <v>141.12899999999999</v>
      </c>
      <c r="AZ58" s="68">
        <v>138.578</v>
      </c>
      <c r="BA58" s="68">
        <v>129.19242857</v>
      </c>
      <c r="BB58" s="68">
        <v>118.90366482</v>
      </c>
      <c r="BC58" s="329">
        <v>122.4444</v>
      </c>
      <c r="BD58" s="329">
        <v>124.8008</v>
      </c>
      <c r="BE58" s="329">
        <v>129.85640000000001</v>
      </c>
      <c r="BF58" s="329">
        <v>132.68530000000001</v>
      </c>
      <c r="BG58" s="329">
        <v>131.00970000000001</v>
      </c>
      <c r="BH58" s="329">
        <v>123.9689</v>
      </c>
      <c r="BI58" s="329">
        <v>128.70959999999999</v>
      </c>
      <c r="BJ58" s="329">
        <v>135.6515</v>
      </c>
      <c r="BK58" s="329">
        <v>134.18520000000001</v>
      </c>
      <c r="BL58" s="329">
        <v>130.16290000000001</v>
      </c>
      <c r="BM58" s="329">
        <v>126.1718</v>
      </c>
      <c r="BN58" s="329">
        <v>125.2675</v>
      </c>
      <c r="BO58" s="329">
        <v>126.8014</v>
      </c>
      <c r="BP58" s="329">
        <v>128.93870000000001</v>
      </c>
      <c r="BQ58" s="329">
        <v>133.95060000000001</v>
      </c>
      <c r="BR58" s="329">
        <v>135.6823</v>
      </c>
      <c r="BS58" s="329">
        <v>133.87190000000001</v>
      </c>
      <c r="BT58" s="329">
        <v>127.3138</v>
      </c>
      <c r="BU58" s="329">
        <v>131.9496</v>
      </c>
      <c r="BV58" s="329">
        <v>138.90309999999999</v>
      </c>
    </row>
    <row r="59" spans="1:74" ht="11.1" customHeight="1" x14ac:dyDescent="0.2">
      <c r="A59" s="61" t="s">
        <v>652</v>
      </c>
      <c r="B59" s="175" t="s">
        <v>533</v>
      </c>
      <c r="C59" s="68">
        <v>36.874000000000002</v>
      </c>
      <c r="D59" s="68">
        <v>36.354999999999997</v>
      </c>
      <c r="E59" s="68">
        <v>36.048999999999999</v>
      </c>
      <c r="F59" s="68">
        <v>35.970999999999997</v>
      </c>
      <c r="G59" s="68">
        <v>38.32</v>
      </c>
      <c r="H59" s="68">
        <v>36.649000000000001</v>
      </c>
      <c r="I59" s="68">
        <v>35.698</v>
      </c>
      <c r="J59" s="68">
        <v>37.506999999999998</v>
      </c>
      <c r="K59" s="68">
        <v>36.588000000000001</v>
      </c>
      <c r="L59" s="68">
        <v>36.767000000000003</v>
      </c>
      <c r="M59" s="68">
        <v>36.307000000000002</v>
      </c>
      <c r="N59" s="68">
        <v>33.661999999999999</v>
      </c>
      <c r="O59" s="68">
        <v>34.389000000000003</v>
      </c>
      <c r="P59" s="68">
        <v>37.095999999999997</v>
      </c>
      <c r="Q59" s="68">
        <v>38.442999999999998</v>
      </c>
      <c r="R59" s="68">
        <v>39.210999999999999</v>
      </c>
      <c r="S59" s="68">
        <v>41.366</v>
      </c>
      <c r="T59" s="68">
        <v>41.975999999999999</v>
      </c>
      <c r="U59" s="68">
        <v>40.127000000000002</v>
      </c>
      <c r="V59" s="68">
        <v>38.917999999999999</v>
      </c>
      <c r="W59" s="68">
        <v>41.56</v>
      </c>
      <c r="X59" s="68">
        <v>43.210999999999999</v>
      </c>
      <c r="Y59" s="68">
        <v>43.591000000000001</v>
      </c>
      <c r="Z59" s="68">
        <v>42.148000000000003</v>
      </c>
      <c r="AA59" s="68">
        <v>44.067999999999998</v>
      </c>
      <c r="AB59" s="68">
        <v>45.935000000000002</v>
      </c>
      <c r="AC59" s="68">
        <v>44.536999999999999</v>
      </c>
      <c r="AD59" s="68">
        <v>43.182000000000002</v>
      </c>
      <c r="AE59" s="68">
        <v>40.283000000000001</v>
      </c>
      <c r="AF59" s="68">
        <v>40.396000000000001</v>
      </c>
      <c r="AG59" s="68">
        <v>38.540999999999997</v>
      </c>
      <c r="AH59" s="68">
        <v>39.630000000000003</v>
      </c>
      <c r="AI59" s="68">
        <v>38.878</v>
      </c>
      <c r="AJ59" s="68">
        <v>39.279000000000003</v>
      </c>
      <c r="AK59" s="68">
        <v>40.799999999999997</v>
      </c>
      <c r="AL59" s="68">
        <v>41.475000000000001</v>
      </c>
      <c r="AM59" s="68">
        <v>40.457000000000001</v>
      </c>
      <c r="AN59" s="68">
        <v>39.573</v>
      </c>
      <c r="AO59" s="68">
        <v>40.774000000000001</v>
      </c>
      <c r="AP59" s="68">
        <v>39.823</v>
      </c>
      <c r="AQ59" s="68">
        <v>39.972000000000001</v>
      </c>
      <c r="AR59" s="68">
        <v>35.188000000000002</v>
      </c>
      <c r="AS59" s="68">
        <v>33.606999999999999</v>
      </c>
      <c r="AT59" s="68">
        <v>34.509</v>
      </c>
      <c r="AU59" s="68">
        <v>35.881</v>
      </c>
      <c r="AV59" s="68">
        <v>32.475999999999999</v>
      </c>
      <c r="AW59" s="68">
        <v>31.751999999999999</v>
      </c>
      <c r="AX59" s="68">
        <v>29.359000000000002</v>
      </c>
      <c r="AY59" s="68">
        <v>32.363</v>
      </c>
      <c r="AZ59" s="68">
        <v>32.761000000000003</v>
      </c>
      <c r="BA59" s="68">
        <v>35.177285714</v>
      </c>
      <c r="BB59" s="68">
        <v>33.074071431999997</v>
      </c>
      <c r="BC59" s="329">
        <v>34.197450000000003</v>
      </c>
      <c r="BD59" s="329">
        <v>35.169609999999999</v>
      </c>
      <c r="BE59" s="329">
        <v>35.007460000000002</v>
      </c>
      <c r="BF59" s="329">
        <v>35.132449999999999</v>
      </c>
      <c r="BG59" s="329">
        <v>35.824840000000002</v>
      </c>
      <c r="BH59" s="329">
        <v>37.311360000000001</v>
      </c>
      <c r="BI59" s="329">
        <v>37.607239999999997</v>
      </c>
      <c r="BJ59" s="329">
        <v>36.900790000000001</v>
      </c>
      <c r="BK59" s="329">
        <v>37.580210000000001</v>
      </c>
      <c r="BL59" s="329">
        <v>38.701700000000002</v>
      </c>
      <c r="BM59" s="329">
        <v>39.158790000000003</v>
      </c>
      <c r="BN59" s="329">
        <v>39.950270000000003</v>
      </c>
      <c r="BO59" s="329">
        <v>39.915480000000002</v>
      </c>
      <c r="BP59" s="329">
        <v>39.877740000000003</v>
      </c>
      <c r="BQ59" s="329">
        <v>38.996279999999999</v>
      </c>
      <c r="BR59" s="329">
        <v>38.554049999999997</v>
      </c>
      <c r="BS59" s="329">
        <v>38.703290000000003</v>
      </c>
      <c r="BT59" s="329">
        <v>39.772829999999999</v>
      </c>
      <c r="BU59" s="329">
        <v>39.774250000000002</v>
      </c>
      <c r="BV59" s="329">
        <v>38.853070000000002</v>
      </c>
    </row>
    <row r="60" spans="1:74" ht="11.1" customHeight="1" x14ac:dyDescent="0.2">
      <c r="A60" s="61" t="s">
        <v>948</v>
      </c>
      <c r="B60" s="644" t="s">
        <v>1196</v>
      </c>
      <c r="C60" s="68">
        <v>51.012</v>
      </c>
      <c r="D60" s="68">
        <v>53.445999999999998</v>
      </c>
      <c r="E60" s="68">
        <v>52.860999999999997</v>
      </c>
      <c r="F60" s="68">
        <v>52.718000000000004</v>
      </c>
      <c r="G60" s="68">
        <v>51.704000000000001</v>
      </c>
      <c r="H60" s="68">
        <v>50.588000000000001</v>
      </c>
      <c r="I60" s="68">
        <v>48.335000000000001</v>
      </c>
      <c r="J60" s="68">
        <v>48.067999999999998</v>
      </c>
      <c r="K60" s="68">
        <v>46.744</v>
      </c>
      <c r="L60" s="68">
        <v>44.085999999999999</v>
      </c>
      <c r="M60" s="68">
        <v>47.247</v>
      </c>
      <c r="N60" s="68">
        <v>49.57</v>
      </c>
      <c r="O60" s="68">
        <v>53.128</v>
      </c>
      <c r="P60" s="68">
        <v>55.433</v>
      </c>
      <c r="Q60" s="68">
        <v>58.28</v>
      </c>
      <c r="R60" s="68">
        <v>57.091999999999999</v>
      </c>
      <c r="S60" s="68">
        <v>57.427</v>
      </c>
      <c r="T60" s="68">
        <v>54.593000000000004</v>
      </c>
      <c r="U60" s="68">
        <v>51.784999999999997</v>
      </c>
      <c r="V60" s="68">
        <v>50.314999999999998</v>
      </c>
      <c r="W60" s="68">
        <v>48.398000000000003</v>
      </c>
      <c r="X60" s="68">
        <v>47.289000000000001</v>
      </c>
      <c r="Y60" s="68">
        <v>50.396999999999998</v>
      </c>
      <c r="Z60" s="68">
        <v>53.856000000000002</v>
      </c>
      <c r="AA60" s="68">
        <v>56.021000000000001</v>
      </c>
      <c r="AB60" s="68">
        <v>57.155999999999999</v>
      </c>
      <c r="AC60" s="68">
        <v>58.558</v>
      </c>
      <c r="AD60" s="68">
        <v>59.088999999999999</v>
      </c>
      <c r="AE60" s="68">
        <v>57.795999999999999</v>
      </c>
      <c r="AF60" s="68">
        <v>55.472999999999999</v>
      </c>
      <c r="AG60" s="68">
        <v>54.72</v>
      </c>
      <c r="AH60" s="68">
        <v>52.235999999999997</v>
      </c>
      <c r="AI60" s="68">
        <v>50.328000000000003</v>
      </c>
      <c r="AJ60" s="68">
        <v>46.808999999999997</v>
      </c>
      <c r="AK60" s="68">
        <v>47.063000000000002</v>
      </c>
      <c r="AL60" s="68">
        <v>51.173999999999999</v>
      </c>
      <c r="AM60" s="68">
        <v>52.942</v>
      </c>
      <c r="AN60" s="68">
        <v>55.33</v>
      </c>
      <c r="AO60" s="68">
        <v>56.645000000000003</v>
      </c>
      <c r="AP60" s="68">
        <v>57.454000000000001</v>
      </c>
      <c r="AQ60" s="68">
        <v>57.893000000000001</v>
      </c>
      <c r="AR60" s="68">
        <v>55.201000000000001</v>
      </c>
      <c r="AS60" s="68">
        <v>53.860999999999997</v>
      </c>
      <c r="AT60" s="68">
        <v>50.424999999999997</v>
      </c>
      <c r="AU60" s="68">
        <v>47.939</v>
      </c>
      <c r="AV60" s="68">
        <v>44.866</v>
      </c>
      <c r="AW60" s="68">
        <v>45.54</v>
      </c>
      <c r="AX60" s="68">
        <v>50.86</v>
      </c>
      <c r="AY60" s="68">
        <v>53.353000000000002</v>
      </c>
      <c r="AZ60" s="68">
        <v>55.978999999999999</v>
      </c>
      <c r="BA60" s="68">
        <v>57.129330000000003</v>
      </c>
      <c r="BB60" s="68">
        <v>57.607810000000001</v>
      </c>
      <c r="BC60" s="329">
        <v>57.543610000000001</v>
      </c>
      <c r="BD60" s="329">
        <v>55.696939999999998</v>
      </c>
      <c r="BE60" s="329">
        <v>54.032449999999997</v>
      </c>
      <c r="BF60" s="329">
        <v>51.618160000000003</v>
      </c>
      <c r="BG60" s="329">
        <v>49.798900000000003</v>
      </c>
      <c r="BH60" s="329">
        <v>47.184820000000002</v>
      </c>
      <c r="BI60" s="329">
        <v>49.032310000000003</v>
      </c>
      <c r="BJ60" s="329">
        <v>51.949629999999999</v>
      </c>
      <c r="BK60" s="329">
        <v>54.473700000000001</v>
      </c>
      <c r="BL60" s="329">
        <v>56.351999999999997</v>
      </c>
      <c r="BM60" s="329">
        <v>57.492620000000002</v>
      </c>
      <c r="BN60" s="329">
        <v>57.972490000000001</v>
      </c>
      <c r="BO60" s="329">
        <v>57.935209999999998</v>
      </c>
      <c r="BP60" s="329">
        <v>56.122079999999997</v>
      </c>
      <c r="BQ60" s="329">
        <v>54.484340000000003</v>
      </c>
      <c r="BR60" s="329">
        <v>52.100569999999998</v>
      </c>
      <c r="BS60" s="329">
        <v>50.294029999999999</v>
      </c>
      <c r="BT60" s="329">
        <v>47.688380000000002</v>
      </c>
      <c r="BU60" s="329">
        <v>49.544379999999997</v>
      </c>
      <c r="BV60" s="329">
        <v>52.459629999999997</v>
      </c>
    </row>
    <row r="61" spans="1:74" ht="11.1" customHeight="1" x14ac:dyDescent="0.2">
      <c r="A61" s="61" t="s">
        <v>653</v>
      </c>
      <c r="B61" s="175" t="s">
        <v>120</v>
      </c>
      <c r="C61" s="240">
        <v>1018.58331</v>
      </c>
      <c r="D61" s="240">
        <v>1019.874467</v>
      </c>
      <c r="E61" s="240">
        <v>1028.0211879999999</v>
      </c>
      <c r="F61" s="240">
        <v>1058.4508619999999</v>
      </c>
      <c r="G61" s="240">
        <v>1090.5619139999999</v>
      </c>
      <c r="H61" s="240">
        <v>1094.3353090000001</v>
      </c>
      <c r="I61" s="240">
        <v>1098.3901249999999</v>
      </c>
      <c r="J61" s="240">
        <v>1104.0905230000001</v>
      </c>
      <c r="K61" s="240">
        <v>1117.2012850000001</v>
      </c>
      <c r="L61" s="240">
        <v>1110.7935199999999</v>
      </c>
      <c r="M61" s="240">
        <v>1120.163221</v>
      </c>
      <c r="N61" s="240">
        <v>1134.481618</v>
      </c>
      <c r="O61" s="240">
        <v>1156.464446</v>
      </c>
      <c r="P61" s="240">
        <v>1156.8875129999999</v>
      </c>
      <c r="Q61" s="240">
        <v>1190.1140210000001</v>
      </c>
      <c r="R61" s="240">
        <v>1216.1476339999999</v>
      </c>
      <c r="S61" s="240">
        <v>1236.1142580000001</v>
      </c>
      <c r="T61" s="240">
        <v>1244.7067910000001</v>
      </c>
      <c r="U61" s="240">
        <v>1241.2356520000001</v>
      </c>
      <c r="V61" s="240">
        <v>1263.2400339999999</v>
      </c>
      <c r="W61" s="240">
        <v>1272.5814809999999</v>
      </c>
      <c r="X61" s="240">
        <v>1280.1276849999999</v>
      </c>
      <c r="Y61" s="240">
        <v>1294.09897</v>
      </c>
      <c r="Z61" s="240">
        <v>1286.9032979999999</v>
      </c>
      <c r="AA61" s="240">
        <v>1318.5413619999999</v>
      </c>
      <c r="AB61" s="240">
        <v>1322.8420329999999</v>
      </c>
      <c r="AC61" s="240">
        <v>1329.232559</v>
      </c>
      <c r="AD61" s="240">
        <v>1340.0714029999999</v>
      </c>
      <c r="AE61" s="240">
        <v>1355.427702</v>
      </c>
      <c r="AF61" s="240">
        <v>1354.3430040000001</v>
      </c>
      <c r="AG61" s="240">
        <v>1371.3945269999999</v>
      </c>
      <c r="AH61" s="240">
        <v>1371.257173</v>
      </c>
      <c r="AI61" s="240">
        <v>1356.1269130000001</v>
      </c>
      <c r="AJ61" s="240">
        <v>1357.925872</v>
      </c>
      <c r="AK61" s="240">
        <v>1361.1412419999999</v>
      </c>
      <c r="AL61" s="240">
        <v>1334.48974</v>
      </c>
      <c r="AM61" s="240">
        <v>1353.901809</v>
      </c>
      <c r="AN61" s="240">
        <v>1351.529178</v>
      </c>
      <c r="AO61" s="240">
        <v>1337.6190899999999</v>
      </c>
      <c r="AP61" s="240">
        <v>1340.38123</v>
      </c>
      <c r="AQ61" s="240">
        <v>1349.4067910000001</v>
      </c>
      <c r="AR61" s="240">
        <v>1329.998345</v>
      </c>
      <c r="AS61" s="240">
        <v>1318.9905450000001</v>
      </c>
      <c r="AT61" s="240">
        <v>1307.3825280000001</v>
      </c>
      <c r="AU61" s="240">
        <v>1304.7090020000001</v>
      </c>
      <c r="AV61" s="240">
        <v>1274.2749329999999</v>
      </c>
      <c r="AW61" s="240">
        <v>1261.2249420000001</v>
      </c>
      <c r="AX61" s="240">
        <v>1232.120641</v>
      </c>
      <c r="AY61" s="240">
        <v>1215.207733</v>
      </c>
      <c r="AZ61" s="240">
        <v>1210.0505049999999</v>
      </c>
      <c r="BA61" s="240">
        <v>1190.0724456999999</v>
      </c>
      <c r="BB61" s="240">
        <v>1191.5695545000001</v>
      </c>
      <c r="BC61" s="333">
        <v>1214.9670000000001</v>
      </c>
      <c r="BD61" s="333">
        <v>1226.67</v>
      </c>
      <c r="BE61" s="333">
        <v>1235.3699999999999</v>
      </c>
      <c r="BF61" s="333">
        <v>1245.1210000000001</v>
      </c>
      <c r="BG61" s="333">
        <v>1254.5889999999999</v>
      </c>
      <c r="BH61" s="333">
        <v>1246.0360000000001</v>
      </c>
      <c r="BI61" s="333">
        <v>1240.2429999999999</v>
      </c>
      <c r="BJ61" s="333">
        <v>1220.6469999999999</v>
      </c>
      <c r="BK61" s="333">
        <v>1230.761</v>
      </c>
      <c r="BL61" s="333">
        <v>1235.3209999999999</v>
      </c>
      <c r="BM61" s="333">
        <v>1250.3779999999999</v>
      </c>
      <c r="BN61" s="333">
        <v>1269.4760000000001</v>
      </c>
      <c r="BO61" s="333">
        <v>1292.577</v>
      </c>
      <c r="BP61" s="333">
        <v>1300.557</v>
      </c>
      <c r="BQ61" s="333">
        <v>1308.624</v>
      </c>
      <c r="BR61" s="333">
        <v>1317.71</v>
      </c>
      <c r="BS61" s="333">
        <v>1325.577</v>
      </c>
      <c r="BT61" s="333">
        <v>1320.4</v>
      </c>
      <c r="BU61" s="333">
        <v>1319.9570000000001</v>
      </c>
      <c r="BV61" s="333">
        <v>1300.2850000000001</v>
      </c>
    </row>
    <row r="62" spans="1:74" ht="11.1" customHeight="1" x14ac:dyDescent="0.2">
      <c r="A62" s="61" t="s">
        <v>654</v>
      </c>
      <c r="B62" s="178" t="s">
        <v>538</v>
      </c>
      <c r="C62" s="270">
        <v>695.96900000000005</v>
      </c>
      <c r="D62" s="270">
        <v>695.96900000000005</v>
      </c>
      <c r="E62" s="270">
        <v>695.92899999999997</v>
      </c>
      <c r="F62" s="270">
        <v>693.31500000000005</v>
      </c>
      <c r="G62" s="270">
        <v>690.97199999999998</v>
      </c>
      <c r="H62" s="270">
        <v>690.97199999999998</v>
      </c>
      <c r="I62" s="270">
        <v>690.97199999999998</v>
      </c>
      <c r="J62" s="270">
        <v>690.97199999999998</v>
      </c>
      <c r="K62" s="270">
        <v>690.96900000000005</v>
      </c>
      <c r="L62" s="270">
        <v>690.96600000000001</v>
      </c>
      <c r="M62" s="270">
        <v>690.96299999999997</v>
      </c>
      <c r="N62" s="270">
        <v>690.95899999999995</v>
      </c>
      <c r="O62" s="270">
        <v>690.95600000000002</v>
      </c>
      <c r="P62" s="270">
        <v>690.95299999999997</v>
      </c>
      <c r="Q62" s="270">
        <v>690.95</v>
      </c>
      <c r="R62" s="270">
        <v>690.947</v>
      </c>
      <c r="S62" s="270">
        <v>692.34500000000003</v>
      </c>
      <c r="T62" s="270">
        <v>693.89099999999996</v>
      </c>
      <c r="U62" s="270">
        <v>695.13400000000001</v>
      </c>
      <c r="V62" s="270">
        <v>695.13</v>
      </c>
      <c r="W62" s="270">
        <v>695.12800000000004</v>
      </c>
      <c r="X62" s="270">
        <v>695.12599999999998</v>
      </c>
      <c r="Y62" s="270">
        <v>695.12300000000005</v>
      </c>
      <c r="Z62" s="270">
        <v>695.11900000000003</v>
      </c>
      <c r="AA62" s="270">
        <v>695.11599999999999</v>
      </c>
      <c r="AB62" s="270">
        <v>695.11400000000003</v>
      </c>
      <c r="AC62" s="270">
        <v>695.11199999999997</v>
      </c>
      <c r="AD62" s="270">
        <v>695.10699999999997</v>
      </c>
      <c r="AE62" s="270">
        <v>695.10400000000004</v>
      </c>
      <c r="AF62" s="270">
        <v>695.1</v>
      </c>
      <c r="AG62" s="270">
        <v>695.096</v>
      </c>
      <c r="AH62" s="270">
        <v>695.09299999999996</v>
      </c>
      <c r="AI62" s="270">
        <v>695.09</v>
      </c>
      <c r="AJ62" s="270">
        <v>695.08699999999999</v>
      </c>
      <c r="AK62" s="270">
        <v>695.08399999999995</v>
      </c>
      <c r="AL62" s="270">
        <v>695.08199999999999</v>
      </c>
      <c r="AM62" s="270">
        <v>695.07799999999997</v>
      </c>
      <c r="AN62" s="270">
        <v>694.82500000000005</v>
      </c>
      <c r="AO62" s="270">
        <v>691.51</v>
      </c>
      <c r="AP62" s="270">
        <v>688.78700000000003</v>
      </c>
      <c r="AQ62" s="270">
        <v>684.47799999999995</v>
      </c>
      <c r="AR62" s="270">
        <v>679.17399999999998</v>
      </c>
      <c r="AS62" s="270">
        <v>678.88300000000004</v>
      </c>
      <c r="AT62" s="270">
        <v>678.79899999999998</v>
      </c>
      <c r="AU62" s="270">
        <v>673.64</v>
      </c>
      <c r="AV62" s="270">
        <v>668.95100000000002</v>
      </c>
      <c r="AW62" s="270">
        <v>661.27800000000002</v>
      </c>
      <c r="AX62" s="270">
        <v>662.83100000000002</v>
      </c>
      <c r="AY62" s="270">
        <v>664.23400000000004</v>
      </c>
      <c r="AZ62" s="270">
        <v>665.45799999999997</v>
      </c>
      <c r="BA62" s="270">
        <v>665.45600000000002</v>
      </c>
      <c r="BB62" s="270">
        <v>664.26599825999995</v>
      </c>
      <c r="BC62" s="335">
        <v>663.08090000000004</v>
      </c>
      <c r="BD62" s="335">
        <v>661.89570000000003</v>
      </c>
      <c r="BE62" s="335">
        <v>660.7106</v>
      </c>
      <c r="BF62" s="335">
        <v>659.52549999999997</v>
      </c>
      <c r="BG62" s="335">
        <v>659.52549999999997</v>
      </c>
      <c r="BH62" s="335">
        <v>658.19209999999998</v>
      </c>
      <c r="BI62" s="335">
        <v>656.85879999999997</v>
      </c>
      <c r="BJ62" s="335">
        <v>655.52549999999997</v>
      </c>
      <c r="BK62" s="335">
        <v>654.19209999999998</v>
      </c>
      <c r="BL62" s="335">
        <v>652.85879999999997</v>
      </c>
      <c r="BM62" s="335">
        <v>651.52549999999997</v>
      </c>
      <c r="BN62" s="335">
        <v>650.19209999999998</v>
      </c>
      <c r="BO62" s="335">
        <v>648.85879999999997</v>
      </c>
      <c r="BP62" s="335">
        <v>647.52549999999997</v>
      </c>
      <c r="BQ62" s="335">
        <v>646.19209999999998</v>
      </c>
      <c r="BR62" s="335">
        <v>644.85879999999997</v>
      </c>
      <c r="BS62" s="335">
        <v>643.52549999999997</v>
      </c>
      <c r="BT62" s="335">
        <v>642.99210000000005</v>
      </c>
      <c r="BU62" s="335">
        <v>642.4588</v>
      </c>
      <c r="BV62" s="335">
        <v>641.92550000000006</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160"/>
      <c r="BE63" s="160"/>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800" t="s">
        <v>1016</v>
      </c>
      <c r="C64" s="797"/>
      <c r="D64" s="797"/>
      <c r="E64" s="797"/>
      <c r="F64" s="797"/>
      <c r="G64" s="797"/>
      <c r="H64" s="797"/>
      <c r="I64" s="797"/>
      <c r="J64" s="797"/>
      <c r="K64" s="797"/>
      <c r="L64" s="797"/>
      <c r="M64" s="797"/>
      <c r="N64" s="797"/>
      <c r="O64" s="797"/>
      <c r="P64" s="797"/>
      <c r="Q64" s="797"/>
      <c r="AY64" s="406"/>
      <c r="AZ64" s="406"/>
      <c r="BA64" s="406"/>
      <c r="BB64" s="406"/>
      <c r="BC64" s="406"/>
      <c r="BD64" s="660"/>
      <c r="BE64" s="660"/>
      <c r="BF64" s="660"/>
      <c r="BG64" s="406"/>
      <c r="BH64" s="406"/>
      <c r="BI64" s="406"/>
      <c r="BJ64" s="406"/>
    </row>
    <row r="65" spans="1:74" s="443" customFormat="1" ht="12" customHeight="1" x14ac:dyDescent="0.2">
      <c r="A65" s="442"/>
      <c r="B65" s="820" t="s">
        <v>1017</v>
      </c>
      <c r="C65" s="787"/>
      <c r="D65" s="787"/>
      <c r="E65" s="787"/>
      <c r="F65" s="787"/>
      <c r="G65" s="787"/>
      <c r="H65" s="787"/>
      <c r="I65" s="787"/>
      <c r="J65" s="787"/>
      <c r="K65" s="787"/>
      <c r="L65" s="787"/>
      <c r="M65" s="787"/>
      <c r="N65" s="787"/>
      <c r="O65" s="787"/>
      <c r="P65" s="787"/>
      <c r="Q65" s="783"/>
      <c r="AY65" s="534"/>
      <c r="AZ65" s="534"/>
      <c r="BA65" s="534"/>
      <c r="BB65" s="534"/>
      <c r="BC65" s="534"/>
      <c r="BD65" s="661"/>
      <c r="BE65" s="661"/>
      <c r="BF65" s="661"/>
      <c r="BG65" s="534"/>
      <c r="BH65" s="534"/>
      <c r="BI65" s="534"/>
      <c r="BJ65" s="534"/>
    </row>
    <row r="66" spans="1:74" s="443" customFormat="1" ht="12" customHeight="1" x14ac:dyDescent="0.2">
      <c r="A66" s="442"/>
      <c r="B66" s="820" t="s">
        <v>1054</v>
      </c>
      <c r="C66" s="787"/>
      <c r="D66" s="787"/>
      <c r="E66" s="787"/>
      <c r="F66" s="787"/>
      <c r="G66" s="787"/>
      <c r="H66" s="787"/>
      <c r="I66" s="787"/>
      <c r="J66" s="787"/>
      <c r="K66" s="787"/>
      <c r="L66" s="787"/>
      <c r="M66" s="787"/>
      <c r="N66" s="787"/>
      <c r="O66" s="787"/>
      <c r="P66" s="787"/>
      <c r="Q66" s="783"/>
      <c r="AY66" s="534"/>
      <c r="AZ66" s="534"/>
      <c r="BA66" s="534"/>
      <c r="BB66" s="534"/>
      <c r="BC66" s="534"/>
      <c r="BD66" s="661"/>
      <c r="BE66" s="661"/>
      <c r="BF66" s="661"/>
      <c r="BG66" s="534"/>
      <c r="BH66" s="534"/>
      <c r="BI66" s="534"/>
      <c r="BJ66" s="534"/>
    </row>
    <row r="67" spans="1:74" s="443" customFormat="1" ht="12" customHeight="1" x14ac:dyDescent="0.2">
      <c r="A67" s="442"/>
      <c r="B67" s="820" t="s">
        <v>1055</v>
      </c>
      <c r="C67" s="787"/>
      <c r="D67" s="787"/>
      <c r="E67" s="787"/>
      <c r="F67" s="787"/>
      <c r="G67" s="787"/>
      <c r="H67" s="787"/>
      <c r="I67" s="787"/>
      <c r="J67" s="787"/>
      <c r="K67" s="787"/>
      <c r="L67" s="787"/>
      <c r="M67" s="787"/>
      <c r="N67" s="787"/>
      <c r="O67" s="787"/>
      <c r="P67" s="787"/>
      <c r="Q67" s="783"/>
      <c r="AY67" s="534"/>
      <c r="AZ67" s="534"/>
      <c r="BA67" s="534"/>
      <c r="BB67" s="534"/>
      <c r="BC67" s="534"/>
      <c r="BD67" s="661"/>
      <c r="BE67" s="661"/>
      <c r="BF67" s="661"/>
      <c r="BG67" s="534"/>
      <c r="BH67" s="534"/>
      <c r="BI67" s="534"/>
      <c r="BJ67" s="534"/>
    </row>
    <row r="68" spans="1:74" s="443" customFormat="1" ht="12" customHeight="1" x14ac:dyDescent="0.2">
      <c r="A68" s="442"/>
      <c r="B68" s="820" t="s">
        <v>1056</v>
      </c>
      <c r="C68" s="787"/>
      <c r="D68" s="787"/>
      <c r="E68" s="787"/>
      <c r="F68" s="787"/>
      <c r="G68" s="787"/>
      <c r="H68" s="787"/>
      <c r="I68" s="787"/>
      <c r="J68" s="787"/>
      <c r="K68" s="787"/>
      <c r="L68" s="787"/>
      <c r="M68" s="787"/>
      <c r="N68" s="787"/>
      <c r="O68" s="787"/>
      <c r="P68" s="787"/>
      <c r="Q68" s="783"/>
      <c r="AY68" s="534"/>
      <c r="AZ68" s="534"/>
      <c r="BA68" s="534"/>
      <c r="BB68" s="534"/>
      <c r="BC68" s="534"/>
      <c r="BD68" s="661"/>
      <c r="BE68" s="661"/>
      <c r="BF68" s="661"/>
      <c r="BG68" s="534"/>
      <c r="BH68" s="534"/>
      <c r="BI68" s="534"/>
      <c r="BJ68" s="534"/>
    </row>
    <row r="69" spans="1:74" s="443" customFormat="1" ht="12" customHeight="1" x14ac:dyDescent="0.2">
      <c r="A69" s="442"/>
      <c r="B69" s="820" t="s">
        <v>1095</v>
      </c>
      <c r="C69" s="783"/>
      <c r="D69" s="783"/>
      <c r="E69" s="783"/>
      <c r="F69" s="783"/>
      <c r="G69" s="783"/>
      <c r="H69" s="783"/>
      <c r="I69" s="783"/>
      <c r="J69" s="783"/>
      <c r="K69" s="783"/>
      <c r="L69" s="783"/>
      <c r="M69" s="783"/>
      <c r="N69" s="783"/>
      <c r="O69" s="783"/>
      <c r="P69" s="783"/>
      <c r="Q69" s="783"/>
      <c r="AY69" s="534"/>
      <c r="AZ69" s="534"/>
      <c r="BA69" s="534"/>
      <c r="BB69" s="534"/>
      <c r="BC69" s="534"/>
      <c r="BD69" s="661"/>
      <c r="BE69" s="661"/>
      <c r="BF69" s="661"/>
      <c r="BG69" s="534"/>
      <c r="BH69" s="534"/>
      <c r="BI69" s="534"/>
      <c r="BJ69" s="534"/>
    </row>
    <row r="70" spans="1:74" s="443" customFormat="1" ht="12" customHeight="1" x14ac:dyDescent="0.2">
      <c r="A70" s="442"/>
      <c r="B70" s="820" t="s">
        <v>1096</v>
      </c>
      <c r="C70" s="787"/>
      <c r="D70" s="787"/>
      <c r="E70" s="787"/>
      <c r="F70" s="787"/>
      <c r="G70" s="787"/>
      <c r="H70" s="787"/>
      <c r="I70" s="787"/>
      <c r="J70" s="787"/>
      <c r="K70" s="787"/>
      <c r="L70" s="787"/>
      <c r="M70" s="787"/>
      <c r="N70" s="787"/>
      <c r="O70" s="787"/>
      <c r="P70" s="787"/>
      <c r="Q70" s="783"/>
      <c r="AY70" s="534"/>
      <c r="AZ70" s="534"/>
      <c r="BA70" s="534"/>
      <c r="BB70" s="534"/>
      <c r="BC70" s="534"/>
      <c r="BD70" s="661"/>
      <c r="BE70" s="661"/>
      <c r="BF70" s="661"/>
      <c r="BG70" s="534"/>
      <c r="BH70" s="534"/>
      <c r="BI70" s="534"/>
      <c r="BJ70" s="534"/>
    </row>
    <row r="71" spans="1:74" s="443" customFormat="1" ht="22.35" customHeight="1" x14ac:dyDescent="0.2">
      <c r="A71" s="442"/>
      <c r="B71" s="819" t="s">
        <v>1203</v>
      </c>
      <c r="C71" s="787"/>
      <c r="D71" s="787"/>
      <c r="E71" s="787"/>
      <c r="F71" s="787"/>
      <c r="G71" s="787"/>
      <c r="H71" s="787"/>
      <c r="I71" s="787"/>
      <c r="J71" s="787"/>
      <c r="K71" s="787"/>
      <c r="L71" s="787"/>
      <c r="M71" s="787"/>
      <c r="N71" s="787"/>
      <c r="O71" s="787"/>
      <c r="P71" s="787"/>
      <c r="Q71" s="783"/>
      <c r="AY71" s="534"/>
      <c r="AZ71" s="534"/>
      <c r="BA71" s="534"/>
      <c r="BB71" s="534"/>
      <c r="BC71" s="534"/>
      <c r="BD71" s="661"/>
      <c r="BE71" s="661"/>
      <c r="BF71" s="661"/>
      <c r="BG71" s="534"/>
      <c r="BH71" s="534"/>
      <c r="BI71" s="534"/>
      <c r="BJ71" s="534"/>
    </row>
    <row r="72" spans="1:74" s="443" customFormat="1" ht="12" customHeight="1" x14ac:dyDescent="0.2">
      <c r="A72" s="442"/>
      <c r="B72" s="786" t="s">
        <v>1041</v>
      </c>
      <c r="C72" s="787"/>
      <c r="D72" s="787"/>
      <c r="E72" s="787"/>
      <c r="F72" s="787"/>
      <c r="G72" s="787"/>
      <c r="H72" s="787"/>
      <c r="I72" s="787"/>
      <c r="J72" s="787"/>
      <c r="K72" s="787"/>
      <c r="L72" s="787"/>
      <c r="M72" s="787"/>
      <c r="N72" s="787"/>
      <c r="O72" s="787"/>
      <c r="P72" s="787"/>
      <c r="Q72" s="783"/>
      <c r="AY72" s="534"/>
      <c r="AZ72" s="534"/>
      <c r="BA72" s="534"/>
      <c r="BB72" s="534"/>
      <c r="BC72" s="534"/>
      <c r="BD72" s="661"/>
      <c r="BE72" s="661"/>
      <c r="BF72" s="661"/>
      <c r="BG72" s="534"/>
      <c r="BH72" s="534"/>
      <c r="BI72" s="534"/>
      <c r="BJ72" s="534"/>
    </row>
    <row r="73" spans="1:74" s="443" customFormat="1" ht="12" customHeight="1" x14ac:dyDescent="0.2">
      <c r="A73" s="442"/>
      <c r="B73" s="818" t="s">
        <v>1057</v>
      </c>
      <c r="C73" s="787"/>
      <c r="D73" s="787"/>
      <c r="E73" s="787"/>
      <c r="F73" s="787"/>
      <c r="G73" s="787"/>
      <c r="H73" s="787"/>
      <c r="I73" s="787"/>
      <c r="J73" s="787"/>
      <c r="K73" s="787"/>
      <c r="L73" s="787"/>
      <c r="M73" s="787"/>
      <c r="N73" s="787"/>
      <c r="O73" s="787"/>
      <c r="P73" s="787"/>
      <c r="Q73" s="783"/>
      <c r="AY73" s="534"/>
      <c r="AZ73" s="534"/>
      <c r="BA73" s="534"/>
      <c r="BB73" s="534"/>
      <c r="BC73" s="534"/>
      <c r="BD73" s="661"/>
      <c r="BE73" s="661"/>
      <c r="BF73" s="661"/>
      <c r="BG73" s="534"/>
      <c r="BH73" s="534"/>
      <c r="BI73" s="534"/>
      <c r="BJ73" s="534"/>
    </row>
    <row r="74" spans="1:74" s="443" customFormat="1" ht="12" customHeight="1" x14ac:dyDescent="0.2">
      <c r="A74" s="442"/>
      <c r="B74" s="818" t="s">
        <v>1058</v>
      </c>
      <c r="C74" s="783"/>
      <c r="D74" s="783"/>
      <c r="E74" s="783"/>
      <c r="F74" s="783"/>
      <c r="G74" s="783"/>
      <c r="H74" s="783"/>
      <c r="I74" s="783"/>
      <c r="J74" s="783"/>
      <c r="K74" s="783"/>
      <c r="L74" s="783"/>
      <c r="M74" s="783"/>
      <c r="N74" s="783"/>
      <c r="O74" s="783"/>
      <c r="P74" s="783"/>
      <c r="Q74" s="783"/>
      <c r="AY74" s="534"/>
      <c r="AZ74" s="534"/>
      <c r="BA74" s="534"/>
      <c r="BB74" s="534"/>
      <c r="BC74" s="534"/>
      <c r="BD74" s="661"/>
      <c r="BE74" s="661"/>
      <c r="BF74" s="661"/>
      <c r="BG74" s="534"/>
      <c r="BH74" s="534"/>
      <c r="BI74" s="534"/>
      <c r="BJ74" s="534"/>
    </row>
    <row r="75" spans="1:74" s="443" customFormat="1" ht="12" customHeight="1" x14ac:dyDescent="0.2">
      <c r="A75" s="442"/>
      <c r="B75" s="786" t="s">
        <v>1059</v>
      </c>
      <c r="C75" s="787"/>
      <c r="D75" s="787"/>
      <c r="E75" s="787"/>
      <c r="F75" s="787"/>
      <c r="G75" s="787"/>
      <c r="H75" s="787"/>
      <c r="I75" s="787"/>
      <c r="J75" s="787"/>
      <c r="K75" s="787"/>
      <c r="L75" s="787"/>
      <c r="M75" s="787"/>
      <c r="N75" s="787"/>
      <c r="O75" s="787"/>
      <c r="P75" s="787"/>
      <c r="Q75" s="783"/>
      <c r="AY75" s="534"/>
      <c r="AZ75" s="534"/>
      <c r="BA75" s="534"/>
      <c r="BB75" s="534"/>
      <c r="BC75" s="534"/>
      <c r="BD75" s="661"/>
      <c r="BE75" s="661"/>
      <c r="BF75" s="661"/>
      <c r="BG75" s="534"/>
      <c r="BH75" s="534"/>
      <c r="BI75" s="534"/>
      <c r="BJ75" s="534"/>
    </row>
    <row r="76" spans="1:74" s="443" customFormat="1" ht="12" customHeight="1" x14ac:dyDescent="0.2">
      <c r="A76" s="442"/>
      <c r="B76" s="788" t="s">
        <v>1060</v>
      </c>
      <c r="C76" s="782"/>
      <c r="D76" s="782"/>
      <c r="E76" s="782"/>
      <c r="F76" s="782"/>
      <c r="G76" s="782"/>
      <c r="H76" s="782"/>
      <c r="I76" s="782"/>
      <c r="J76" s="782"/>
      <c r="K76" s="782"/>
      <c r="L76" s="782"/>
      <c r="M76" s="782"/>
      <c r="N76" s="782"/>
      <c r="O76" s="782"/>
      <c r="P76" s="782"/>
      <c r="Q76" s="783"/>
      <c r="AY76" s="534"/>
      <c r="AZ76" s="534"/>
      <c r="BA76" s="534"/>
      <c r="BB76" s="534"/>
      <c r="BC76" s="534"/>
      <c r="BD76" s="661"/>
      <c r="BE76" s="661"/>
      <c r="BF76" s="661"/>
      <c r="BG76" s="534"/>
      <c r="BH76" s="534"/>
      <c r="BI76" s="534"/>
      <c r="BJ76" s="534"/>
    </row>
    <row r="77" spans="1:74" s="443" customFormat="1" ht="12" customHeight="1" x14ac:dyDescent="0.2">
      <c r="A77" s="442"/>
      <c r="B77" s="781" t="s">
        <v>1045</v>
      </c>
      <c r="C77" s="782"/>
      <c r="D77" s="782"/>
      <c r="E77" s="782"/>
      <c r="F77" s="782"/>
      <c r="G77" s="782"/>
      <c r="H77" s="782"/>
      <c r="I77" s="782"/>
      <c r="J77" s="782"/>
      <c r="K77" s="782"/>
      <c r="L77" s="782"/>
      <c r="M77" s="782"/>
      <c r="N77" s="782"/>
      <c r="O77" s="782"/>
      <c r="P77" s="782"/>
      <c r="Q77" s="783"/>
      <c r="AY77" s="534"/>
      <c r="AZ77" s="534"/>
      <c r="BA77" s="534"/>
      <c r="BB77" s="534"/>
      <c r="BC77" s="534"/>
      <c r="BD77" s="661"/>
      <c r="BE77" s="661"/>
      <c r="BF77" s="661"/>
      <c r="BG77" s="534"/>
      <c r="BH77" s="534"/>
      <c r="BI77" s="534"/>
      <c r="BJ77" s="534"/>
    </row>
    <row r="78" spans="1:74" s="444" customFormat="1" ht="12" customHeight="1" x14ac:dyDescent="0.2">
      <c r="A78" s="436"/>
      <c r="B78" s="803" t="s">
        <v>1147</v>
      </c>
      <c r="C78" s="783"/>
      <c r="D78" s="783"/>
      <c r="E78" s="783"/>
      <c r="F78" s="783"/>
      <c r="G78" s="783"/>
      <c r="H78" s="783"/>
      <c r="I78" s="783"/>
      <c r="J78" s="783"/>
      <c r="K78" s="783"/>
      <c r="L78" s="783"/>
      <c r="M78" s="783"/>
      <c r="N78" s="783"/>
      <c r="O78" s="783"/>
      <c r="P78" s="783"/>
      <c r="Q78" s="783"/>
      <c r="AY78" s="535"/>
      <c r="AZ78" s="535"/>
      <c r="BA78" s="535"/>
      <c r="BB78" s="535"/>
      <c r="BC78" s="535"/>
      <c r="BD78" s="662"/>
      <c r="BE78" s="662"/>
      <c r="BF78" s="662"/>
      <c r="BG78" s="535"/>
      <c r="BH78" s="535"/>
      <c r="BI78" s="535"/>
      <c r="BJ78" s="535"/>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6"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2018-05-08T11:57:47Z</dcterms:modified>
</cp:coreProperties>
</file>